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512"/>
  <workbookPr codeName="ThisWorkbook"/>
  <mc:AlternateContent xmlns:mc="http://schemas.openxmlformats.org/markup-compatibility/2006">
    <mc:Choice Requires="x15">
      <x15ac:absPath xmlns:x15ac="http://schemas.microsoft.com/office/spreadsheetml/2010/11/ac" url="C:\Users\michaele\Dropbox\Client Folders\Microsoft\Microsoft Office Template Project\03__Templates Sent for MS Review\"/>
    </mc:Choice>
  </mc:AlternateContent>
  <xr:revisionPtr revIDLastSave="441" documentId="8_{63B443A1-8D8D-4ECA-8921-B4782BD47C82}" xr6:coauthVersionLast="43" xr6:coauthVersionMax="43" xr10:uidLastSave="{5E4CF646-C888-4EE1-8813-823186226D54}"/>
  <bookViews>
    <workbookView xWindow="0" yWindow="0" windowWidth="23040" windowHeight="8700" tabRatio="415" xr2:uid="{00000000-000D-0000-FFFF-FFFF00000000}"/>
  </bookViews>
  <sheets>
    <sheet name="Gantt" sheetId="11" r:id="rId1"/>
    <sheet name="About" sheetId="12" r:id="rId2"/>
  </sheets>
  <definedNames>
    <definedName name="_xlnm.Print_Titles" localSheetId="0">Gantt!$4:$7</definedName>
    <definedName name="Project_Start">Gantt!$E$3</definedName>
    <definedName name="Scrolling_Increment">Gantt!$E$4</definedName>
    <definedName name="Today" localSheetId="0">TODAY()</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 i="11" l="1"/>
  <c r="H5" i="11"/>
  <c r="I5" i="11"/>
  <c r="J5" i="11"/>
  <c r="K5" i="11"/>
  <c r="L5" i="11"/>
  <c r="M5" i="11"/>
  <c r="N5" i="11"/>
  <c r="O5" i="11"/>
  <c r="P5" i="11"/>
  <c r="Q5" i="11"/>
  <c r="R5" i="11"/>
  <c r="S5" i="11"/>
  <c r="T5" i="11"/>
  <c r="U5" i="11"/>
  <c r="U14" i="11"/>
  <c r="U19" i="11"/>
  <c r="U24" i="11"/>
  <c r="U26" i="11"/>
  <c r="U27" i="11"/>
  <c r="U7" i="11"/>
  <c r="U9" i="11"/>
  <c r="U10" i="11"/>
  <c r="U11" i="11"/>
  <c r="U12" i="11"/>
  <c r="U13" i="11"/>
  <c r="T29" i="11"/>
  <c r="T30" i="11"/>
  <c r="T31" i="11"/>
  <c r="T32" i="11"/>
  <c r="T33" i="11"/>
  <c r="T34" i="11"/>
  <c r="T35" i="11"/>
  <c r="T36" i="11"/>
  <c r="T37" i="11"/>
  <c r="T38" i="11"/>
  <c r="T39" i="11"/>
  <c r="D19" i="11"/>
  <c r="D14" i="11"/>
  <c r="D24" i="11"/>
  <c r="T28" i="11"/>
  <c r="T26" i="11"/>
  <c r="D29" i="11"/>
  <c r="H35" i="11"/>
  <c r="H13" i="11"/>
  <c r="H12" i="11"/>
  <c r="H33" i="11"/>
  <c r="H37" i="11"/>
  <c r="H4" i="11"/>
  <c r="H31" i="11"/>
  <c r="H11" i="11"/>
  <c r="H30" i="11"/>
  <c r="H19" i="11"/>
  <c r="H7" i="11"/>
  <c r="H6" i="11"/>
  <c r="H39" i="11"/>
  <c r="H9" i="11"/>
  <c r="H29" i="11"/>
  <c r="H27" i="11"/>
  <c r="H10" i="11"/>
  <c r="H36" i="11"/>
  <c r="H14" i="11"/>
  <c r="H32" i="11"/>
  <c r="H34" i="11"/>
  <c r="H28" i="11"/>
  <c r="H25" i="11"/>
  <c r="H26" i="11"/>
  <c r="H38" i="11"/>
  <c r="H24" i="11"/>
  <c r="I32" i="11"/>
  <c r="I34" i="11"/>
  <c r="I37" i="11"/>
  <c r="I28" i="11"/>
  <c r="I39" i="11"/>
  <c r="I11" i="11"/>
  <c r="I12" i="11"/>
  <c r="I7" i="11"/>
  <c r="I25" i="11"/>
  <c r="I24" i="11"/>
  <c r="I33" i="11"/>
  <c r="I29" i="11"/>
  <c r="I13" i="11"/>
  <c r="I19" i="11"/>
  <c r="I36" i="11"/>
  <c r="I35" i="11"/>
  <c r="I26" i="11"/>
  <c r="I38" i="11"/>
  <c r="I27" i="11"/>
  <c r="I14" i="11"/>
  <c r="I9" i="11"/>
  <c r="I30" i="11"/>
  <c r="I31" i="11"/>
  <c r="I10" i="11"/>
  <c r="J26" i="11"/>
  <c r="J33" i="11"/>
  <c r="J28" i="11"/>
  <c r="J29" i="11"/>
  <c r="J27" i="11"/>
  <c r="J35" i="11"/>
  <c r="J12" i="11"/>
  <c r="J25" i="11"/>
  <c r="J38" i="11"/>
  <c r="J19" i="11"/>
  <c r="J34" i="11"/>
  <c r="J31" i="11"/>
  <c r="J14" i="11"/>
  <c r="J36" i="11"/>
  <c r="J9" i="11"/>
  <c r="J24" i="11"/>
  <c r="J11" i="11"/>
  <c r="J39" i="11"/>
  <c r="J32" i="11"/>
  <c r="J10" i="11"/>
  <c r="J37" i="11"/>
  <c r="J7" i="11"/>
  <c r="J13" i="11"/>
  <c r="J30" i="11"/>
  <c r="K35" i="11"/>
  <c r="K14" i="11"/>
  <c r="K10" i="11"/>
  <c r="K12" i="11"/>
  <c r="K38" i="11"/>
  <c r="K30" i="11"/>
  <c r="K29" i="11"/>
  <c r="K24" i="11"/>
  <c r="K11" i="11"/>
  <c r="K7" i="11"/>
  <c r="K19" i="11"/>
  <c r="K27" i="11"/>
  <c r="K13" i="11"/>
  <c r="K31" i="11"/>
  <c r="K25" i="11"/>
  <c r="K39" i="11"/>
  <c r="K37" i="11"/>
  <c r="K28" i="11"/>
  <c r="K34" i="11"/>
  <c r="K36" i="11"/>
  <c r="K9" i="11"/>
  <c r="K32" i="11"/>
  <c r="K26" i="11"/>
  <c r="K33" i="11"/>
  <c r="L24" i="11"/>
  <c r="L30" i="11"/>
  <c r="L10" i="11"/>
  <c r="L9" i="11"/>
  <c r="L19" i="11"/>
  <c r="L34" i="11"/>
  <c r="L29" i="11"/>
  <c r="L35" i="11"/>
  <c r="L31" i="11"/>
  <c r="L26" i="11"/>
  <c r="L13" i="11"/>
  <c r="L12" i="11"/>
  <c r="L28" i="11"/>
  <c r="L27" i="11"/>
  <c r="L32" i="11"/>
  <c r="L7" i="11"/>
  <c r="L33" i="11"/>
  <c r="L11" i="11"/>
  <c r="L39" i="11"/>
  <c r="L14" i="11"/>
  <c r="L25" i="11"/>
  <c r="L38" i="11"/>
  <c r="L37" i="11"/>
  <c r="L36" i="11"/>
  <c r="M11" i="11"/>
  <c r="M38" i="11"/>
  <c r="M32" i="11"/>
  <c r="M19" i="11"/>
  <c r="M7" i="11"/>
  <c r="M12" i="11"/>
  <c r="M13" i="11"/>
  <c r="M24" i="11"/>
  <c r="M14" i="11"/>
  <c r="M25" i="11"/>
  <c r="M37" i="11"/>
  <c r="M33" i="11"/>
  <c r="M28" i="11"/>
  <c r="M10" i="11"/>
  <c r="M30" i="11"/>
  <c r="M27" i="11"/>
  <c r="M35" i="11"/>
  <c r="M36" i="11"/>
  <c r="M34" i="11"/>
  <c r="M9" i="11"/>
  <c r="M39" i="11"/>
  <c r="M31" i="11"/>
  <c r="M29" i="11"/>
  <c r="M26" i="11"/>
  <c r="N13" i="11"/>
  <c r="N37" i="11"/>
  <c r="N38" i="11"/>
  <c r="N36" i="11"/>
  <c r="N9" i="11"/>
  <c r="N14" i="11"/>
  <c r="N31" i="11"/>
  <c r="N25" i="11"/>
  <c r="N33" i="11"/>
  <c r="N39" i="11"/>
  <c r="N32" i="11"/>
  <c r="N12" i="11"/>
  <c r="N11" i="11"/>
  <c r="N35" i="11"/>
  <c r="N28" i="11"/>
  <c r="N10" i="11"/>
  <c r="N19" i="11"/>
  <c r="N24" i="11"/>
  <c r="N29" i="11"/>
  <c r="N34" i="11"/>
  <c r="N30" i="11"/>
  <c r="N27" i="11"/>
  <c r="N7" i="11"/>
  <c r="N26" i="11"/>
  <c r="O4" i="11"/>
  <c r="O6" i="11"/>
  <c r="O32" i="11"/>
  <c r="O26" i="11"/>
  <c r="O27" i="11"/>
  <c r="O37" i="11"/>
  <c r="O10" i="11"/>
  <c r="O38" i="11"/>
  <c r="O33" i="11"/>
  <c r="O36" i="11"/>
  <c r="O19" i="11"/>
  <c r="O25" i="11"/>
  <c r="O13" i="11"/>
  <c r="O28" i="11"/>
  <c r="O39" i="11"/>
  <c r="O31" i="11"/>
  <c r="O12" i="11"/>
  <c r="O9" i="11"/>
  <c r="O29" i="11"/>
  <c r="O24" i="11"/>
  <c r="O7" i="11"/>
  <c r="O14" i="11"/>
  <c r="O30" i="11"/>
  <c r="O35" i="11"/>
  <c r="O11" i="11"/>
  <c r="O34" i="11"/>
  <c r="P11" i="11"/>
  <c r="P24" i="11"/>
  <c r="P9" i="11"/>
  <c r="P26" i="11"/>
  <c r="P13" i="11"/>
  <c r="P12" i="11"/>
  <c r="P39" i="11"/>
  <c r="P7" i="11"/>
  <c r="P27" i="11"/>
  <c r="P28" i="11"/>
  <c r="P36" i="11"/>
  <c r="P10" i="11"/>
  <c r="P38" i="11"/>
  <c r="P29" i="11"/>
  <c r="P34" i="11"/>
  <c r="P37" i="11"/>
  <c r="P33" i="11"/>
  <c r="P32" i="11"/>
  <c r="P30" i="11"/>
  <c r="P25" i="11"/>
  <c r="P35" i="11"/>
  <c r="P19" i="11"/>
  <c r="P14" i="11"/>
  <c r="P31" i="11"/>
  <c r="Q29" i="11"/>
  <c r="Q25" i="11"/>
  <c r="Q11" i="11"/>
  <c r="Q12" i="11"/>
  <c r="Q10" i="11"/>
  <c r="Q31" i="11"/>
  <c r="Q38" i="11"/>
  <c r="Q34" i="11"/>
  <c r="Q33" i="11"/>
  <c r="Q39" i="11"/>
  <c r="Q36" i="11"/>
  <c r="Q32" i="11"/>
  <c r="Q9" i="11"/>
  <c r="Q26" i="11"/>
  <c r="Q14" i="11"/>
  <c r="Q28" i="11"/>
  <c r="Q35" i="11"/>
  <c r="Q13" i="11"/>
  <c r="Q24" i="11"/>
  <c r="Q37" i="11"/>
  <c r="Q19" i="11"/>
  <c r="Q30" i="11"/>
  <c r="Q7" i="11"/>
  <c r="Q27" i="11"/>
  <c r="R19" i="11"/>
  <c r="R27" i="11"/>
  <c r="R14" i="11"/>
  <c r="R7" i="11"/>
  <c r="R13" i="11"/>
  <c r="R9" i="11"/>
  <c r="R11" i="11"/>
  <c r="R35" i="11"/>
  <c r="R28" i="11"/>
  <c r="R29" i="11"/>
  <c r="R37" i="11"/>
  <c r="R32" i="11"/>
  <c r="R33" i="11"/>
  <c r="R26" i="11"/>
  <c r="R34" i="11"/>
  <c r="R25" i="11"/>
  <c r="R31" i="11"/>
  <c r="R36" i="11"/>
  <c r="R30" i="11"/>
  <c r="R38" i="11"/>
  <c r="R12" i="11"/>
  <c r="R10" i="11"/>
  <c r="R24" i="11"/>
  <c r="R39" i="11"/>
  <c r="S25" i="11"/>
  <c r="S9" i="11"/>
  <c r="S30" i="11"/>
  <c r="S27" i="11"/>
  <c r="S31" i="11"/>
  <c r="S39" i="11"/>
  <c r="S36" i="11"/>
  <c r="S37" i="11"/>
  <c r="S33" i="11"/>
  <c r="S28" i="11"/>
  <c r="S10" i="11"/>
  <c r="S34" i="11"/>
  <c r="S38" i="11"/>
  <c r="S12" i="11"/>
  <c r="S13" i="11"/>
  <c r="S29" i="11"/>
  <c r="S14" i="11"/>
  <c r="S11" i="11"/>
  <c r="S26" i="11"/>
  <c r="S35" i="11"/>
  <c r="S7" i="11"/>
  <c r="S24" i="11"/>
  <c r="S19" i="11"/>
  <c r="S32" i="11"/>
  <c r="T7" i="11"/>
  <c r="T27" i="11"/>
  <c r="T14" i="11"/>
  <c r="T24" i="11"/>
  <c r="T19" i="11"/>
  <c r="T12" i="11"/>
  <c r="T11" i="11"/>
  <c r="T13" i="11"/>
  <c r="T10" i="11"/>
  <c r="U29" i="11"/>
  <c r="U35" i="11"/>
  <c r="V5" i="11"/>
  <c r="U37" i="11"/>
  <c r="U33" i="11"/>
  <c r="U34" i="11"/>
  <c r="U39" i="11"/>
  <c r="U30" i="11"/>
  <c r="U38" i="11"/>
  <c r="U36" i="11"/>
  <c r="U31" i="11"/>
  <c r="U32" i="11"/>
  <c r="W5" i="11"/>
  <c r="V6" i="11"/>
  <c r="V4" i="11"/>
  <c r="V28" i="11"/>
  <c r="V27" i="11"/>
  <c r="V19" i="11"/>
  <c r="V32" i="11"/>
  <c r="V12" i="11"/>
  <c r="V13" i="11"/>
  <c r="V9" i="11"/>
  <c r="V31" i="11"/>
  <c r="V33" i="11"/>
  <c r="V35" i="11"/>
  <c r="V14" i="11"/>
  <c r="V7" i="11"/>
  <c r="V30" i="11"/>
  <c r="V37" i="11"/>
  <c r="V25" i="11"/>
  <c r="V11" i="11"/>
  <c r="V26" i="11"/>
  <c r="V36" i="11"/>
  <c r="V39" i="11"/>
  <c r="V24" i="11"/>
  <c r="V10" i="11"/>
  <c r="V38" i="11"/>
  <c r="V34" i="11"/>
  <c r="V29" i="11"/>
  <c r="X5" i="11"/>
  <c r="W28" i="11"/>
  <c r="W14" i="11"/>
  <c r="W30" i="11"/>
  <c r="W32" i="11"/>
  <c r="W29" i="11"/>
  <c r="W35" i="11"/>
  <c r="W10" i="11"/>
  <c r="W31" i="11"/>
  <c r="W38" i="11"/>
  <c r="W25" i="11"/>
  <c r="W34" i="11"/>
  <c r="W9" i="11"/>
  <c r="W13" i="11"/>
  <c r="W33" i="11"/>
  <c r="W19" i="11"/>
  <c r="W27" i="11"/>
  <c r="W26" i="11"/>
  <c r="W39" i="11"/>
  <c r="W36" i="11"/>
  <c r="W11" i="11"/>
  <c r="W24" i="11"/>
  <c r="W7" i="11"/>
  <c r="W12" i="11"/>
  <c r="W37" i="11"/>
  <c r="Y5" i="11"/>
  <c r="X10" i="11"/>
  <c r="X27" i="11"/>
  <c r="X35" i="11"/>
  <c r="X38" i="11"/>
  <c r="X36" i="11"/>
  <c r="X12" i="11"/>
  <c r="X11" i="11"/>
  <c r="X31" i="11"/>
  <c r="X39" i="11"/>
  <c r="X9" i="11"/>
  <c r="X30" i="11"/>
  <c r="X32" i="11"/>
  <c r="X25" i="11"/>
  <c r="X13" i="11"/>
  <c r="X34" i="11"/>
  <c r="X24" i="11"/>
  <c r="X19" i="11"/>
  <c r="X29" i="11"/>
  <c r="X14" i="11"/>
  <c r="X28" i="11"/>
  <c r="X37" i="11"/>
  <c r="X7" i="11"/>
  <c r="X26" i="11"/>
  <c r="X33" i="11"/>
  <c r="Y11" i="11"/>
  <c r="Y19" i="11"/>
  <c r="Y7" i="11"/>
  <c r="Y10" i="11"/>
  <c r="Y32" i="11"/>
  <c r="Y34" i="11"/>
  <c r="Y27" i="11"/>
  <c r="Y29" i="11"/>
  <c r="Y14" i="11"/>
  <c r="Y13" i="11"/>
  <c r="Y38" i="11"/>
  <c r="Y36" i="11"/>
  <c r="Y24" i="11"/>
  <c r="Y28" i="11"/>
  <c r="Y31" i="11"/>
  <c r="Y26" i="11"/>
  <c r="Y12" i="11"/>
  <c r="Y35" i="11"/>
  <c r="Y30" i="11"/>
  <c r="Y25" i="11"/>
  <c r="Y37" i="11"/>
  <c r="Y33" i="11"/>
  <c r="Z5" i="11"/>
  <c r="Y9" i="11"/>
  <c r="Y39" i="11"/>
  <c r="AA5" i="11"/>
  <c r="Z32" i="11"/>
  <c r="Z36" i="11"/>
  <c r="Z28" i="11"/>
  <c r="Z25" i="11"/>
  <c r="Z30" i="11"/>
  <c r="Z37" i="11"/>
  <c r="Z33" i="11"/>
  <c r="Z14" i="11"/>
  <c r="Z38" i="11"/>
  <c r="Z13" i="11"/>
  <c r="Z39" i="11"/>
  <c r="Z26" i="11"/>
  <c r="Z11" i="11"/>
  <c r="Z34" i="11"/>
  <c r="Z35" i="11"/>
  <c r="Z9" i="11"/>
  <c r="Z31" i="11"/>
  <c r="Z19" i="11"/>
  <c r="Z27" i="11"/>
  <c r="Z12" i="11"/>
  <c r="Z29" i="11"/>
  <c r="Z7" i="11"/>
  <c r="Z10" i="11"/>
  <c r="Z24" i="11"/>
  <c r="AB5" i="11"/>
  <c r="AA31" i="11"/>
  <c r="AA33" i="11"/>
  <c r="AA11" i="11"/>
  <c r="AA34" i="11"/>
  <c r="AA12" i="11"/>
  <c r="AA25" i="11"/>
  <c r="AA13" i="11"/>
  <c r="AA9" i="11"/>
  <c r="AA29" i="11"/>
  <c r="AA32" i="11"/>
  <c r="AA30" i="11"/>
  <c r="AA37" i="11"/>
  <c r="AA10" i="11"/>
  <c r="AA35" i="11"/>
  <c r="AA28" i="11"/>
  <c r="AA19" i="11"/>
  <c r="AA39" i="11"/>
  <c r="AA26" i="11"/>
  <c r="AA7" i="11"/>
  <c r="AA27" i="11"/>
  <c r="AA24" i="11"/>
  <c r="AA38" i="11"/>
  <c r="AA36" i="11"/>
  <c r="AA14" i="11"/>
  <c r="AC5" i="11"/>
  <c r="AB33" i="11"/>
  <c r="AB30" i="11"/>
  <c r="AB38" i="11"/>
  <c r="AB36" i="11"/>
  <c r="AB12" i="11"/>
  <c r="AB24" i="11"/>
  <c r="AB10" i="11"/>
  <c r="AB35" i="11"/>
  <c r="AB28" i="11"/>
  <c r="AB19" i="11"/>
  <c r="AB32" i="11"/>
  <c r="AB31" i="11"/>
  <c r="AB26" i="11"/>
  <c r="AB9" i="11"/>
  <c r="AB11" i="11"/>
  <c r="AB7" i="11"/>
  <c r="AB29" i="11"/>
  <c r="AB14" i="11"/>
  <c r="AB25" i="11"/>
  <c r="AB39" i="11"/>
  <c r="AB13" i="11"/>
  <c r="AB27" i="11"/>
  <c r="AB34" i="11"/>
  <c r="AB37" i="11"/>
  <c r="AC4" i="11"/>
  <c r="AD5" i="11"/>
  <c r="AC6" i="11"/>
  <c r="AC14" i="11"/>
  <c r="AC10" i="11"/>
  <c r="AC30" i="11"/>
  <c r="AC12" i="11"/>
  <c r="AC26" i="11"/>
  <c r="AC19" i="11"/>
  <c r="AC34" i="11"/>
  <c r="AC25" i="11"/>
  <c r="AC39" i="11"/>
  <c r="AC9" i="11"/>
  <c r="AC28" i="11"/>
  <c r="AC37" i="11"/>
  <c r="AC35" i="11"/>
  <c r="AC29" i="11"/>
  <c r="AC11" i="11"/>
  <c r="AC24" i="11"/>
  <c r="AC13" i="11"/>
  <c r="AC27" i="11"/>
  <c r="AC38" i="11"/>
  <c r="AC36" i="11"/>
  <c r="AC32" i="11"/>
  <c r="AC33" i="11"/>
  <c r="AC31" i="11"/>
  <c r="AC7" i="11"/>
  <c r="AE5" i="11"/>
  <c r="AD9" i="11"/>
  <c r="AD31" i="11"/>
  <c r="AD7" i="11"/>
  <c r="AD38" i="11"/>
  <c r="AD30" i="11"/>
  <c r="AD33" i="11"/>
  <c r="AD25" i="11"/>
  <c r="AD36" i="11"/>
  <c r="AD34" i="11"/>
  <c r="AD37" i="11"/>
  <c r="AD24" i="11"/>
  <c r="AD28" i="11"/>
  <c r="AD19" i="11"/>
  <c r="AD14" i="11"/>
  <c r="AD29" i="11"/>
  <c r="AD26" i="11"/>
  <c r="AD12" i="11"/>
  <c r="AD11" i="11"/>
  <c r="AD32" i="11"/>
  <c r="AD35" i="11"/>
  <c r="AD13" i="11"/>
  <c r="AD27" i="11"/>
  <c r="AD39" i="11"/>
  <c r="AD10" i="11"/>
  <c r="AF5" i="11"/>
  <c r="AE7" i="11"/>
  <c r="AE11" i="11"/>
  <c r="AE36" i="11"/>
  <c r="AE33" i="11"/>
  <c r="AE32" i="11"/>
  <c r="AE38" i="11"/>
  <c r="AE28" i="11"/>
  <c r="AE14" i="11"/>
  <c r="AE10" i="11"/>
  <c r="AE39" i="11"/>
  <c r="AE27" i="11"/>
  <c r="AE35" i="11"/>
  <c r="AE9" i="11"/>
  <c r="AE37" i="11"/>
  <c r="AE19" i="11"/>
  <c r="AE30" i="11"/>
  <c r="AE34" i="11"/>
  <c r="AE26" i="11"/>
  <c r="AE12" i="11"/>
  <c r="AE25" i="11"/>
  <c r="AE24" i="11"/>
  <c r="AE29" i="11"/>
  <c r="AE13" i="11"/>
  <c r="AE31" i="11"/>
  <c r="AG5" i="11"/>
  <c r="AF13" i="11"/>
  <c r="AF36" i="11"/>
  <c r="AF34" i="11"/>
  <c r="AF9" i="11"/>
  <c r="AF33" i="11"/>
  <c r="AF28" i="11"/>
  <c r="AF35" i="11"/>
  <c r="AF27" i="11"/>
  <c r="AF24" i="11"/>
  <c r="AF19" i="11"/>
  <c r="AF26" i="11"/>
  <c r="AF25" i="11"/>
  <c r="AF31" i="11"/>
  <c r="AF29" i="11"/>
  <c r="AF14" i="11"/>
  <c r="AF38" i="11"/>
  <c r="AF30" i="11"/>
  <c r="AF39" i="11"/>
  <c r="AF37" i="11"/>
  <c r="AF11" i="11"/>
  <c r="AF7" i="11"/>
  <c r="AF12" i="11"/>
  <c r="AF32" i="11"/>
  <c r="AF10" i="11"/>
  <c r="AG27" i="11"/>
  <c r="AG31" i="11"/>
  <c r="AG13" i="11"/>
  <c r="AG11" i="11"/>
  <c r="AG30" i="11"/>
  <c r="AG29" i="11"/>
  <c r="AG12" i="11"/>
  <c r="AG24" i="11"/>
  <c r="AG25" i="11"/>
  <c r="AG35" i="11"/>
  <c r="AG32" i="11"/>
  <c r="AH5" i="11"/>
  <c r="AG28" i="11"/>
  <c r="AG14" i="11"/>
  <c r="AG26" i="11"/>
  <c r="AG37" i="11"/>
  <c r="AG34" i="11"/>
  <c r="AG39" i="11"/>
  <c r="AG33" i="11"/>
  <c r="AG7" i="11"/>
  <c r="AG38" i="11"/>
  <c r="AG10" i="11"/>
  <c r="AG36" i="11"/>
  <c r="AG9" i="11"/>
  <c r="AG19" i="11"/>
  <c r="AI5" i="11"/>
  <c r="AH29" i="11"/>
  <c r="AH36" i="11"/>
  <c r="AH28" i="11"/>
  <c r="AH7" i="11"/>
  <c r="AH26" i="11"/>
  <c r="AH32" i="11"/>
  <c r="AH14" i="11"/>
  <c r="AH19" i="11"/>
  <c r="AH24" i="11"/>
  <c r="AH10" i="11"/>
  <c r="AH33" i="11"/>
  <c r="AH30" i="11"/>
  <c r="AH12" i="11"/>
  <c r="AH25" i="11"/>
  <c r="AH9" i="11"/>
  <c r="AH27" i="11"/>
  <c r="AH35" i="11"/>
  <c r="AH31" i="11"/>
  <c r="AH34" i="11"/>
  <c r="AH11" i="11"/>
  <c r="AH37" i="11"/>
  <c r="AH39" i="11"/>
  <c r="AH13" i="11"/>
  <c r="AH38" i="11"/>
  <c r="AJ5" i="11"/>
  <c r="AI28" i="11"/>
  <c r="AI34" i="11"/>
  <c r="AI31" i="11"/>
  <c r="AI7" i="11"/>
  <c r="AI24" i="11"/>
  <c r="AI25" i="11"/>
  <c r="AI33" i="11"/>
  <c r="AI39" i="11"/>
  <c r="AI35" i="11"/>
  <c r="AI9" i="11"/>
  <c r="AI37" i="11"/>
  <c r="AI29" i="11"/>
  <c r="AI30" i="11"/>
  <c r="AI38" i="11"/>
  <c r="AI27" i="11"/>
  <c r="AI14" i="11"/>
  <c r="AI36" i="11"/>
  <c r="AI11" i="11"/>
  <c r="AI13" i="11"/>
  <c r="AI19" i="11"/>
  <c r="AI26" i="11"/>
  <c r="AI12" i="11"/>
  <c r="AI10" i="11"/>
  <c r="AI32" i="11"/>
  <c r="AK5" i="11"/>
  <c r="AJ6" i="11"/>
  <c r="AJ4" i="11"/>
  <c r="AJ7" i="11"/>
  <c r="AJ24" i="11"/>
  <c r="AJ10" i="11"/>
  <c r="AJ14" i="11"/>
  <c r="AJ26" i="11"/>
  <c r="AJ27" i="11"/>
  <c r="AJ13" i="11"/>
  <c r="AJ30" i="11"/>
  <c r="AJ37" i="11"/>
  <c r="AJ9" i="11"/>
  <c r="AJ28" i="11"/>
  <c r="AJ33" i="11"/>
  <c r="AJ34" i="11"/>
  <c r="AJ38" i="11"/>
  <c r="AJ29" i="11"/>
  <c r="AJ19" i="11"/>
  <c r="AJ31" i="11"/>
  <c r="AJ12" i="11"/>
  <c r="AJ25" i="11"/>
  <c r="AJ11" i="11"/>
  <c r="AJ32" i="11"/>
  <c r="AJ36" i="11"/>
  <c r="AJ35" i="11"/>
  <c r="AJ39" i="11"/>
  <c r="AL5" i="11"/>
  <c r="AK33" i="11"/>
  <c r="AK37" i="11"/>
  <c r="AK29" i="11"/>
  <c r="AK11" i="11"/>
  <c r="AK7" i="11"/>
  <c r="AK32" i="11"/>
  <c r="AK24" i="11"/>
  <c r="AK12" i="11"/>
  <c r="AK35" i="11"/>
  <c r="AK10" i="11"/>
  <c r="AK9" i="11"/>
  <c r="AK19" i="11"/>
  <c r="AK39" i="11"/>
  <c r="AK26" i="11"/>
  <c r="AK36" i="11"/>
  <c r="AK28" i="11"/>
  <c r="AK27" i="11"/>
  <c r="AK34" i="11"/>
  <c r="AK14" i="11"/>
  <c r="AK38" i="11"/>
  <c r="AK13" i="11"/>
  <c r="AK31" i="11"/>
  <c r="AK25" i="11"/>
  <c r="AK30" i="11"/>
  <c r="AM5" i="11"/>
  <c r="AL34" i="11"/>
  <c r="AL10" i="11"/>
  <c r="AL30" i="11"/>
  <c r="AL24" i="11"/>
  <c r="AL7" i="11"/>
  <c r="AL28" i="11"/>
  <c r="AL27" i="11"/>
  <c r="AL25" i="11"/>
  <c r="AL14" i="11"/>
  <c r="AL9" i="11"/>
  <c r="AL29" i="11"/>
  <c r="AL37" i="11"/>
  <c r="AL12" i="11"/>
  <c r="AL13" i="11"/>
  <c r="AL32" i="11"/>
  <c r="AL11" i="11"/>
  <c r="AL36" i="11"/>
  <c r="AL19" i="11"/>
  <c r="AL38" i="11"/>
  <c r="AL35" i="11"/>
  <c r="AL26" i="11"/>
  <c r="AL33" i="11"/>
  <c r="AL39" i="11"/>
  <c r="AL31" i="11"/>
  <c r="AN5" i="11"/>
  <c r="AM10" i="11"/>
  <c r="AM30" i="11"/>
  <c r="AM13" i="11"/>
  <c r="AM11" i="11"/>
  <c r="AM26" i="11"/>
  <c r="AM31" i="11"/>
  <c r="AM33" i="11"/>
  <c r="AM12" i="11"/>
  <c r="AM37" i="11"/>
  <c r="AM9" i="11"/>
  <c r="AM28" i="11"/>
  <c r="AM14" i="11"/>
  <c r="AM24" i="11"/>
  <c r="AM27" i="11"/>
  <c r="AM35" i="11"/>
  <c r="AM25" i="11"/>
  <c r="AM19" i="11"/>
  <c r="AM36" i="11"/>
  <c r="AM39" i="11"/>
  <c r="AM34" i="11"/>
  <c r="AM7" i="11"/>
  <c r="AM32" i="11"/>
  <c r="AM29" i="11"/>
  <c r="AM38" i="11"/>
  <c r="AO5" i="11"/>
  <c r="AN13" i="11"/>
  <c r="AN7" i="11"/>
  <c r="AN19" i="11"/>
  <c r="AN35" i="11"/>
  <c r="AN12" i="11"/>
  <c r="AN10" i="11"/>
  <c r="AN32" i="11"/>
  <c r="AN31" i="11"/>
  <c r="AN14" i="11"/>
  <c r="AN9" i="11"/>
  <c r="AN27" i="11"/>
  <c r="AN33" i="11"/>
  <c r="AN39" i="11"/>
  <c r="AN24" i="11"/>
  <c r="AN36" i="11"/>
  <c r="AN38" i="11"/>
  <c r="AN25" i="11"/>
  <c r="AN28" i="11"/>
  <c r="AN26" i="11"/>
  <c r="AN29" i="11"/>
  <c r="AN30" i="11"/>
  <c r="AN34" i="11"/>
  <c r="AN11" i="11"/>
  <c r="AN37" i="11"/>
  <c r="AO11" i="11"/>
  <c r="AO38" i="11"/>
  <c r="AO28" i="11"/>
  <c r="AO7" i="11"/>
  <c r="AO34" i="11"/>
  <c r="AO24" i="11"/>
  <c r="AO29" i="11"/>
  <c r="AO27" i="11"/>
  <c r="AO13" i="11"/>
  <c r="AO37" i="11"/>
  <c r="AO14" i="11"/>
  <c r="AO25" i="11"/>
  <c r="AO26" i="11"/>
  <c r="AO10" i="11"/>
  <c r="AO9" i="11"/>
  <c r="AO32" i="11"/>
  <c r="AO35" i="11"/>
  <c r="AO39" i="11"/>
  <c r="AO33" i="11"/>
  <c r="AO30" i="11"/>
  <c r="AP5" i="11"/>
  <c r="AO12" i="11"/>
  <c r="AO19" i="11"/>
  <c r="AO31" i="11"/>
  <c r="AO36" i="11"/>
  <c r="AQ5" i="11"/>
  <c r="AP38" i="11"/>
  <c r="AP12" i="11"/>
  <c r="AP10" i="11"/>
  <c r="AP26" i="11"/>
  <c r="AP31" i="11"/>
  <c r="AP37" i="11"/>
  <c r="AP33" i="11"/>
  <c r="AP30" i="11"/>
  <c r="AP32" i="11"/>
  <c r="AP13" i="11"/>
  <c r="AP19" i="11"/>
  <c r="AP39" i="11"/>
  <c r="AP27" i="11"/>
  <c r="AP28" i="11"/>
  <c r="AP25" i="11"/>
  <c r="AP7" i="11"/>
  <c r="AP34" i="11"/>
  <c r="AP11" i="11"/>
  <c r="AP24" i="11"/>
  <c r="AP9" i="11"/>
  <c r="AP36" i="11"/>
  <c r="AP14" i="11"/>
  <c r="AP29" i="11"/>
  <c r="AP35" i="11"/>
  <c r="AQ4" i="11"/>
  <c r="AR5" i="11"/>
  <c r="AQ6" i="11"/>
  <c r="AQ27" i="11"/>
  <c r="AQ37" i="11"/>
  <c r="AQ24" i="11"/>
  <c r="AQ29" i="11"/>
  <c r="AQ32" i="11"/>
  <c r="AQ7" i="11"/>
  <c r="AQ36" i="11"/>
  <c r="AQ30" i="11"/>
  <c r="AQ26" i="11"/>
  <c r="AQ25" i="11"/>
  <c r="AQ19" i="11"/>
  <c r="AQ28" i="11"/>
  <c r="AQ13" i="11"/>
  <c r="AQ12" i="11"/>
  <c r="AQ9" i="11"/>
  <c r="AQ34" i="11"/>
  <c r="AQ31" i="11"/>
  <c r="AQ38" i="11"/>
  <c r="AQ11" i="11"/>
  <c r="AQ10" i="11"/>
  <c r="AQ39" i="11"/>
  <c r="AQ35" i="11"/>
  <c r="AQ14" i="11"/>
  <c r="AQ33" i="11"/>
  <c r="AS5" i="11"/>
  <c r="AR28" i="11"/>
  <c r="AR19" i="11"/>
  <c r="AR37" i="11"/>
  <c r="AR32" i="11"/>
  <c r="AR39" i="11"/>
  <c r="AR24" i="11"/>
  <c r="AR13" i="11"/>
  <c r="AR35" i="11"/>
  <c r="AR12" i="11"/>
  <c r="AR29" i="11"/>
  <c r="AR36" i="11"/>
  <c r="AR27" i="11"/>
  <c r="AR30" i="11"/>
  <c r="AR9" i="11"/>
  <c r="AR38" i="11"/>
  <c r="AR31" i="11"/>
  <c r="AR11" i="11"/>
  <c r="AR7" i="11"/>
  <c r="AR34" i="11"/>
  <c r="AR14" i="11"/>
  <c r="AR10" i="11"/>
  <c r="AR33" i="11"/>
  <c r="AR26" i="11"/>
  <c r="AR25" i="11"/>
  <c r="AT5" i="11"/>
  <c r="AS39" i="11"/>
  <c r="AS19" i="11"/>
  <c r="AS31" i="11"/>
  <c r="AS26" i="11"/>
  <c r="AS9" i="11"/>
  <c r="AS35" i="11"/>
  <c r="AS13" i="11"/>
  <c r="AS37" i="11"/>
  <c r="AS7" i="11"/>
  <c r="AS34" i="11"/>
  <c r="AS30" i="11"/>
  <c r="AS32" i="11"/>
  <c r="AS25" i="11"/>
  <c r="AS24" i="11"/>
  <c r="AS36" i="11"/>
  <c r="AS38" i="11"/>
  <c r="AS10" i="11"/>
  <c r="AS28" i="11"/>
  <c r="AS29" i="11"/>
  <c r="AS33" i="11"/>
  <c r="AS11" i="11"/>
  <c r="AS27" i="11"/>
  <c r="AS12" i="11"/>
  <c r="AS14" i="11"/>
  <c r="AU5" i="11"/>
  <c r="AT10" i="11"/>
  <c r="AT36" i="11"/>
  <c r="AT32" i="11"/>
  <c r="AT35" i="11"/>
  <c r="AT14" i="11"/>
  <c r="AT37" i="11"/>
  <c r="AT31" i="11"/>
  <c r="AT33" i="11"/>
  <c r="AT13" i="11"/>
  <c r="AT39" i="11"/>
  <c r="AT25" i="11"/>
  <c r="AT34" i="11"/>
  <c r="AT11" i="11"/>
  <c r="AT26" i="11"/>
  <c r="AT27" i="11"/>
  <c r="AT24" i="11"/>
  <c r="AT9" i="11"/>
  <c r="AT29" i="11"/>
  <c r="AT7" i="11"/>
  <c r="AT28" i="11"/>
  <c r="AT38" i="11"/>
  <c r="AT30" i="11"/>
  <c r="AT19" i="11"/>
  <c r="AT12" i="11"/>
  <c r="AV5" i="11"/>
  <c r="AU11" i="11"/>
  <c r="AU14" i="11"/>
  <c r="AU30" i="11"/>
  <c r="AU7" i="11"/>
  <c r="AU34" i="11"/>
  <c r="AU9" i="11"/>
  <c r="AU10" i="11"/>
  <c r="AU24" i="11"/>
  <c r="AU26" i="11"/>
  <c r="AU27" i="11"/>
  <c r="AU37" i="11"/>
  <c r="AU28" i="11"/>
  <c r="AU25" i="11"/>
  <c r="AU31" i="11"/>
  <c r="AU39" i="11"/>
  <c r="AU13" i="11"/>
  <c r="AU12" i="11"/>
  <c r="AU29" i="11"/>
  <c r="AU33" i="11"/>
  <c r="AU36" i="11"/>
  <c r="AU38" i="11"/>
  <c r="AU32" i="11"/>
  <c r="AU19" i="11"/>
  <c r="AU35" i="11"/>
  <c r="AW5" i="11"/>
  <c r="AV33" i="11"/>
  <c r="AV19" i="11"/>
  <c r="AV37" i="11"/>
  <c r="AV34" i="11"/>
  <c r="AV12" i="11"/>
  <c r="AV24" i="11"/>
  <c r="AV9" i="11"/>
  <c r="AV29" i="11"/>
  <c r="AV32" i="11"/>
  <c r="AV26" i="11"/>
  <c r="AV11" i="11"/>
  <c r="AV39" i="11"/>
  <c r="AV13" i="11"/>
  <c r="AV36" i="11"/>
  <c r="AV35" i="11"/>
  <c r="AV14" i="11"/>
  <c r="AV38" i="11"/>
  <c r="AV7" i="11"/>
  <c r="AV30" i="11"/>
  <c r="AV25" i="11"/>
  <c r="AV31" i="11"/>
  <c r="AV27" i="11"/>
  <c r="AV28" i="11"/>
  <c r="AV10" i="11"/>
  <c r="AX5" i="11"/>
  <c r="AW38" i="11"/>
  <c r="AW24" i="11"/>
  <c r="AW12" i="11"/>
  <c r="AW39" i="11"/>
  <c r="AW11" i="11"/>
  <c r="AW14" i="11"/>
  <c r="AW29" i="11"/>
  <c r="AW33" i="11"/>
  <c r="AW34" i="11"/>
  <c r="AW31" i="11"/>
  <c r="AW9" i="11"/>
  <c r="AW10" i="11"/>
  <c r="AW26" i="11"/>
  <c r="AW36" i="11"/>
  <c r="AW7" i="11"/>
  <c r="AW28" i="11"/>
  <c r="AW25" i="11"/>
  <c r="AW37" i="11"/>
  <c r="AW32" i="11"/>
  <c r="AW13" i="11"/>
  <c r="AW30" i="11"/>
  <c r="AW35" i="11"/>
  <c r="AW27" i="11"/>
  <c r="AW19" i="11"/>
  <c r="AY5" i="11"/>
  <c r="AX6" i="11"/>
  <c r="AX4" i="11"/>
  <c r="AX24" i="11"/>
  <c r="AX29" i="11"/>
  <c r="AX19" i="11"/>
  <c r="AX39" i="11"/>
  <c r="AX13" i="11"/>
  <c r="AX36" i="11"/>
  <c r="AX38" i="11"/>
  <c r="AX30" i="11"/>
  <c r="AX27" i="11"/>
  <c r="AX37" i="11"/>
  <c r="AX32" i="11"/>
  <c r="AX7" i="11"/>
  <c r="AX14" i="11"/>
  <c r="AX28" i="11"/>
  <c r="AX31" i="11"/>
  <c r="AX25" i="11"/>
  <c r="AX33" i="11"/>
  <c r="AX35" i="11"/>
  <c r="AX12" i="11"/>
  <c r="AX26" i="11"/>
  <c r="AX11" i="11"/>
  <c r="AX9" i="11"/>
  <c r="AX34" i="11"/>
  <c r="AX10" i="11"/>
  <c r="AZ5" i="11"/>
  <c r="AY14" i="11"/>
  <c r="AY29" i="11"/>
  <c r="AY19" i="11"/>
  <c r="AY10" i="11"/>
  <c r="AY30" i="11"/>
  <c r="AY35" i="11"/>
  <c r="AY34" i="11"/>
  <c r="AY32" i="11"/>
  <c r="AY38" i="11"/>
  <c r="AY27" i="11"/>
  <c r="AY13" i="11"/>
  <c r="AY31" i="11"/>
  <c r="AY37" i="11"/>
  <c r="AY11" i="11"/>
  <c r="AY36" i="11"/>
  <c r="AY24" i="11"/>
  <c r="AY39" i="11"/>
  <c r="AY7" i="11"/>
  <c r="AY9" i="11"/>
  <c r="AY26" i="11"/>
  <c r="AY28" i="11"/>
  <c r="AY33" i="11"/>
  <c r="AY12" i="11"/>
  <c r="AY25" i="11"/>
  <c r="BA5" i="11"/>
  <c r="AZ13" i="11"/>
  <c r="AZ19" i="11"/>
  <c r="AZ36" i="11"/>
  <c r="AZ34" i="11"/>
  <c r="AZ29" i="11"/>
  <c r="AZ7" i="11"/>
  <c r="AZ26" i="11"/>
  <c r="AZ11" i="11"/>
  <c r="AZ37" i="11"/>
  <c r="AZ28" i="11"/>
  <c r="AZ38" i="11"/>
  <c r="AZ24" i="11"/>
  <c r="AZ12" i="11"/>
  <c r="AZ25" i="11"/>
  <c r="AZ30" i="11"/>
  <c r="AZ9" i="11"/>
  <c r="AZ10" i="11"/>
  <c r="AZ39" i="11"/>
  <c r="AZ31" i="11"/>
  <c r="AZ27" i="11"/>
  <c r="AZ32" i="11"/>
  <c r="AZ33" i="11"/>
  <c r="AZ35" i="11"/>
  <c r="AZ14" i="11"/>
  <c r="BB5" i="11"/>
  <c r="BA19" i="11"/>
  <c r="BA33" i="11"/>
  <c r="BA11" i="11"/>
  <c r="BA37" i="11"/>
  <c r="BA29" i="11"/>
  <c r="BA38" i="11"/>
  <c r="BA13" i="11"/>
  <c r="BA9" i="11"/>
  <c r="BA26" i="11"/>
  <c r="BA30" i="11"/>
  <c r="BA36" i="11"/>
  <c r="BA31" i="11"/>
  <c r="BA28" i="11"/>
  <c r="BA39" i="11"/>
  <c r="BA14" i="11"/>
  <c r="BA34" i="11"/>
  <c r="BA25" i="11"/>
  <c r="BA32" i="11"/>
  <c r="BA27" i="11"/>
  <c r="BA10" i="11"/>
  <c r="BA24" i="11"/>
  <c r="BA12" i="11"/>
  <c r="BA35" i="11"/>
  <c r="BA7" i="11"/>
  <c r="BC5" i="11"/>
  <c r="BB13" i="11"/>
  <c r="BB29" i="11"/>
  <c r="BB19" i="11"/>
  <c r="BB28" i="11"/>
  <c r="BB32" i="11"/>
  <c r="BB37" i="11"/>
  <c r="BB9" i="11"/>
  <c r="BB35" i="11"/>
  <c r="BB25" i="11"/>
  <c r="BB33" i="11"/>
  <c r="BB10" i="11"/>
  <c r="BB36" i="11"/>
  <c r="BB39" i="11"/>
  <c r="BB7" i="11"/>
  <c r="BB26" i="11"/>
  <c r="BB24" i="11"/>
  <c r="BB11" i="11"/>
  <c r="BB31" i="11"/>
  <c r="BB34" i="11"/>
  <c r="BB38" i="11"/>
  <c r="BB27" i="11"/>
  <c r="BB30" i="11"/>
  <c r="BB14" i="11"/>
  <c r="BB12" i="11"/>
  <c r="BD5" i="11"/>
  <c r="BC32" i="11"/>
  <c r="BC33" i="11"/>
  <c r="BC10" i="11"/>
  <c r="BC38" i="11"/>
  <c r="BC30" i="11"/>
  <c r="BC34" i="11"/>
  <c r="BC26" i="11"/>
  <c r="BC28" i="11"/>
  <c r="BC19" i="11"/>
  <c r="BC35" i="11"/>
  <c r="BC7" i="11"/>
  <c r="BC13" i="11"/>
  <c r="BC14" i="11"/>
  <c r="BC12" i="11"/>
  <c r="BC27" i="11"/>
  <c r="BC37" i="11"/>
  <c r="BC24" i="11"/>
  <c r="BC9" i="11"/>
  <c r="BC29" i="11"/>
  <c r="BC25" i="11"/>
  <c r="BC31" i="11"/>
  <c r="BC11" i="11"/>
  <c r="BC39" i="11"/>
  <c r="BC36" i="11"/>
  <c r="BE5" i="11"/>
  <c r="BD33" i="11"/>
  <c r="BD32" i="11"/>
  <c r="BD12" i="11"/>
  <c r="BD9" i="11"/>
  <c r="BD36" i="11"/>
  <c r="BD35" i="11"/>
  <c r="BD38" i="11"/>
  <c r="BD29" i="11"/>
  <c r="BD11" i="11"/>
  <c r="BD14" i="11"/>
  <c r="BD26" i="11"/>
  <c r="BD37" i="11"/>
  <c r="BD31" i="11"/>
  <c r="BD39" i="11"/>
  <c r="BD24" i="11"/>
  <c r="BD19" i="11"/>
  <c r="BD28" i="11"/>
  <c r="BD27" i="11"/>
  <c r="BD10" i="11"/>
  <c r="BD34" i="11"/>
  <c r="BD13" i="11"/>
  <c r="BD25" i="11"/>
  <c r="BD30" i="11"/>
  <c r="BD7" i="11"/>
  <c r="BF5" i="11"/>
  <c r="BE27" i="11"/>
  <c r="BE37" i="11"/>
  <c r="BE33" i="11"/>
  <c r="BE14" i="11"/>
  <c r="BE28" i="11"/>
  <c r="BE19" i="11"/>
  <c r="BE25" i="11"/>
  <c r="BE34" i="11"/>
  <c r="BE36" i="11"/>
  <c r="BE30" i="11"/>
  <c r="BE13" i="11"/>
  <c r="BE7" i="11"/>
  <c r="BE10" i="11"/>
  <c r="BE6" i="11"/>
  <c r="BE35" i="11"/>
  <c r="BE24" i="11"/>
  <c r="BE9" i="11"/>
  <c r="BE38" i="11"/>
  <c r="BE11" i="11"/>
  <c r="BE39" i="11"/>
  <c r="BE32" i="11"/>
  <c r="BE12" i="11"/>
  <c r="BE26" i="11"/>
  <c r="BE29" i="11"/>
  <c r="BE31" i="11"/>
  <c r="BE4" i="11"/>
  <c r="BF10" i="11"/>
  <c r="BF37" i="11"/>
  <c r="BF30" i="11"/>
  <c r="BF34" i="11"/>
  <c r="BF11" i="11"/>
  <c r="BF9" i="11"/>
  <c r="BF26" i="11"/>
  <c r="BF28" i="11"/>
  <c r="BF39" i="11"/>
  <c r="BF13" i="11"/>
  <c r="BF38" i="11"/>
  <c r="BF25" i="11"/>
  <c r="BF7" i="11"/>
  <c r="BG5" i="11"/>
  <c r="BF24" i="11"/>
  <c r="BF12" i="11"/>
  <c r="BF19" i="11"/>
  <c r="BF14" i="11"/>
  <c r="BF32" i="11"/>
  <c r="BF29" i="11"/>
  <c r="BF36" i="11"/>
  <c r="BF35" i="11"/>
  <c r="BF33" i="11"/>
  <c r="BF31" i="11"/>
  <c r="BF27" i="11"/>
  <c r="BH5" i="11"/>
  <c r="BG28" i="11"/>
  <c r="BG12" i="11"/>
  <c r="BG33" i="11"/>
  <c r="BG39" i="11"/>
  <c r="BG19" i="11"/>
  <c r="BG10" i="11"/>
  <c r="BG14" i="11"/>
  <c r="BG13" i="11"/>
  <c r="BG27" i="11"/>
  <c r="BG7" i="11"/>
  <c r="BG11" i="11"/>
  <c r="BG36" i="11"/>
  <c r="BG38" i="11"/>
  <c r="BG24" i="11"/>
  <c r="BG25" i="11"/>
  <c r="BG32" i="11"/>
  <c r="BG26" i="11"/>
  <c r="BG35" i="11"/>
  <c r="BG30" i="11"/>
  <c r="BG31" i="11"/>
  <c r="BG29" i="11"/>
  <c r="BG37" i="11"/>
  <c r="BG9" i="11"/>
  <c r="BG34" i="11"/>
  <c r="BI5" i="11"/>
  <c r="BH11" i="11"/>
  <c r="BH34" i="11"/>
  <c r="BH32" i="11"/>
  <c r="BH38" i="11"/>
  <c r="BH35" i="11"/>
  <c r="BH39" i="11"/>
  <c r="BH31" i="11"/>
  <c r="BH30" i="11"/>
  <c r="BH7" i="11"/>
  <c r="BH37" i="11"/>
  <c r="BH13" i="11"/>
  <c r="BH29" i="11"/>
  <c r="BH33" i="11"/>
  <c r="BH26" i="11"/>
  <c r="BH10" i="11"/>
  <c r="BH27" i="11"/>
  <c r="BH12" i="11"/>
  <c r="BH19" i="11"/>
  <c r="BH24" i="11"/>
  <c r="BH36" i="11"/>
  <c r="BH28" i="11"/>
  <c r="BH9" i="11"/>
  <c r="BH14" i="11"/>
  <c r="BH25" i="11"/>
  <c r="BJ5" i="11"/>
  <c r="BI38" i="11"/>
  <c r="BI7" i="11"/>
  <c r="BI28" i="11"/>
  <c r="BI29" i="11"/>
  <c r="BI34" i="11"/>
  <c r="BI33" i="11"/>
  <c r="BI11" i="11"/>
  <c r="BI37" i="11"/>
  <c r="BI26" i="11"/>
  <c r="BI27" i="11"/>
  <c r="BI36" i="11"/>
  <c r="BI19" i="11"/>
  <c r="BI30" i="11"/>
  <c r="BI32" i="11"/>
  <c r="BI9" i="11"/>
  <c r="BI25" i="11"/>
  <c r="BI24" i="11"/>
  <c r="BI12" i="11"/>
  <c r="BI35" i="11"/>
  <c r="BI39" i="11"/>
  <c r="BI10" i="11"/>
  <c r="BI31" i="11"/>
  <c r="BI14" i="11"/>
  <c r="BI13" i="11"/>
  <c r="BK5" i="11"/>
  <c r="BJ12" i="11"/>
  <c r="BJ7" i="11"/>
  <c r="BJ11" i="11"/>
  <c r="BJ32" i="11"/>
  <c r="BJ27" i="11"/>
  <c r="BJ37" i="11"/>
  <c r="BJ30" i="11"/>
  <c r="BJ34" i="11"/>
  <c r="BJ14" i="11"/>
  <c r="BJ35" i="11"/>
  <c r="BJ9" i="11"/>
  <c r="BJ36" i="11"/>
  <c r="BJ39" i="11"/>
  <c r="BJ19" i="11"/>
  <c r="BJ33" i="11"/>
  <c r="BJ10" i="11"/>
  <c r="BJ28" i="11"/>
  <c r="BJ29" i="11"/>
  <c r="BJ38" i="11"/>
  <c r="BJ24" i="11"/>
  <c r="BJ31" i="11"/>
  <c r="BJ13" i="11"/>
  <c r="BJ26" i="11"/>
  <c r="BJ25" i="11"/>
  <c r="BK28" i="11"/>
  <c r="BK38" i="11"/>
  <c r="BK37" i="11"/>
  <c r="BK10" i="11"/>
  <c r="BK35" i="11"/>
  <c r="BK29" i="11"/>
  <c r="BK30" i="11"/>
  <c r="BK39" i="11"/>
  <c r="BK7" i="11"/>
  <c r="BK31" i="11"/>
  <c r="BK11" i="11"/>
  <c r="BK34" i="11"/>
  <c r="BK9" i="11"/>
  <c r="BK25" i="11"/>
  <c r="BK24" i="11"/>
  <c r="BK12" i="11"/>
  <c r="BK13" i="11"/>
  <c r="BK32" i="11"/>
  <c r="BK36" i="11"/>
  <c r="BK33" i="11"/>
  <c r="BK14" i="11"/>
  <c r="BK19" i="11"/>
  <c r="BK26" i="11"/>
  <c r="BK27" i="11"/>
</calcChain>
</file>

<file path=xl/sharedStrings.xml><?xml version="1.0" encoding="utf-8"?>
<sst xmlns="http://schemas.openxmlformats.org/spreadsheetml/2006/main" count="88" uniqueCount="52">
  <si>
    <t>Project 1</t>
  </si>
  <si>
    <t>Claim your querries by putting it in the description. When your done just set it to 100%</t>
  </si>
  <si>
    <t>Legend:</t>
  </si>
  <si>
    <t>Company Name</t>
  </si>
  <si>
    <t>I suggest we meet the days with the flag either in person or over skype</t>
  </si>
  <si>
    <t>On Track</t>
  </si>
  <si>
    <t>Project Start Date:</t>
  </si>
  <si>
    <t xml:space="preserve"> AdventureWorks 2014</t>
  </si>
  <si>
    <t>DW AdventureWorks</t>
  </si>
  <si>
    <t>Northwinds</t>
  </si>
  <si>
    <t>WideWorldImporters</t>
  </si>
  <si>
    <t>DWWideWorldImporters</t>
  </si>
  <si>
    <t>Display Week:</t>
  </si>
  <si>
    <t>Milestone Description</t>
  </si>
  <si>
    <t>Category</t>
  </si>
  <si>
    <t>Assigned To</t>
  </si>
  <si>
    <t>Progress</t>
  </si>
  <si>
    <t>Start</t>
  </si>
  <si>
    <t>No. Days</t>
  </si>
  <si>
    <t>CLAIM DB HERE</t>
  </si>
  <si>
    <t>Meeting 1: Claim which Table you want to query here first come first serve</t>
  </si>
  <si>
    <t>Milestone</t>
  </si>
  <si>
    <t>Querries </t>
  </si>
  <si>
    <t>Montes, Alexis</t>
  </si>
  <si>
    <t>AdventureWorks</t>
  </si>
  <si>
    <t>Kopeloff, Jared</t>
  </si>
  <si>
    <t>WideWorldImports</t>
  </si>
  <si>
    <t xml:space="preserve">Querries from: </t>
  </si>
  <si>
    <t>Narine, Komal</t>
  </si>
  <si>
    <t>DWWideWorldImports</t>
  </si>
  <si>
    <t>Bankier Julien</t>
  </si>
  <si>
    <t>NorthWinds</t>
  </si>
  <si>
    <t>Meeting 2: Querries done/ Plan Presentation/Plan Video</t>
  </si>
  <si>
    <t>Review queries, think about what criteria for a good one is</t>
  </si>
  <si>
    <t>Meeting 3: Putting together final project</t>
  </si>
  <si>
    <t>Personal slides for pp, personal document, and fixing JB bad quey, and prep for JDBC meeting</t>
  </si>
  <si>
    <t>Personal slides for pp, personal document, and fixing JB bad quey # 2 and prep for JDBC meeting</t>
  </si>
  <si>
    <t>Creating the driver for JDBC, Personal slides for pp, personal document, and fixing JB bad quey, and prep for JDBC meeting</t>
  </si>
  <si>
    <t>PM acitvites, Setting next meeting, Personal slides for power point, perping for jdbc meeting</t>
  </si>
  <si>
    <t>Meeting 4: Final meeting check everything in order</t>
  </si>
  <si>
    <t>In charge of splicing video together</t>
  </si>
  <si>
    <t>in charge of final submmisson and proper formatting of submmison</t>
  </si>
  <si>
    <t>In charge of JDBC video submmison to google drive</t>
  </si>
  <si>
    <t>Set up google drive, in chrage of putting collective PP together</t>
  </si>
  <si>
    <t>Final Submisson</t>
  </si>
  <si>
    <t>Goal</t>
  </si>
  <si>
    <t>To add more data, Insert new rows ABOVE this one</t>
  </si>
  <si>
    <t>About This Template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</si>
  <si>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Change the display week number to change the timeline view. Insert new tasks by inserting new rows.
</t>
  </si>
  <si>
    <t>Guide for Screen Readers</t>
  </si>
  <si>
    <t>There are 2 worksheets in this workbook. 
Gantt Chart
About
The instructions for each worksheet are in the A column starting in cell A1 of each worksheet. They are written with input messages. Each step guides you through the information in that row. Each subsequent step continues in cell A2, A3, and so on, unless otherwise explicitly directed. For example, instruction text might say "continue to cell A6" for the next step. 
To remove these instructions from the worksheet, go to Data &gt; Data Tools &gt; Data Validation &gt; Input Message and delete them.</t>
  </si>
  <si>
    <t>This is the last instruction in this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</si>
</sst>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3">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2"/>
      <color rgb="FF305496"/>
      <name val="Calibri"/>
      <family val="2"/>
      <scheme val="minor"/>
    </font>
    <font>
      <sz val="11"/>
      <color rgb="FF305496"/>
      <name val="Calibri"/>
      <family val="2"/>
      <scheme val="minor"/>
    </font>
    <font>
      <sz val="14"/>
      <color rgb="FFC65911"/>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4"/>
        <bgColor indexed="64"/>
      </patternFill>
    </fill>
    <fill>
      <patternFill patternType="solid">
        <fgColor rgb="FF305496"/>
        <bgColor indexed="64"/>
      </patternFill>
    </fill>
    <fill>
      <patternFill patternType="solid">
        <fgColor rgb="FFFF0000"/>
        <bgColor indexed="64"/>
      </patternFill>
    </fill>
    <fill>
      <patternFill patternType="solid">
        <fgColor rgb="FFFFFFFF"/>
        <bgColor indexed="64"/>
      </patternFill>
    </fill>
  </fills>
  <borders count="1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0" tint="-0.34998626667073579"/>
      </bottom>
      <diagonal/>
    </border>
    <border>
      <left/>
      <right style="thin">
        <color theme="0" tint="-0.249977111117893"/>
      </right>
      <top/>
      <bottom/>
      <diagonal/>
    </border>
    <border>
      <left style="thin">
        <color theme="0" tint="-0.249977111117893"/>
      </left>
      <right/>
      <top style="thin">
        <color theme="0" tint="-0.249977111117893"/>
      </top>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2">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14" fillId="0" borderId="0" xfId="0"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Font="1" applyAlignment="1">
      <alignment horizontal="center" vertical="center"/>
    </xf>
    <xf numFmtId="0" fontId="0" fillId="0" borderId="0" xfId="0" applyAlignment="1">
      <alignment horizontal="center" vertical="center" wrapText="1"/>
    </xf>
    <xf numFmtId="9" fontId="0" fillId="0" borderId="0" xfId="2" applyFont="1">
      <alignment horizontal="center" vertical="center"/>
    </xf>
    <xf numFmtId="14" fontId="0" fillId="0" borderId="0" xfId="9" applyFont="1">
      <alignment horizontal="center" vertical="center"/>
    </xf>
    <xf numFmtId="37" fontId="0" fillId="0" borderId="0" xfId="10" applyFont="1">
      <alignment horizontal="center" vertical="center"/>
    </xf>
    <xf numFmtId="0" fontId="0" fillId="0" borderId="0" xfId="0" applyAlignment="1">
      <alignment horizontal="center" vertical="center"/>
    </xf>
    <xf numFmtId="0" fontId="0" fillId="0" borderId="9" xfId="0" applyBorder="1" applyAlignment="1">
      <alignment vertical="center"/>
    </xf>
    <xf numFmtId="0" fontId="0" fillId="2" borderId="10" xfId="0" applyFill="1" applyBorder="1" applyAlignment="1">
      <alignment horizontal="center" vertical="center"/>
    </xf>
    <xf numFmtId="0" fontId="0" fillId="0" borderId="8" xfId="0" applyBorder="1" applyAlignment="1">
      <alignment horizontal="center" vertical="center"/>
    </xf>
    <xf numFmtId="0" fontId="4" fillId="2" borderId="7" xfId="0" applyFont="1" applyFill="1" applyBorder="1" applyAlignment="1">
      <alignment horizontal="center" vertical="center"/>
    </xf>
    <xf numFmtId="0" fontId="7" fillId="0" borderId="0" xfId="7" applyAlignment="1"/>
    <xf numFmtId="0" fontId="0" fillId="0" borderId="0" xfId="0" applyAlignment="1">
      <alignment horizontal="left" wrapText="1" indent="2"/>
    </xf>
    <xf numFmtId="0" fontId="5" fillId="0" borderId="0" xfId="0" applyFont="1" applyAlignment="1">
      <alignment horizontal="left" wrapText="1" indent="1"/>
    </xf>
    <xf numFmtId="0" fontId="0" fillId="2" borderId="0" xfId="0" applyFill="1" applyAlignment="1">
      <alignment horizontal="center"/>
    </xf>
    <xf numFmtId="0" fontId="19" fillId="0" borderId="0" xfId="0" applyFont="1"/>
    <xf numFmtId="0" fontId="0" fillId="0" borderId="11" xfId="0" applyBorder="1" applyAlignment="1">
      <alignment horizontal="center" vertical="center"/>
    </xf>
    <xf numFmtId="164" fontId="2" fillId="3" borderId="0" xfId="0" applyNumberFormat="1" applyFont="1" applyFill="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Alignment="1">
      <alignment horizontal="center" vertical="center"/>
    </xf>
    <xf numFmtId="164" fontId="16" fillId="3" borderId="3" xfId="0" applyNumberFormat="1" applyFont="1" applyFill="1" applyBorder="1" applyAlignment="1">
      <alignment horizontal="center" vertical="center"/>
    </xf>
    <xf numFmtId="164" fontId="16" fillId="3" borderId="2" xfId="0" applyNumberFormat="1" applyFont="1" applyFill="1" applyBorder="1" applyAlignment="1">
      <alignment horizontal="left" vertical="center"/>
    </xf>
    <xf numFmtId="0" fontId="0" fillId="0" borderId="12" xfId="0" applyBorder="1" applyAlignment="1">
      <alignment horizontal="left" vertical="center" indent="1"/>
    </xf>
    <xf numFmtId="0" fontId="0" fillId="0" borderId="12" xfId="0" applyBorder="1" applyAlignment="1">
      <alignment horizontal="center" vertical="center" wrapText="1"/>
    </xf>
    <xf numFmtId="0" fontId="0" fillId="0" borderId="14" xfId="0" applyBorder="1" applyAlignment="1">
      <alignment horizontal="center" vertical="center"/>
    </xf>
    <xf numFmtId="0" fontId="0" fillId="0" borderId="0" xfId="0" applyAlignment="1">
      <alignment horizontal="left" wrapText="1" indent="3"/>
    </xf>
    <xf numFmtId="0" fontId="5" fillId="0" borderId="0" xfId="0" applyFont="1" applyAlignment="1">
      <alignment horizontal="left" wrapText="1" indent="2"/>
    </xf>
    <xf numFmtId="0" fontId="15" fillId="4" borderId="12" xfId="0" applyFont="1" applyFill="1" applyBorder="1" applyAlignment="1">
      <alignment horizontal="center" vertical="center" wrapText="1"/>
    </xf>
    <xf numFmtId="0" fontId="20" fillId="0" borderId="0" xfId="0" applyFont="1" applyAlignment="1">
      <alignment horizontal="left" wrapText="1" indent="1"/>
    </xf>
    <xf numFmtId="0" fontId="20" fillId="0" borderId="0" xfId="0" applyFont="1" applyAlignment="1">
      <alignment horizontal="left" wrapText="1" indent="2"/>
    </xf>
    <xf numFmtId="0" fontId="0" fillId="7" borderId="0" xfId="0" applyFill="1" applyAlignment="1">
      <alignment horizontal="center" vertical="center"/>
    </xf>
    <xf numFmtId="0" fontId="21" fillId="7" borderId="0" xfId="0" applyFont="1" applyFill="1" applyAlignment="1">
      <alignment horizontal="center" vertical="center"/>
    </xf>
    <xf numFmtId="0" fontId="22" fillId="0" borderId="0" xfId="0" applyFont="1" applyAlignment="1">
      <alignment horizontal="left" wrapText="1" indent="2"/>
    </xf>
    <xf numFmtId="0" fontId="0" fillId="8" borderId="0" xfId="0" applyFill="1" applyAlignment="1">
      <alignment horizontal="center" vertical="center"/>
    </xf>
    <xf numFmtId="0" fontId="18" fillId="9" borderId="0" xfId="0" applyFont="1" applyFill="1" applyAlignment="1">
      <alignment horizontal="center" vertical="center"/>
    </xf>
    <xf numFmtId="0" fontId="17" fillId="9" borderId="0" xfId="0" applyFont="1" applyFill="1" applyAlignment="1">
      <alignment horizontal="center" vertical="center"/>
    </xf>
    <xf numFmtId="0" fontId="0" fillId="0" borderId="0" xfId="8" applyFont="1" applyAlignment="1">
      <alignment horizontal="right" vertical="center" indent="1"/>
    </xf>
    <xf numFmtId="0" fontId="6" fillId="0" borderId="0" xfId="8" applyAlignment="1">
      <alignment horizontal="right" vertical="center" indent="1"/>
    </xf>
    <xf numFmtId="0" fontId="0" fillId="0" borderId="0" xfId="0" applyAlignment="1"/>
    <xf numFmtId="14" fontId="6" fillId="0" borderId="6" xfId="9" applyBorder="1" applyAlignment="1">
      <alignment horizontal="center" vertical="center"/>
    </xf>
    <xf numFmtId="14" fontId="6" fillId="0" borderId="13" xfId="9" applyBorder="1" applyAlignment="1">
      <alignment horizontal="center" vertical="center"/>
    </xf>
    <xf numFmtId="0" fontId="18" fillId="6" borderId="0" xfId="11"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55">
    <dxf>
      <font>
        <b val="0"/>
        <i val="0"/>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border>
        <bottom style="thin">
          <color theme="0" tint="-0.34998626667073579"/>
        </bottom>
      </border>
    </dxf>
    <dxf>
      <border diagonalUp="0" diagonalDown="0">
        <left/>
        <right/>
        <top/>
        <bottom/>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54"/>
      <tableStyleElement type="headerRow" dxfId="53"/>
      <tableStyleElement type="firstRowStripe" dxfId="52"/>
    </tableStyle>
    <tableStyle name="ToDoList" pivot="0" count="9" xr9:uid="{00000000-0011-0000-FFFF-FFFF00000000}">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A7:G44" totalsRowShown="0" headerRowDxfId="5" headerRowBorderDxfId="4">
  <autoFilter ref="A7:G44" xr:uid="{29E5A880-80D5-4B65-B5FB-8FB3913D3D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E48C34E-B98C-4BBA-90C8-388E8655DD6D}" name="Milestone Description" dataDxfId="3"/>
    <tableColumn id="2" xr3:uid="{B8ACC97F-C189-49BA-91CF-CB5671185BCF}" name="Category" dataDxfId="2"/>
    <tableColumn id="3" xr3:uid="{5419FA1B-A035-4F0A-9257-1AA4BCB5E6CF}" name="Assigned To" dataDxfId="1"/>
    <tableColumn id="4" xr3:uid="{A60A6524-18F0-48B7-BB3C-2F4A35799FF7}" name="Progress"/>
    <tableColumn id="5" xr3:uid="{59612C1F-9AAB-483B-A6A5-3563E9D77941}" name="Start" dataCellStyle="Date"/>
    <tableColumn id="6" xr3:uid="{012C59F1-49D4-4A67-B8DD-855C6581FD6A}" name="No. Days" dataCellStyle="Comma [0]"/>
    <tableColumn id="7" xr3:uid="{97E9AC19-74D8-4588-8FF3-2A379DE06740}" name="CLAIM DB HERE" dataDxfId="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59999389629810485"/>
    <pageSetUpPr fitToPage="1"/>
  </sheetPr>
  <dimension ref="A1:BK47"/>
  <sheetViews>
    <sheetView showGridLines="0" tabSelected="1" showRuler="0" topLeftCell="A18" zoomScaleNormal="100" zoomScalePageLayoutView="70" workbookViewId="0" xr3:uid="{AEA406A1-0E4B-5B11-9CD5-51D6E497D94C}">
      <selection activeCell="F27" sqref="F27"/>
    </sheetView>
  </sheetViews>
  <sheetFormatPr defaultRowHeight="30" customHeight="1"/>
  <cols>
    <col min="1" max="1" width="35.85546875" customWidth="1"/>
    <col min="2" max="2" width="15.7109375" customWidth="1"/>
    <col min="3" max="3" width="20.5703125" customWidth="1"/>
    <col min="4" max="4" width="10.7109375" customWidth="1"/>
    <col min="5" max="5" width="10.42578125" style="3" customWidth="1"/>
    <col min="6" max="6" width="10.42578125" customWidth="1"/>
    <col min="7" max="7" width="19" customWidth="1"/>
    <col min="8" max="63" width="3.5703125" customWidth="1"/>
    <col min="68" max="69" width="10.28515625"/>
  </cols>
  <sheetData>
    <row r="1" spans="1:63" ht="30" customHeight="1">
      <c r="A1" s="14" t="s">
        <v>0</v>
      </c>
      <c r="B1" t="s">
        <v>1</v>
      </c>
      <c r="C1" s="1"/>
      <c r="E1"/>
      <c r="F1" s="7"/>
      <c r="H1" s="30" t="s">
        <v>2</v>
      </c>
      <c r="I1" s="8"/>
    </row>
    <row r="2" spans="1:63" ht="30" customHeight="1">
      <c r="A2" s="15" t="s">
        <v>3</v>
      </c>
      <c r="B2" s="15" t="s">
        <v>4</v>
      </c>
      <c r="E2" s="17"/>
      <c r="F2" s="17"/>
      <c r="H2" s="61" t="s">
        <v>5</v>
      </c>
      <c r="I2" s="61"/>
      <c r="J2" s="61"/>
      <c r="K2" s="61"/>
      <c r="M2" s="55"/>
      <c r="N2" s="55"/>
      <c r="O2" s="55"/>
      <c r="P2" s="55"/>
      <c r="R2" s="54"/>
      <c r="S2" s="54"/>
      <c r="T2" s="54"/>
      <c r="U2" s="54"/>
      <c r="W2" s="54"/>
      <c r="X2" s="54"/>
      <c r="Y2" s="54"/>
      <c r="Z2" s="54"/>
      <c r="AB2" s="55"/>
      <c r="AC2" s="55"/>
      <c r="AD2" s="55"/>
      <c r="AE2" s="55"/>
    </row>
    <row r="3" spans="1:63" ht="30" customHeight="1">
      <c r="A3" s="16"/>
      <c r="B3" s="16"/>
      <c r="C3" s="56" t="s">
        <v>6</v>
      </c>
      <c r="D3" s="57"/>
      <c r="E3" s="59">
        <f ca="1">IFERROR(IF(MIN(Milestones[Start])=0,TODAY(),MIN(Milestones[Start])),TODAY())</f>
        <v>43531</v>
      </c>
      <c r="F3" s="60"/>
      <c r="H3" t="s">
        <v>7</v>
      </c>
      <c r="M3" t="s">
        <v>8</v>
      </c>
      <c r="R3" t="s">
        <v>9</v>
      </c>
      <c r="U3" t="s">
        <v>10</v>
      </c>
      <c r="Z3" t="s">
        <v>11</v>
      </c>
    </row>
    <row r="4" spans="1:63" ht="30" customHeight="1">
      <c r="C4" s="56" t="s">
        <v>12</v>
      </c>
      <c r="D4" s="57"/>
      <c r="E4" s="35">
        <v>1</v>
      </c>
      <c r="F4" s="44"/>
      <c r="H4" s="34" t="str">
        <f ca="1">TEXT(H5,"mmmm")</f>
        <v>March</v>
      </c>
      <c r="I4" s="34"/>
      <c r="J4" s="34"/>
      <c r="K4" s="34"/>
      <c r="L4" s="34"/>
      <c r="M4" s="34"/>
      <c r="N4" s="34"/>
      <c r="O4" s="34" t="str">
        <f ca="1">IF(TEXT(O5,"mmmm")=H4,"",TEXT(O5,"mmmm"))</f>
        <v/>
      </c>
      <c r="P4" s="34"/>
      <c r="Q4" s="34"/>
      <c r="R4" s="34"/>
      <c r="S4" s="34"/>
      <c r="T4" s="34"/>
      <c r="U4" s="34"/>
      <c r="V4" s="34" t="str">
        <f ca="1">IF(OR(TEXT(V5,"mmmm")=O4,TEXT(V5,"mmmm")=H4),"",TEXT(V5,"mmmm"))</f>
        <v/>
      </c>
      <c r="W4" s="34"/>
      <c r="X4" s="34"/>
      <c r="Y4" s="34"/>
      <c r="Z4" s="34"/>
      <c r="AA4" s="34"/>
      <c r="AB4" s="34"/>
      <c r="AC4" s="34" t="str">
        <f ca="1">IF(OR(TEXT(AC5,"mmmm")=V4,TEXT(AC5,"mmmm")=O4,TEXT(AC5,"mmmm")=H4),"",TEXT(AC5,"mmmm"))</f>
        <v/>
      </c>
      <c r="AD4" s="34"/>
      <c r="AE4" s="34"/>
      <c r="AF4" s="34"/>
      <c r="AG4" s="34"/>
      <c r="AH4" s="34"/>
      <c r="AI4" s="34"/>
      <c r="AJ4" s="34" t="str">
        <f ca="1">IF(OR(TEXT(AJ5,"mmmm")=AC4,TEXT(AJ5,"mmmm")=V4,TEXT(AJ5,"mmmm")=O4,TEXT(AJ5,"mmmm")=H4),"",TEXT(AJ5,"mmmm"))</f>
        <v>April</v>
      </c>
      <c r="AK4" s="34"/>
      <c r="AL4" s="34"/>
      <c r="AM4" s="34"/>
      <c r="AN4" s="34"/>
      <c r="AO4" s="34"/>
      <c r="AP4" s="34"/>
      <c r="AQ4" s="34" t="str">
        <f ca="1">IF(OR(TEXT(AQ5,"mmmm")=AJ4,TEXT(AQ5,"mmmm")=AC4,TEXT(AQ5,"mmmm")=V4,TEXT(AQ5,"mmmm")=O4),"",TEXT(AQ5,"mmmm"))</f>
        <v/>
      </c>
      <c r="AR4" s="34"/>
      <c r="AS4" s="34"/>
      <c r="AT4" s="34"/>
      <c r="AU4" s="34"/>
      <c r="AV4" s="34"/>
      <c r="AW4" s="34"/>
      <c r="AX4" s="34" t="str">
        <f ca="1">IF(OR(TEXT(AX5,"mmmm")=AQ4,TEXT(AX5,"mmmm")=AJ4,TEXT(AX5,"mmmm")=AC4,TEXT(AX5,"mmmm")=V4),"",TEXT(AX5,"mmmm"))</f>
        <v/>
      </c>
      <c r="AY4" s="34"/>
      <c r="AZ4" s="34"/>
      <c r="BA4" s="34"/>
      <c r="BB4" s="34"/>
      <c r="BC4" s="34"/>
      <c r="BD4" s="34"/>
      <c r="BE4" s="34" t="str">
        <f ca="1">IF(OR(TEXT(BE5,"mmmm")=AX4,TEXT(BE5,"mmmm")=AQ4,TEXT(BE5,"mmmm")=AJ4,TEXT(BE5,"mmmm")=AC4),"",TEXT(BE5,"mmmm"))</f>
        <v/>
      </c>
      <c r="BF4" s="34"/>
      <c r="BG4" s="34"/>
      <c r="BH4" s="34"/>
      <c r="BI4" s="34"/>
      <c r="BJ4" s="34"/>
      <c r="BK4" s="34"/>
    </row>
    <row r="5" spans="1:63" ht="15" customHeight="1">
      <c r="A5" s="58"/>
      <c r="B5" s="58"/>
      <c r="C5" s="58"/>
      <c r="D5" s="58"/>
      <c r="E5" s="58"/>
      <c r="F5" s="58"/>
      <c r="G5" s="58"/>
      <c r="H5" s="38">
        <f ca="1">E3-WEEKDAY(E3,1)+2+7*(E4-1)</f>
        <v>43528</v>
      </c>
      <c r="I5" s="39">
        <f ca="1">H5+1</f>
        <v>43529</v>
      </c>
      <c r="J5" s="39">
        <f t="shared" ref="J5:AW5" ca="1" si="0">I5+1</f>
        <v>43530</v>
      </c>
      <c r="K5" s="39">
        <f t="shared" ca="1" si="0"/>
        <v>43531</v>
      </c>
      <c r="L5" s="39">
        <f t="shared" ca="1" si="0"/>
        <v>43532</v>
      </c>
      <c r="M5" s="39">
        <f t="shared" ca="1" si="0"/>
        <v>43533</v>
      </c>
      <c r="N5" s="40">
        <f t="shared" ca="1" si="0"/>
        <v>43534</v>
      </c>
      <c r="O5" s="38">
        <f ca="1">N5+1</f>
        <v>43535</v>
      </c>
      <c r="P5" s="39">
        <f ca="1">O5+1</f>
        <v>43536</v>
      </c>
      <c r="Q5" s="39">
        <f t="shared" ca="1" si="0"/>
        <v>43537</v>
      </c>
      <c r="R5" s="39">
        <f t="shared" ca="1" si="0"/>
        <v>43538</v>
      </c>
      <c r="S5" s="39">
        <f t="shared" ca="1" si="0"/>
        <v>43539</v>
      </c>
      <c r="T5" s="39">
        <f t="shared" ca="1" si="0"/>
        <v>43540</v>
      </c>
      <c r="U5" s="40">
        <f t="shared" ca="1" si="0"/>
        <v>43541</v>
      </c>
      <c r="V5" s="38">
        <f ca="1">U5+1</f>
        <v>43542</v>
      </c>
      <c r="W5" s="39">
        <f ca="1">V5+1</f>
        <v>43543</v>
      </c>
      <c r="X5" s="39">
        <f t="shared" ca="1" si="0"/>
        <v>43544</v>
      </c>
      <c r="Y5" s="39">
        <f t="shared" ca="1" si="0"/>
        <v>43545</v>
      </c>
      <c r="Z5" s="39">
        <f t="shared" ca="1" si="0"/>
        <v>43546</v>
      </c>
      <c r="AA5" s="39">
        <f t="shared" ca="1" si="0"/>
        <v>43547</v>
      </c>
      <c r="AB5" s="40">
        <f t="shared" ca="1" si="0"/>
        <v>43548</v>
      </c>
      <c r="AC5" s="38">
        <f ca="1">AB5+1</f>
        <v>43549</v>
      </c>
      <c r="AD5" s="39">
        <f ca="1">AC5+1</f>
        <v>43550</v>
      </c>
      <c r="AE5" s="39">
        <f t="shared" ca="1" si="0"/>
        <v>43551</v>
      </c>
      <c r="AF5" s="39">
        <f t="shared" ca="1" si="0"/>
        <v>43552</v>
      </c>
      <c r="AG5" s="39">
        <f t="shared" ca="1" si="0"/>
        <v>43553</v>
      </c>
      <c r="AH5" s="39">
        <f t="shared" ca="1" si="0"/>
        <v>43554</v>
      </c>
      <c r="AI5" s="40">
        <f t="shared" ca="1" si="0"/>
        <v>43555</v>
      </c>
      <c r="AJ5" s="38">
        <f ca="1">AI5+1</f>
        <v>43556</v>
      </c>
      <c r="AK5" s="39">
        <f ca="1">AJ5+1</f>
        <v>43557</v>
      </c>
      <c r="AL5" s="39">
        <f t="shared" ca="1" si="0"/>
        <v>43558</v>
      </c>
      <c r="AM5" s="39">
        <f t="shared" ca="1" si="0"/>
        <v>43559</v>
      </c>
      <c r="AN5" s="39">
        <f t="shared" ca="1" si="0"/>
        <v>43560</v>
      </c>
      <c r="AO5" s="39">
        <f t="shared" ca="1" si="0"/>
        <v>43561</v>
      </c>
      <c r="AP5" s="40">
        <f t="shared" ca="1" si="0"/>
        <v>43562</v>
      </c>
      <c r="AQ5" s="38">
        <f ca="1">AP5+1</f>
        <v>43563</v>
      </c>
      <c r="AR5" s="39">
        <f ca="1">AQ5+1</f>
        <v>43564</v>
      </c>
      <c r="AS5" s="39">
        <f t="shared" ca="1" si="0"/>
        <v>43565</v>
      </c>
      <c r="AT5" s="39">
        <f t="shared" ca="1" si="0"/>
        <v>43566</v>
      </c>
      <c r="AU5" s="39">
        <f t="shared" ca="1" si="0"/>
        <v>43567</v>
      </c>
      <c r="AV5" s="39">
        <f t="shared" ca="1" si="0"/>
        <v>43568</v>
      </c>
      <c r="AW5" s="40">
        <f t="shared" ca="1" si="0"/>
        <v>43569</v>
      </c>
      <c r="AX5" s="38">
        <f ca="1">AW5+1</f>
        <v>43570</v>
      </c>
      <c r="AY5" s="39">
        <f ca="1">AX5+1</f>
        <v>43571</v>
      </c>
      <c r="AZ5" s="39">
        <f t="shared" ref="AZ5:BD5" ca="1" si="1">AY5+1</f>
        <v>43572</v>
      </c>
      <c r="BA5" s="39">
        <f t="shared" ca="1" si="1"/>
        <v>43573</v>
      </c>
      <c r="BB5" s="39">
        <f t="shared" ca="1" si="1"/>
        <v>43574</v>
      </c>
      <c r="BC5" s="39">
        <f t="shared" ca="1" si="1"/>
        <v>43575</v>
      </c>
      <c r="BD5" s="40">
        <f t="shared" ca="1" si="1"/>
        <v>43576</v>
      </c>
      <c r="BE5" s="38">
        <f ca="1">BD5+1</f>
        <v>43577</v>
      </c>
      <c r="BF5" s="39">
        <f ca="1">BE5+1</f>
        <v>43578</v>
      </c>
      <c r="BG5" s="39">
        <f t="shared" ref="BG5:BK5" ca="1" si="2">BF5+1</f>
        <v>43579</v>
      </c>
      <c r="BH5" s="39">
        <f t="shared" ca="1" si="2"/>
        <v>43580</v>
      </c>
      <c r="BI5" s="39">
        <f t="shared" ca="1" si="2"/>
        <v>43581</v>
      </c>
      <c r="BJ5" s="39">
        <f t="shared" ca="1" si="2"/>
        <v>43582</v>
      </c>
      <c r="BK5" s="40">
        <f t="shared" ca="1" si="2"/>
        <v>43583</v>
      </c>
    </row>
    <row r="6" spans="1:63" ht="25.15" customHeight="1">
      <c r="E6"/>
      <c r="H6" s="41" t="str">
        <f ca="1">"Week "&amp;(H5-($E$3-WEEKDAY($E$3,1)+2))/7+1</f>
        <v>Week 1</v>
      </c>
      <c r="I6" s="36"/>
      <c r="J6" s="36"/>
      <c r="K6" s="36"/>
      <c r="L6" s="36"/>
      <c r="M6" s="36"/>
      <c r="N6" s="37"/>
      <c r="O6" s="41" t="str">
        <f ca="1">"Week "&amp;(O5-($E$3-WEEKDAY($E$3,1)+2))/7+1</f>
        <v>Week 2</v>
      </c>
      <c r="P6" s="36"/>
      <c r="Q6" s="36"/>
      <c r="R6" s="36"/>
      <c r="S6" s="36"/>
      <c r="T6" s="36"/>
      <c r="U6" s="37"/>
      <c r="V6" s="41" t="str">
        <f ca="1">"Week "&amp;(V5-($E$3-WEEKDAY($E$3,1)+2))/7+1</f>
        <v>Week 3</v>
      </c>
      <c r="W6" s="36"/>
      <c r="X6" s="36"/>
      <c r="Y6" s="36"/>
      <c r="Z6" s="36"/>
      <c r="AA6" s="36"/>
      <c r="AB6" s="37"/>
      <c r="AC6" s="41" t="str">
        <f ca="1">"Week "&amp;(AC5-($E$3-WEEKDAY($E$3,1)+2))/7+1</f>
        <v>Week 4</v>
      </c>
      <c r="AD6" s="36"/>
      <c r="AE6" s="36"/>
      <c r="AF6" s="36"/>
      <c r="AG6" s="36"/>
      <c r="AH6" s="36"/>
      <c r="AI6" s="37"/>
      <c r="AJ6" s="41" t="str">
        <f ca="1">"Week "&amp;(AJ5-($E$3-WEEKDAY($E$3,1)+2))/7+1</f>
        <v>Week 5</v>
      </c>
      <c r="AK6" s="36"/>
      <c r="AL6" s="36"/>
      <c r="AM6" s="36"/>
      <c r="AN6" s="36"/>
      <c r="AO6" s="36"/>
      <c r="AP6" s="37"/>
      <c r="AQ6" s="41" t="str">
        <f ca="1">"Week "&amp;(AQ5-($E$3-WEEKDAY($E$3,1)+2))/7+1</f>
        <v>Week 6</v>
      </c>
      <c r="AR6" s="36"/>
      <c r="AS6" s="36"/>
      <c r="AT6" s="36"/>
      <c r="AU6" s="36"/>
      <c r="AV6" s="36"/>
      <c r="AW6" s="37"/>
      <c r="AX6" s="41" t="str">
        <f ca="1">"Week "&amp;(AX5-($E$3-WEEKDAY($E$3,1)+2))/7+1</f>
        <v>Week 7</v>
      </c>
      <c r="AY6" s="36"/>
      <c r="AZ6" s="36"/>
      <c r="BA6" s="36"/>
      <c r="BB6" s="36"/>
      <c r="BC6" s="36"/>
      <c r="BD6" s="37"/>
      <c r="BE6" s="41" t="str">
        <f ca="1">"Week "&amp;(BE5-($E$3-WEEKDAY($E$3,1)+2))/7+1</f>
        <v>Week 8</v>
      </c>
      <c r="BF6" s="36"/>
      <c r="BG6" s="36"/>
      <c r="BH6" s="36"/>
      <c r="BI6" s="36"/>
      <c r="BJ6" s="36"/>
      <c r="BK6" s="37"/>
    </row>
    <row r="7" spans="1:63" ht="30.95" customHeight="1">
      <c r="A7" s="42" t="s">
        <v>13</v>
      </c>
      <c r="B7" s="43" t="s">
        <v>14</v>
      </c>
      <c r="C7" s="43" t="s">
        <v>15</v>
      </c>
      <c r="D7" s="43" t="s">
        <v>16</v>
      </c>
      <c r="E7" s="43" t="s">
        <v>17</v>
      </c>
      <c r="F7" s="43" t="s">
        <v>18</v>
      </c>
      <c r="G7" s="47" t="s">
        <v>19</v>
      </c>
      <c r="H7" s="19" t="str">
        <f t="shared" ref="H7" ca="1" si="3">LEFT(TEXT(H5,"ddd"),1)</f>
        <v>M</v>
      </c>
      <c r="I7" s="19" t="str">
        <f t="shared" ref="I7:AQ7" ca="1" si="4">LEFT(TEXT(I5,"ddd"),1)</f>
        <v>T</v>
      </c>
      <c r="J7" s="19" t="str">
        <f t="shared" ca="1" si="4"/>
        <v>W</v>
      </c>
      <c r="K7" s="19" t="str">
        <f t="shared" ca="1" si="4"/>
        <v>T</v>
      </c>
      <c r="L7" s="19" t="str">
        <f t="shared" ca="1" si="4"/>
        <v>F</v>
      </c>
      <c r="M7" s="19" t="str">
        <f t="shared" ca="1" si="4"/>
        <v>S</v>
      </c>
      <c r="N7" s="19" t="str">
        <f t="shared" ca="1" si="4"/>
        <v>S</v>
      </c>
      <c r="O7" s="19" t="str">
        <f t="shared" ca="1" si="4"/>
        <v>M</v>
      </c>
      <c r="P7" s="19" t="str">
        <f t="shared" ca="1" si="4"/>
        <v>T</v>
      </c>
      <c r="Q7" s="19" t="str">
        <f t="shared" ca="1" si="4"/>
        <v>W</v>
      </c>
      <c r="R7" s="19" t="str">
        <f t="shared" ca="1" si="4"/>
        <v>T</v>
      </c>
      <c r="S7" s="19" t="str">
        <f t="shared" ca="1" si="4"/>
        <v>F</v>
      </c>
      <c r="T7" s="19" t="str">
        <f ca="1">LEFT(TEXT(T5,"ddd"),1)</f>
        <v>S</v>
      </c>
      <c r="U7" s="19" t="str">
        <f t="shared" ca="1" si="4"/>
        <v>S</v>
      </c>
      <c r="V7" s="19" t="str">
        <f t="shared" ca="1" si="4"/>
        <v>M</v>
      </c>
      <c r="W7" s="19" t="str">
        <f t="shared" ca="1" si="4"/>
        <v>T</v>
      </c>
      <c r="X7" s="19" t="str">
        <f t="shared" ca="1" si="4"/>
        <v>W</v>
      </c>
      <c r="Y7" s="19" t="str">
        <f t="shared" ca="1" si="4"/>
        <v>T</v>
      </c>
      <c r="Z7" s="19" t="str">
        <f t="shared" ca="1" si="4"/>
        <v>F</v>
      </c>
      <c r="AA7" s="19" t="str">
        <f t="shared" ca="1" si="4"/>
        <v>S</v>
      </c>
      <c r="AB7" s="19" t="str">
        <f t="shared" ca="1" si="4"/>
        <v>S</v>
      </c>
      <c r="AC7" s="19" t="str">
        <f t="shared" ca="1" si="4"/>
        <v>M</v>
      </c>
      <c r="AD7" s="19" t="str">
        <f t="shared" ca="1" si="4"/>
        <v>T</v>
      </c>
      <c r="AE7" s="19" t="str">
        <f t="shared" ca="1" si="4"/>
        <v>W</v>
      </c>
      <c r="AF7" s="19" t="str">
        <f t="shared" ca="1" si="4"/>
        <v>T</v>
      </c>
      <c r="AG7" s="19" t="str">
        <f t="shared" ca="1" si="4"/>
        <v>F</v>
      </c>
      <c r="AH7" s="19" t="str">
        <f t="shared" ca="1" si="4"/>
        <v>S</v>
      </c>
      <c r="AI7" s="19" t="str">
        <f t="shared" ca="1" si="4"/>
        <v>S</v>
      </c>
      <c r="AJ7" s="19" t="str">
        <f t="shared" ca="1" si="4"/>
        <v>M</v>
      </c>
      <c r="AK7" s="19" t="str">
        <f t="shared" ca="1" si="4"/>
        <v>T</v>
      </c>
      <c r="AL7" s="19" t="str">
        <f t="shared" ca="1" si="4"/>
        <v>W</v>
      </c>
      <c r="AM7" s="19" t="str">
        <f t="shared" ca="1" si="4"/>
        <v>T</v>
      </c>
      <c r="AN7" s="19" t="str">
        <f t="shared" ca="1" si="4"/>
        <v>F</v>
      </c>
      <c r="AO7" s="19" t="str">
        <f t="shared" ca="1" si="4"/>
        <v>S</v>
      </c>
      <c r="AP7" s="19" t="str">
        <f t="shared" ca="1" si="4"/>
        <v>S</v>
      </c>
      <c r="AQ7" s="19" t="str">
        <f t="shared" ca="1" si="4"/>
        <v>M</v>
      </c>
      <c r="AR7" s="19" t="str">
        <f t="shared" ref="AR7:BK7" ca="1" si="5">LEFT(TEXT(AR5,"ddd"),1)</f>
        <v>T</v>
      </c>
      <c r="AS7" s="19" t="str">
        <f t="shared" ca="1" si="5"/>
        <v>W</v>
      </c>
      <c r="AT7" s="19" t="str">
        <f t="shared" ca="1" si="5"/>
        <v>T</v>
      </c>
      <c r="AU7" s="19" t="str">
        <f t="shared" ca="1" si="5"/>
        <v>F</v>
      </c>
      <c r="AV7" s="19" t="str">
        <f t="shared" ca="1" si="5"/>
        <v>S</v>
      </c>
      <c r="AW7" s="19" t="str">
        <f t="shared" ca="1" si="5"/>
        <v>S</v>
      </c>
      <c r="AX7" s="19" t="str">
        <f t="shared" ca="1" si="5"/>
        <v>M</v>
      </c>
      <c r="AY7" s="19" t="str">
        <f t="shared" ca="1" si="5"/>
        <v>T</v>
      </c>
      <c r="AZ7" s="19" t="str">
        <f t="shared" ca="1" si="5"/>
        <v>W</v>
      </c>
      <c r="BA7" s="19" t="str">
        <f t="shared" ca="1" si="5"/>
        <v>T</v>
      </c>
      <c r="BB7" s="19" t="str">
        <f t="shared" ca="1" si="5"/>
        <v>F</v>
      </c>
      <c r="BC7" s="19" t="str">
        <f t="shared" ca="1" si="5"/>
        <v>S</v>
      </c>
      <c r="BD7" s="19" t="str">
        <f t="shared" ca="1" si="5"/>
        <v>S</v>
      </c>
      <c r="BE7" s="19" t="str">
        <f t="shared" ca="1" si="5"/>
        <v>M</v>
      </c>
      <c r="BF7" s="19" t="str">
        <f t="shared" ca="1" si="5"/>
        <v>T</v>
      </c>
      <c r="BG7" s="19" t="str">
        <f t="shared" ca="1" si="5"/>
        <v>W</v>
      </c>
      <c r="BH7" s="19" t="str">
        <f t="shared" ca="1" si="5"/>
        <v>T</v>
      </c>
      <c r="BI7" s="19" t="str">
        <f t="shared" ca="1" si="5"/>
        <v>F</v>
      </c>
      <c r="BJ7" s="19" t="str">
        <f t="shared" ca="1" si="5"/>
        <v>S</v>
      </c>
      <c r="BK7" s="19" t="str">
        <f t="shared" ca="1" si="5"/>
        <v>S</v>
      </c>
    </row>
    <row r="8" spans="1:63" ht="15.75" hidden="1" customHeight="1">
      <c r="A8" s="31"/>
      <c r="B8" s="22"/>
      <c r="C8" s="21"/>
      <c r="D8" s="22"/>
      <c r="E8" s="23"/>
      <c r="F8" s="24"/>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row>
    <row r="9" spans="1:63" s="2" customFormat="1" ht="42" customHeight="1">
      <c r="A9" s="48" t="s">
        <v>20</v>
      </c>
      <c r="B9" s="25" t="s">
        <v>21</v>
      </c>
      <c r="C9" s="50"/>
      <c r="D9" s="22"/>
      <c r="E9" s="23"/>
      <c r="F9" s="24"/>
      <c r="G9" s="20"/>
      <c r="H9" s="28" t="str">
        <f t="shared" ref="H9:W14" ca="1" si="6">IF(AND($B9="Goal",H$5&gt;=$E9,H$5&lt;=$E9+$F9-1),2,IF(AND($B9="Milestone",H$5&gt;=$E9,H$5&lt;=$E9+$F9-1),1,""))</f>
        <v/>
      </c>
      <c r="I9" s="28" t="str">
        <f t="shared" ca="1" si="6"/>
        <v/>
      </c>
      <c r="J9" s="28" t="str">
        <f t="shared" ca="1" si="6"/>
        <v/>
      </c>
      <c r="K9" s="28" t="str">
        <f t="shared" ca="1" si="6"/>
        <v/>
      </c>
      <c r="L9" s="28" t="str">
        <f t="shared" ca="1" si="6"/>
        <v/>
      </c>
      <c r="M9" s="28" t="str">
        <f t="shared" ca="1" si="6"/>
        <v/>
      </c>
      <c r="N9" s="28" t="str">
        <f t="shared" ca="1" si="6"/>
        <v/>
      </c>
      <c r="O9" s="28" t="str">
        <f t="shared" ca="1" si="6"/>
        <v/>
      </c>
      <c r="P9" s="28" t="str">
        <f t="shared" ca="1" si="6"/>
        <v/>
      </c>
      <c r="Q9" s="28" t="str">
        <f t="shared" ca="1" si="6"/>
        <v/>
      </c>
      <c r="R9" s="28" t="str">
        <f t="shared" ca="1" si="6"/>
        <v/>
      </c>
      <c r="S9" s="28" t="str">
        <f t="shared" ca="1" si="6"/>
        <v/>
      </c>
      <c r="T9" s="28"/>
      <c r="U9" s="28" t="str">
        <f t="shared" ca="1" si="6"/>
        <v/>
      </c>
      <c r="V9" s="28" t="str">
        <f t="shared" ca="1" si="6"/>
        <v/>
      </c>
      <c r="W9" s="28" t="str">
        <f t="shared" ca="1" si="6"/>
        <v/>
      </c>
      <c r="X9" s="28" t="str">
        <f t="shared" ref="X9:AM14" ca="1" si="7">IF(AND($B9="Goal",X$5&gt;=$E9,X$5&lt;=$E9+$F9-1),2,IF(AND($B9="Milestone",X$5&gt;=$E9,X$5&lt;=$E9+$F9-1),1,""))</f>
        <v/>
      </c>
      <c r="Y9" s="28" t="str">
        <f t="shared" ca="1" si="7"/>
        <v/>
      </c>
      <c r="Z9" s="28" t="str">
        <f t="shared" ca="1" si="7"/>
        <v/>
      </c>
      <c r="AA9" s="28" t="str">
        <f t="shared" ca="1" si="7"/>
        <v/>
      </c>
      <c r="AB9" s="28" t="str">
        <f t="shared" ca="1" si="7"/>
        <v/>
      </c>
      <c r="AC9" s="28" t="str">
        <f t="shared" ca="1" si="7"/>
        <v/>
      </c>
      <c r="AD9" s="28" t="str">
        <f t="shared" ca="1" si="7"/>
        <v/>
      </c>
      <c r="AE9" s="28" t="str">
        <f t="shared" ca="1" si="7"/>
        <v/>
      </c>
      <c r="AF9" s="28" t="str">
        <f t="shared" ca="1" si="7"/>
        <v/>
      </c>
      <c r="AG9" s="28" t="str">
        <f t="shared" ca="1" si="7"/>
        <v/>
      </c>
      <c r="AH9" s="28" t="str">
        <f t="shared" ca="1" si="7"/>
        <v/>
      </c>
      <c r="AI9" s="28" t="str">
        <f t="shared" ca="1" si="7"/>
        <v/>
      </c>
      <c r="AJ9" s="28" t="str">
        <f t="shared" ca="1" si="7"/>
        <v/>
      </c>
      <c r="AK9" s="28" t="str">
        <f t="shared" ca="1" si="7"/>
        <v/>
      </c>
      <c r="AL9" s="28" t="str">
        <f t="shared" ca="1" si="7"/>
        <v/>
      </c>
      <c r="AM9" s="28" t="str">
        <f t="shared" ca="1" si="7"/>
        <v/>
      </c>
      <c r="AN9" s="28" t="str">
        <f t="shared" ref="AN9:BC14" ca="1" si="8">IF(AND($B9="Goal",AN$5&gt;=$E9,AN$5&lt;=$E9+$F9-1),2,IF(AND($B9="Milestone",AN$5&gt;=$E9,AN$5&lt;=$E9+$F9-1),1,""))</f>
        <v/>
      </c>
      <c r="AO9" s="28" t="str">
        <f t="shared" ca="1" si="8"/>
        <v/>
      </c>
      <c r="AP9" s="28" t="str">
        <f t="shared" ca="1" si="8"/>
        <v/>
      </c>
      <c r="AQ9" s="28" t="str">
        <f t="shared" ca="1" si="8"/>
        <v/>
      </c>
      <c r="AR9" s="28" t="str">
        <f t="shared" ca="1" si="8"/>
        <v/>
      </c>
      <c r="AS9" s="28" t="str">
        <f t="shared" ca="1" si="8"/>
        <v/>
      </c>
      <c r="AT9" s="28" t="str">
        <f t="shared" ca="1" si="8"/>
        <v/>
      </c>
      <c r="AU9" s="28" t="str">
        <f t="shared" ca="1" si="8"/>
        <v/>
      </c>
      <c r="AV9" s="28" t="str">
        <f t="shared" ca="1" si="8"/>
        <v/>
      </c>
      <c r="AW9" s="28" t="str">
        <f t="shared" ca="1" si="8"/>
        <v/>
      </c>
      <c r="AX9" s="28" t="str">
        <f t="shared" ca="1" si="8"/>
        <v/>
      </c>
      <c r="AY9" s="28" t="str">
        <f t="shared" ca="1" si="8"/>
        <v/>
      </c>
      <c r="AZ9" s="28" t="str">
        <f t="shared" ca="1" si="8"/>
        <v/>
      </c>
      <c r="BA9" s="28" t="str">
        <f t="shared" ca="1" si="8"/>
        <v/>
      </c>
      <c r="BB9" s="28" t="str">
        <f t="shared" ca="1" si="8"/>
        <v/>
      </c>
      <c r="BC9" s="28" t="str">
        <f t="shared" ca="1" si="8"/>
        <v/>
      </c>
      <c r="BD9" s="28" t="str">
        <f t="shared" ref="BD9:BK14" ca="1" si="9">IF(AND($B9="Goal",BD$5&gt;=$E9,BD$5&lt;=$E9+$F9-1),2,IF(AND($B9="Milestone",BD$5&gt;=$E9,BD$5&lt;=$E9+$F9-1),1,""))</f>
        <v/>
      </c>
      <c r="BE9" s="28" t="str">
        <f t="shared" ca="1" si="9"/>
        <v/>
      </c>
      <c r="BF9" s="28" t="str">
        <f t="shared" ca="1" si="9"/>
        <v/>
      </c>
      <c r="BG9" s="28" t="str">
        <f t="shared" ca="1" si="9"/>
        <v/>
      </c>
      <c r="BH9" s="28" t="str">
        <f t="shared" ca="1" si="9"/>
        <v/>
      </c>
      <c r="BI9" s="28" t="str">
        <f t="shared" ca="1" si="9"/>
        <v/>
      </c>
      <c r="BJ9" s="28" t="str">
        <f t="shared" ca="1" si="9"/>
        <v/>
      </c>
      <c r="BK9" s="28" t="str">
        <f t="shared" ca="1" si="9"/>
        <v/>
      </c>
    </row>
    <row r="10" spans="1:63" s="2" customFormat="1" ht="30" customHeight="1">
      <c r="A10" s="31" t="s">
        <v>22</v>
      </c>
      <c r="B10" s="25" t="s">
        <v>5</v>
      </c>
      <c r="C10" s="25" t="s">
        <v>23</v>
      </c>
      <c r="D10" s="22">
        <v>1</v>
      </c>
      <c r="E10" s="23">
        <v>43531</v>
      </c>
      <c r="F10" s="24">
        <v>5</v>
      </c>
      <c r="G10" s="20" t="s">
        <v>24</v>
      </c>
      <c r="H10" s="28" t="str">
        <f ca="1">IF(AND($B10="Goal",H$5&gt;=$E10,H$5&lt;=$E10+$F10-1),2,IF(AND($B10="Milestone",H$5&gt;=$E10,H$5&lt;=$E10+$F10-1),1,""))</f>
        <v/>
      </c>
      <c r="I10" s="28" t="str">
        <f t="shared" ca="1" si="6"/>
        <v/>
      </c>
      <c r="J10" s="28" t="str">
        <f t="shared" ca="1" si="6"/>
        <v/>
      </c>
      <c r="K10" s="28" t="str">
        <f t="shared" ca="1" si="6"/>
        <v/>
      </c>
      <c r="L10" s="28" t="str">
        <f t="shared" ca="1" si="6"/>
        <v/>
      </c>
      <c r="M10" s="28" t="str">
        <f t="shared" ca="1" si="6"/>
        <v/>
      </c>
      <c r="N10" s="28" t="str">
        <f t="shared" ca="1" si="6"/>
        <v/>
      </c>
      <c r="O10" s="28" t="str">
        <f t="shared" ca="1" si="6"/>
        <v/>
      </c>
      <c r="P10" s="28" t="str">
        <f t="shared" ca="1" si="6"/>
        <v/>
      </c>
      <c r="Q10" s="28" t="str">
        <f t="shared" ca="1" si="6"/>
        <v/>
      </c>
      <c r="R10" s="28" t="str">
        <f t="shared" ca="1" si="6"/>
        <v/>
      </c>
      <c r="S10" s="28" t="str">
        <f t="shared" ca="1" si="6"/>
        <v/>
      </c>
      <c r="T10" s="28" t="str">
        <f ca="1">IF(AND($B10="Goal",T$5&gt;=$E10,T$5&lt;=$E10+$F10-1),2,IF(AND($B10="Milestone",T$5&gt;=$E10,T$5&lt;=$E10+$F10-1),1,""))</f>
        <v/>
      </c>
      <c r="U10" s="28" t="str">
        <f t="shared" ca="1" si="6"/>
        <v/>
      </c>
      <c r="V10" s="28" t="str">
        <f t="shared" ca="1" si="6"/>
        <v/>
      </c>
      <c r="W10" s="28" t="str">
        <f t="shared" ca="1" si="6"/>
        <v/>
      </c>
      <c r="X10" s="28" t="str">
        <f t="shared" ca="1" si="7"/>
        <v/>
      </c>
      <c r="Y10" s="28" t="str">
        <f t="shared" ca="1" si="7"/>
        <v/>
      </c>
      <c r="Z10" s="28" t="str">
        <f t="shared" ca="1" si="7"/>
        <v/>
      </c>
      <c r="AA10" s="28" t="str">
        <f t="shared" ca="1" si="7"/>
        <v/>
      </c>
      <c r="AB10" s="28" t="str">
        <f t="shared" ca="1" si="7"/>
        <v/>
      </c>
      <c r="AC10" s="28" t="str">
        <f t="shared" ca="1" si="7"/>
        <v/>
      </c>
      <c r="AD10" s="28" t="str">
        <f t="shared" ca="1" si="7"/>
        <v/>
      </c>
      <c r="AE10" s="28" t="str">
        <f t="shared" ca="1" si="7"/>
        <v/>
      </c>
      <c r="AF10" s="28" t="str">
        <f t="shared" ca="1" si="7"/>
        <v/>
      </c>
      <c r="AG10" s="28" t="str">
        <f t="shared" ca="1" si="7"/>
        <v/>
      </c>
      <c r="AH10" s="28" t="str">
        <f t="shared" ca="1" si="7"/>
        <v/>
      </c>
      <c r="AI10" s="28" t="str">
        <f t="shared" ca="1" si="7"/>
        <v/>
      </c>
      <c r="AJ10" s="28" t="str">
        <f t="shared" ca="1" si="7"/>
        <v/>
      </c>
      <c r="AK10" s="28" t="str">
        <f t="shared" ca="1" si="7"/>
        <v/>
      </c>
      <c r="AL10" s="28" t="str">
        <f t="shared" ca="1" si="7"/>
        <v/>
      </c>
      <c r="AM10" s="28" t="str">
        <f t="shared" ca="1" si="7"/>
        <v/>
      </c>
      <c r="AN10" s="28" t="str">
        <f t="shared" ca="1" si="8"/>
        <v/>
      </c>
      <c r="AO10" s="28" t="str">
        <f t="shared" ca="1" si="8"/>
        <v/>
      </c>
      <c r="AP10" s="28" t="str">
        <f t="shared" ca="1" si="8"/>
        <v/>
      </c>
      <c r="AQ10" s="28" t="str">
        <f t="shared" ca="1" si="8"/>
        <v/>
      </c>
      <c r="AR10" s="28" t="str">
        <f t="shared" ca="1" si="8"/>
        <v/>
      </c>
      <c r="AS10" s="28" t="str">
        <f t="shared" ca="1" si="8"/>
        <v/>
      </c>
      <c r="AT10" s="28" t="str">
        <f t="shared" ca="1" si="8"/>
        <v/>
      </c>
      <c r="AU10" s="28" t="str">
        <f t="shared" ca="1" si="8"/>
        <v/>
      </c>
      <c r="AV10" s="28" t="str">
        <f t="shared" ca="1" si="8"/>
        <v/>
      </c>
      <c r="AW10" s="28" t="str">
        <f t="shared" ca="1" si="8"/>
        <v/>
      </c>
      <c r="AX10" s="28" t="str">
        <f t="shared" ca="1" si="8"/>
        <v/>
      </c>
      <c r="AY10" s="28" t="str">
        <f t="shared" ca="1" si="8"/>
        <v/>
      </c>
      <c r="AZ10" s="28" t="str">
        <f t="shared" ca="1" si="8"/>
        <v/>
      </c>
      <c r="BA10" s="28" t="str">
        <f t="shared" ca="1" si="8"/>
        <v/>
      </c>
      <c r="BB10" s="28" t="str">
        <f t="shared" ca="1" si="8"/>
        <v/>
      </c>
      <c r="BC10" s="28" t="str">
        <f t="shared" ca="1" si="8"/>
        <v/>
      </c>
      <c r="BD10" s="28" t="str">
        <f t="shared" ca="1" si="9"/>
        <v/>
      </c>
      <c r="BE10" s="28" t="str">
        <f t="shared" ca="1" si="9"/>
        <v/>
      </c>
      <c r="BF10" s="28" t="str">
        <f t="shared" ca="1" si="9"/>
        <v/>
      </c>
      <c r="BG10" s="28" t="str">
        <f t="shared" ca="1" si="9"/>
        <v/>
      </c>
      <c r="BH10" s="28" t="str">
        <f t="shared" ca="1" si="9"/>
        <v/>
      </c>
      <c r="BI10" s="28" t="str">
        <f t="shared" ca="1" si="9"/>
        <v/>
      </c>
      <c r="BJ10" s="28" t="str">
        <f t="shared" ca="1" si="9"/>
        <v/>
      </c>
      <c r="BK10" s="28" t="str">
        <f t="shared" ca="1" si="9"/>
        <v/>
      </c>
    </row>
    <row r="11" spans="1:63" s="2" customFormat="1" ht="30" customHeight="1">
      <c r="A11" s="31" t="s">
        <v>22</v>
      </c>
      <c r="B11" s="25" t="s">
        <v>5</v>
      </c>
      <c r="C11" s="25" t="s">
        <v>25</v>
      </c>
      <c r="D11" s="22">
        <v>1</v>
      </c>
      <c r="E11" s="23">
        <v>43531</v>
      </c>
      <c r="F11" s="24">
        <v>5</v>
      </c>
      <c r="G11" s="20" t="s">
        <v>26</v>
      </c>
      <c r="H11" s="28" t="str">
        <f t="shared" ref="H11:H14" ca="1" si="10">IF(AND($B11="Goal",H$5&gt;=$E11,H$5&lt;=$E11+$F11-1),2,IF(AND($B11="Milestone",H$5&gt;=$E11,H$5&lt;=$E11+$F11-1),1,""))</f>
        <v/>
      </c>
      <c r="I11" s="28" t="str">
        <f t="shared" ca="1" si="6"/>
        <v/>
      </c>
      <c r="J11" s="28" t="str">
        <f t="shared" ca="1" si="6"/>
        <v/>
      </c>
      <c r="K11" s="28" t="str">
        <f t="shared" ca="1" si="6"/>
        <v/>
      </c>
      <c r="L11" s="28" t="str">
        <f t="shared" ca="1" si="6"/>
        <v/>
      </c>
      <c r="M11" s="28" t="str">
        <f t="shared" ca="1" si="6"/>
        <v/>
      </c>
      <c r="N11" s="28" t="str">
        <f t="shared" ca="1" si="6"/>
        <v/>
      </c>
      <c r="O11" s="28" t="str">
        <f t="shared" ca="1" si="6"/>
        <v/>
      </c>
      <c r="P11" s="28" t="str">
        <f t="shared" ca="1" si="6"/>
        <v/>
      </c>
      <c r="Q11" s="28" t="str">
        <f t="shared" ca="1" si="6"/>
        <v/>
      </c>
      <c r="R11" s="28" t="str">
        <f t="shared" ca="1" si="6"/>
        <v/>
      </c>
      <c r="S11" s="28" t="str">
        <f t="shared" ca="1" si="6"/>
        <v/>
      </c>
      <c r="T11" s="28" t="str">
        <f ca="1">IF(AND($B11="Goal",T$5&gt;=$E11,T$5&lt;=$E11+$F11-1),2,IF(AND($B11="Milestone",T$5&gt;=$E11,T$5&lt;=$E11+$F11-1),1,""))</f>
        <v/>
      </c>
      <c r="U11" s="28" t="str">
        <f t="shared" ca="1" si="6"/>
        <v/>
      </c>
      <c r="V11" s="28" t="str">
        <f t="shared" ca="1" si="6"/>
        <v/>
      </c>
      <c r="W11" s="28" t="str">
        <f t="shared" ca="1" si="6"/>
        <v/>
      </c>
      <c r="X11" s="28" t="str">
        <f t="shared" ca="1" si="7"/>
        <v/>
      </c>
      <c r="Y11" s="28" t="str">
        <f t="shared" ca="1" si="7"/>
        <v/>
      </c>
      <c r="Z11" s="28" t="str">
        <f t="shared" ca="1" si="7"/>
        <v/>
      </c>
      <c r="AA11" s="28" t="str">
        <f t="shared" ca="1" si="7"/>
        <v/>
      </c>
      <c r="AB11" s="28" t="str">
        <f t="shared" ca="1" si="7"/>
        <v/>
      </c>
      <c r="AC11" s="28" t="str">
        <f t="shared" ca="1" si="7"/>
        <v/>
      </c>
      <c r="AD11" s="28" t="str">
        <f t="shared" ca="1" si="7"/>
        <v/>
      </c>
      <c r="AE11" s="28" t="str">
        <f t="shared" ca="1" si="7"/>
        <v/>
      </c>
      <c r="AF11" s="28" t="str">
        <f t="shared" ca="1" si="7"/>
        <v/>
      </c>
      <c r="AG11" s="28" t="str">
        <f t="shared" ca="1" si="7"/>
        <v/>
      </c>
      <c r="AH11" s="28" t="str">
        <f t="shared" ca="1" si="7"/>
        <v/>
      </c>
      <c r="AI11" s="28" t="str">
        <f t="shared" ca="1" si="7"/>
        <v/>
      </c>
      <c r="AJ11" s="28" t="str">
        <f t="shared" ca="1" si="7"/>
        <v/>
      </c>
      <c r="AK11" s="28" t="str">
        <f t="shared" ca="1" si="7"/>
        <v/>
      </c>
      <c r="AL11" s="28" t="str">
        <f t="shared" ca="1" si="7"/>
        <v/>
      </c>
      <c r="AM11" s="28" t="str">
        <f t="shared" ca="1" si="7"/>
        <v/>
      </c>
      <c r="AN11" s="28" t="str">
        <f t="shared" ca="1" si="8"/>
        <v/>
      </c>
      <c r="AO11" s="28" t="str">
        <f t="shared" ca="1" si="8"/>
        <v/>
      </c>
      <c r="AP11" s="28" t="str">
        <f t="shared" ca="1" si="8"/>
        <v/>
      </c>
      <c r="AQ11" s="28" t="str">
        <f t="shared" ca="1" si="8"/>
        <v/>
      </c>
      <c r="AR11" s="28" t="str">
        <f t="shared" ca="1" si="8"/>
        <v/>
      </c>
      <c r="AS11" s="28" t="str">
        <f t="shared" ca="1" si="8"/>
        <v/>
      </c>
      <c r="AT11" s="28" t="str">
        <f t="shared" ca="1" si="8"/>
        <v/>
      </c>
      <c r="AU11" s="28" t="str">
        <f t="shared" ca="1" si="8"/>
        <v/>
      </c>
      <c r="AV11" s="28" t="str">
        <f t="shared" ca="1" si="8"/>
        <v/>
      </c>
      <c r="AW11" s="28" t="str">
        <f t="shared" ca="1" si="8"/>
        <v/>
      </c>
      <c r="AX11" s="28" t="str">
        <f t="shared" ca="1" si="8"/>
        <v/>
      </c>
      <c r="AY11" s="28" t="str">
        <f t="shared" ca="1" si="8"/>
        <v/>
      </c>
      <c r="AZ11" s="28" t="str">
        <f t="shared" ca="1" si="8"/>
        <v/>
      </c>
      <c r="BA11" s="28" t="str">
        <f t="shared" ca="1" si="8"/>
        <v/>
      </c>
      <c r="BB11" s="28" t="str">
        <f t="shared" ca="1" si="8"/>
        <v/>
      </c>
      <c r="BC11" s="28" t="str">
        <f t="shared" ca="1" si="8"/>
        <v/>
      </c>
      <c r="BD11" s="28" t="str">
        <f t="shared" ca="1" si="9"/>
        <v/>
      </c>
      <c r="BE11" s="28" t="str">
        <f t="shared" ca="1" si="9"/>
        <v/>
      </c>
      <c r="BF11" s="28" t="str">
        <f t="shared" ca="1" si="9"/>
        <v/>
      </c>
      <c r="BG11" s="28" t="str">
        <f t="shared" ca="1" si="9"/>
        <v/>
      </c>
      <c r="BH11" s="28" t="str">
        <f t="shared" ca="1" si="9"/>
        <v/>
      </c>
      <c r="BI11" s="28" t="str">
        <f t="shared" ca="1" si="9"/>
        <v/>
      </c>
      <c r="BJ11" s="28" t="str">
        <f t="shared" ca="1" si="9"/>
        <v/>
      </c>
      <c r="BK11" s="28" t="str">
        <f t="shared" ca="1" si="9"/>
        <v/>
      </c>
    </row>
    <row r="12" spans="1:63" s="2" customFormat="1" ht="30" customHeight="1">
      <c r="A12" s="31" t="s">
        <v>27</v>
      </c>
      <c r="B12" s="25" t="s">
        <v>5</v>
      </c>
      <c r="C12" s="25" t="s">
        <v>28</v>
      </c>
      <c r="D12" s="22">
        <v>1</v>
      </c>
      <c r="E12" s="23">
        <v>43531</v>
      </c>
      <c r="F12" s="24">
        <v>5</v>
      </c>
      <c r="G12" s="20" t="s">
        <v>29</v>
      </c>
      <c r="H12" s="28" t="str">
        <f t="shared" ca="1" si="10"/>
        <v/>
      </c>
      <c r="I12" s="28" t="str">
        <f t="shared" ca="1" si="6"/>
        <v/>
      </c>
      <c r="J12" s="28" t="str">
        <f t="shared" ca="1" si="6"/>
        <v/>
      </c>
      <c r="K12" s="28" t="str">
        <f t="shared" ca="1" si="6"/>
        <v/>
      </c>
      <c r="L12" s="28" t="str">
        <f t="shared" ca="1" si="6"/>
        <v/>
      </c>
      <c r="M12" s="28" t="str">
        <f t="shared" ca="1" si="6"/>
        <v/>
      </c>
      <c r="N12" s="28" t="str">
        <f t="shared" ca="1" si="6"/>
        <v/>
      </c>
      <c r="O12" s="28" t="str">
        <f t="shared" ca="1" si="6"/>
        <v/>
      </c>
      <c r="P12" s="28" t="str">
        <f t="shared" ca="1" si="6"/>
        <v/>
      </c>
      <c r="Q12" s="28" t="str">
        <f t="shared" ca="1" si="6"/>
        <v/>
      </c>
      <c r="R12" s="28" t="str">
        <f t="shared" ca="1" si="6"/>
        <v/>
      </c>
      <c r="S12" s="28" t="str">
        <f t="shared" ca="1" si="6"/>
        <v/>
      </c>
      <c r="T12" s="28" t="str">
        <f ca="1">IF(AND($B12="Goal",T$5&gt;=$E12,T$5&lt;=$E12+$F12-1),2,IF(AND($B12="Milestone",T$5&gt;=$E12,T$5&lt;=$E12+$F12-1),1,""))</f>
        <v/>
      </c>
      <c r="U12" s="28" t="str">
        <f t="shared" ca="1" si="6"/>
        <v/>
      </c>
      <c r="V12" s="28" t="str">
        <f t="shared" ca="1" si="6"/>
        <v/>
      </c>
      <c r="W12" s="28" t="str">
        <f t="shared" ca="1" si="6"/>
        <v/>
      </c>
      <c r="X12" s="28" t="str">
        <f t="shared" ca="1" si="7"/>
        <v/>
      </c>
      <c r="Y12" s="28" t="str">
        <f t="shared" ca="1" si="7"/>
        <v/>
      </c>
      <c r="Z12" s="28" t="str">
        <f t="shared" ca="1" si="7"/>
        <v/>
      </c>
      <c r="AA12" s="28" t="str">
        <f t="shared" ca="1" si="7"/>
        <v/>
      </c>
      <c r="AB12" s="28" t="str">
        <f t="shared" ca="1" si="7"/>
        <v/>
      </c>
      <c r="AC12" s="28" t="str">
        <f t="shared" ca="1" si="7"/>
        <v/>
      </c>
      <c r="AD12" s="28" t="str">
        <f t="shared" ca="1" si="7"/>
        <v/>
      </c>
      <c r="AE12" s="28" t="str">
        <f t="shared" ca="1" si="7"/>
        <v/>
      </c>
      <c r="AF12" s="28" t="str">
        <f t="shared" ca="1" si="7"/>
        <v/>
      </c>
      <c r="AG12" s="28" t="str">
        <f t="shared" ca="1" si="7"/>
        <v/>
      </c>
      <c r="AH12" s="28" t="str">
        <f t="shared" ca="1" si="7"/>
        <v/>
      </c>
      <c r="AI12" s="28" t="str">
        <f t="shared" ca="1" si="7"/>
        <v/>
      </c>
      <c r="AJ12" s="28" t="str">
        <f t="shared" ca="1" si="7"/>
        <v/>
      </c>
      <c r="AK12" s="28" t="str">
        <f t="shared" ca="1" si="7"/>
        <v/>
      </c>
      <c r="AL12" s="28" t="str">
        <f t="shared" ca="1" si="7"/>
        <v/>
      </c>
      <c r="AM12" s="28" t="str">
        <f t="shared" ca="1" si="7"/>
        <v/>
      </c>
      <c r="AN12" s="28" t="str">
        <f t="shared" ca="1" si="8"/>
        <v/>
      </c>
      <c r="AO12" s="28" t="str">
        <f t="shared" ca="1" si="8"/>
        <v/>
      </c>
      <c r="AP12" s="28" t="str">
        <f t="shared" ca="1" si="8"/>
        <v/>
      </c>
      <c r="AQ12" s="28" t="str">
        <f t="shared" ca="1" si="8"/>
        <v/>
      </c>
      <c r="AR12" s="28" t="str">
        <f t="shared" ca="1" si="8"/>
        <v/>
      </c>
      <c r="AS12" s="28" t="str">
        <f t="shared" ca="1" si="8"/>
        <v/>
      </c>
      <c r="AT12" s="28" t="str">
        <f t="shared" ca="1" si="8"/>
        <v/>
      </c>
      <c r="AU12" s="28" t="str">
        <f t="shared" ca="1" si="8"/>
        <v/>
      </c>
      <c r="AV12" s="28" t="str">
        <f t="shared" ca="1" si="8"/>
        <v/>
      </c>
      <c r="AW12" s="28" t="str">
        <f t="shared" ca="1" si="8"/>
        <v/>
      </c>
      <c r="AX12" s="28" t="str">
        <f t="shared" ca="1" si="8"/>
        <v/>
      </c>
      <c r="AY12" s="28" t="str">
        <f t="shared" ca="1" si="8"/>
        <v/>
      </c>
      <c r="AZ12" s="28" t="str">
        <f t="shared" ca="1" si="8"/>
        <v/>
      </c>
      <c r="BA12" s="28" t="str">
        <f t="shared" ca="1" si="8"/>
        <v/>
      </c>
      <c r="BB12" s="28" t="str">
        <f t="shared" ca="1" si="8"/>
        <v/>
      </c>
      <c r="BC12" s="28" t="str">
        <f t="shared" ca="1" si="8"/>
        <v/>
      </c>
      <c r="BD12" s="28" t="str">
        <f t="shared" ca="1" si="9"/>
        <v/>
      </c>
      <c r="BE12" s="28" t="str">
        <f t="shared" ca="1" si="9"/>
        <v/>
      </c>
      <c r="BF12" s="28" t="str">
        <f t="shared" ca="1" si="9"/>
        <v/>
      </c>
      <c r="BG12" s="28" t="str">
        <f t="shared" ca="1" si="9"/>
        <v/>
      </c>
      <c r="BH12" s="28" t="str">
        <f t="shared" ca="1" si="9"/>
        <v/>
      </c>
      <c r="BI12" s="28" t="str">
        <f t="shared" ca="1" si="9"/>
        <v/>
      </c>
      <c r="BJ12" s="28" t="str">
        <f t="shared" ca="1" si="9"/>
        <v/>
      </c>
      <c r="BK12" s="28" t="str">
        <f t="shared" ca="1" si="9"/>
        <v/>
      </c>
    </row>
    <row r="13" spans="1:63" s="2" customFormat="1" ht="30" customHeight="1">
      <c r="A13" s="31" t="s">
        <v>27</v>
      </c>
      <c r="B13" s="25" t="s">
        <v>5</v>
      </c>
      <c r="C13" s="25" t="s">
        <v>30</v>
      </c>
      <c r="D13" s="22">
        <v>1</v>
      </c>
      <c r="E13" s="23">
        <v>43531</v>
      </c>
      <c r="F13" s="24">
        <v>5</v>
      </c>
      <c r="G13" s="20" t="s">
        <v>31</v>
      </c>
      <c r="H13" s="28" t="str">
        <f t="shared" ca="1" si="10"/>
        <v/>
      </c>
      <c r="I13" s="28" t="str">
        <f t="shared" ca="1" si="6"/>
        <v/>
      </c>
      <c r="J13" s="28" t="str">
        <f t="shared" ca="1" si="6"/>
        <v/>
      </c>
      <c r="K13" s="28" t="str">
        <f t="shared" ca="1" si="6"/>
        <v/>
      </c>
      <c r="L13" s="28" t="str">
        <f t="shared" ca="1" si="6"/>
        <v/>
      </c>
      <c r="M13" s="28" t="str">
        <f t="shared" ca="1" si="6"/>
        <v/>
      </c>
      <c r="N13" s="28" t="str">
        <f t="shared" ca="1" si="6"/>
        <v/>
      </c>
      <c r="O13" s="28" t="str">
        <f t="shared" ca="1" si="6"/>
        <v/>
      </c>
      <c r="P13" s="28" t="str">
        <f t="shared" ca="1" si="6"/>
        <v/>
      </c>
      <c r="Q13" s="28" t="str">
        <f t="shared" ca="1" si="6"/>
        <v/>
      </c>
      <c r="R13" s="28" t="str">
        <f t="shared" ca="1" si="6"/>
        <v/>
      </c>
      <c r="S13" s="28" t="str">
        <f t="shared" ca="1" si="6"/>
        <v/>
      </c>
      <c r="T13" s="28" t="str">
        <f ca="1">IF(AND($B13="Goal",T$5&gt;=$E13,T$5&lt;=$E13+$F13-1),2,IF(AND($B13="Milestone",T$5&gt;=$E13,T$5&lt;=$E13+$F13-1),1,""))</f>
        <v/>
      </c>
      <c r="U13" s="28" t="str">
        <f t="shared" ca="1" si="6"/>
        <v/>
      </c>
      <c r="V13" s="28" t="str">
        <f t="shared" ca="1" si="6"/>
        <v/>
      </c>
      <c r="W13" s="28" t="str">
        <f t="shared" ca="1" si="6"/>
        <v/>
      </c>
      <c r="X13" s="28" t="str">
        <f t="shared" ca="1" si="7"/>
        <v/>
      </c>
      <c r="Y13" s="28" t="str">
        <f t="shared" ca="1" si="7"/>
        <v/>
      </c>
      <c r="Z13" s="28" t="str">
        <f t="shared" ca="1" si="7"/>
        <v/>
      </c>
      <c r="AA13" s="28" t="str">
        <f t="shared" ca="1" si="7"/>
        <v/>
      </c>
      <c r="AB13" s="28" t="str">
        <f t="shared" ca="1" si="7"/>
        <v/>
      </c>
      <c r="AC13" s="28" t="str">
        <f t="shared" ca="1" si="7"/>
        <v/>
      </c>
      <c r="AD13" s="28" t="str">
        <f t="shared" ca="1" si="7"/>
        <v/>
      </c>
      <c r="AE13" s="28" t="str">
        <f t="shared" ca="1" si="7"/>
        <v/>
      </c>
      <c r="AF13" s="28" t="str">
        <f t="shared" ca="1" si="7"/>
        <v/>
      </c>
      <c r="AG13" s="28" t="str">
        <f t="shared" ca="1" si="7"/>
        <v/>
      </c>
      <c r="AH13" s="28" t="str">
        <f t="shared" ca="1" si="7"/>
        <v/>
      </c>
      <c r="AI13" s="28" t="str">
        <f t="shared" ca="1" si="7"/>
        <v/>
      </c>
      <c r="AJ13" s="28" t="str">
        <f t="shared" ca="1" si="7"/>
        <v/>
      </c>
      <c r="AK13" s="28" t="str">
        <f t="shared" ca="1" si="7"/>
        <v/>
      </c>
      <c r="AL13" s="28" t="str">
        <f t="shared" ca="1" si="7"/>
        <v/>
      </c>
      <c r="AM13" s="28" t="str">
        <f t="shared" ca="1" si="7"/>
        <v/>
      </c>
      <c r="AN13" s="28" t="str">
        <f t="shared" ca="1" si="8"/>
        <v/>
      </c>
      <c r="AO13" s="28" t="str">
        <f t="shared" ca="1" si="8"/>
        <v/>
      </c>
      <c r="AP13" s="28" t="str">
        <f t="shared" ca="1" si="8"/>
        <v/>
      </c>
      <c r="AQ13" s="28" t="str">
        <f t="shared" ca="1" si="8"/>
        <v/>
      </c>
      <c r="AR13" s="28" t="str">
        <f t="shared" ca="1" si="8"/>
        <v/>
      </c>
      <c r="AS13" s="28" t="str">
        <f t="shared" ca="1" si="8"/>
        <v/>
      </c>
      <c r="AT13" s="28" t="str">
        <f t="shared" ca="1" si="8"/>
        <v/>
      </c>
      <c r="AU13" s="28" t="str">
        <f t="shared" ca="1" si="8"/>
        <v/>
      </c>
      <c r="AV13" s="28" t="str">
        <f t="shared" ca="1" si="8"/>
        <v/>
      </c>
      <c r="AW13" s="28" t="str">
        <f t="shared" ca="1" si="8"/>
        <v/>
      </c>
      <c r="AX13" s="28" t="str">
        <f t="shared" ca="1" si="8"/>
        <v/>
      </c>
      <c r="AY13" s="28" t="str">
        <f t="shared" ca="1" si="8"/>
        <v/>
      </c>
      <c r="AZ13" s="28" t="str">
        <f t="shared" ca="1" si="8"/>
        <v/>
      </c>
      <c r="BA13" s="28" t="str">
        <f t="shared" ca="1" si="8"/>
        <v/>
      </c>
      <c r="BB13" s="28" t="str">
        <f t="shared" ca="1" si="8"/>
        <v/>
      </c>
      <c r="BC13" s="28" t="str">
        <f t="shared" ca="1" si="8"/>
        <v/>
      </c>
      <c r="BD13" s="28" t="str">
        <f t="shared" ca="1" si="9"/>
        <v/>
      </c>
      <c r="BE13" s="28" t="str">
        <f t="shared" ca="1" si="9"/>
        <v/>
      </c>
      <c r="BF13" s="28" t="str">
        <f t="shared" ca="1" si="9"/>
        <v/>
      </c>
      <c r="BG13" s="28" t="str">
        <f t="shared" ca="1" si="9"/>
        <v/>
      </c>
      <c r="BH13" s="28" t="str">
        <f t="shared" ca="1" si="9"/>
        <v/>
      </c>
      <c r="BI13" s="28" t="str">
        <f t="shared" ca="1" si="9"/>
        <v/>
      </c>
      <c r="BJ13" s="28" t="str">
        <f t="shared" ca="1" si="9"/>
        <v/>
      </c>
      <c r="BK13" s="28" t="str">
        <f t="shared" ca="1" si="9"/>
        <v/>
      </c>
    </row>
    <row r="14" spans="1:63" s="2" customFormat="1" ht="30" customHeight="1">
      <c r="A14" s="48" t="s">
        <v>32</v>
      </c>
      <c r="B14" s="25" t="s">
        <v>21</v>
      </c>
      <c r="C14" s="51"/>
      <c r="D14" s="22">
        <f>(D10+D11+D12+D13)/4</f>
        <v>1</v>
      </c>
      <c r="E14" s="23">
        <v>43534</v>
      </c>
      <c r="F14" s="24">
        <v>1</v>
      </c>
      <c r="G14" s="20"/>
      <c r="H14" s="28" t="str">
        <f t="shared" ca="1" si="10"/>
        <v/>
      </c>
      <c r="I14" s="28" t="str">
        <f t="shared" ca="1" si="6"/>
        <v/>
      </c>
      <c r="J14" s="28" t="str">
        <f t="shared" ca="1" si="6"/>
        <v/>
      </c>
      <c r="K14" s="28" t="str">
        <f t="shared" ca="1" si="6"/>
        <v/>
      </c>
      <c r="L14" s="28" t="str">
        <f t="shared" ca="1" si="6"/>
        <v/>
      </c>
      <c r="M14" s="28" t="str">
        <f t="shared" ca="1" si="6"/>
        <v/>
      </c>
      <c r="N14" s="28">
        <f t="shared" ca="1" si="6"/>
        <v>1</v>
      </c>
      <c r="O14" s="28" t="str">
        <f t="shared" ca="1" si="6"/>
        <v/>
      </c>
      <c r="P14" s="28" t="str">
        <f t="shared" ca="1" si="6"/>
        <v/>
      </c>
      <c r="Q14" s="28" t="str">
        <f t="shared" ca="1" si="6"/>
        <v/>
      </c>
      <c r="R14" s="28" t="str">
        <f t="shared" ca="1" si="6"/>
        <v/>
      </c>
      <c r="S14" s="28" t="str">
        <f t="shared" ca="1" si="6"/>
        <v/>
      </c>
      <c r="T14" s="28" t="str">
        <f ca="1">IF(AND($B14="Goal",T$5&gt;=$E14,T$5&lt;=$E14+$F14-1),2,IF(AND($B14="Milestone",T$5&gt;=$E14,T$5&lt;=$E14+$F14-1),1,""))</f>
        <v/>
      </c>
      <c r="U14" s="28" t="str">
        <f t="shared" ca="1" si="6"/>
        <v/>
      </c>
      <c r="V14" s="28" t="str">
        <f t="shared" ca="1" si="6"/>
        <v/>
      </c>
      <c r="W14" s="28" t="str">
        <f t="shared" ca="1" si="6"/>
        <v/>
      </c>
      <c r="X14" s="28" t="str">
        <f t="shared" ca="1" si="7"/>
        <v/>
      </c>
      <c r="Y14" s="28" t="str">
        <f t="shared" ca="1" si="7"/>
        <v/>
      </c>
      <c r="Z14" s="28" t="str">
        <f t="shared" ca="1" si="7"/>
        <v/>
      </c>
      <c r="AA14" s="28" t="str">
        <f t="shared" ca="1" si="7"/>
        <v/>
      </c>
      <c r="AB14" s="28" t="str">
        <f t="shared" ca="1" si="7"/>
        <v/>
      </c>
      <c r="AC14" s="28" t="str">
        <f t="shared" ca="1" si="7"/>
        <v/>
      </c>
      <c r="AD14" s="28" t="str">
        <f t="shared" ca="1" si="7"/>
        <v/>
      </c>
      <c r="AE14" s="28" t="str">
        <f t="shared" ca="1" si="7"/>
        <v/>
      </c>
      <c r="AF14" s="28" t="str">
        <f t="shared" ca="1" si="7"/>
        <v/>
      </c>
      <c r="AG14" s="28" t="str">
        <f t="shared" ca="1" si="7"/>
        <v/>
      </c>
      <c r="AH14" s="28" t="str">
        <f t="shared" ca="1" si="7"/>
        <v/>
      </c>
      <c r="AI14" s="28" t="str">
        <f t="shared" ca="1" si="7"/>
        <v/>
      </c>
      <c r="AJ14" s="28" t="str">
        <f t="shared" ca="1" si="7"/>
        <v/>
      </c>
      <c r="AK14" s="28" t="str">
        <f t="shared" ca="1" si="7"/>
        <v/>
      </c>
      <c r="AL14" s="28" t="str">
        <f t="shared" ca="1" si="7"/>
        <v/>
      </c>
      <c r="AM14" s="28" t="str">
        <f t="shared" ca="1" si="7"/>
        <v/>
      </c>
      <c r="AN14" s="28" t="str">
        <f t="shared" ca="1" si="8"/>
        <v/>
      </c>
      <c r="AO14" s="28" t="str">
        <f t="shared" ca="1" si="8"/>
        <v/>
      </c>
      <c r="AP14" s="28" t="str">
        <f t="shared" ca="1" si="8"/>
        <v/>
      </c>
      <c r="AQ14" s="28" t="str">
        <f t="shared" ca="1" si="8"/>
        <v/>
      </c>
      <c r="AR14" s="28" t="str">
        <f t="shared" ca="1" si="8"/>
        <v/>
      </c>
      <c r="AS14" s="28" t="str">
        <f t="shared" ca="1" si="8"/>
        <v/>
      </c>
      <c r="AT14" s="28" t="str">
        <f t="shared" ca="1" si="8"/>
        <v/>
      </c>
      <c r="AU14" s="28" t="str">
        <f t="shared" ca="1" si="8"/>
        <v/>
      </c>
      <c r="AV14" s="28" t="str">
        <f t="shared" ca="1" si="8"/>
        <v/>
      </c>
      <c r="AW14" s="28" t="str">
        <f t="shared" ca="1" si="8"/>
        <v/>
      </c>
      <c r="AX14" s="28" t="str">
        <f t="shared" ca="1" si="8"/>
        <v/>
      </c>
      <c r="AY14" s="28" t="str">
        <f t="shared" ca="1" si="8"/>
        <v/>
      </c>
      <c r="AZ14" s="28" t="str">
        <f t="shared" ca="1" si="8"/>
        <v/>
      </c>
      <c r="BA14" s="28" t="str">
        <f t="shared" ca="1" si="8"/>
        <v/>
      </c>
      <c r="BB14" s="28" t="str">
        <f t="shared" ca="1" si="8"/>
        <v/>
      </c>
      <c r="BC14" s="28" t="str">
        <f t="shared" ca="1" si="8"/>
        <v/>
      </c>
      <c r="BD14" s="28" t="str">
        <f t="shared" ca="1" si="9"/>
        <v/>
      </c>
      <c r="BE14" s="28" t="str">
        <f t="shared" ca="1" si="9"/>
        <v/>
      </c>
      <c r="BF14" s="28" t="str">
        <f t="shared" ca="1" si="9"/>
        <v/>
      </c>
      <c r="BG14" s="28" t="str">
        <f t="shared" ca="1" si="9"/>
        <v/>
      </c>
      <c r="BH14" s="28" t="str">
        <f t="shared" ca="1" si="9"/>
        <v/>
      </c>
      <c r="BI14" s="28" t="str">
        <f t="shared" ca="1" si="9"/>
        <v/>
      </c>
      <c r="BJ14" s="28" t="str">
        <f t="shared" ca="1" si="9"/>
        <v/>
      </c>
      <c r="BK14" s="28" t="str">
        <f t="shared" ca="1" si="9"/>
        <v/>
      </c>
    </row>
    <row r="15" spans="1:63" s="2" customFormat="1" ht="30" customHeight="1">
      <c r="A15" s="46" t="s">
        <v>33</v>
      </c>
      <c r="B15" s="25" t="s">
        <v>5</v>
      </c>
      <c r="C15" s="25" t="s">
        <v>23</v>
      </c>
      <c r="D15" s="22">
        <v>1</v>
      </c>
      <c r="E15" s="23">
        <v>43534</v>
      </c>
      <c r="F15" s="24">
        <v>3</v>
      </c>
      <c r="G15" s="20"/>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row>
    <row r="16" spans="1:63" s="2" customFormat="1" ht="30" customHeight="1">
      <c r="A16" s="46" t="s">
        <v>33</v>
      </c>
      <c r="B16" s="25" t="s">
        <v>5</v>
      </c>
      <c r="C16" s="25" t="s">
        <v>25</v>
      </c>
      <c r="D16" s="22">
        <v>1</v>
      </c>
      <c r="E16" s="23">
        <v>43534</v>
      </c>
      <c r="F16" s="24">
        <v>3</v>
      </c>
      <c r="G16" s="20"/>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row>
    <row r="17" spans="1:63" s="2" customFormat="1" ht="30" customHeight="1">
      <c r="A17" s="46" t="s">
        <v>33</v>
      </c>
      <c r="B17" s="25" t="s">
        <v>5</v>
      </c>
      <c r="C17" s="25" t="s">
        <v>28</v>
      </c>
      <c r="D17" s="22">
        <v>1</v>
      </c>
      <c r="E17" s="23">
        <v>43534</v>
      </c>
      <c r="F17" s="24">
        <v>3</v>
      </c>
      <c r="G17" s="20"/>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row>
    <row r="18" spans="1:63" s="2" customFormat="1" ht="30" customHeight="1">
      <c r="A18" s="46" t="s">
        <v>33</v>
      </c>
      <c r="B18" s="25" t="s">
        <v>5</v>
      </c>
      <c r="C18" s="25" t="s">
        <v>30</v>
      </c>
      <c r="D18" s="22">
        <v>1</v>
      </c>
      <c r="E18" s="23">
        <v>43534</v>
      </c>
      <c r="F18" s="24">
        <v>3</v>
      </c>
      <c r="G18" s="20"/>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row>
    <row r="19" spans="1:63" s="2" customFormat="1" ht="30" customHeight="1">
      <c r="A19" s="49" t="s">
        <v>34</v>
      </c>
      <c r="B19" s="25" t="s">
        <v>21</v>
      </c>
      <c r="C19" s="50"/>
      <c r="D19" s="22">
        <f>(D15+D16+D17+D18)/4</f>
        <v>1</v>
      </c>
      <c r="E19" s="23">
        <v>43536</v>
      </c>
      <c r="F19" s="24">
        <v>1</v>
      </c>
      <c r="G19" s="20"/>
      <c r="H19" s="28" t="str">
        <f ca="1">IF(AND($B19="Goal",H$5&gt;=$E19,H$5&lt;=$E19+$F19-1),2,IF(AND($B19="Milestone",H$5&gt;=$E19,H$5&lt;=$E19+$F19-1),1,""))</f>
        <v/>
      </c>
      <c r="I19" s="28" t="str">
        <f ca="1">IF(AND($B19="Goal",I$5&gt;=$E19,I$5&lt;=$E19+$F19-1),2,IF(AND($B19="Milestone",I$5&gt;=$E19,I$5&lt;=$E19+$F19-1),1,""))</f>
        <v/>
      </c>
      <c r="J19" s="28" t="str">
        <f ca="1">IF(AND($B19="Goal",J$5&gt;=$E19,J$5&lt;=$E19+$F19-1),2,IF(AND($B19="Milestone",J$5&gt;=$E19,J$5&lt;=$E19+$F19-1),1,""))</f>
        <v/>
      </c>
      <c r="K19" s="28" t="str">
        <f ca="1">IF(AND($B19="Goal",K$5&gt;=$E19,K$5&lt;=$E19+$F19-1),2,IF(AND($B19="Milestone",K$5&gt;=$E19,K$5&lt;=$E19+$F19-1),1,""))</f>
        <v/>
      </c>
      <c r="L19" s="28" t="str">
        <f ca="1">IF(AND($B19="Goal",L$5&gt;=$E19,L$5&lt;=$E19+$F19-1),2,IF(AND($B19="Milestone",L$5&gt;=$E19,L$5&lt;=$E19+$F19-1),1,""))</f>
        <v/>
      </c>
      <c r="M19" s="28" t="str">
        <f ca="1">IF(AND($B19="Goal",M$5&gt;=$E19,M$5&lt;=$E19+$F19-1),2,IF(AND($B19="Milestone",M$5&gt;=$E19,M$5&lt;=$E19+$F19-1),1,""))</f>
        <v/>
      </c>
      <c r="N19" s="28" t="str">
        <f ca="1">IF(AND($B19="Goal",N$5&gt;=$E19,N$5&lt;=$E19+$F19-1),2,IF(AND($B19="Milestone",N$5&gt;=$E19,N$5&lt;=$E19+$F19-1),1,""))</f>
        <v/>
      </c>
      <c r="O19" s="28" t="str">
        <f ca="1">IF(AND($B19="Goal",O$5&gt;=$E19,O$5&lt;=$E19+$F19-1),2,IF(AND($B19="Milestone",O$5&gt;=$E19,O$5&lt;=$E19+$F19-1),1,""))</f>
        <v/>
      </c>
      <c r="P19" s="28">
        <f ca="1">IF(AND($B19="Goal",P$5&gt;=$E19,P$5&lt;=$E19+$F19-1),2,IF(AND($B19="Milestone",P$5&gt;=$E19,P$5&lt;=$E19+$F19-1),1,""))</f>
        <v>1</v>
      </c>
      <c r="Q19" s="28" t="str">
        <f ca="1">IF(AND($B19="Goal",Q$5&gt;=$E19,Q$5&lt;=$E19+$F19-1),2,IF(AND($B19="Milestone",Q$5&gt;=$E19,Q$5&lt;=$E19+$F19-1),1,""))</f>
        <v/>
      </c>
      <c r="R19" s="28" t="str">
        <f ca="1">IF(AND($B19="Goal",R$5&gt;=$E19,R$5&lt;=$E19+$F19-1),2,IF(AND($B19="Milestone",R$5&gt;=$E19,R$5&lt;=$E19+$F19-1),1,""))</f>
        <v/>
      </c>
      <c r="S19" s="28" t="str">
        <f ca="1">IF(AND($B19="Goal",S$5&gt;=$E19,S$5&lt;=$E19+$F19-1),2,IF(AND($B19="Milestone",S$5&gt;=$E19,S$5&lt;=$E19+$F19-1),1,""))</f>
        <v/>
      </c>
      <c r="T19" s="28" t="str">
        <f ca="1">IF(AND($B19="Goal",T$5&gt;=$E19,T$5&lt;=$E19+$F19-1),2,IF(AND($B19="Milestone",T$5&gt;=$E19,T$5&lt;=$E19+$F19-1),1,""))</f>
        <v/>
      </c>
      <c r="U19" s="28" t="str">
        <f ca="1">IF(AND($B19="Goal",U$5&gt;=$E19,U$5&lt;=$E19+$F19-1),2,IF(AND($B19="Milestone",U$5&gt;=$E19,U$5&lt;=$E19+$F19-1),1,""))</f>
        <v/>
      </c>
      <c r="V19" s="28" t="str">
        <f ca="1">IF(AND($B19="Goal",V$5&gt;=$E19,V$5&lt;=$E19+$F19-1),2,IF(AND($B19="Milestone",V$5&gt;=$E19,V$5&lt;=$E19+$F19-1),1,""))</f>
        <v/>
      </c>
      <c r="W19" s="28" t="str">
        <f ca="1">IF(AND($B19="Goal",W$5&gt;=$E19,W$5&lt;=$E19+$F19-1),2,IF(AND($B19="Milestone",W$5&gt;=$E19,W$5&lt;=$E19+$F19-1),1,""))</f>
        <v/>
      </c>
      <c r="X19" s="28" t="str">
        <f ca="1">IF(AND($B19="Goal",X$5&gt;=$E19,X$5&lt;=$E19+$F19-1),2,IF(AND($B19="Milestone",X$5&gt;=$E19,X$5&lt;=$E19+$F19-1),1,""))</f>
        <v/>
      </c>
      <c r="Y19" s="28" t="str">
        <f ca="1">IF(AND($B19="Goal",Y$5&gt;=$E19,Y$5&lt;=$E19+$F19-1),2,IF(AND($B19="Milestone",Y$5&gt;=$E19,Y$5&lt;=$E19+$F19-1),1,""))</f>
        <v/>
      </c>
      <c r="Z19" s="28" t="str">
        <f ca="1">IF(AND($B19="Goal",Z$5&gt;=$E19,Z$5&lt;=$E19+$F19-1),2,IF(AND($B19="Milestone",Z$5&gt;=$E19,Z$5&lt;=$E19+$F19-1),1,""))</f>
        <v/>
      </c>
      <c r="AA19" s="28" t="str">
        <f ca="1">IF(AND($B19="Goal",AA$5&gt;=$E19,AA$5&lt;=$E19+$F19-1),2,IF(AND($B19="Milestone",AA$5&gt;=$E19,AA$5&lt;=$E19+$F19-1),1,""))</f>
        <v/>
      </c>
      <c r="AB19" s="28" t="str">
        <f ca="1">IF(AND($B19="Goal",AB$5&gt;=$E19,AB$5&lt;=$E19+$F19-1),2,IF(AND($B19="Milestone",AB$5&gt;=$E19,AB$5&lt;=$E19+$F19-1),1,""))</f>
        <v/>
      </c>
      <c r="AC19" s="28" t="str">
        <f ca="1">IF(AND($B19="Goal",AC$5&gt;=$E19,AC$5&lt;=$E19+$F19-1),2,IF(AND($B19="Milestone",AC$5&gt;=$E19,AC$5&lt;=$E19+$F19-1),1,""))</f>
        <v/>
      </c>
      <c r="AD19" s="28" t="str">
        <f ca="1">IF(AND($B19="Goal",AD$5&gt;=$E19,AD$5&lt;=$E19+$F19-1),2,IF(AND($B19="Milestone",AD$5&gt;=$E19,AD$5&lt;=$E19+$F19-1),1,""))</f>
        <v/>
      </c>
      <c r="AE19" s="28" t="str">
        <f ca="1">IF(AND($B19="Goal",AE$5&gt;=$E19,AE$5&lt;=$E19+$F19-1),2,IF(AND($B19="Milestone",AE$5&gt;=$E19,AE$5&lt;=$E19+$F19-1),1,""))</f>
        <v/>
      </c>
      <c r="AF19" s="28" t="str">
        <f ca="1">IF(AND($B19="Goal",AF$5&gt;=$E19,AF$5&lt;=$E19+$F19-1),2,IF(AND($B19="Milestone",AF$5&gt;=$E19,AF$5&lt;=$E19+$F19-1),1,""))</f>
        <v/>
      </c>
      <c r="AG19" s="28" t="str">
        <f ca="1">IF(AND($B19="Goal",AG$5&gt;=$E19,AG$5&lt;=$E19+$F19-1),2,IF(AND($B19="Milestone",AG$5&gt;=$E19,AG$5&lt;=$E19+$F19-1),1,""))</f>
        <v/>
      </c>
      <c r="AH19" s="28" t="str">
        <f ca="1">IF(AND($B19="Goal",AH$5&gt;=$E19,AH$5&lt;=$E19+$F19-1),2,IF(AND($B19="Milestone",AH$5&gt;=$E19,AH$5&lt;=$E19+$F19-1),1,""))</f>
        <v/>
      </c>
      <c r="AI19" s="28" t="str">
        <f ca="1">IF(AND($B19="Goal",AI$5&gt;=$E19,AI$5&lt;=$E19+$F19-1),2,IF(AND($B19="Milestone",AI$5&gt;=$E19,AI$5&lt;=$E19+$F19-1),1,""))</f>
        <v/>
      </c>
      <c r="AJ19" s="28" t="str">
        <f ca="1">IF(AND($B19="Goal",AJ$5&gt;=$E19,AJ$5&lt;=$E19+$F19-1),2,IF(AND($B19="Milestone",AJ$5&gt;=$E19,AJ$5&lt;=$E19+$F19-1),1,""))</f>
        <v/>
      </c>
      <c r="AK19" s="28" t="str">
        <f ca="1">IF(AND($B19="Goal",AK$5&gt;=$E19,AK$5&lt;=$E19+$F19-1),2,IF(AND($B19="Milestone",AK$5&gt;=$E19,AK$5&lt;=$E19+$F19-1),1,""))</f>
        <v/>
      </c>
      <c r="AL19" s="28" t="str">
        <f ca="1">IF(AND($B19="Goal",AL$5&gt;=$E19,AL$5&lt;=$E19+$F19-1),2,IF(AND($B19="Milestone",AL$5&gt;=$E19,AL$5&lt;=$E19+$F19-1),1,""))</f>
        <v/>
      </c>
      <c r="AM19" s="28" t="str">
        <f ca="1">IF(AND($B19="Goal",AM$5&gt;=$E19,AM$5&lt;=$E19+$F19-1),2,IF(AND($B19="Milestone",AM$5&gt;=$E19,AM$5&lt;=$E19+$F19-1),1,""))</f>
        <v/>
      </c>
      <c r="AN19" s="28" t="str">
        <f ca="1">IF(AND($B19="Goal",AN$5&gt;=$E19,AN$5&lt;=$E19+$F19-1),2,IF(AND($B19="Milestone",AN$5&gt;=$E19,AN$5&lt;=$E19+$F19-1),1,""))</f>
        <v/>
      </c>
      <c r="AO19" s="28" t="str">
        <f ca="1">IF(AND($B19="Goal",AO$5&gt;=$E19,AO$5&lt;=$E19+$F19-1),2,IF(AND($B19="Milestone",AO$5&gt;=$E19,AO$5&lt;=$E19+$F19-1),1,""))</f>
        <v/>
      </c>
      <c r="AP19" s="28" t="str">
        <f ca="1">IF(AND($B19="Goal",AP$5&gt;=$E19,AP$5&lt;=$E19+$F19-1),2,IF(AND($B19="Milestone",AP$5&gt;=$E19,AP$5&lt;=$E19+$F19-1),1,""))</f>
        <v/>
      </c>
      <c r="AQ19" s="28" t="str">
        <f ca="1">IF(AND($B19="Goal",AQ$5&gt;=$E19,AQ$5&lt;=$E19+$F19-1),2,IF(AND($B19="Milestone",AQ$5&gt;=$E19,AQ$5&lt;=$E19+$F19-1),1,""))</f>
        <v/>
      </c>
      <c r="AR19" s="28" t="str">
        <f ca="1">IF(AND($B19="Goal",AR$5&gt;=$E19,AR$5&lt;=$E19+$F19-1),2,IF(AND($B19="Milestone",AR$5&gt;=$E19,AR$5&lt;=$E19+$F19-1),1,""))</f>
        <v/>
      </c>
      <c r="AS19" s="28" t="str">
        <f ca="1">IF(AND($B19="Goal",AS$5&gt;=$E19,AS$5&lt;=$E19+$F19-1),2,IF(AND($B19="Milestone",AS$5&gt;=$E19,AS$5&lt;=$E19+$F19-1),1,""))</f>
        <v/>
      </c>
      <c r="AT19" s="28" t="str">
        <f ca="1">IF(AND($B19="Goal",AT$5&gt;=$E19,AT$5&lt;=$E19+$F19-1),2,IF(AND($B19="Milestone",AT$5&gt;=$E19,AT$5&lt;=$E19+$F19-1),1,""))</f>
        <v/>
      </c>
      <c r="AU19" s="28" t="str">
        <f ca="1">IF(AND($B19="Goal",AU$5&gt;=$E19,AU$5&lt;=$E19+$F19-1),2,IF(AND($B19="Milestone",AU$5&gt;=$E19,AU$5&lt;=$E19+$F19-1),1,""))</f>
        <v/>
      </c>
      <c r="AV19" s="28" t="str">
        <f ca="1">IF(AND($B19="Goal",AV$5&gt;=$E19,AV$5&lt;=$E19+$F19-1),2,IF(AND($B19="Milestone",AV$5&gt;=$E19,AV$5&lt;=$E19+$F19-1),1,""))</f>
        <v/>
      </c>
      <c r="AW19" s="28" t="str">
        <f ca="1">IF(AND($B19="Goal",AW$5&gt;=$E19,AW$5&lt;=$E19+$F19-1),2,IF(AND($B19="Milestone",AW$5&gt;=$E19,AW$5&lt;=$E19+$F19-1),1,""))</f>
        <v/>
      </c>
      <c r="AX19" s="28" t="str">
        <f ca="1">IF(AND($B19="Goal",AX$5&gt;=$E19,AX$5&lt;=$E19+$F19-1),2,IF(AND($B19="Milestone",AX$5&gt;=$E19,AX$5&lt;=$E19+$F19-1),1,""))</f>
        <v/>
      </c>
      <c r="AY19" s="28" t="str">
        <f ca="1">IF(AND($B19="Goal",AY$5&gt;=$E19,AY$5&lt;=$E19+$F19-1),2,IF(AND($B19="Milestone",AY$5&gt;=$E19,AY$5&lt;=$E19+$F19-1),1,""))</f>
        <v/>
      </c>
      <c r="AZ19" s="28" t="str">
        <f ca="1">IF(AND($B19="Goal",AZ$5&gt;=$E19,AZ$5&lt;=$E19+$F19-1),2,IF(AND($B19="Milestone",AZ$5&gt;=$E19,AZ$5&lt;=$E19+$F19-1),1,""))</f>
        <v/>
      </c>
      <c r="BA19" s="28" t="str">
        <f ca="1">IF(AND($B19="Goal",BA$5&gt;=$E19,BA$5&lt;=$E19+$F19-1),2,IF(AND($B19="Milestone",BA$5&gt;=$E19,BA$5&lt;=$E19+$F19-1),1,""))</f>
        <v/>
      </c>
      <c r="BB19" s="28" t="str">
        <f ca="1">IF(AND($B19="Goal",BB$5&gt;=$E19,BB$5&lt;=$E19+$F19-1),2,IF(AND($B19="Milestone",BB$5&gt;=$E19,BB$5&lt;=$E19+$F19-1),1,""))</f>
        <v/>
      </c>
      <c r="BC19" s="28" t="str">
        <f ca="1">IF(AND($B19="Goal",BC$5&gt;=$E19,BC$5&lt;=$E19+$F19-1),2,IF(AND($B19="Milestone",BC$5&gt;=$E19,BC$5&lt;=$E19+$F19-1),1,""))</f>
        <v/>
      </c>
      <c r="BD19" s="28" t="str">
        <f ca="1">IF(AND($B19="Goal",BD$5&gt;=$E19,BD$5&lt;=$E19+$F19-1),2,IF(AND($B19="Milestone",BD$5&gt;=$E19,BD$5&lt;=$E19+$F19-1),1,""))</f>
        <v/>
      </c>
      <c r="BE19" s="28" t="str">
        <f ca="1">IF(AND($B19="Goal",BE$5&gt;=$E19,BE$5&lt;=$E19+$F19-1),2,IF(AND($B19="Milestone",BE$5&gt;=$E19,BE$5&lt;=$E19+$F19-1),1,""))</f>
        <v/>
      </c>
      <c r="BF19" s="28" t="str">
        <f ca="1">IF(AND($B19="Goal",BF$5&gt;=$E19,BF$5&lt;=$E19+$F19-1),2,IF(AND($B19="Milestone",BF$5&gt;=$E19,BF$5&lt;=$E19+$F19-1),1,""))</f>
        <v/>
      </c>
      <c r="BG19" s="28" t="str">
        <f ca="1">IF(AND($B19="Goal",BG$5&gt;=$E19,BG$5&lt;=$E19+$F19-1),2,IF(AND($B19="Milestone",BG$5&gt;=$E19,BG$5&lt;=$E19+$F19-1),1,""))</f>
        <v/>
      </c>
      <c r="BH19" s="28" t="str">
        <f ca="1">IF(AND($B19="Goal",BH$5&gt;=$E19,BH$5&lt;=$E19+$F19-1),2,IF(AND($B19="Milestone",BH$5&gt;=$E19,BH$5&lt;=$E19+$F19-1),1,""))</f>
        <v/>
      </c>
      <c r="BI19" s="28" t="str">
        <f ca="1">IF(AND($B19="Goal",BI$5&gt;=$E19,BI$5&lt;=$E19+$F19-1),2,IF(AND($B19="Milestone",BI$5&gt;=$E19,BI$5&lt;=$E19+$F19-1),1,""))</f>
        <v/>
      </c>
      <c r="BJ19" s="28" t="str">
        <f ca="1">IF(AND($B19="Goal",BJ$5&gt;=$E19,BJ$5&lt;=$E19+$F19-1),2,IF(AND($B19="Milestone",BJ$5&gt;=$E19,BJ$5&lt;=$E19+$F19-1),1,""))</f>
        <v/>
      </c>
      <c r="BK19" s="28" t="str">
        <f ca="1">IF(AND($B19="Goal",BK$5&gt;=$E19,BK$5&lt;=$E19+$F19-1),2,IF(AND($B19="Milestone",BK$5&gt;=$E19,BK$5&lt;=$E19+$F19-1),1,""))</f>
        <v/>
      </c>
    </row>
    <row r="20" spans="1:63" s="2" customFormat="1" ht="60" customHeight="1">
      <c r="A20" s="45" t="s">
        <v>35</v>
      </c>
      <c r="B20" s="25" t="s">
        <v>5</v>
      </c>
      <c r="C20" s="25" t="s">
        <v>23</v>
      </c>
      <c r="D20" s="22">
        <v>1</v>
      </c>
      <c r="E20" s="23">
        <v>43536</v>
      </c>
      <c r="F20" s="24">
        <v>4</v>
      </c>
      <c r="G20" s="20"/>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row>
    <row r="21" spans="1:63" s="2" customFormat="1" ht="30" customHeight="1">
      <c r="A21" s="45" t="s">
        <v>36</v>
      </c>
      <c r="B21" s="25" t="s">
        <v>5</v>
      </c>
      <c r="C21" s="25" t="s">
        <v>25</v>
      </c>
      <c r="D21" s="22">
        <v>1</v>
      </c>
      <c r="E21" s="23">
        <v>43536</v>
      </c>
      <c r="F21" s="24">
        <v>4</v>
      </c>
      <c r="G21" s="20"/>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row>
    <row r="22" spans="1:63" s="2" customFormat="1" ht="58.5" customHeight="1">
      <c r="A22" s="45" t="s">
        <v>37</v>
      </c>
      <c r="B22" s="25" t="s">
        <v>5</v>
      </c>
      <c r="C22" s="25" t="s">
        <v>28</v>
      </c>
      <c r="D22" s="22">
        <v>1</v>
      </c>
      <c r="E22" s="23">
        <v>43536</v>
      </c>
      <c r="F22" s="24">
        <v>4</v>
      </c>
      <c r="G22" s="20"/>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row>
    <row r="23" spans="1:63" s="2" customFormat="1" ht="45.75" customHeight="1">
      <c r="A23" s="45" t="s">
        <v>38</v>
      </c>
      <c r="B23" s="25" t="s">
        <v>5</v>
      </c>
      <c r="C23" s="25" t="s">
        <v>30</v>
      </c>
      <c r="D23" s="22">
        <v>1</v>
      </c>
      <c r="E23" s="23">
        <v>43536</v>
      </c>
      <c r="F23" s="24">
        <v>4</v>
      </c>
      <c r="G23" s="20"/>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row>
    <row r="24" spans="1:63" s="2" customFormat="1" ht="30" customHeight="1">
      <c r="A24" s="49" t="s">
        <v>39</v>
      </c>
      <c r="B24" s="25" t="s">
        <v>21</v>
      </c>
      <c r="C24" s="50"/>
      <c r="D24" s="22">
        <f>(D20+D21+D22+D23)/4</f>
        <v>1</v>
      </c>
      <c r="E24" s="23">
        <v>43539</v>
      </c>
      <c r="F24" s="24">
        <v>1</v>
      </c>
      <c r="G24" s="20"/>
      <c r="H24" s="28" t="str">
        <f ca="1">IF(AND($B24="Goal",H$5&gt;=$E24,H$5&lt;=$E24+$F24-1),2,IF(AND($B24="Milestone",H$5&gt;=$E24,H$5&lt;=$E24+$F24-1),1,""))</f>
        <v/>
      </c>
      <c r="I24" s="28" t="str">
        <f ca="1">IF(AND($B24="Goal",I$5&gt;=$E24,I$5&lt;=$E24+$F24-1),2,IF(AND($B24="Milestone",I$5&gt;=$E24,I$5&lt;=$E24+$F24-1),1,""))</f>
        <v/>
      </c>
      <c r="J24" s="28" t="str">
        <f ca="1">IF(AND($B24="Goal",J$5&gt;=$E24,J$5&lt;=$E24+$F24-1),2,IF(AND($B24="Milestone",J$5&gt;=$E24,J$5&lt;=$E24+$F24-1),1,""))</f>
        <v/>
      </c>
      <c r="K24" s="28" t="str">
        <f ca="1">IF(AND($B24="Goal",K$5&gt;=$E24,K$5&lt;=$E24+$F24-1),2,IF(AND($B24="Milestone",K$5&gt;=$E24,K$5&lt;=$E24+$F24-1),1,""))</f>
        <v/>
      </c>
      <c r="L24" s="28" t="str">
        <f ca="1">IF(AND($B24="Goal",L$5&gt;=$E24,L$5&lt;=$E24+$F24-1),2,IF(AND($B24="Milestone",L$5&gt;=$E24,L$5&lt;=$E24+$F24-1),1,""))</f>
        <v/>
      </c>
      <c r="M24" s="28" t="str">
        <f ca="1">IF(AND($B24="Goal",M$5&gt;=$E24,M$5&lt;=$E24+$F24-1),2,IF(AND($B24="Milestone",M$5&gt;=$E24,M$5&lt;=$E24+$F24-1),1,""))</f>
        <v/>
      </c>
      <c r="N24" s="28" t="str">
        <f ca="1">IF(AND($B24="Goal",N$5&gt;=$E24,N$5&lt;=$E24+$F24-1),2,IF(AND($B24="Milestone",N$5&gt;=$E24,N$5&lt;=$E24+$F24-1),1,""))</f>
        <v/>
      </c>
      <c r="O24" s="28" t="str">
        <f ca="1">IF(AND($B24="Goal",O$5&gt;=$E24,O$5&lt;=$E24+$F24-1),2,IF(AND($B24="Milestone",O$5&gt;=$E24,O$5&lt;=$E24+$F24-1),1,""))</f>
        <v/>
      </c>
      <c r="P24" s="28" t="str">
        <f ca="1">IF(AND($B24="Goal",P$5&gt;=$E24,P$5&lt;=$E24+$F24-1),2,IF(AND($B24="Milestone",P$5&gt;=$E24,P$5&lt;=$E24+$F24-1),1,""))</f>
        <v/>
      </c>
      <c r="Q24" s="28" t="str">
        <f ca="1">IF(AND($B24="Goal",Q$5&gt;=$E24,Q$5&lt;=$E24+$F24-1),2,IF(AND($B24="Milestone",Q$5&gt;=$E24,Q$5&lt;=$E24+$F24-1),1,""))</f>
        <v/>
      </c>
      <c r="R24" s="28" t="str">
        <f ca="1">IF(AND($B24="Goal",R$5&gt;=$E24,R$5&lt;=$E24+$F24-1),2,IF(AND($B24="Milestone",R$5&gt;=$E24,R$5&lt;=$E24+$F24-1),1,""))</f>
        <v/>
      </c>
      <c r="S24" s="28">
        <f ca="1">IF(AND($B24="Goal",S$5&gt;=$E24,S$5&lt;=$E24+$F24-1),2,IF(AND($B24="Milestone",S$5&gt;=$E24,S$5&lt;=$E24+$F24-1),1,""))</f>
        <v>1</v>
      </c>
      <c r="T24" s="28" t="str">
        <f ca="1">IF(AND($B24="Goal",T$5&gt;=$E24,T$5&lt;=$E24+$F24-1),2,IF(AND($B24="Milestone",T$5&gt;=$E24,T$5&lt;=$E24+$F24-1),1,""))</f>
        <v/>
      </c>
      <c r="U24" s="28" t="str">
        <f ca="1">IF(AND($B24="Goal",U$5&gt;=$E24,U$5&lt;=$E24+$F24-1),2,IF(AND($B24="Milestone",U$5&gt;=$E24,U$5&lt;=$E24+$F24-1),1,""))</f>
        <v/>
      </c>
      <c r="V24" s="28" t="str">
        <f ca="1">IF(AND($B24="Goal",V$5&gt;=$E24,V$5&lt;=$E24+$F24-1),2,IF(AND($B24="Milestone",V$5&gt;=$E24,V$5&lt;=$E24+$F24-1),1,""))</f>
        <v/>
      </c>
      <c r="W24" s="28" t="str">
        <f ca="1">IF(AND($B24="Goal",W$5&gt;=$E24,W$5&lt;=$E24+$F24-1),2,IF(AND($B24="Milestone",W$5&gt;=$E24,W$5&lt;=$E24+$F24-1),1,""))</f>
        <v/>
      </c>
      <c r="X24" s="28" t="str">
        <f ca="1">IF(AND($B24="Goal",X$5&gt;=$E24,X$5&lt;=$E24+$F24-1),2,IF(AND($B24="Milestone",X$5&gt;=$E24,X$5&lt;=$E24+$F24-1),1,""))</f>
        <v/>
      </c>
      <c r="Y24" s="28" t="str">
        <f ca="1">IF(AND($B24="Goal",Y$5&gt;=$E24,Y$5&lt;=$E24+$F24-1),2,IF(AND($B24="Milestone",Y$5&gt;=$E24,Y$5&lt;=$E24+$F24-1),1,""))</f>
        <v/>
      </c>
      <c r="Z24" s="28" t="str">
        <f ca="1">IF(AND($B24="Goal",Z$5&gt;=$E24,Z$5&lt;=$E24+$F24-1),2,IF(AND($B24="Milestone",Z$5&gt;=$E24,Z$5&lt;=$E24+$F24-1),1,""))</f>
        <v/>
      </c>
      <c r="AA24" s="28" t="str">
        <f ca="1">IF(AND($B24="Goal",AA$5&gt;=$E24,AA$5&lt;=$E24+$F24-1),2,IF(AND($B24="Milestone",AA$5&gt;=$E24,AA$5&lt;=$E24+$F24-1),1,""))</f>
        <v/>
      </c>
      <c r="AB24" s="28" t="str">
        <f ca="1">IF(AND($B24="Goal",AB$5&gt;=$E24,AB$5&lt;=$E24+$F24-1),2,IF(AND($B24="Milestone",AB$5&gt;=$E24,AB$5&lt;=$E24+$F24-1),1,""))</f>
        <v/>
      </c>
      <c r="AC24" s="28" t="str">
        <f ca="1">IF(AND($B24="Goal",AC$5&gt;=$E24,AC$5&lt;=$E24+$F24-1),2,IF(AND($B24="Milestone",AC$5&gt;=$E24,AC$5&lt;=$E24+$F24-1),1,""))</f>
        <v/>
      </c>
      <c r="AD24" s="28" t="str">
        <f ca="1">IF(AND($B24="Goal",AD$5&gt;=$E24,AD$5&lt;=$E24+$F24-1),2,IF(AND($B24="Milestone",AD$5&gt;=$E24,AD$5&lt;=$E24+$F24-1),1,""))</f>
        <v/>
      </c>
      <c r="AE24" s="28" t="str">
        <f ca="1">IF(AND($B24="Goal",AE$5&gt;=$E24,AE$5&lt;=$E24+$F24-1),2,IF(AND($B24="Milestone",AE$5&gt;=$E24,AE$5&lt;=$E24+$F24-1),1,""))</f>
        <v/>
      </c>
      <c r="AF24" s="28" t="str">
        <f ca="1">IF(AND($B24="Goal",AF$5&gt;=$E24,AF$5&lt;=$E24+$F24-1),2,IF(AND($B24="Milestone",AF$5&gt;=$E24,AF$5&lt;=$E24+$F24-1),1,""))</f>
        <v/>
      </c>
      <c r="AG24" s="28" t="str">
        <f ca="1">IF(AND($B24="Goal",AG$5&gt;=$E24,AG$5&lt;=$E24+$F24-1),2,IF(AND($B24="Milestone",AG$5&gt;=$E24,AG$5&lt;=$E24+$F24-1),1,""))</f>
        <v/>
      </c>
      <c r="AH24" s="28" t="str">
        <f ca="1">IF(AND($B24="Goal",AH$5&gt;=$E24,AH$5&lt;=$E24+$F24-1),2,IF(AND($B24="Milestone",AH$5&gt;=$E24,AH$5&lt;=$E24+$F24-1),1,""))</f>
        <v/>
      </c>
      <c r="AI24" s="28" t="str">
        <f ca="1">IF(AND($B24="Goal",AI$5&gt;=$E24,AI$5&lt;=$E24+$F24-1),2,IF(AND($B24="Milestone",AI$5&gt;=$E24,AI$5&lt;=$E24+$F24-1),1,""))</f>
        <v/>
      </c>
      <c r="AJ24" s="28" t="str">
        <f ca="1">IF(AND($B24="Goal",AJ$5&gt;=$E24,AJ$5&lt;=$E24+$F24-1),2,IF(AND($B24="Milestone",AJ$5&gt;=$E24,AJ$5&lt;=$E24+$F24-1),1,""))</f>
        <v/>
      </c>
      <c r="AK24" s="28" t="str">
        <f ca="1">IF(AND($B24="Goal",AK$5&gt;=$E24,AK$5&lt;=$E24+$F24-1),2,IF(AND($B24="Milestone",AK$5&gt;=$E24,AK$5&lt;=$E24+$F24-1),1,""))</f>
        <v/>
      </c>
      <c r="AL24" s="28" t="str">
        <f ca="1">IF(AND($B24="Goal",AL$5&gt;=$E24,AL$5&lt;=$E24+$F24-1),2,IF(AND($B24="Milestone",AL$5&gt;=$E24,AL$5&lt;=$E24+$F24-1),1,""))</f>
        <v/>
      </c>
      <c r="AM24" s="28" t="str">
        <f ca="1">IF(AND($B24="Goal",AM$5&gt;=$E24,AM$5&lt;=$E24+$F24-1),2,IF(AND($B24="Milestone",AM$5&gt;=$E24,AM$5&lt;=$E24+$F24-1),1,""))</f>
        <v/>
      </c>
      <c r="AN24" s="28" t="str">
        <f ca="1">IF(AND($B24="Goal",AN$5&gt;=$E24,AN$5&lt;=$E24+$F24-1),2,IF(AND($B24="Milestone",AN$5&gt;=$E24,AN$5&lt;=$E24+$F24-1),1,""))</f>
        <v/>
      </c>
      <c r="AO24" s="28" t="str">
        <f ca="1">IF(AND($B24="Goal",AO$5&gt;=$E24,AO$5&lt;=$E24+$F24-1),2,IF(AND($B24="Milestone",AO$5&gt;=$E24,AO$5&lt;=$E24+$F24-1),1,""))</f>
        <v/>
      </c>
      <c r="AP24" s="28" t="str">
        <f ca="1">IF(AND($B24="Goal",AP$5&gt;=$E24,AP$5&lt;=$E24+$F24-1),2,IF(AND($B24="Milestone",AP$5&gt;=$E24,AP$5&lt;=$E24+$F24-1),1,""))</f>
        <v/>
      </c>
      <c r="AQ24" s="28" t="str">
        <f ca="1">IF(AND($B24="Goal",AQ$5&gt;=$E24,AQ$5&lt;=$E24+$F24-1),2,IF(AND($B24="Milestone",AQ$5&gt;=$E24,AQ$5&lt;=$E24+$F24-1),1,""))</f>
        <v/>
      </c>
      <c r="AR24" s="28" t="str">
        <f ca="1">IF(AND($B24="Goal",AR$5&gt;=$E24,AR$5&lt;=$E24+$F24-1),2,IF(AND($B24="Milestone",AR$5&gt;=$E24,AR$5&lt;=$E24+$F24-1),1,""))</f>
        <v/>
      </c>
      <c r="AS24" s="28" t="str">
        <f ca="1">IF(AND($B24="Goal",AS$5&gt;=$E24,AS$5&lt;=$E24+$F24-1),2,IF(AND($B24="Milestone",AS$5&gt;=$E24,AS$5&lt;=$E24+$F24-1),1,""))</f>
        <v/>
      </c>
      <c r="AT24" s="28" t="str">
        <f ca="1">IF(AND($B24="Goal",AT$5&gt;=$E24,AT$5&lt;=$E24+$F24-1),2,IF(AND($B24="Milestone",AT$5&gt;=$E24,AT$5&lt;=$E24+$F24-1),1,""))</f>
        <v/>
      </c>
      <c r="AU24" s="28" t="str">
        <f ca="1">IF(AND($B24="Goal",AU$5&gt;=$E24,AU$5&lt;=$E24+$F24-1),2,IF(AND($B24="Milestone",AU$5&gt;=$E24,AU$5&lt;=$E24+$F24-1),1,""))</f>
        <v/>
      </c>
      <c r="AV24" s="28" t="str">
        <f ca="1">IF(AND($B24="Goal",AV$5&gt;=$E24,AV$5&lt;=$E24+$F24-1),2,IF(AND($B24="Milestone",AV$5&gt;=$E24,AV$5&lt;=$E24+$F24-1),1,""))</f>
        <v/>
      </c>
      <c r="AW24" s="28" t="str">
        <f ca="1">IF(AND($B24="Goal",AW$5&gt;=$E24,AW$5&lt;=$E24+$F24-1),2,IF(AND($B24="Milestone",AW$5&gt;=$E24,AW$5&lt;=$E24+$F24-1),1,""))</f>
        <v/>
      </c>
      <c r="AX24" s="28" t="str">
        <f ca="1">IF(AND($B24="Goal",AX$5&gt;=$E24,AX$5&lt;=$E24+$F24-1),2,IF(AND($B24="Milestone",AX$5&gt;=$E24,AX$5&lt;=$E24+$F24-1),1,""))</f>
        <v/>
      </c>
      <c r="AY24" s="28" t="str">
        <f ca="1">IF(AND($B24="Goal",AY$5&gt;=$E24,AY$5&lt;=$E24+$F24-1),2,IF(AND($B24="Milestone",AY$5&gt;=$E24,AY$5&lt;=$E24+$F24-1),1,""))</f>
        <v/>
      </c>
      <c r="AZ24" s="28" t="str">
        <f ca="1">IF(AND($B24="Goal",AZ$5&gt;=$E24,AZ$5&lt;=$E24+$F24-1),2,IF(AND($B24="Milestone",AZ$5&gt;=$E24,AZ$5&lt;=$E24+$F24-1),1,""))</f>
        <v/>
      </c>
      <c r="BA24" s="28" t="str">
        <f ca="1">IF(AND($B24="Goal",BA$5&gt;=$E24,BA$5&lt;=$E24+$F24-1),2,IF(AND($B24="Milestone",BA$5&gt;=$E24,BA$5&lt;=$E24+$F24-1),1,""))</f>
        <v/>
      </c>
      <c r="BB24" s="28" t="str">
        <f ca="1">IF(AND($B24="Goal",BB$5&gt;=$E24,BB$5&lt;=$E24+$F24-1),2,IF(AND($B24="Milestone",BB$5&gt;=$E24,BB$5&lt;=$E24+$F24-1),1,""))</f>
        <v/>
      </c>
      <c r="BC24" s="28" t="str">
        <f ca="1">IF(AND($B24="Goal",BC$5&gt;=$E24,BC$5&lt;=$E24+$F24-1),2,IF(AND($B24="Milestone",BC$5&gt;=$E24,BC$5&lt;=$E24+$F24-1),1,""))</f>
        <v/>
      </c>
      <c r="BD24" s="28" t="str">
        <f ca="1">IF(AND($B24="Goal",BD$5&gt;=$E24,BD$5&lt;=$E24+$F24-1),2,IF(AND($B24="Milestone",BD$5&gt;=$E24,BD$5&lt;=$E24+$F24-1),1,""))</f>
        <v/>
      </c>
      <c r="BE24" s="28" t="str">
        <f ca="1">IF(AND($B24="Goal",BE$5&gt;=$E24,BE$5&lt;=$E24+$F24-1),2,IF(AND($B24="Milestone",BE$5&gt;=$E24,BE$5&lt;=$E24+$F24-1),1,""))</f>
        <v/>
      </c>
      <c r="BF24" s="28" t="str">
        <f ca="1">IF(AND($B24="Goal",BF$5&gt;=$E24,BF$5&lt;=$E24+$F24-1),2,IF(AND($B24="Milestone",BF$5&gt;=$E24,BF$5&lt;=$E24+$F24-1),1,""))</f>
        <v/>
      </c>
      <c r="BG24" s="28" t="str">
        <f ca="1">IF(AND($B24="Goal",BG$5&gt;=$E24,BG$5&lt;=$E24+$F24-1),2,IF(AND($B24="Milestone",BG$5&gt;=$E24,BG$5&lt;=$E24+$F24-1),1,""))</f>
        <v/>
      </c>
      <c r="BH24" s="28" t="str">
        <f ca="1">IF(AND($B24="Goal",BH$5&gt;=$E24,BH$5&lt;=$E24+$F24-1),2,IF(AND($B24="Milestone",BH$5&gt;=$E24,BH$5&lt;=$E24+$F24-1),1,""))</f>
        <v/>
      </c>
      <c r="BI24" s="28" t="str">
        <f ca="1">IF(AND($B24="Goal",BI$5&gt;=$E24,BI$5&lt;=$E24+$F24-1),2,IF(AND($B24="Milestone",BI$5&gt;=$E24,BI$5&lt;=$E24+$F24-1),1,""))</f>
        <v/>
      </c>
      <c r="BJ24" s="28" t="str">
        <f ca="1">IF(AND($B24="Goal",BJ$5&gt;=$E24,BJ$5&lt;=$E24+$F24-1),2,IF(AND($B24="Milestone",BJ$5&gt;=$E24,BJ$5&lt;=$E24+$F24-1),1,""))</f>
        <v/>
      </c>
      <c r="BK24" s="28" t="str">
        <f ca="1">IF(AND($B24="Goal",BK$5&gt;=$E24,BK$5&lt;=$E24+$F24-1),2,IF(AND($B24="Milestone",BK$5&gt;=$E24,BK$5&lt;=$E24+$F24-1),1,""))</f>
        <v/>
      </c>
    </row>
    <row r="25" spans="1:63" s="2" customFormat="1" ht="30" customHeight="1">
      <c r="A25" s="45" t="s">
        <v>40</v>
      </c>
      <c r="B25" s="25" t="s">
        <v>5</v>
      </c>
      <c r="C25" s="25" t="s">
        <v>23</v>
      </c>
      <c r="D25" s="22">
        <v>1</v>
      </c>
      <c r="E25" s="23">
        <v>43539</v>
      </c>
      <c r="F25" s="24">
        <v>1</v>
      </c>
      <c r="G25" s="20"/>
      <c r="H25" s="28" t="str">
        <f ca="1">IF(AND($B29="Goal",H$5&gt;=$E29,H$5&lt;=$E29+$F29-1),2,IF(AND($B29="Milestone",H$5&gt;=$E29,H$5&lt;=$E29+$F29-1),1,""))</f>
        <v/>
      </c>
      <c r="I25" s="28" t="str">
        <f ca="1">IF(AND($B29="Goal",I$5&gt;=$E29,I$5&lt;=$E29+$F29-1),2,IF(AND($B29="Milestone",I$5&gt;=$E29,I$5&lt;=$E29+$F29-1),1,""))</f>
        <v/>
      </c>
      <c r="J25" s="28" t="str">
        <f ca="1">IF(AND($B29="Goal",J$5&gt;=$E29,J$5&lt;=$E29+$F29-1),2,IF(AND($B29="Milestone",J$5&gt;=$E29,J$5&lt;=$E29+$F29-1),1,""))</f>
        <v/>
      </c>
      <c r="K25" s="28" t="str">
        <f ca="1">IF(AND($B29="Goal",K$5&gt;=$E29,K$5&lt;=$E29+$F29-1),2,IF(AND($B29="Milestone",K$5&gt;=$E29,K$5&lt;=$E29+$F29-1),1,""))</f>
        <v/>
      </c>
      <c r="L25" s="28" t="str">
        <f ca="1">IF(AND($B29="Goal",L$5&gt;=$E29,L$5&lt;=$E29+$F29-1),2,IF(AND($B29="Milestone",L$5&gt;=$E29,L$5&lt;=$E29+$F29-1),1,""))</f>
        <v/>
      </c>
      <c r="M25" s="28" t="str">
        <f ca="1">IF(AND($B29="Goal",M$5&gt;=$E29,M$5&lt;=$E29+$F29-1),2,IF(AND($B29="Milestone",M$5&gt;=$E29,M$5&lt;=$E29+$F29-1),1,""))</f>
        <v/>
      </c>
      <c r="N25" s="28" t="str">
        <f ca="1">IF(AND($B29="Goal",N$5&gt;=$E29,N$5&lt;=$E29+$F29-1),2,IF(AND($B29="Milestone",N$5&gt;=$E29,N$5&lt;=$E29+$F29-1),1,""))</f>
        <v/>
      </c>
      <c r="O25" s="28" t="str">
        <f ca="1">IF(AND($B29="Goal",O$5&gt;=$E29,O$5&lt;=$E29+$F29-1),2,IF(AND($B29="Milestone",O$5&gt;=$E29,O$5&lt;=$E29+$F29-1),1,""))</f>
        <v/>
      </c>
      <c r="P25" s="28" t="str">
        <f ca="1">IF(AND($B29="Goal",P$5&gt;=$E29,P$5&lt;=$E29+$F29-1),2,IF(AND($B29="Milestone",P$5&gt;=$E29,P$5&lt;=$E29+$F29-1),1,""))</f>
        <v/>
      </c>
      <c r="Q25" s="28" t="str">
        <f ca="1">IF(AND($B29="Goal",Q$5&gt;=$E29,Q$5&lt;=$E29+$F29-1),2,IF(AND($B29="Milestone",Q$5&gt;=$E29,Q$5&lt;=$E29+$F29-1),1,""))</f>
        <v/>
      </c>
      <c r="R25" s="28" t="str">
        <f ca="1">IF(AND($B29="Goal",R$5&gt;=$E29,R$5&lt;=$E29+$F29-1),2,IF(AND($B29="Milestone",R$5&gt;=$E29,R$5&lt;=$E29+$F29-1),1,""))</f>
        <v/>
      </c>
      <c r="S25" s="28" t="str">
        <f ca="1">IF(AND($B29="Goal",S$5&gt;=$E29,S$5&lt;=$E29+$F29-1),2,IF(AND($B29="Milestone",S$5&gt;=$E29,S$5&lt;=$E29+$F29-1),1,""))</f>
        <v/>
      </c>
      <c r="T25" s="28"/>
      <c r="V25" s="28" t="str">
        <f ca="1">IF(AND($B29="Goal",V$5&gt;=$E29,V$5&lt;=$E29+$F29-1),2,IF(AND($B29="Milestone",V$5&gt;=$E29,V$5&lt;=$E29+$F29-1),1,""))</f>
        <v/>
      </c>
      <c r="W25" s="28" t="str">
        <f ca="1">IF(AND($B29="Goal",W$5&gt;=$E29,W$5&lt;=$E29+$F29-1),2,IF(AND($B29="Milestone",W$5&gt;=$E29,W$5&lt;=$E29+$F29-1),1,""))</f>
        <v/>
      </c>
      <c r="X25" s="28" t="str">
        <f ca="1">IF(AND($B29="Goal",X$5&gt;=$E29,X$5&lt;=$E29+$F29-1),2,IF(AND($B29="Milestone",X$5&gt;=$E29,X$5&lt;=$E29+$F29-1),1,""))</f>
        <v/>
      </c>
      <c r="Y25" s="28" t="str">
        <f ca="1">IF(AND($B29="Goal",Y$5&gt;=$E29,Y$5&lt;=$E29+$F29-1),2,IF(AND($B29="Milestone",Y$5&gt;=$E29,Y$5&lt;=$E29+$F29-1),1,""))</f>
        <v/>
      </c>
      <c r="Z25" s="28" t="str">
        <f ca="1">IF(AND($B29="Goal",Z$5&gt;=$E29,Z$5&lt;=$E29+$F29-1),2,IF(AND($B29="Milestone",Z$5&gt;=$E29,Z$5&lt;=$E29+$F29-1),1,""))</f>
        <v/>
      </c>
      <c r="AA25" s="28" t="str">
        <f ca="1">IF(AND($B29="Goal",AA$5&gt;=$E29,AA$5&lt;=$E29+$F29-1),2,IF(AND($B29="Milestone",AA$5&gt;=$E29,AA$5&lt;=$E29+$F29-1),1,""))</f>
        <v/>
      </c>
      <c r="AB25" s="28" t="str">
        <f ca="1">IF(AND($B29="Goal",AB$5&gt;=$E29,AB$5&lt;=$E29+$F29-1),2,IF(AND($B29="Milestone",AB$5&gt;=$E29,AB$5&lt;=$E29+$F29-1),1,""))</f>
        <v/>
      </c>
      <c r="AC25" s="28" t="str">
        <f ca="1">IF(AND($B29="Goal",AC$5&gt;=$E29,AC$5&lt;=$E29+$F29-1),2,IF(AND($B29="Milestone",AC$5&gt;=$E29,AC$5&lt;=$E29+$F29-1),1,""))</f>
        <v/>
      </c>
      <c r="AD25" s="28" t="str">
        <f ca="1">IF(AND($B29="Goal",AD$5&gt;=$E29,AD$5&lt;=$E29+$F29-1),2,IF(AND($B29="Milestone",AD$5&gt;=$E29,AD$5&lt;=$E29+$F29-1),1,""))</f>
        <v/>
      </c>
      <c r="AE25" s="28" t="str">
        <f ca="1">IF(AND($B29="Goal",AE$5&gt;=$E29,AE$5&lt;=$E29+$F29-1),2,IF(AND($B29="Milestone",AE$5&gt;=$E29,AE$5&lt;=$E29+$F29-1),1,""))</f>
        <v/>
      </c>
      <c r="AF25" s="28" t="str">
        <f ca="1">IF(AND($B29="Goal",AF$5&gt;=$E29,AF$5&lt;=$E29+$F29-1),2,IF(AND($B29="Milestone",AF$5&gt;=$E29,AF$5&lt;=$E29+$F29-1),1,""))</f>
        <v/>
      </c>
      <c r="AG25" s="28" t="str">
        <f ca="1">IF(AND($B29="Goal",AG$5&gt;=$E29,AG$5&lt;=$E29+$F29-1),2,IF(AND($B29="Milestone",AG$5&gt;=$E29,AG$5&lt;=$E29+$F29-1),1,""))</f>
        <v/>
      </c>
      <c r="AH25" s="28" t="str">
        <f ca="1">IF(AND($B29="Goal",AH$5&gt;=$E29,AH$5&lt;=$E29+$F29-1),2,IF(AND($B29="Milestone",AH$5&gt;=$E29,AH$5&lt;=$E29+$F29-1),1,""))</f>
        <v/>
      </c>
      <c r="AI25" s="28" t="str">
        <f ca="1">IF(AND($B29="Goal",AI$5&gt;=$E29,AI$5&lt;=$E29+$F29-1),2,IF(AND($B29="Milestone",AI$5&gt;=$E29,AI$5&lt;=$E29+$F29-1),1,""))</f>
        <v/>
      </c>
      <c r="AJ25" s="28" t="str">
        <f ca="1">IF(AND($B29="Goal",AJ$5&gt;=$E29,AJ$5&lt;=$E29+$F29-1),2,IF(AND($B29="Milestone",AJ$5&gt;=$E29,AJ$5&lt;=$E29+$F29-1),1,""))</f>
        <v/>
      </c>
      <c r="AK25" s="28" t="str">
        <f ca="1">IF(AND($B29="Goal",AK$5&gt;=$E29,AK$5&lt;=$E29+$F29-1),2,IF(AND($B29="Milestone",AK$5&gt;=$E29,AK$5&lt;=$E29+$F29-1),1,""))</f>
        <v/>
      </c>
      <c r="AL25" s="28" t="str">
        <f ca="1">IF(AND($B29="Goal",AL$5&gt;=$E29,AL$5&lt;=$E29+$F29-1),2,IF(AND($B29="Milestone",AL$5&gt;=$E29,AL$5&lt;=$E29+$F29-1),1,""))</f>
        <v/>
      </c>
      <c r="AM25" s="28" t="str">
        <f ca="1">IF(AND($B29="Goal",AM$5&gt;=$E29,AM$5&lt;=$E29+$F29-1),2,IF(AND($B29="Milestone",AM$5&gt;=$E29,AM$5&lt;=$E29+$F29-1),1,""))</f>
        <v/>
      </c>
      <c r="AN25" s="28" t="str">
        <f ca="1">IF(AND($B29="Goal",AN$5&gt;=$E29,AN$5&lt;=$E29+$F29-1),2,IF(AND($B29="Milestone",AN$5&gt;=$E29,AN$5&lt;=$E29+$F29-1),1,""))</f>
        <v/>
      </c>
      <c r="AO25" s="28" t="str">
        <f ca="1">IF(AND($B29="Goal",AO$5&gt;=$E29,AO$5&lt;=$E29+$F29-1),2,IF(AND($B29="Milestone",AO$5&gt;=$E29,AO$5&lt;=$E29+$F29-1),1,""))</f>
        <v/>
      </c>
      <c r="AP25" s="28" t="str">
        <f ca="1">IF(AND($B29="Goal",AP$5&gt;=$E29,AP$5&lt;=$E29+$F29-1),2,IF(AND($B29="Milestone",AP$5&gt;=$E29,AP$5&lt;=$E29+$F29-1),1,""))</f>
        <v/>
      </c>
      <c r="AQ25" s="28" t="str">
        <f ca="1">IF(AND($B29="Goal",AQ$5&gt;=$E29,AQ$5&lt;=$E29+$F29-1),2,IF(AND($B29="Milestone",AQ$5&gt;=$E29,AQ$5&lt;=$E29+$F29-1),1,""))</f>
        <v/>
      </c>
      <c r="AR25" s="28" t="str">
        <f ca="1">IF(AND($B29="Goal",AR$5&gt;=$E29,AR$5&lt;=$E29+$F29-1),2,IF(AND($B29="Milestone",AR$5&gt;=$E29,AR$5&lt;=$E29+$F29-1),1,""))</f>
        <v/>
      </c>
      <c r="AS25" s="28" t="str">
        <f ca="1">IF(AND($B29="Goal",AS$5&gt;=$E29,AS$5&lt;=$E29+$F29-1),2,IF(AND($B29="Milestone",AS$5&gt;=$E29,AS$5&lt;=$E29+$F29-1),1,""))</f>
        <v/>
      </c>
      <c r="AT25" s="28" t="str">
        <f ca="1">IF(AND($B29="Goal",AT$5&gt;=$E29,AT$5&lt;=$E29+$F29-1),2,IF(AND($B29="Milestone",AT$5&gt;=$E29,AT$5&lt;=$E29+$F29-1),1,""))</f>
        <v/>
      </c>
      <c r="AU25" s="28" t="str">
        <f ca="1">IF(AND($B29="Goal",AU$5&gt;=$E29,AU$5&lt;=$E29+$F29-1),2,IF(AND($B29="Milestone",AU$5&gt;=$E29,AU$5&lt;=$E29+$F29-1),1,""))</f>
        <v/>
      </c>
      <c r="AV25" s="28" t="str">
        <f ca="1">IF(AND($B29="Goal",AV$5&gt;=$E29,AV$5&lt;=$E29+$F29-1),2,IF(AND($B29="Milestone",AV$5&gt;=$E29,AV$5&lt;=$E29+$F29-1),1,""))</f>
        <v/>
      </c>
      <c r="AW25" s="28" t="str">
        <f ca="1">IF(AND($B29="Goal",AW$5&gt;=$E29,AW$5&lt;=$E29+$F29-1),2,IF(AND($B29="Milestone",AW$5&gt;=$E29,AW$5&lt;=$E29+$F29-1),1,""))</f>
        <v/>
      </c>
      <c r="AX25" s="28" t="str">
        <f ca="1">IF(AND($B29="Goal",AX$5&gt;=$E29,AX$5&lt;=$E29+$F29-1),2,IF(AND($B29="Milestone",AX$5&gt;=$E29,AX$5&lt;=$E29+$F29-1),1,""))</f>
        <v/>
      </c>
      <c r="AY25" s="28" t="str">
        <f ca="1">IF(AND($B29="Goal",AY$5&gt;=$E29,AY$5&lt;=$E29+$F29-1),2,IF(AND($B29="Milestone",AY$5&gt;=$E29,AY$5&lt;=$E29+$F29-1),1,""))</f>
        <v/>
      </c>
      <c r="AZ25" s="28" t="str">
        <f ca="1">IF(AND($B29="Goal",AZ$5&gt;=$E29,AZ$5&lt;=$E29+$F29-1),2,IF(AND($B29="Milestone",AZ$5&gt;=$E29,AZ$5&lt;=$E29+$F29-1),1,""))</f>
        <v/>
      </c>
      <c r="BA25" s="28" t="str">
        <f ca="1">IF(AND($B29="Goal",BA$5&gt;=$E29,BA$5&lt;=$E29+$F29-1),2,IF(AND($B29="Milestone",BA$5&gt;=$E29,BA$5&lt;=$E29+$F29-1),1,""))</f>
        <v/>
      </c>
      <c r="BB25" s="28" t="str">
        <f ca="1">IF(AND($B29="Goal",BB$5&gt;=$E29,BB$5&lt;=$E29+$F29-1),2,IF(AND($B29="Milestone",BB$5&gt;=$E29,BB$5&lt;=$E29+$F29-1),1,""))</f>
        <v/>
      </c>
      <c r="BC25" s="28" t="str">
        <f ca="1">IF(AND($B29="Goal",BC$5&gt;=$E29,BC$5&lt;=$E29+$F29-1),2,IF(AND($B29="Milestone",BC$5&gt;=$E29,BC$5&lt;=$E29+$F29-1),1,""))</f>
        <v/>
      </c>
      <c r="BD25" s="28" t="str">
        <f ca="1">IF(AND($B29="Goal",BD$5&gt;=$E29,BD$5&lt;=$E29+$F29-1),2,IF(AND($B29="Milestone",BD$5&gt;=$E29,BD$5&lt;=$E29+$F29-1),1,""))</f>
        <v/>
      </c>
      <c r="BE25" s="28" t="str">
        <f ca="1">IF(AND($B29="Goal",BE$5&gt;=$E29,BE$5&lt;=$E29+$F29-1),2,IF(AND($B29="Milestone",BE$5&gt;=$E29,BE$5&lt;=$E29+$F29-1),1,""))</f>
        <v/>
      </c>
      <c r="BF25" s="28" t="str">
        <f ca="1">IF(AND($B29="Goal",BF$5&gt;=$E29,BF$5&lt;=$E29+$F29-1),2,IF(AND($B29="Milestone",BF$5&gt;=$E29,BF$5&lt;=$E29+$F29-1),1,""))</f>
        <v/>
      </c>
      <c r="BG25" s="28" t="str">
        <f ca="1">IF(AND($B29="Goal",BG$5&gt;=$E29,BG$5&lt;=$E29+$F29-1),2,IF(AND($B29="Milestone",BG$5&gt;=$E29,BG$5&lt;=$E29+$F29-1),1,""))</f>
        <v/>
      </c>
      <c r="BH25" s="28" t="str">
        <f ca="1">IF(AND($B29="Goal",BH$5&gt;=$E29,BH$5&lt;=$E29+$F29-1),2,IF(AND($B29="Milestone",BH$5&gt;=$E29,BH$5&lt;=$E29+$F29-1),1,""))</f>
        <v/>
      </c>
      <c r="BI25" s="28" t="str">
        <f ca="1">IF(AND($B29="Goal",BI$5&gt;=$E29,BI$5&lt;=$E29+$F29-1),2,IF(AND($B29="Milestone",BI$5&gt;=$E29,BI$5&lt;=$E29+$F29-1),1,""))</f>
        <v/>
      </c>
      <c r="BJ25" s="28" t="str">
        <f ca="1">IF(AND($B29="Goal",BJ$5&gt;=$E29,BJ$5&lt;=$E29+$F29-1),2,IF(AND($B29="Milestone",BJ$5&gt;=$E29,BJ$5&lt;=$E29+$F29-1),1,""))</f>
        <v/>
      </c>
      <c r="BK25" s="28" t="str">
        <f ca="1">IF(AND($B29="Goal",BK$5&gt;=$E29,BK$5&lt;=$E29+$F29-1),2,IF(AND($B29="Milestone",BK$5&gt;=$E29,BK$5&lt;=$E29+$F29-1),1,""))</f>
        <v/>
      </c>
    </row>
    <row r="26" spans="1:63" s="2" customFormat="1" ht="30" customHeight="1">
      <c r="A26" s="45" t="s">
        <v>41</v>
      </c>
      <c r="B26" s="25" t="s">
        <v>5</v>
      </c>
      <c r="C26" s="25" t="s">
        <v>25</v>
      </c>
      <c r="D26" s="22">
        <v>1</v>
      </c>
      <c r="E26" s="23">
        <v>43539</v>
      </c>
      <c r="F26" s="24">
        <v>1</v>
      </c>
      <c r="G26" s="20"/>
      <c r="H26" s="28" t="str">
        <f ca="1">IF(AND($B30="Goal",H$5&gt;=$E30,H$5&lt;=$E30+$F30-1),2,IF(AND($B30="Milestone",H$5&gt;=$E30,H$5&lt;=$E30+$F30-1),1,""))</f>
        <v/>
      </c>
      <c r="I26" s="28" t="str">
        <f ca="1">IF(AND($B30="Goal",I$5&gt;=$E30,I$5&lt;=$E30+$F30-1),2,IF(AND($B30="Milestone",I$5&gt;=$E30,I$5&lt;=$E30+$F30-1),1,""))</f>
        <v/>
      </c>
      <c r="J26" s="28" t="str">
        <f ca="1">IF(AND($B30="Goal",J$5&gt;=$E30,J$5&lt;=$E30+$F30-1),2,IF(AND($B30="Milestone",J$5&gt;=$E30,J$5&lt;=$E30+$F30-1),1,""))</f>
        <v/>
      </c>
      <c r="K26" s="28" t="str">
        <f ca="1">IF(AND($B30="Goal",K$5&gt;=$E30,K$5&lt;=$E30+$F30-1),2,IF(AND($B30="Milestone",K$5&gt;=$E30,K$5&lt;=$E30+$F30-1),1,""))</f>
        <v/>
      </c>
      <c r="L26" s="28" t="str">
        <f ca="1">IF(AND($B30="Goal",L$5&gt;=$E30,L$5&lt;=$E30+$F30-1),2,IF(AND($B30="Milestone",L$5&gt;=$E30,L$5&lt;=$E30+$F30-1),1,""))</f>
        <v/>
      </c>
      <c r="M26" s="28" t="str">
        <f ca="1">IF(AND($B30="Goal",M$5&gt;=$E30,M$5&lt;=$E30+$F30-1),2,IF(AND($B30="Milestone",M$5&gt;=$E30,M$5&lt;=$E30+$F30-1),1,""))</f>
        <v/>
      </c>
      <c r="N26" s="28" t="str">
        <f ca="1">IF(AND($B30="Goal",N$5&gt;=$E30,N$5&lt;=$E30+$F30-1),2,IF(AND($B30="Milestone",N$5&gt;=$E30,N$5&lt;=$E30+$F30-1),1,""))</f>
        <v/>
      </c>
      <c r="O26" s="28" t="str">
        <f ca="1">IF(AND($B30="Goal",O$5&gt;=$E30,O$5&lt;=$E30+$F30-1),2,IF(AND($B30="Milestone",O$5&gt;=$E30,O$5&lt;=$E30+$F30-1),1,""))</f>
        <v/>
      </c>
      <c r="P26" s="28" t="str">
        <f ca="1">IF(AND($B30="Goal",P$5&gt;=$E30,P$5&lt;=$E30+$F30-1),2,IF(AND($B30="Milestone",P$5&gt;=$E30,P$5&lt;=$E30+$F30-1),1,""))</f>
        <v/>
      </c>
      <c r="Q26" s="28" t="str">
        <f ca="1">IF(AND($B30="Goal",Q$5&gt;=$E30,Q$5&lt;=$E30+$F30-1),2,IF(AND($B30="Milestone",Q$5&gt;=$E30,Q$5&lt;=$E30+$F30-1),1,""))</f>
        <v/>
      </c>
      <c r="R26" s="28" t="str">
        <f ca="1">IF(AND($B30="Goal",R$5&gt;=$E30,R$5&lt;=$E30+$F30-1),2,IF(AND($B30="Milestone",R$5&gt;=$E30,R$5&lt;=$E30+$F30-1),1,""))</f>
        <v/>
      </c>
      <c r="S26" s="28" t="str">
        <f ca="1">IF(AND($B30="Goal",S$5&gt;=$E30,S$5&lt;=$E30+$F30-1),2,IF(AND($B30="Milestone",S$5&gt;=$E30,S$5&lt;=$E30+$F30-1),1,""))</f>
        <v/>
      </c>
      <c r="T26" s="28" t="str">
        <f ca="1">IF(AND($B30="Goal",T$5&gt;=$E30,T$5&lt;=$E30+$F30-1),2,IF(AND($B30="Milestone",T$5&gt;=$E30,T$5&lt;=$E30+$F30-1),1,""))</f>
        <v/>
      </c>
      <c r="U26" s="28" t="str">
        <f ca="1">IF(AND($B30="Goal",U$5&gt;=$E30,U$5&lt;=$E30+$F30-1),2,IF(AND($B30="Milestone",U$5&gt;=$E30,U$5&lt;=$E30+$F30-1),1,""))</f>
        <v/>
      </c>
      <c r="V26" s="28" t="str">
        <f ca="1">IF(AND($B30="Goal",V$5&gt;=$E30,V$5&lt;=$E30+$F30-1),2,IF(AND($B30="Milestone",V$5&gt;=$E30,V$5&lt;=$E30+$F30-1),1,""))</f>
        <v/>
      </c>
      <c r="W26" s="28" t="str">
        <f ca="1">IF(AND($B30="Goal",W$5&gt;=$E30,W$5&lt;=$E30+$F30-1),2,IF(AND($B30="Milestone",W$5&gt;=$E30,W$5&lt;=$E30+$F30-1),1,""))</f>
        <v/>
      </c>
      <c r="X26" s="28" t="str">
        <f ca="1">IF(AND($B30="Goal",X$5&gt;=$E30,X$5&lt;=$E30+$F30-1),2,IF(AND($B30="Milestone",X$5&gt;=$E30,X$5&lt;=$E30+$F30-1),1,""))</f>
        <v/>
      </c>
      <c r="Y26" s="28" t="str">
        <f ca="1">IF(AND($B30="Goal",Y$5&gt;=$E30,Y$5&lt;=$E30+$F30-1),2,IF(AND($B30="Milestone",Y$5&gt;=$E30,Y$5&lt;=$E30+$F30-1),1,""))</f>
        <v/>
      </c>
      <c r="Z26" s="28" t="str">
        <f ca="1">IF(AND($B30="Goal",Z$5&gt;=$E30,Z$5&lt;=$E30+$F30-1),2,IF(AND($B30="Milestone",Z$5&gt;=$E30,Z$5&lt;=$E30+$F30-1),1,""))</f>
        <v/>
      </c>
      <c r="AA26" s="28" t="str">
        <f ca="1">IF(AND($B30="Goal",AA$5&gt;=$E30,AA$5&lt;=$E30+$F30-1),2,IF(AND($B30="Milestone",AA$5&gt;=$E30,AA$5&lt;=$E30+$F30-1),1,""))</f>
        <v/>
      </c>
      <c r="AB26" s="28" t="str">
        <f ca="1">IF(AND($B30="Goal",AB$5&gt;=$E30,AB$5&lt;=$E30+$F30-1),2,IF(AND($B30="Milestone",AB$5&gt;=$E30,AB$5&lt;=$E30+$F30-1),1,""))</f>
        <v/>
      </c>
      <c r="AC26" s="28" t="str">
        <f ca="1">IF(AND($B30="Goal",AC$5&gt;=$E30,AC$5&lt;=$E30+$F30-1),2,IF(AND($B30="Milestone",AC$5&gt;=$E30,AC$5&lt;=$E30+$F30-1),1,""))</f>
        <v/>
      </c>
      <c r="AD26" s="28" t="str">
        <f ca="1">IF(AND($B30="Goal",AD$5&gt;=$E30,AD$5&lt;=$E30+$F30-1),2,IF(AND($B30="Milestone",AD$5&gt;=$E30,AD$5&lt;=$E30+$F30-1),1,""))</f>
        <v/>
      </c>
      <c r="AE26" s="28" t="str">
        <f ca="1">IF(AND($B30="Goal",AE$5&gt;=$E30,AE$5&lt;=$E30+$F30-1),2,IF(AND($B30="Milestone",AE$5&gt;=$E30,AE$5&lt;=$E30+$F30-1),1,""))</f>
        <v/>
      </c>
      <c r="AF26" s="28" t="str">
        <f ca="1">IF(AND($B30="Goal",AF$5&gt;=$E30,AF$5&lt;=$E30+$F30-1),2,IF(AND($B30="Milestone",AF$5&gt;=$E30,AF$5&lt;=$E30+$F30-1),1,""))</f>
        <v/>
      </c>
      <c r="AG26" s="28" t="str">
        <f ca="1">IF(AND($B30="Goal",AG$5&gt;=$E30,AG$5&lt;=$E30+$F30-1),2,IF(AND($B30="Milestone",AG$5&gt;=$E30,AG$5&lt;=$E30+$F30-1),1,""))</f>
        <v/>
      </c>
      <c r="AH26" s="28" t="str">
        <f ca="1">IF(AND($B30="Goal",AH$5&gt;=$E30,AH$5&lt;=$E30+$F30-1),2,IF(AND($B30="Milestone",AH$5&gt;=$E30,AH$5&lt;=$E30+$F30-1),1,""))</f>
        <v/>
      </c>
      <c r="AI26" s="28" t="str">
        <f ca="1">IF(AND($B30="Goal",AI$5&gt;=$E30,AI$5&lt;=$E30+$F30-1),2,IF(AND($B30="Milestone",AI$5&gt;=$E30,AI$5&lt;=$E30+$F30-1),1,""))</f>
        <v/>
      </c>
      <c r="AJ26" s="28" t="str">
        <f ca="1">IF(AND($B30="Goal",AJ$5&gt;=$E30,AJ$5&lt;=$E30+$F30-1),2,IF(AND($B30="Milestone",AJ$5&gt;=$E30,AJ$5&lt;=$E30+$F30-1),1,""))</f>
        <v/>
      </c>
      <c r="AK26" s="28" t="str">
        <f ca="1">IF(AND($B30="Goal",AK$5&gt;=$E30,AK$5&lt;=$E30+$F30-1),2,IF(AND($B30="Milestone",AK$5&gt;=$E30,AK$5&lt;=$E30+$F30-1),1,""))</f>
        <v/>
      </c>
      <c r="AL26" s="28" t="str">
        <f ca="1">IF(AND($B30="Goal",AL$5&gt;=$E30,AL$5&lt;=$E30+$F30-1),2,IF(AND($B30="Milestone",AL$5&gt;=$E30,AL$5&lt;=$E30+$F30-1),1,""))</f>
        <v/>
      </c>
      <c r="AM26" s="28" t="str">
        <f ca="1">IF(AND($B30="Goal",AM$5&gt;=$E30,AM$5&lt;=$E30+$F30-1),2,IF(AND($B30="Milestone",AM$5&gt;=$E30,AM$5&lt;=$E30+$F30-1),1,""))</f>
        <v/>
      </c>
      <c r="AN26" s="28" t="str">
        <f ca="1">IF(AND($B30="Goal",AN$5&gt;=$E30,AN$5&lt;=$E30+$F30-1),2,IF(AND($B30="Milestone",AN$5&gt;=$E30,AN$5&lt;=$E30+$F30-1),1,""))</f>
        <v/>
      </c>
      <c r="AO26" s="28" t="str">
        <f ca="1">IF(AND($B30="Goal",AO$5&gt;=$E30,AO$5&lt;=$E30+$F30-1),2,IF(AND($B30="Milestone",AO$5&gt;=$E30,AO$5&lt;=$E30+$F30-1),1,""))</f>
        <v/>
      </c>
      <c r="AP26" s="28" t="str">
        <f ca="1">IF(AND($B30="Goal",AP$5&gt;=$E30,AP$5&lt;=$E30+$F30-1),2,IF(AND($B30="Milestone",AP$5&gt;=$E30,AP$5&lt;=$E30+$F30-1),1,""))</f>
        <v/>
      </c>
      <c r="AQ26" s="28" t="str">
        <f ca="1">IF(AND($B30="Goal",AQ$5&gt;=$E30,AQ$5&lt;=$E30+$F30-1),2,IF(AND($B30="Milestone",AQ$5&gt;=$E30,AQ$5&lt;=$E30+$F30-1),1,""))</f>
        <v/>
      </c>
      <c r="AR26" s="28" t="str">
        <f ca="1">IF(AND($B30="Goal",AR$5&gt;=$E30,AR$5&lt;=$E30+$F30-1),2,IF(AND($B30="Milestone",AR$5&gt;=$E30,AR$5&lt;=$E30+$F30-1),1,""))</f>
        <v/>
      </c>
      <c r="AS26" s="28" t="str">
        <f ca="1">IF(AND($B30="Goal",AS$5&gt;=$E30,AS$5&lt;=$E30+$F30-1),2,IF(AND($B30="Milestone",AS$5&gt;=$E30,AS$5&lt;=$E30+$F30-1),1,""))</f>
        <v/>
      </c>
      <c r="AT26" s="28" t="str">
        <f ca="1">IF(AND($B30="Goal",AT$5&gt;=$E30,AT$5&lt;=$E30+$F30-1),2,IF(AND($B30="Milestone",AT$5&gt;=$E30,AT$5&lt;=$E30+$F30-1),1,""))</f>
        <v/>
      </c>
      <c r="AU26" s="28" t="str">
        <f ca="1">IF(AND($B30="Goal",AU$5&gt;=$E30,AU$5&lt;=$E30+$F30-1),2,IF(AND($B30="Milestone",AU$5&gt;=$E30,AU$5&lt;=$E30+$F30-1),1,""))</f>
        <v/>
      </c>
      <c r="AV26" s="28" t="str">
        <f ca="1">IF(AND($B30="Goal",AV$5&gt;=$E30,AV$5&lt;=$E30+$F30-1),2,IF(AND($B30="Milestone",AV$5&gt;=$E30,AV$5&lt;=$E30+$F30-1),1,""))</f>
        <v/>
      </c>
      <c r="AW26" s="28" t="str">
        <f ca="1">IF(AND($B30="Goal",AW$5&gt;=$E30,AW$5&lt;=$E30+$F30-1),2,IF(AND($B30="Milestone",AW$5&gt;=$E30,AW$5&lt;=$E30+$F30-1),1,""))</f>
        <v/>
      </c>
      <c r="AX26" s="28" t="str">
        <f ca="1">IF(AND($B30="Goal",AX$5&gt;=$E30,AX$5&lt;=$E30+$F30-1),2,IF(AND($B30="Milestone",AX$5&gt;=$E30,AX$5&lt;=$E30+$F30-1),1,""))</f>
        <v/>
      </c>
      <c r="AY26" s="28" t="str">
        <f ca="1">IF(AND($B30="Goal",AY$5&gt;=$E30,AY$5&lt;=$E30+$F30-1),2,IF(AND($B30="Milestone",AY$5&gt;=$E30,AY$5&lt;=$E30+$F30-1),1,""))</f>
        <v/>
      </c>
      <c r="AZ26" s="28" t="str">
        <f ca="1">IF(AND($B30="Goal",AZ$5&gt;=$E30,AZ$5&lt;=$E30+$F30-1),2,IF(AND($B30="Milestone",AZ$5&gt;=$E30,AZ$5&lt;=$E30+$F30-1),1,""))</f>
        <v/>
      </c>
      <c r="BA26" s="28" t="str">
        <f ca="1">IF(AND($B30="Goal",BA$5&gt;=$E30,BA$5&lt;=$E30+$F30-1),2,IF(AND($B30="Milestone",BA$5&gt;=$E30,BA$5&lt;=$E30+$F30-1),1,""))</f>
        <v/>
      </c>
      <c r="BB26" s="28" t="str">
        <f ca="1">IF(AND($B30="Goal",BB$5&gt;=$E30,BB$5&lt;=$E30+$F30-1),2,IF(AND($B30="Milestone",BB$5&gt;=$E30,BB$5&lt;=$E30+$F30-1),1,""))</f>
        <v/>
      </c>
      <c r="BC26" s="28" t="str">
        <f ca="1">IF(AND($B30="Goal",BC$5&gt;=$E30,BC$5&lt;=$E30+$F30-1),2,IF(AND($B30="Milestone",BC$5&gt;=$E30,BC$5&lt;=$E30+$F30-1),1,""))</f>
        <v/>
      </c>
      <c r="BD26" s="28" t="str">
        <f ca="1">IF(AND($B30="Goal",BD$5&gt;=$E30,BD$5&lt;=$E30+$F30-1),2,IF(AND($B30="Milestone",BD$5&gt;=$E30,BD$5&lt;=$E30+$F30-1),1,""))</f>
        <v/>
      </c>
      <c r="BE26" s="28" t="str">
        <f ca="1">IF(AND($B30="Goal",BE$5&gt;=$E30,BE$5&lt;=$E30+$F30-1),2,IF(AND($B30="Milestone",BE$5&gt;=$E30,BE$5&lt;=$E30+$F30-1),1,""))</f>
        <v/>
      </c>
      <c r="BF26" s="28" t="str">
        <f ca="1">IF(AND($B30="Goal",BF$5&gt;=$E30,BF$5&lt;=$E30+$F30-1),2,IF(AND($B30="Milestone",BF$5&gt;=$E30,BF$5&lt;=$E30+$F30-1),1,""))</f>
        <v/>
      </c>
      <c r="BG26" s="28" t="str">
        <f ca="1">IF(AND($B30="Goal",BG$5&gt;=$E30,BG$5&lt;=$E30+$F30-1),2,IF(AND($B30="Milestone",BG$5&gt;=$E30,BG$5&lt;=$E30+$F30-1),1,""))</f>
        <v/>
      </c>
      <c r="BH26" s="28" t="str">
        <f ca="1">IF(AND($B30="Goal",BH$5&gt;=$E30,BH$5&lt;=$E30+$F30-1),2,IF(AND($B30="Milestone",BH$5&gt;=$E30,BH$5&lt;=$E30+$F30-1),1,""))</f>
        <v/>
      </c>
      <c r="BI26" s="28" t="str">
        <f ca="1">IF(AND($B30="Goal",BI$5&gt;=$E30,BI$5&lt;=$E30+$F30-1),2,IF(AND($B30="Milestone",BI$5&gt;=$E30,BI$5&lt;=$E30+$F30-1),1,""))</f>
        <v/>
      </c>
      <c r="BJ26" s="28" t="str">
        <f ca="1">IF(AND($B30="Goal",BJ$5&gt;=$E30,BJ$5&lt;=$E30+$F30-1),2,IF(AND($B30="Milestone",BJ$5&gt;=$E30,BJ$5&lt;=$E30+$F30-1),1,""))</f>
        <v/>
      </c>
      <c r="BK26" s="28" t="str">
        <f ca="1">IF(AND($B30="Goal",BK$5&gt;=$E30,BK$5&lt;=$E30+$F30-1),2,IF(AND($B30="Milestone",BK$5&gt;=$E30,BK$5&lt;=$E30+$F30-1),1,""))</f>
        <v/>
      </c>
    </row>
    <row r="27" spans="1:63" s="2" customFormat="1" ht="30" customHeight="1">
      <c r="A27" s="45" t="s">
        <v>42</v>
      </c>
      <c r="B27" s="25" t="s">
        <v>5</v>
      </c>
      <c r="C27" s="25" t="s">
        <v>28</v>
      </c>
      <c r="D27" s="22">
        <v>1</v>
      </c>
      <c r="E27" s="23">
        <v>43539</v>
      </c>
      <c r="F27" s="24">
        <v>1</v>
      </c>
      <c r="G27" s="20"/>
      <c r="H27" s="28" t="str">
        <f ca="1">IF(AND($B32="Goal",H$5&gt;=$E32,H$5&lt;=$E32+$F32-1),2,IF(AND($B32="Milestone",H$5&gt;=$E32,H$5&lt;=$E32+$F32-1),1,""))</f>
        <v/>
      </c>
      <c r="I27" s="28" t="str">
        <f ca="1">IF(AND($B32="Goal",I$5&gt;=$E32,I$5&lt;=$E32+$F32-1),2,IF(AND($B32="Milestone",I$5&gt;=$E32,I$5&lt;=$E32+$F32-1),1,""))</f>
        <v/>
      </c>
      <c r="J27" s="28" t="str">
        <f ca="1">IF(AND($B32="Goal",J$5&gt;=$E32,J$5&lt;=$E32+$F32-1),2,IF(AND($B32="Milestone",J$5&gt;=$E32,J$5&lt;=$E32+$F32-1),1,""))</f>
        <v/>
      </c>
      <c r="K27" s="28" t="str">
        <f ca="1">IF(AND($B32="Goal",K$5&gt;=$E32,K$5&lt;=$E32+$F32-1),2,IF(AND($B32="Milestone",K$5&gt;=$E32,K$5&lt;=$E32+$F32-1),1,""))</f>
        <v/>
      </c>
      <c r="L27" s="28" t="str">
        <f ca="1">IF(AND($B32="Goal",L$5&gt;=$E32,L$5&lt;=$E32+$F32-1),2,IF(AND($B32="Milestone",L$5&gt;=$E32,L$5&lt;=$E32+$F32-1),1,""))</f>
        <v/>
      </c>
      <c r="M27" s="28" t="str">
        <f ca="1">IF(AND($B32="Goal",M$5&gt;=$E32,M$5&lt;=$E32+$F32-1),2,IF(AND($B32="Milestone",M$5&gt;=$E32,M$5&lt;=$E32+$F32-1),1,""))</f>
        <v/>
      </c>
      <c r="N27" s="28" t="str">
        <f ca="1">IF(AND($B32="Goal",N$5&gt;=$E32,N$5&lt;=$E32+$F32-1),2,IF(AND($B32="Milestone",N$5&gt;=$E32,N$5&lt;=$E32+$F32-1),1,""))</f>
        <v/>
      </c>
      <c r="O27" s="28" t="str">
        <f ca="1">IF(AND($B32="Goal",O$5&gt;=$E32,O$5&lt;=$E32+$F32-1),2,IF(AND($B32="Milestone",O$5&gt;=$E32,O$5&lt;=$E32+$F32-1),1,""))</f>
        <v/>
      </c>
      <c r="P27" s="28" t="str">
        <f ca="1">IF(AND($B32="Goal",P$5&gt;=$E32,P$5&lt;=$E32+$F32-1),2,IF(AND($B32="Milestone",P$5&gt;=$E32,P$5&lt;=$E32+$F32-1),1,""))</f>
        <v/>
      </c>
      <c r="Q27" s="28" t="str">
        <f ca="1">IF(AND($B32="Goal",Q$5&gt;=$E32,Q$5&lt;=$E32+$F32-1),2,IF(AND($B32="Milestone",Q$5&gt;=$E32,Q$5&lt;=$E32+$F32-1),1,""))</f>
        <v/>
      </c>
      <c r="R27" s="28" t="str">
        <f ca="1">IF(AND($B32="Goal",R$5&gt;=$E32,R$5&lt;=$E32+$F32-1),2,IF(AND($B32="Milestone",R$5&gt;=$E32,R$5&lt;=$E32+$F32-1),1,""))</f>
        <v/>
      </c>
      <c r="S27" s="28" t="str">
        <f ca="1">IF(AND($B32="Goal",S$5&gt;=$E32,S$5&lt;=$E32+$F32-1),2,IF(AND($B32="Milestone",S$5&gt;=$E32,S$5&lt;=$E32+$F32-1),1,""))</f>
        <v/>
      </c>
      <c r="T27" s="28" t="str">
        <f ca="1">IF(AND($B32="Goal",T$5&gt;=$E32,T$5&lt;=$E32+$F32-1),2,IF(AND($B32="Milestone",T$5&gt;=$E32,T$5&lt;=$E32+$F32-1),1,""))</f>
        <v/>
      </c>
      <c r="U27" s="28" t="str">
        <f ca="1">IF(AND($B32="Goal",U$5&gt;=$E32,U$5&lt;=$E32+$F32-1),2,IF(AND($B32="Milestone",U$5&gt;=$E32,U$5&lt;=$E32+$F32-1),1,""))</f>
        <v/>
      </c>
      <c r="V27" s="28" t="str">
        <f ca="1">IF(AND($B32="Goal",V$5&gt;=$E32,V$5&lt;=$E32+$F32-1),2,IF(AND($B32="Milestone",V$5&gt;=$E32,V$5&lt;=$E32+$F32-1),1,""))</f>
        <v/>
      </c>
      <c r="W27" s="28" t="str">
        <f ca="1">IF(AND($B32="Goal",W$5&gt;=$E32,W$5&lt;=$E32+$F32-1),2,IF(AND($B32="Milestone",W$5&gt;=$E32,W$5&lt;=$E32+$F32-1),1,""))</f>
        <v/>
      </c>
      <c r="X27" s="28" t="str">
        <f ca="1">IF(AND($B32="Goal",X$5&gt;=$E32,X$5&lt;=$E32+$F32-1),2,IF(AND($B32="Milestone",X$5&gt;=$E32,X$5&lt;=$E32+$F32-1),1,""))</f>
        <v/>
      </c>
      <c r="Y27" s="28" t="str">
        <f ca="1">IF(AND($B32="Goal",Y$5&gt;=$E32,Y$5&lt;=$E32+$F32-1),2,IF(AND($B32="Milestone",Y$5&gt;=$E32,Y$5&lt;=$E32+$F32-1),1,""))</f>
        <v/>
      </c>
      <c r="Z27" s="28" t="str">
        <f ca="1">IF(AND($B32="Goal",Z$5&gt;=$E32,Z$5&lt;=$E32+$F32-1),2,IF(AND($B32="Milestone",Z$5&gt;=$E32,Z$5&lt;=$E32+$F32-1),1,""))</f>
        <v/>
      </c>
      <c r="AA27" s="28" t="str">
        <f ca="1">IF(AND($B32="Goal",AA$5&gt;=$E32,AA$5&lt;=$E32+$F32-1),2,IF(AND($B32="Milestone",AA$5&gt;=$E32,AA$5&lt;=$E32+$F32-1),1,""))</f>
        <v/>
      </c>
      <c r="AB27" s="28" t="str">
        <f ca="1">IF(AND($B32="Goal",AB$5&gt;=$E32,AB$5&lt;=$E32+$F32-1),2,IF(AND($B32="Milestone",AB$5&gt;=$E32,AB$5&lt;=$E32+$F32-1),1,""))</f>
        <v/>
      </c>
      <c r="AC27" s="28" t="str">
        <f ca="1">IF(AND($B32="Goal",AC$5&gt;=$E32,AC$5&lt;=$E32+$F32-1),2,IF(AND($B32="Milestone",AC$5&gt;=$E32,AC$5&lt;=$E32+$F32-1),1,""))</f>
        <v/>
      </c>
      <c r="AD27" s="28" t="str">
        <f ca="1">IF(AND($B32="Goal",AD$5&gt;=$E32,AD$5&lt;=$E32+$F32-1),2,IF(AND($B32="Milestone",AD$5&gt;=$E32,AD$5&lt;=$E32+$F32-1),1,""))</f>
        <v/>
      </c>
      <c r="AE27" s="28" t="str">
        <f ca="1">IF(AND($B32="Goal",AE$5&gt;=$E32,AE$5&lt;=$E32+$F32-1),2,IF(AND($B32="Milestone",AE$5&gt;=$E32,AE$5&lt;=$E32+$F32-1),1,""))</f>
        <v/>
      </c>
      <c r="AF27" s="28" t="str">
        <f ca="1">IF(AND($B32="Goal",AF$5&gt;=$E32,AF$5&lt;=$E32+$F32-1),2,IF(AND($B32="Milestone",AF$5&gt;=$E32,AF$5&lt;=$E32+$F32-1),1,""))</f>
        <v/>
      </c>
      <c r="AG27" s="28" t="str">
        <f ca="1">IF(AND($B32="Goal",AG$5&gt;=$E32,AG$5&lt;=$E32+$F32-1),2,IF(AND($B32="Milestone",AG$5&gt;=$E32,AG$5&lt;=$E32+$F32-1),1,""))</f>
        <v/>
      </c>
      <c r="AH27" s="28" t="str">
        <f ca="1">IF(AND($B32="Goal",AH$5&gt;=$E32,AH$5&lt;=$E32+$F32-1),2,IF(AND($B32="Milestone",AH$5&gt;=$E32,AH$5&lt;=$E32+$F32-1),1,""))</f>
        <v/>
      </c>
      <c r="AI27" s="28" t="str">
        <f ca="1">IF(AND($B32="Goal",AI$5&gt;=$E32,AI$5&lt;=$E32+$F32-1),2,IF(AND($B32="Milestone",AI$5&gt;=$E32,AI$5&lt;=$E32+$F32-1),1,""))</f>
        <v/>
      </c>
      <c r="AJ27" s="28" t="str">
        <f ca="1">IF(AND($B32="Goal",AJ$5&gt;=$E32,AJ$5&lt;=$E32+$F32-1),2,IF(AND($B32="Milestone",AJ$5&gt;=$E32,AJ$5&lt;=$E32+$F32-1),1,""))</f>
        <v/>
      </c>
      <c r="AK27" s="28" t="str">
        <f ca="1">IF(AND($B32="Goal",AK$5&gt;=$E32,AK$5&lt;=$E32+$F32-1),2,IF(AND($B32="Milestone",AK$5&gt;=$E32,AK$5&lt;=$E32+$F32-1),1,""))</f>
        <v/>
      </c>
      <c r="AL27" s="28" t="str">
        <f ca="1">IF(AND($B32="Goal",AL$5&gt;=$E32,AL$5&lt;=$E32+$F32-1),2,IF(AND($B32="Milestone",AL$5&gt;=$E32,AL$5&lt;=$E32+$F32-1),1,""))</f>
        <v/>
      </c>
      <c r="AM27" s="28" t="str">
        <f ca="1">IF(AND($B32="Goal",AM$5&gt;=$E32,AM$5&lt;=$E32+$F32-1),2,IF(AND($B32="Milestone",AM$5&gt;=$E32,AM$5&lt;=$E32+$F32-1),1,""))</f>
        <v/>
      </c>
      <c r="AN27" s="28" t="str">
        <f ca="1">IF(AND($B32="Goal",AN$5&gt;=$E32,AN$5&lt;=$E32+$F32-1),2,IF(AND($B32="Milestone",AN$5&gt;=$E32,AN$5&lt;=$E32+$F32-1),1,""))</f>
        <v/>
      </c>
      <c r="AO27" s="28" t="str">
        <f ca="1">IF(AND($B32="Goal",AO$5&gt;=$E32,AO$5&lt;=$E32+$F32-1),2,IF(AND($B32="Milestone",AO$5&gt;=$E32,AO$5&lt;=$E32+$F32-1),1,""))</f>
        <v/>
      </c>
      <c r="AP27" s="28" t="str">
        <f ca="1">IF(AND($B32="Goal",AP$5&gt;=$E32,AP$5&lt;=$E32+$F32-1),2,IF(AND($B32="Milestone",AP$5&gt;=$E32,AP$5&lt;=$E32+$F32-1),1,""))</f>
        <v/>
      </c>
      <c r="AQ27" s="28" t="str">
        <f ca="1">IF(AND($B32="Goal",AQ$5&gt;=$E32,AQ$5&lt;=$E32+$F32-1),2,IF(AND($B32="Milestone",AQ$5&gt;=$E32,AQ$5&lt;=$E32+$F32-1),1,""))</f>
        <v/>
      </c>
      <c r="AR27" s="28" t="str">
        <f ca="1">IF(AND($B32="Goal",AR$5&gt;=$E32,AR$5&lt;=$E32+$F32-1),2,IF(AND($B32="Milestone",AR$5&gt;=$E32,AR$5&lt;=$E32+$F32-1),1,""))</f>
        <v/>
      </c>
      <c r="AS27" s="28" t="str">
        <f ca="1">IF(AND($B32="Goal",AS$5&gt;=$E32,AS$5&lt;=$E32+$F32-1),2,IF(AND($B32="Milestone",AS$5&gt;=$E32,AS$5&lt;=$E32+$F32-1),1,""))</f>
        <v/>
      </c>
      <c r="AT27" s="28" t="str">
        <f ca="1">IF(AND($B32="Goal",AT$5&gt;=$E32,AT$5&lt;=$E32+$F32-1),2,IF(AND($B32="Milestone",AT$5&gt;=$E32,AT$5&lt;=$E32+$F32-1),1,""))</f>
        <v/>
      </c>
      <c r="AU27" s="28" t="str">
        <f ca="1">IF(AND($B32="Goal",AU$5&gt;=$E32,AU$5&lt;=$E32+$F32-1),2,IF(AND($B32="Milestone",AU$5&gt;=$E32,AU$5&lt;=$E32+$F32-1),1,""))</f>
        <v/>
      </c>
      <c r="AV27" s="28" t="str">
        <f ca="1">IF(AND($B32="Goal",AV$5&gt;=$E32,AV$5&lt;=$E32+$F32-1),2,IF(AND($B32="Milestone",AV$5&gt;=$E32,AV$5&lt;=$E32+$F32-1),1,""))</f>
        <v/>
      </c>
      <c r="AW27" s="28" t="str">
        <f ca="1">IF(AND($B32="Goal",AW$5&gt;=$E32,AW$5&lt;=$E32+$F32-1),2,IF(AND($B32="Milestone",AW$5&gt;=$E32,AW$5&lt;=$E32+$F32-1),1,""))</f>
        <v/>
      </c>
      <c r="AX27" s="28" t="str">
        <f ca="1">IF(AND($B32="Goal",AX$5&gt;=$E32,AX$5&lt;=$E32+$F32-1),2,IF(AND($B32="Milestone",AX$5&gt;=$E32,AX$5&lt;=$E32+$F32-1),1,""))</f>
        <v/>
      </c>
      <c r="AY27" s="28" t="str">
        <f ca="1">IF(AND($B32="Goal",AY$5&gt;=$E32,AY$5&lt;=$E32+$F32-1),2,IF(AND($B32="Milestone",AY$5&gt;=$E32,AY$5&lt;=$E32+$F32-1),1,""))</f>
        <v/>
      </c>
      <c r="AZ27" s="28" t="str">
        <f ca="1">IF(AND($B32="Goal",AZ$5&gt;=$E32,AZ$5&lt;=$E32+$F32-1),2,IF(AND($B32="Milestone",AZ$5&gt;=$E32,AZ$5&lt;=$E32+$F32-1),1,""))</f>
        <v/>
      </c>
      <c r="BA27" s="28" t="str">
        <f ca="1">IF(AND($B32="Goal",BA$5&gt;=$E32,BA$5&lt;=$E32+$F32-1),2,IF(AND($B32="Milestone",BA$5&gt;=$E32,BA$5&lt;=$E32+$F32-1),1,""))</f>
        <v/>
      </c>
      <c r="BB27" s="28" t="str">
        <f ca="1">IF(AND($B32="Goal",BB$5&gt;=$E32,BB$5&lt;=$E32+$F32-1),2,IF(AND($B32="Milestone",BB$5&gt;=$E32,BB$5&lt;=$E32+$F32-1),1,""))</f>
        <v/>
      </c>
      <c r="BC27" s="28" t="str">
        <f ca="1">IF(AND($B32="Goal",BC$5&gt;=$E32,BC$5&lt;=$E32+$F32-1),2,IF(AND($B32="Milestone",BC$5&gt;=$E32,BC$5&lt;=$E32+$F32-1),1,""))</f>
        <v/>
      </c>
      <c r="BD27" s="28" t="str">
        <f ca="1">IF(AND($B32="Goal",BD$5&gt;=$E32,BD$5&lt;=$E32+$F32-1),2,IF(AND($B32="Milestone",BD$5&gt;=$E32,BD$5&lt;=$E32+$F32-1),1,""))</f>
        <v/>
      </c>
      <c r="BE27" s="28" t="str">
        <f ca="1">IF(AND($B32="Goal",BE$5&gt;=$E32,BE$5&lt;=$E32+$F32-1),2,IF(AND($B32="Milestone",BE$5&gt;=$E32,BE$5&lt;=$E32+$F32-1),1,""))</f>
        <v/>
      </c>
      <c r="BF27" s="28" t="str">
        <f ca="1">IF(AND($B32="Goal",BF$5&gt;=$E32,BF$5&lt;=$E32+$F32-1),2,IF(AND($B32="Milestone",BF$5&gt;=$E32,BF$5&lt;=$E32+$F32-1),1,""))</f>
        <v/>
      </c>
      <c r="BG27" s="28" t="str">
        <f ca="1">IF(AND($B32="Goal",BG$5&gt;=$E32,BG$5&lt;=$E32+$F32-1),2,IF(AND($B32="Milestone",BG$5&gt;=$E32,BG$5&lt;=$E32+$F32-1),1,""))</f>
        <v/>
      </c>
      <c r="BH27" s="28" t="str">
        <f ca="1">IF(AND($B32="Goal",BH$5&gt;=$E32,BH$5&lt;=$E32+$F32-1),2,IF(AND($B32="Milestone",BH$5&gt;=$E32,BH$5&lt;=$E32+$F32-1),1,""))</f>
        <v/>
      </c>
      <c r="BI27" s="28" t="str">
        <f ca="1">IF(AND($B32="Goal",BI$5&gt;=$E32,BI$5&lt;=$E32+$F32-1),2,IF(AND($B32="Milestone",BI$5&gt;=$E32,BI$5&lt;=$E32+$F32-1),1,""))</f>
        <v/>
      </c>
      <c r="BJ27" s="28" t="str">
        <f ca="1">IF(AND($B32="Goal",BJ$5&gt;=$E32,BJ$5&lt;=$E32+$F32-1),2,IF(AND($B32="Milestone",BJ$5&gt;=$E32,BJ$5&lt;=$E32+$F32-1),1,""))</f>
        <v/>
      </c>
      <c r="BK27" s="28" t="str">
        <f ca="1">IF(AND($B32="Goal",BK$5&gt;=$E32,BK$5&lt;=$E32+$F32-1),2,IF(AND($B32="Milestone",BK$5&gt;=$E32,BK$5&lt;=$E32+$F32-1),1,""))</f>
        <v/>
      </c>
    </row>
    <row r="28" spans="1:63" s="2" customFormat="1" ht="30" customHeight="1">
      <c r="A28" s="45" t="s">
        <v>43</v>
      </c>
      <c r="B28" s="25" t="s">
        <v>5</v>
      </c>
      <c r="C28" s="25" t="s">
        <v>30</v>
      </c>
      <c r="D28" s="22">
        <v>1</v>
      </c>
      <c r="E28" s="23">
        <v>43538</v>
      </c>
      <c r="F28" s="24">
        <v>1</v>
      </c>
      <c r="G28" s="20"/>
      <c r="H28" s="28" t="str">
        <f ca="1">IF(AND($B33="Goal",H$5&gt;=$E33,H$5&lt;=$E33+$F33-1),2,IF(AND($B33="Milestone",H$5&gt;=$E33,H$5&lt;=$E33+$F33-1),1,""))</f>
        <v/>
      </c>
      <c r="I28" s="28" t="str">
        <f ca="1">IF(AND($B33="Goal",I$5&gt;=$E33,I$5&lt;=$E33+$F33-1),2,IF(AND($B33="Milestone",I$5&gt;=$E33,I$5&lt;=$E33+$F33-1),1,""))</f>
        <v/>
      </c>
      <c r="J28" s="28" t="str">
        <f ca="1">IF(AND($B33="Goal",J$5&gt;=$E33,J$5&lt;=$E33+$F33-1),2,IF(AND($B33="Milestone",J$5&gt;=$E33,J$5&lt;=$E33+$F33-1),1,""))</f>
        <v/>
      </c>
      <c r="K28" s="28" t="str">
        <f ca="1">IF(AND($B33="Goal",K$5&gt;=$E33,K$5&lt;=$E33+$F33-1),2,IF(AND($B33="Milestone",K$5&gt;=$E33,K$5&lt;=$E33+$F33-1),1,""))</f>
        <v/>
      </c>
      <c r="L28" s="28" t="str">
        <f ca="1">IF(AND($B33="Goal",L$5&gt;=$E33,L$5&lt;=$E33+$F33-1),2,IF(AND($B33="Milestone",L$5&gt;=$E33,L$5&lt;=$E33+$F33-1),1,""))</f>
        <v/>
      </c>
      <c r="M28" s="28" t="str">
        <f ca="1">IF(AND($B33="Goal",M$5&gt;=$E33,M$5&lt;=$E33+$F33-1),2,IF(AND($B33="Milestone",M$5&gt;=$E33,M$5&lt;=$E33+$F33-1),1,""))</f>
        <v/>
      </c>
      <c r="N28" s="28" t="str">
        <f ca="1">IF(AND($B33="Goal",N$5&gt;=$E33,N$5&lt;=$E33+$F33-1),2,IF(AND($B33="Milestone",N$5&gt;=$E33,N$5&lt;=$E33+$F33-1),1,""))</f>
        <v/>
      </c>
      <c r="O28" s="28" t="str">
        <f ca="1">IF(AND($B33="Goal",O$5&gt;=$E33,O$5&lt;=$E33+$F33-1),2,IF(AND($B33="Milestone",O$5&gt;=$E33,O$5&lt;=$E33+$F33-1),1,""))</f>
        <v/>
      </c>
      <c r="P28" s="28" t="str">
        <f ca="1">IF(AND($B33="Goal",P$5&gt;=$E33,P$5&lt;=$E33+$F33-1),2,IF(AND($B33="Milestone",P$5&gt;=$E33,P$5&lt;=$E33+$F33-1),1,""))</f>
        <v/>
      </c>
      <c r="Q28" s="28" t="str">
        <f ca="1">IF(AND($B33="Goal",Q$5&gt;=$E33,Q$5&lt;=$E33+$F33-1),2,IF(AND($B33="Milestone",Q$5&gt;=$E33,Q$5&lt;=$E33+$F33-1),1,""))</f>
        <v/>
      </c>
      <c r="R28" s="28" t="str">
        <f ca="1">IF(AND($B33="Goal",R$5&gt;=$E33,R$5&lt;=$E33+$F33-1),2,IF(AND($B33="Milestone",R$5&gt;=$E33,R$5&lt;=$E33+$F33-1),1,""))</f>
        <v/>
      </c>
      <c r="S28" s="28" t="str">
        <f ca="1">IF(AND($B33="Goal",S$5&gt;=$E33,S$5&lt;=$E33+$F33-1),2,IF(AND($B33="Milestone",S$5&gt;=$E33,S$5&lt;=$E33+$F33-1),1,""))</f>
        <v/>
      </c>
      <c r="T28" s="28" t="str">
        <f ca="1">IF(AND($B28="Goal",T$5&gt;=$E28,T$5&lt;=$E28+$F28-1),2,IF(AND($B28="Milestone",T$5&gt;=$E28,T$5&lt;=$E28+$F28-1),1,""))</f>
        <v/>
      </c>
      <c r="V28" s="28" t="str">
        <f ca="1">IF(AND($B33="Goal",V$5&gt;=$E33,V$5&lt;=$E33+$F33-1),2,IF(AND($B33="Milestone",V$5&gt;=$E33,V$5&lt;=$E33+$F33-1),1,""))</f>
        <v/>
      </c>
      <c r="W28" s="28" t="str">
        <f ca="1">IF(AND($B33="Goal",W$5&gt;=$E33,W$5&lt;=$E33+$F33-1),2,IF(AND($B33="Milestone",W$5&gt;=$E33,W$5&lt;=$E33+$F33-1),1,""))</f>
        <v/>
      </c>
      <c r="X28" s="28" t="str">
        <f ca="1">IF(AND($B33="Goal",X$5&gt;=$E33,X$5&lt;=$E33+$F33-1),2,IF(AND($B33="Milestone",X$5&gt;=$E33,X$5&lt;=$E33+$F33-1),1,""))</f>
        <v/>
      </c>
      <c r="Y28" s="28" t="str">
        <f ca="1">IF(AND($B33="Goal",Y$5&gt;=$E33,Y$5&lt;=$E33+$F33-1),2,IF(AND($B33="Milestone",Y$5&gt;=$E33,Y$5&lt;=$E33+$F33-1),1,""))</f>
        <v/>
      </c>
      <c r="Z28" s="28" t="str">
        <f ca="1">IF(AND($B33="Goal",Z$5&gt;=$E33,Z$5&lt;=$E33+$F33-1),2,IF(AND($B33="Milestone",Z$5&gt;=$E33,Z$5&lt;=$E33+$F33-1),1,""))</f>
        <v/>
      </c>
      <c r="AA28" s="28" t="str">
        <f ca="1">IF(AND($B33="Goal",AA$5&gt;=$E33,AA$5&lt;=$E33+$F33-1),2,IF(AND($B33="Milestone",AA$5&gt;=$E33,AA$5&lt;=$E33+$F33-1),1,""))</f>
        <v/>
      </c>
      <c r="AB28" s="28" t="str">
        <f ca="1">IF(AND($B33="Goal",AB$5&gt;=$E33,AB$5&lt;=$E33+$F33-1),2,IF(AND($B33="Milestone",AB$5&gt;=$E33,AB$5&lt;=$E33+$F33-1),1,""))</f>
        <v/>
      </c>
      <c r="AC28" s="28" t="str">
        <f ca="1">IF(AND($B33="Goal",AC$5&gt;=$E33,AC$5&lt;=$E33+$F33-1),2,IF(AND($B33="Milestone",AC$5&gt;=$E33,AC$5&lt;=$E33+$F33-1),1,""))</f>
        <v/>
      </c>
      <c r="AD28" s="28" t="str">
        <f ca="1">IF(AND($B33="Goal",AD$5&gt;=$E33,AD$5&lt;=$E33+$F33-1),2,IF(AND($B33="Milestone",AD$5&gt;=$E33,AD$5&lt;=$E33+$F33-1),1,""))</f>
        <v/>
      </c>
      <c r="AE28" s="28" t="str">
        <f ca="1">IF(AND($B33="Goal",AE$5&gt;=$E33,AE$5&lt;=$E33+$F33-1),2,IF(AND($B33="Milestone",AE$5&gt;=$E33,AE$5&lt;=$E33+$F33-1),1,""))</f>
        <v/>
      </c>
      <c r="AF28" s="28" t="str">
        <f ca="1">IF(AND($B33="Goal",AF$5&gt;=$E33,AF$5&lt;=$E33+$F33-1),2,IF(AND($B33="Milestone",AF$5&gt;=$E33,AF$5&lt;=$E33+$F33-1),1,""))</f>
        <v/>
      </c>
      <c r="AG28" s="28" t="str">
        <f ca="1">IF(AND($B33="Goal",AG$5&gt;=$E33,AG$5&lt;=$E33+$F33-1),2,IF(AND($B33="Milestone",AG$5&gt;=$E33,AG$5&lt;=$E33+$F33-1),1,""))</f>
        <v/>
      </c>
      <c r="AH28" s="28" t="str">
        <f ca="1">IF(AND($B33="Goal",AH$5&gt;=$E33,AH$5&lt;=$E33+$F33-1),2,IF(AND($B33="Milestone",AH$5&gt;=$E33,AH$5&lt;=$E33+$F33-1),1,""))</f>
        <v/>
      </c>
      <c r="AI28" s="28" t="str">
        <f ca="1">IF(AND($B33="Goal",AI$5&gt;=$E33,AI$5&lt;=$E33+$F33-1),2,IF(AND($B33="Milestone",AI$5&gt;=$E33,AI$5&lt;=$E33+$F33-1),1,""))</f>
        <v/>
      </c>
      <c r="AJ28" s="28" t="str">
        <f ca="1">IF(AND($B33="Goal",AJ$5&gt;=$E33,AJ$5&lt;=$E33+$F33-1),2,IF(AND($B33="Milestone",AJ$5&gt;=$E33,AJ$5&lt;=$E33+$F33-1),1,""))</f>
        <v/>
      </c>
      <c r="AK28" s="28" t="str">
        <f ca="1">IF(AND($B33="Goal",AK$5&gt;=$E33,AK$5&lt;=$E33+$F33-1),2,IF(AND($B33="Milestone",AK$5&gt;=$E33,AK$5&lt;=$E33+$F33-1),1,""))</f>
        <v/>
      </c>
      <c r="AL28" s="28" t="str">
        <f ca="1">IF(AND($B33="Goal",AL$5&gt;=$E33,AL$5&lt;=$E33+$F33-1),2,IF(AND($B33="Milestone",AL$5&gt;=$E33,AL$5&lt;=$E33+$F33-1),1,""))</f>
        <v/>
      </c>
      <c r="AM28" s="28" t="str">
        <f ca="1">IF(AND($B33="Goal",AM$5&gt;=$E33,AM$5&lt;=$E33+$F33-1),2,IF(AND($B33="Milestone",AM$5&gt;=$E33,AM$5&lt;=$E33+$F33-1),1,""))</f>
        <v/>
      </c>
      <c r="AN28" s="28" t="str">
        <f ca="1">IF(AND($B33="Goal",AN$5&gt;=$E33,AN$5&lt;=$E33+$F33-1),2,IF(AND($B33="Milestone",AN$5&gt;=$E33,AN$5&lt;=$E33+$F33-1),1,""))</f>
        <v/>
      </c>
      <c r="AO28" s="28" t="str">
        <f ca="1">IF(AND($B33="Goal",AO$5&gt;=$E33,AO$5&lt;=$E33+$F33-1),2,IF(AND($B33="Milestone",AO$5&gt;=$E33,AO$5&lt;=$E33+$F33-1),1,""))</f>
        <v/>
      </c>
      <c r="AP28" s="28" t="str">
        <f ca="1">IF(AND($B33="Goal",AP$5&gt;=$E33,AP$5&lt;=$E33+$F33-1),2,IF(AND($B33="Milestone",AP$5&gt;=$E33,AP$5&lt;=$E33+$F33-1),1,""))</f>
        <v/>
      </c>
      <c r="AQ28" s="28" t="str">
        <f ca="1">IF(AND($B33="Goal",AQ$5&gt;=$E33,AQ$5&lt;=$E33+$F33-1),2,IF(AND($B33="Milestone",AQ$5&gt;=$E33,AQ$5&lt;=$E33+$F33-1),1,""))</f>
        <v/>
      </c>
      <c r="AR28" s="28" t="str">
        <f ca="1">IF(AND($B33="Goal",AR$5&gt;=$E33,AR$5&lt;=$E33+$F33-1),2,IF(AND($B33="Milestone",AR$5&gt;=$E33,AR$5&lt;=$E33+$F33-1),1,""))</f>
        <v/>
      </c>
      <c r="AS28" s="28" t="str">
        <f ca="1">IF(AND($B33="Goal",AS$5&gt;=$E33,AS$5&lt;=$E33+$F33-1),2,IF(AND($B33="Milestone",AS$5&gt;=$E33,AS$5&lt;=$E33+$F33-1),1,""))</f>
        <v/>
      </c>
      <c r="AT28" s="28" t="str">
        <f ca="1">IF(AND($B33="Goal",AT$5&gt;=$E33,AT$5&lt;=$E33+$F33-1),2,IF(AND($B33="Milestone",AT$5&gt;=$E33,AT$5&lt;=$E33+$F33-1),1,""))</f>
        <v/>
      </c>
      <c r="AU28" s="28" t="str">
        <f ca="1">IF(AND($B33="Goal",AU$5&gt;=$E33,AU$5&lt;=$E33+$F33-1),2,IF(AND($B33="Milestone",AU$5&gt;=$E33,AU$5&lt;=$E33+$F33-1),1,""))</f>
        <v/>
      </c>
      <c r="AV28" s="28" t="str">
        <f ca="1">IF(AND($B33="Goal",AV$5&gt;=$E33,AV$5&lt;=$E33+$F33-1),2,IF(AND($B33="Milestone",AV$5&gt;=$E33,AV$5&lt;=$E33+$F33-1),1,""))</f>
        <v/>
      </c>
      <c r="AW28" s="28" t="str">
        <f ca="1">IF(AND($B33="Goal",AW$5&gt;=$E33,AW$5&lt;=$E33+$F33-1),2,IF(AND($B33="Milestone",AW$5&gt;=$E33,AW$5&lt;=$E33+$F33-1),1,""))</f>
        <v/>
      </c>
      <c r="AX28" s="28" t="str">
        <f ca="1">IF(AND($B33="Goal",AX$5&gt;=$E33,AX$5&lt;=$E33+$F33-1),2,IF(AND($B33="Milestone",AX$5&gt;=$E33,AX$5&lt;=$E33+$F33-1),1,""))</f>
        <v/>
      </c>
      <c r="AY28" s="28" t="str">
        <f ca="1">IF(AND($B33="Goal",AY$5&gt;=$E33,AY$5&lt;=$E33+$F33-1),2,IF(AND($B33="Milestone",AY$5&gt;=$E33,AY$5&lt;=$E33+$F33-1),1,""))</f>
        <v/>
      </c>
      <c r="AZ28" s="28" t="str">
        <f ca="1">IF(AND($B33="Goal",AZ$5&gt;=$E33,AZ$5&lt;=$E33+$F33-1),2,IF(AND($B33="Milestone",AZ$5&gt;=$E33,AZ$5&lt;=$E33+$F33-1),1,""))</f>
        <v/>
      </c>
      <c r="BA28" s="28" t="str">
        <f ca="1">IF(AND($B33="Goal",BA$5&gt;=$E33,BA$5&lt;=$E33+$F33-1),2,IF(AND($B33="Milestone",BA$5&gt;=$E33,BA$5&lt;=$E33+$F33-1),1,""))</f>
        <v/>
      </c>
      <c r="BB28" s="28" t="str">
        <f ca="1">IF(AND($B33="Goal",BB$5&gt;=$E33,BB$5&lt;=$E33+$F33-1),2,IF(AND($B33="Milestone",BB$5&gt;=$E33,BB$5&lt;=$E33+$F33-1),1,""))</f>
        <v/>
      </c>
      <c r="BC28" s="28" t="str">
        <f ca="1">IF(AND($B33="Goal",BC$5&gt;=$E33,BC$5&lt;=$E33+$F33-1),2,IF(AND($B33="Milestone",BC$5&gt;=$E33,BC$5&lt;=$E33+$F33-1),1,""))</f>
        <v/>
      </c>
      <c r="BD28" s="28" t="str">
        <f ca="1">IF(AND($B33="Goal",BD$5&gt;=$E33,BD$5&lt;=$E33+$F33-1),2,IF(AND($B33="Milestone",BD$5&gt;=$E33,BD$5&lt;=$E33+$F33-1),1,""))</f>
        <v/>
      </c>
      <c r="BE28" s="28" t="str">
        <f ca="1">IF(AND($B33="Goal",BE$5&gt;=$E33,BE$5&lt;=$E33+$F33-1),2,IF(AND($B33="Milestone",BE$5&gt;=$E33,BE$5&lt;=$E33+$F33-1),1,""))</f>
        <v/>
      </c>
      <c r="BF28" s="28" t="str">
        <f ca="1">IF(AND($B33="Goal",BF$5&gt;=$E33,BF$5&lt;=$E33+$F33-1),2,IF(AND($B33="Milestone",BF$5&gt;=$E33,BF$5&lt;=$E33+$F33-1),1,""))</f>
        <v/>
      </c>
      <c r="BG28" s="28" t="str">
        <f ca="1">IF(AND($B33="Goal",BG$5&gt;=$E33,BG$5&lt;=$E33+$F33-1),2,IF(AND($B33="Milestone",BG$5&gt;=$E33,BG$5&lt;=$E33+$F33-1),1,""))</f>
        <v/>
      </c>
      <c r="BH28" s="28" t="str">
        <f ca="1">IF(AND($B33="Goal",BH$5&gt;=$E33,BH$5&lt;=$E33+$F33-1),2,IF(AND($B33="Milestone",BH$5&gt;=$E33,BH$5&lt;=$E33+$F33-1),1,""))</f>
        <v/>
      </c>
      <c r="BI28" s="28" t="str">
        <f ca="1">IF(AND($B33="Goal",BI$5&gt;=$E33,BI$5&lt;=$E33+$F33-1),2,IF(AND($B33="Milestone",BI$5&gt;=$E33,BI$5&lt;=$E33+$F33-1),1,""))</f>
        <v/>
      </c>
      <c r="BJ28" s="28" t="str">
        <f ca="1">IF(AND($B33="Goal",BJ$5&gt;=$E33,BJ$5&lt;=$E33+$F33-1),2,IF(AND($B33="Milestone",BJ$5&gt;=$E33,BJ$5&lt;=$E33+$F33-1),1,""))</f>
        <v/>
      </c>
      <c r="BK28" s="28" t="str">
        <f ca="1">IF(AND($B33="Goal",BK$5&gt;=$E33,BK$5&lt;=$E33+$F33-1),2,IF(AND($B33="Milestone",BK$5&gt;=$E33,BK$5&lt;=$E33+$F33-1),1,""))</f>
        <v/>
      </c>
    </row>
    <row r="29" spans="1:63" s="2" customFormat="1" ht="30" customHeight="1">
      <c r="A29" s="52" t="s">
        <v>44</v>
      </c>
      <c r="B29" s="25" t="s">
        <v>45</v>
      </c>
      <c r="C29" s="53"/>
      <c r="D29" s="22">
        <f>(D14+D19+D24)/3</f>
        <v>1</v>
      </c>
      <c r="E29" s="23">
        <v>43541</v>
      </c>
      <c r="F29" s="24">
        <v>1</v>
      </c>
      <c r="G29" s="20"/>
      <c r="H29" s="28" t="str">
        <f ca="1">IF(AND($B34="Goal",H$5&gt;=$E34,H$5&lt;=$E34+$F34-1),2,IF(AND($B34="Milestone",H$5&gt;=$E34,H$5&lt;=$E34+$F34-1),1,""))</f>
        <v/>
      </c>
      <c r="I29" s="28" t="str">
        <f ca="1">IF(AND($B34="Goal",I$5&gt;=$E34,I$5&lt;=$E34+$F34-1),2,IF(AND($B34="Milestone",I$5&gt;=$E34,I$5&lt;=$E34+$F34-1),1,""))</f>
        <v/>
      </c>
      <c r="J29" s="28" t="str">
        <f ca="1">IF(AND($B34="Goal",J$5&gt;=$E34,J$5&lt;=$E34+$F34-1),2,IF(AND($B34="Milestone",J$5&gt;=$E34,J$5&lt;=$E34+$F34-1),1,""))</f>
        <v/>
      </c>
      <c r="K29" s="28" t="str">
        <f ca="1">IF(AND($B34="Goal",K$5&gt;=$E34,K$5&lt;=$E34+$F34-1),2,IF(AND($B34="Milestone",K$5&gt;=$E34,K$5&lt;=$E34+$F34-1),1,""))</f>
        <v/>
      </c>
      <c r="L29" s="28" t="str">
        <f ca="1">IF(AND($B34="Goal",L$5&gt;=$E34,L$5&lt;=$E34+$F34-1),2,IF(AND($B34="Milestone",L$5&gt;=$E34,L$5&lt;=$E34+$F34-1),1,""))</f>
        <v/>
      </c>
      <c r="M29" s="28" t="str">
        <f ca="1">IF(AND($B34="Goal",M$5&gt;=$E34,M$5&lt;=$E34+$F34-1),2,IF(AND($B34="Milestone",M$5&gt;=$E34,M$5&lt;=$E34+$F34-1),1,""))</f>
        <v/>
      </c>
      <c r="N29" s="28" t="str">
        <f ca="1">IF(AND($B34="Goal",N$5&gt;=$E34,N$5&lt;=$E34+$F34-1),2,IF(AND($B34="Milestone",N$5&gt;=$E34,N$5&lt;=$E34+$F34-1),1,""))</f>
        <v/>
      </c>
      <c r="O29" s="28" t="str">
        <f ca="1">IF(AND($B34="Goal",O$5&gt;=$E34,O$5&lt;=$E34+$F34-1),2,IF(AND($B34="Milestone",O$5&gt;=$E34,O$5&lt;=$E34+$F34-1),1,""))</f>
        <v/>
      </c>
      <c r="P29" s="28" t="str">
        <f ca="1">IF(AND($B34="Goal",P$5&gt;=$E34,P$5&lt;=$E34+$F34-1),2,IF(AND($B34="Milestone",P$5&gt;=$E34,P$5&lt;=$E34+$F34-1),1,""))</f>
        <v/>
      </c>
      <c r="Q29" s="28" t="str">
        <f ca="1">IF(AND($B34="Goal",Q$5&gt;=$E34,Q$5&lt;=$E34+$F34-1),2,IF(AND($B34="Milestone",Q$5&gt;=$E34,Q$5&lt;=$E34+$F34-1),1,""))</f>
        <v/>
      </c>
      <c r="R29" s="28" t="str">
        <f ca="1">IF(AND($B34="Goal",R$5&gt;=$E34,R$5&lt;=$E34+$F34-1),2,IF(AND($B34="Milestone",R$5&gt;=$E34,R$5&lt;=$E34+$F34-1),1,""))</f>
        <v/>
      </c>
      <c r="S29" s="28" t="str">
        <f ca="1">IF(AND($B34="Goal",S$5&gt;=$E34,S$5&lt;=$E34+$F34-1),2,IF(AND($B34="Milestone",S$5&gt;=$E34,S$5&lt;=$E34+$F34-1),1,""))</f>
        <v/>
      </c>
      <c r="T29" s="28" t="str">
        <f ca="1">IF(AND($B29="Goal",T$5&gt;=$E29,T$5&lt;=$E29+$F29-1),2,IF(AND($B29="Milestone",T$5&gt;=$E29,T$5&lt;=$E29+$F29-1),1,""))</f>
        <v/>
      </c>
      <c r="U29" s="28">
        <f ca="1">IF(AND($B29="Goal",U$5&gt;=$E29,U$5&lt;=$E29+$F29-1),2,IF(AND($B29="Milestone",U$5&gt;=$E29,U$5&lt;=$E29+$F29-1),1,""))</f>
        <v>2</v>
      </c>
      <c r="V29" s="28" t="str">
        <f ca="1">IF(AND($B34="Goal",V$5&gt;=$E34,V$5&lt;=$E34+$F34-1),2,IF(AND($B34="Milestone",V$5&gt;=$E34,V$5&lt;=$E34+$F34-1),1,""))</f>
        <v/>
      </c>
      <c r="W29" s="28" t="str">
        <f ca="1">IF(AND($B34="Goal",W$5&gt;=$E34,W$5&lt;=$E34+$F34-1),2,IF(AND($B34="Milestone",W$5&gt;=$E34,W$5&lt;=$E34+$F34-1),1,""))</f>
        <v/>
      </c>
      <c r="X29" s="28" t="str">
        <f ca="1">IF(AND($B34="Goal",X$5&gt;=$E34,X$5&lt;=$E34+$F34-1),2,IF(AND($B34="Milestone",X$5&gt;=$E34,X$5&lt;=$E34+$F34-1),1,""))</f>
        <v/>
      </c>
      <c r="Y29" s="28" t="str">
        <f ca="1">IF(AND($B34="Goal",Y$5&gt;=$E34,Y$5&lt;=$E34+$F34-1),2,IF(AND($B34="Milestone",Y$5&gt;=$E34,Y$5&lt;=$E34+$F34-1),1,""))</f>
        <v/>
      </c>
      <c r="Z29" s="28" t="str">
        <f ca="1">IF(AND($B34="Goal",Z$5&gt;=$E34,Z$5&lt;=$E34+$F34-1),2,IF(AND($B34="Milestone",Z$5&gt;=$E34,Z$5&lt;=$E34+$F34-1),1,""))</f>
        <v/>
      </c>
      <c r="AA29" s="28" t="str">
        <f ca="1">IF(AND($B34="Goal",AA$5&gt;=$E34,AA$5&lt;=$E34+$F34-1),2,IF(AND($B34="Milestone",AA$5&gt;=$E34,AA$5&lt;=$E34+$F34-1),1,""))</f>
        <v/>
      </c>
      <c r="AB29" s="28" t="str">
        <f ca="1">IF(AND($B34="Goal",AB$5&gt;=$E34,AB$5&lt;=$E34+$F34-1),2,IF(AND($B34="Milestone",AB$5&gt;=$E34,AB$5&lt;=$E34+$F34-1),1,""))</f>
        <v/>
      </c>
      <c r="AC29" s="28" t="str">
        <f ca="1">IF(AND($B34="Goal",AC$5&gt;=$E34,AC$5&lt;=$E34+$F34-1),2,IF(AND($B34="Milestone",AC$5&gt;=$E34,AC$5&lt;=$E34+$F34-1),1,""))</f>
        <v/>
      </c>
      <c r="AD29" s="28" t="str">
        <f ca="1">IF(AND($B34="Goal",AD$5&gt;=$E34,AD$5&lt;=$E34+$F34-1),2,IF(AND($B34="Milestone",AD$5&gt;=$E34,AD$5&lt;=$E34+$F34-1),1,""))</f>
        <v/>
      </c>
      <c r="AE29" s="28" t="str">
        <f ca="1">IF(AND($B34="Goal",AE$5&gt;=$E34,AE$5&lt;=$E34+$F34-1),2,IF(AND($B34="Milestone",AE$5&gt;=$E34,AE$5&lt;=$E34+$F34-1),1,""))</f>
        <v/>
      </c>
      <c r="AF29" s="28" t="str">
        <f ca="1">IF(AND($B34="Goal",AF$5&gt;=$E34,AF$5&lt;=$E34+$F34-1),2,IF(AND($B34="Milestone",AF$5&gt;=$E34,AF$5&lt;=$E34+$F34-1),1,""))</f>
        <v/>
      </c>
      <c r="AG29" s="28" t="str">
        <f ca="1">IF(AND($B34="Goal",AG$5&gt;=$E34,AG$5&lt;=$E34+$F34-1),2,IF(AND($B34="Milestone",AG$5&gt;=$E34,AG$5&lt;=$E34+$F34-1),1,""))</f>
        <v/>
      </c>
      <c r="AH29" s="28" t="str">
        <f ca="1">IF(AND($B34="Goal",AH$5&gt;=$E34,AH$5&lt;=$E34+$F34-1),2,IF(AND($B34="Milestone",AH$5&gt;=$E34,AH$5&lt;=$E34+$F34-1),1,""))</f>
        <v/>
      </c>
      <c r="AI29" s="28" t="str">
        <f ca="1">IF(AND($B34="Goal",AI$5&gt;=$E34,AI$5&lt;=$E34+$F34-1),2,IF(AND($B34="Milestone",AI$5&gt;=$E34,AI$5&lt;=$E34+$F34-1),1,""))</f>
        <v/>
      </c>
      <c r="AJ29" s="28" t="str">
        <f ca="1">IF(AND($B34="Goal",AJ$5&gt;=$E34,AJ$5&lt;=$E34+$F34-1),2,IF(AND($B34="Milestone",AJ$5&gt;=$E34,AJ$5&lt;=$E34+$F34-1),1,""))</f>
        <v/>
      </c>
      <c r="AK29" s="28" t="str">
        <f ca="1">IF(AND($B34="Goal",AK$5&gt;=$E34,AK$5&lt;=$E34+$F34-1),2,IF(AND($B34="Milestone",AK$5&gt;=$E34,AK$5&lt;=$E34+$F34-1),1,""))</f>
        <v/>
      </c>
      <c r="AL29" s="28" t="str">
        <f ca="1">IF(AND($B34="Goal",AL$5&gt;=$E34,AL$5&lt;=$E34+$F34-1),2,IF(AND($B34="Milestone",AL$5&gt;=$E34,AL$5&lt;=$E34+$F34-1),1,""))</f>
        <v/>
      </c>
      <c r="AM29" s="28" t="str">
        <f ca="1">IF(AND($B34="Goal",AM$5&gt;=$E34,AM$5&lt;=$E34+$F34-1),2,IF(AND($B34="Milestone",AM$5&gt;=$E34,AM$5&lt;=$E34+$F34-1),1,""))</f>
        <v/>
      </c>
      <c r="AN29" s="28" t="str">
        <f ca="1">IF(AND($B34="Goal",AN$5&gt;=$E34,AN$5&lt;=$E34+$F34-1),2,IF(AND($B34="Milestone",AN$5&gt;=$E34,AN$5&lt;=$E34+$F34-1),1,""))</f>
        <v/>
      </c>
      <c r="AO29" s="28" t="str">
        <f ca="1">IF(AND($B34="Goal",AO$5&gt;=$E34,AO$5&lt;=$E34+$F34-1),2,IF(AND($B34="Milestone",AO$5&gt;=$E34,AO$5&lt;=$E34+$F34-1),1,""))</f>
        <v/>
      </c>
      <c r="AP29" s="28" t="str">
        <f ca="1">IF(AND($B34="Goal",AP$5&gt;=$E34,AP$5&lt;=$E34+$F34-1),2,IF(AND($B34="Milestone",AP$5&gt;=$E34,AP$5&lt;=$E34+$F34-1),1,""))</f>
        <v/>
      </c>
      <c r="AQ29" s="28" t="str">
        <f ca="1">IF(AND($B34="Goal",AQ$5&gt;=$E34,AQ$5&lt;=$E34+$F34-1),2,IF(AND($B34="Milestone",AQ$5&gt;=$E34,AQ$5&lt;=$E34+$F34-1),1,""))</f>
        <v/>
      </c>
      <c r="AR29" s="28" t="str">
        <f ca="1">IF(AND($B34="Goal",AR$5&gt;=$E34,AR$5&lt;=$E34+$F34-1),2,IF(AND($B34="Milestone",AR$5&gt;=$E34,AR$5&lt;=$E34+$F34-1),1,""))</f>
        <v/>
      </c>
      <c r="AS29" s="28" t="str">
        <f ca="1">IF(AND($B34="Goal",AS$5&gt;=$E34,AS$5&lt;=$E34+$F34-1),2,IF(AND($B34="Milestone",AS$5&gt;=$E34,AS$5&lt;=$E34+$F34-1),1,""))</f>
        <v/>
      </c>
      <c r="AT29" s="28" t="str">
        <f ca="1">IF(AND($B34="Goal",AT$5&gt;=$E34,AT$5&lt;=$E34+$F34-1),2,IF(AND($B34="Milestone",AT$5&gt;=$E34,AT$5&lt;=$E34+$F34-1),1,""))</f>
        <v/>
      </c>
      <c r="AU29" s="28" t="str">
        <f ca="1">IF(AND($B34="Goal",AU$5&gt;=$E34,AU$5&lt;=$E34+$F34-1),2,IF(AND($B34="Milestone",AU$5&gt;=$E34,AU$5&lt;=$E34+$F34-1),1,""))</f>
        <v/>
      </c>
      <c r="AV29" s="28" t="str">
        <f ca="1">IF(AND($B34="Goal",AV$5&gt;=$E34,AV$5&lt;=$E34+$F34-1),2,IF(AND($B34="Milestone",AV$5&gt;=$E34,AV$5&lt;=$E34+$F34-1),1,""))</f>
        <v/>
      </c>
      <c r="AW29" s="28" t="str">
        <f ca="1">IF(AND($B34="Goal",AW$5&gt;=$E34,AW$5&lt;=$E34+$F34-1),2,IF(AND($B34="Milestone",AW$5&gt;=$E34,AW$5&lt;=$E34+$F34-1),1,""))</f>
        <v/>
      </c>
      <c r="AX29" s="28" t="str">
        <f ca="1">IF(AND($B34="Goal",AX$5&gt;=$E34,AX$5&lt;=$E34+$F34-1),2,IF(AND($B34="Milestone",AX$5&gt;=$E34,AX$5&lt;=$E34+$F34-1),1,""))</f>
        <v/>
      </c>
      <c r="AY29" s="28" t="str">
        <f ca="1">IF(AND($B34="Goal",AY$5&gt;=$E34,AY$5&lt;=$E34+$F34-1),2,IF(AND($B34="Milestone",AY$5&gt;=$E34,AY$5&lt;=$E34+$F34-1),1,""))</f>
        <v/>
      </c>
      <c r="AZ29" s="28" t="str">
        <f ca="1">IF(AND($B34="Goal",AZ$5&gt;=$E34,AZ$5&lt;=$E34+$F34-1),2,IF(AND($B34="Milestone",AZ$5&gt;=$E34,AZ$5&lt;=$E34+$F34-1),1,""))</f>
        <v/>
      </c>
      <c r="BA29" s="28" t="str">
        <f ca="1">IF(AND($B34="Goal",BA$5&gt;=$E34,BA$5&lt;=$E34+$F34-1),2,IF(AND($B34="Milestone",BA$5&gt;=$E34,BA$5&lt;=$E34+$F34-1),1,""))</f>
        <v/>
      </c>
      <c r="BB29" s="28" t="str">
        <f ca="1">IF(AND($B34="Goal",BB$5&gt;=$E34,BB$5&lt;=$E34+$F34-1),2,IF(AND($B34="Milestone",BB$5&gt;=$E34,BB$5&lt;=$E34+$F34-1),1,""))</f>
        <v/>
      </c>
      <c r="BC29" s="28" t="str">
        <f ca="1">IF(AND($B34="Goal",BC$5&gt;=$E34,BC$5&lt;=$E34+$F34-1),2,IF(AND($B34="Milestone",BC$5&gt;=$E34,BC$5&lt;=$E34+$F34-1),1,""))</f>
        <v/>
      </c>
      <c r="BD29" s="28" t="str">
        <f ca="1">IF(AND($B34="Goal",BD$5&gt;=$E34,BD$5&lt;=$E34+$F34-1),2,IF(AND($B34="Milestone",BD$5&gt;=$E34,BD$5&lt;=$E34+$F34-1),1,""))</f>
        <v/>
      </c>
      <c r="BE29" s="28" t="str">
        <f ca="1">IF(AND($B34="Goal",BE$5&gt;=$E34,BE$5&lt;=$E34+$F34-1),2,IF(AND($B34="Milestone",BE$5&gt;=$E34,BE$5&lt;=$E34+$F34-1),1,""))</f>
        <v/>
      </c>
      <c r="BF29" s="28" t="str">
        <f ca="1">IF(AND($B34="Goal",BF$5&gt;=$E34,BF$5&lt;=$E34+$F34-1),2,IF(AND($B34="Milestone",BF$5&gt;=$E34,BF$5&lt;=$E34+$F34-1),1,""))</f>
        <v/>
      </c>
      <c r="BG29" s="28" t="str">
        <f ca="1">IF(AND($B34="Goal",BG$5&gt;=$E34,BG$5&lt;=$E34+$F34-1),2,IF(AND($B34="Milestone",BG$5&gt;=$E34,BG$5&lt;=$E34+$F34-1),1,""))</f>
        <v/>
      </c>
      <c r="BH29" s="28" t="str">
        <f ca="1">IF(AND($B34="Goal",BH$5&gt;=$E34,BH$5&lt;=$E34+$F34-1),2,IF(AND($B34="Milestone",BH$5&gt;=$E34,BH$5&lt;=$E34+$F34-1),1,""))</f>
        <v/>
      </c>
      <c r="BI29" s="28" t="str">
        <f ca="1">IF(AND($B34="Goal",BI$5&gt;=$E34,BI$5&lt;=$E34+$F34-1),2,IF(AND($B34="Milestone",BI$5&gt;=$E34,BI$5&lt;=$E34+$F34-1),1,""))</f>
        <v/>
      </c>
      <c r="BJ29" s="28" t="str">
        <f ca="1">IF(AND($B34="Goal",BJ$5&gt;=$E34,BJ$5&lt;=$E34+$F34-1),2,IF(AND($B34="Milestone",BJ$5&gt;=$E34,BJ$5&lt;=$E34+$F34-1),1,""))</f>
        <v/>
      </c>
      <c r="BK29" s="28" t="str">
        <f ca="1">IF(AND($B34="Goal",BK$5&gt;=$E34,BK$5&lt;=$E34+$F34-1),2,IF(AND($B34="Milestone",BK$5&gt;=$E34,BK$5&lt;=$E34+$F34-1),1,""))</f>
        <v/>
      </c>
    </row>
    <row r="30" spans="1:63" s="2" customFormat="1" ht="30" customHeight="1">
      <c r="A30" s="31"/>
      <c r="B30" s="25"/>
      <c r="C30" s="25"/>
      <c r="D30" s="22"/>
      <c r="E30" s="23"/>
      <c r="F30" s="24"/>
      <c r="G30" s="20"/>
      <c r="H30" s="28" t="str">
        <f ca="1">IF(AND($B35="Goal",H$5&gt;=$E35,H$5&lt;=$E35+$F35-1),2,IF(AND($B35="Milestone",H$5&gt;=$E35,H$5&lt;=$E35+$F35-1),1,""))</f>
        <v/>
      </c>
      <c r="I30" s="28" t="str">
        <f ca="1">IF(AND($B35="Goal",I$5&gt;=$E35,I$5&lt;=$E35+$F35-1),2,IF(AND($B35="Milestone",I$5&gt;=$E35,I$5&lt;=$E35+$F35-1),1,""))</f>
        <v/>
      </c>
      <c r="J30" s="28" t="str">
        <f ca="1">IF(AND($B35="Goal",J$5&gt;=$E35,J$5&lt;=$E35+$F35-1),2,IF(AND($B35="Milestone",J$5&gt;=$E35,J$5&lt;=$E35+$F35-1),1,""))</f>
        <v/>
      </c>
      <c r="K30" s="28" t="str">
        <f ca="1">IF(AND($B35="Goal",K$5&gt;=$E35,K$5&lt;=$E35+$F35-1),2,IF(AND($B35="Milestone",K$5&gt;=$E35,K$5&lt;=$E35+$F35-1),1,""))</f>
        <v/>
      </c>
      <c r="L30" s="28" t="str">
        <f ca="1">IF(AND($B35="Goal",L$5&gt;=$E35,L$5&lt;=$E35+$F35-1),2,IF(AND($B35="Milestone",L$5&gt;=$E35,L$5&lt;=$E35+$F35-1),1,""))</f>
        <v/>
      </c>
      <c r="M30" s="28" t="str">
        <f ca="1">IF(AND($B35="Goal",M$5&gt;=$E35,M$5&lt;=$E35+$F35-1),2,IF(AND($B35="Milestone",M$5&gt;=$E35,M$5&lt;=$E35+$F35-1),1,""))</f>
        <v/>
      </c>
      <c r="N30" s="28" t="str">
        <f ca="1">IF(AND($B35="Goal",N$5&gt;=$E35,N$5&lt;=$E35+$F35-1),2,IF(AND($B35="Milestone",N$5&gt;=$E35,N$5&lt;=$E35+$F35-1),1,""))</f>
        <v/>
      </c>
      <c r="O30" s="28" t="str">
        <f ca="1">IF(AND($B35="Goal",O$5&gt;=$E35,O$5&lt;=$E35+$F35-1),2,IF(AND($B35="Milestone",O$5&gt;=$E35,O$5&lt;=$E35+$F35-1),1,""))</f>
        <v/>
      </c>
      <c r="P30" s="28" t="str">
        <f ca="1">IF(AND($B35="Goal",P$5&gt;=$E35,P$5&lt;=$E35+$F35-1),2,IF(AND($B35="Milestone",P$5&gt;=$E35,P$5&lt;=$E35+$F35-1),1,""))</f>
        <v/>
      </c>
      <c r="Q30" s="28" t="str">
        <f ca="1">IF(AND($B35="Goal",Q$5&gt;=$E35,Q$5&lt;=$E35+$F35-1),2,IF(AND($B35="Milestone",Q$5&gt;=$E35,Q$5&lt;=$E35+$F35-1),1,""))</f>
        <v/>
      </c>
      <c r="R30" s="28" t="str">
        <f ca="1">IF(AND($B35="Goal",R$5&gt;=$E35,R$5&lt;=$E35+$F35-1),2,IF(AND($B35="Milestone",R$5&gt;=$E35,R$5&lt;=$E35+$F35-1),1,""))</f>
        <v/>
      </c>
      <c r="S30" s="28" t="str">
        <f ca="1">IF(AND($B35="Goal",S$5&gt;=$E35,S$5&lt;=$E35+$F35-1),2,IF(AND($B35="Milestone",S$5&gt;=$E35,S$5&lt;=$E35+$F35-1),1,""))</f>
        <v/>
      </c>
      <c r="T30" s="28" t="str">
        <f ca="1">IF(AND($B35="Goal",T$5&gt;=$E35,T$5&lt;=$E35+$F35-1),2,IF(AND($B35="Milestone",T$5&gt;=$E35,T$5&lt;=$E35+$F35-1),1,""))</f>
        <v/>
      </c>
      <c r="U30" s="28" t="str">
        <f ca="1">IF(AND($B35="Goal",U$5&gt;=$E35,U$5&lt;=$E35+$F35-1),2,IF(AND($B35="Milestone",U$5&gt;=$E35,U$5&lt;=$E35+$F35-1),1,""))</f>
        <v/>
      </c>
      <c r="V30" s="28" t="str">
        <f ca="1">IF(AND($B35="Goal",V$5&gt;=$E35,V$5&lt;=$E35+$F35-1),2,IF(AND($B35="Milestone",V$5&gt;=$E35,V$5&lt;=$E35+$F35-1),1,""))</f>
        <v/>
      </c>
      <c r="W30" s="28" t="str">
        <f ca="1">IF(AND($B35="Goal",W$5&gt;=$E35,W$5&lt;=$E35+$F35-1),2,IF(AND($B35="Milestone",W$5&gt;=$E35,W$5&lt;=$E35+$F35-1),1,""))</f>
        <v/>
      </c>
      <c r="X30" s="28" t="str">
        <f ca="1">IF(AND($B35="Goal",X$5&gt;=$E35,X$5&lt;=$E35+$F35-1),2,IF(AND($B35="Milestone",X$5&gt;=$E35,X$5&lt;=$E35+$F35-1),1,""))</f>
        <v/>
      </c>
      <c r="Y30" s="28" t="str">
        <f ca="1">IF(AND($B35="Goal",Y$5&gt;=$E35,Y$5&lt;=$E35+$F35-1),2,IF(AND($B35="Milestone",Y$5&gt;=$E35,Y$5&lt;=$E35+$F35-1),1,""))</f>
        <v/>
      </c>
      <c r="Z30" s="28" t="str">
        <f ca="1">IF(AND($B35="Goal",Z$5&gt;=$E35,Z$5&lt;=$E35+$F35-1),2,IF(AND($B35="Milestone",Z$5&gt;=$E35,Z$5&lt;=$E35+$F35-1),1,""))</f>
        <v/>
      </c>
      <c r="AA30" s="28" t="str">
        <f ca="1">IF(AND($B35="Goal",AA$5&gt;=$E35,AA$5&lt;=$E35+$F35-1),2,IF(AND($B35="Milestone",AA$5&gt;=$E35,AA$5&lt;=$E35+$F35-1),1,""))</f>
        <v/>
      </c>
      <c r="AB30" s="28" t="str">
        <f ca="1">IF(AND($B35="Goal",AB$5&gt;=$E35,AB$5&lt;=$E35+$F35-1),2,IF(AND($B35="Milestone",AB$5&gt;=$E35,AB$5&lt;=$E35+$F35-1),1,""))</f>
        <v/>
      </c>
      <c r="AC30" s="28" t="str">
        <f ca="1">IF(AND($B35="Goal",AC$5&gt;=$E35,AC$5&lt;=$E35+$F35-1),2,IF(AND($B35="Milestone",AC$5&gt;=$E35,AC$5&lt;=$E35+$F35-1),1,""))</f>
        <v/>
      </c>
      <c r="AD30" s="28" t="str">
        <f ca="1">IF(AND($B35="Goal",AD$5&gt;=$E35,AD$5&lt;=$E35+$F35-1),2,IF(AND($B35="Milestone",AD$5&gt;=$E35,AD$5&lt;=$E35+$F35-1),1,""))</f>
        <v/>
      </c>
      <c r="AE30" s="28" t="str">
        <f ca="1">IF(AND($B35="Goal",AE$5&gt;=$E35,AE$5&lt;=$E35+$F35-1),2,IF(AND($B35="Milestone",AE$5&gt;=$E35,AE$5&lt;=$E35+$F35-1),1,""))</f>
        <v/>
      </c>
      <c r="AF30" s="28" t="str">
        <f ca="1">IF(AND($B35="Goal",AF$5&gt;=$E35,AF$5&lt;=$E35+$F35-1),2,IF(AND($B35="Milestone",AF$5&gt;=$E35,AF$5&lt;=$E35+$F35-1),1,""))</f>
        <v/>
      </c>
      <c r="AG30" s="28" t="str">
        <f ca="1">IF(AND($B35="Goal",AG$5&gt;=$E35,AG$5&lt;=$E35+$F35-1),2,IF(AND($B35="Milestone",AG$5&gt;=$E35,AG$5&lt;=$E35+$F35-1),1,""))</f>
        <v/>
      </c>
      <c r="AH30" s="28" t="str">
        <f ca="1">IF(AND($B35="Goal",AH$5&gt;=$E35,AH$5&lt;=$E35+$F35-1),2,IF(AND($B35="Milestone",AH$5&gt;=$E35,AH$5&lt;=$E35+$F35-1),1,""))</f>
        <v/>
      </c>
      <c r="AI30" s="28" t="str">
        <f ca="1">IF(AND($B35="Goal",AI$5&gt;=$E35,AI$5&lt;=$E35+$F35-1),2,IF(AND($B35="Milestone",AI$5&gt;=$E35,AI$5&lt;=$E35+$F35-1),1,""))</f>
        <v/>
      </c>
      <c r="AJ30" s="28" t="str">
        <f ca="1">IF(AND($B35="Goal",AJ$5&gt;=$E35,AJ$5&lt;=$E35+$F35-1),2,IF(AND($B35="Milestone",AJ$5&gt;=$E35,AJ$5&lt;=$E35+$F35-1),1,""))</f>
        <v/>
      </c>
      <c r="AK30" s="28" t="str">
        <f ca="1">IF(AND($B35="Goal",AK$5&gt;=$E35,AK$5&lt;=$E35+$F35-1),2,IF(AND($B35="Milestone",AK$5&gt;=$E35,AK$5&lt;=$E35+$F35-1),1,""))</f>
        <v/>
      </c>
      <c r="AL30" s="28" t="str">
        <f ca="1">IF(AND($B35="Goal",AL$5&gt;=$E35,AL$5&lt;=$E35+$F35-1),2,IF(AND($B35="Milestone",AL$5&gt;=$E35,AL$5&lt;=$E35+$F35-1),1,""))</f>
        <v/>
      </c>
      <c r="AM30" s="28" t="str">
        <f ca="1">IF(AND($B35="Goal",AM$5&gt;=$E35,AM$5&lt;=$E35+$F35-1),2,IF(AND($B35="Milestone",AM$5&gt;=$E35,AM$5&lt;=$E35+$F35-1),1,""))</f>
        <v/>
      </c>
      <c r="AN30" s="28" t="str">
        <f ca="1">IF(AND($B35="Goal",AN$5&gt;=$E35,AN$5&lt;=$E35+$F35-1),2,IF(AND($B35="Milestone",AN$5&gt;=$E35,AN$5&lt;=$E35+$F35-1),1,""))</f>
        <v/>
      </c>
      <c r="AO30" s="28" t="str">
        <f ca="1">IF(AND($B35="Goal",AO$5&gt;=$E35,AO$5&lt;=$E35+$F35-1),2,IF(AND($B35="Milestone",AO$5&gt;=$E35,AO$5&lt;=$E35+$F35-1),1,""))</f>
        <v/>
      </c>
      <c r="AP30" s="28" t="str">
        <f ca="1">IF(AND($B35="Goal",AP$5&gt;=$E35,AP$5&lt;=$E35+$F35-1),2,IF(AND($B35="Milestone",AP$5&gt;=$E35,AP$5&lt;=$E35+$F35-1),1,""))</f>
        <v/>
      </c>
      <c r="AQ30" s="28" t="str">
        <f ca="1">IF(AND($B35="Goal",AQ$5&gt;=$E35,AQ$5&lt;=$E35+$F35-1),2,IF(AND($B35="Milestone",AQ$5&gt;=$E35,AQ$5&lt;=$E35+$F35-1),1,""))</f>
        <v/>
      </c>
      <c r="AR30" s="28" t="str">
        <f ca="1">IF(AND($B35="Goal",AR$5&gt;=$E35,AR$5&lt;=$E35+$F35-1),2,IF(AND($B35="Milestone",AR$5&gt;=$E35,AR$5&lt;=$E35+$F35-1),1,""))</f>
        <v/>
      </c>
      <c r="AS30" s="28" t="str">
        <f ca="1">IF(AND($B35="Goal",AS$5&gt;=$E35,AS$5&lt;=$E35+$F35-1),2,IF(AND($B35="Milestone",AS$5&gt;=$E35,AS$5&lt;=$E35+$F35-1),1,""))</f>
        <v/>
      </c>
      <c r="AT30" s="28" t="str">
        <f ca="1">IF(AND($B35="Goal",AT$5&gt;=$E35,AT$5&lt;=$E35+$F35-1),2,IF(AND($B35="Milestone",AT$5&gt;=$E35,AT$5&lt;=$E35+$F35-1),1,""))</f>
        <v/>
      </c>
      <c r="AU30" s="28" t="str">
        <f ca="1">IF(AND($B35="Goal",AU$5&gt;=$E35,AU$5&lt;=$E35+$F35-1),2,IF(AND($B35="Milestone",AU$5&gt;=$E35,AU$5&lt;=$E35+$F35-1),1,""))</f>
        <v/>
      </c>
      <c r="AV30" s="28" t="str">
        <f ca="1">IF(AND($B35="Goal",AV$5&gt;=$E35,AV$5&lt;=$E35+$F35-1),2,IF(AND($B35="Milestone",AV$5&gt;=$E35,AV$5&lt;=$E35+$F35-1),1,""))</f>
        <v/>
      </c>
      <c r="AW30" s="28" t="str">
        <f ca="1">IF(AND($B35="Goal",AW$5&gt;=$E35,AW$5&lt;=$E35+$F35-1),2,IF(AND($B35="Milestone",AW$5&gt;=$E35,AW$5&lt;=$E35+$F35-1),1,""))</f>
        <v/>
      </c>
      <c r="AX30" s="28" t="str">
        <f ca="1">IF(AND($B35="Goal",AX$5&gt;=$E35,AX$5&lt;=$E35+$F35-1),2,IF(AND($B35="Milestone",AX$5&gt;=$E35,AX$5&lt;=$E35+$F35-1),1,""))</f>
        <v/>
      </c>
      <c r="AY30" s="28" t="str">
        <f ca="1">IF(AND($B35="Goal",AY$5&gt;=$E35,AY$5&lt;=$E35+$F35-1),2,IF(AND($B35="Milestone",AY$5&gt;=$E35,AY$5&lt;=$E35+$F35-1),1,""))</f>
        <v/>
      </c>
      <c r="AZ30" s="28" t="str">
        <f ca="1">IF(AND($B35="Goal",AZ$5&gt;=$E35,AZ$5&lt;=$E35+$F35-1),2,IF(AND($B35="Milestone",AZ$5&gt;=$E35,AZ$5&lt;=$E35+$F35-1),1,""))</f>
        <v/>
      </c>
      <c r="BA30" s="28" t="str">
        <f ca="1">IF(AND($B35="Goal",BA$5&gt;=$E35,BA$5&lt;=$E35+$F35-1),2,IF(AND($B35="Milestone",BA$5&gt;=$E35,BA$5&lt;=$E35+$F35-1),1,""))</f>
        <v/>
      </c>
      <c r="BB30" s="28" t="str">
        <f ca="1">IF(AND($B35="Goal",BB$5&gt;=$E35,BB$5&lt;=$E35+$F35-1),2,IF(AND($B35="Milestone",BB$5&gt;=$E35,BB$5&lt;=$E35+$F35-1),1,""))</f>
        <v/>
      </c>
      <c r="BC30" s="28" t="str">
        <f ca="1">IF(AND($B35="Goal",BC$5&gt;=$E35,BC$5&lt;=$E35+$F35-1),2,IF(AND($B35="Milestone",BC$5&gt;=$E35,BC$5&lt;=$E35+$F35-1),1,""))</f>
        <v/>
      </c>
      <c r="BD30" s="28" t="str">
        <f ca="1">IF(AND($B35="Goal",BD$5&gt;=$E35,BD$5&lt;=$E35+$F35-1),2,IF(AND($B35="Milestone",BD$5&gt;=$E35,BD$5&lt;=$E35+$F35-1),1,""))</f>
        <v/>
      </c>
      <c r="BE30" s="28" t="str">
        <f ca="1">IF(AND($B35="Goal",BE$5&gt;=$E35,BE$5&lt;=$E35+$F35-1),2,IF(AND($B35="Milestone",BE$5&gt;=$E35,BE$5&lt;=$E35+$F35-1),1,""))</f>
        <v/>
      </c>
      <c r="BF30" s="28" t="str">
        <f ca="1">IF(AND($B35="Goal",BF$5&gt;=$E35,BF$5&lt;=$E35+$F35-1),2,IF(AND($B35="Milestone",BF$5&gt;=$E35,BF$5&lt;=$E35+$F35-1),1,""))</f>
        <v/>
      </c>
      <c r="BG30" s="28" t="str">
        <f ca="1">IF(AND($B35="Goal",BG$5&gt;=$E35,BG$5&lt;=$E35+$F35-1),2,IF(AND($B35="Milestone",BG$5&gt;=$E35,BG$5&lt;=$E35+$F35-1),1,""))</f>
        <v/>
      </c>
      <c r="BH30" s="28" t="str">
        <f ca="1">IF(AND($B35="Goal",BH$5&gt;=$E35,BH$5&lt;=$E35+$F35-1),2,IF(AND($B35="Milestone",BH$5&gt;=$E35,BH$5&lt;=$E35+$F35-1),1,""))</f>
        <v/>
      </c>
      <c r="BI30" s="28" t="str">
        <f ca="1">IF(AND($B35="Goal",BI$5&gt;=$E35,BI$5&lt;=$E35+$F35-1),2,IF(AND($B35="Milestone",BI$5&gt;=$E35,BI$5&lt;=$E35+$F35-1),1,""))</f>
        <v/>
      </c>
      <c r="BJ30" s="28" t="str">
        <f ca="1">IF(AND($B35="Goal",BJ$5&gt;=$E35,BJ$5&lt;=$E35+$F35-1),2,IF(AND($B35="Milestone",BJ$5&gt;=$E35,BJ$5&lt;=$E35+$F35-1),1,""))</f>
        <v/>
      </c>
      <c r="BK30" s="28" t="str">
        <f ca="1">IF(AND($B35="Goal",BK$5&gt;=$E35,BK$5&lt;=$E35+$F35-1),2,IF(AND($B35="Milestone",BK$5&gt;=$E35,BK$5&lt;=$E35+$F35-1),1,""))</f>
        <v/>
      </c>
    </row>
    <row r="31" spans="1:63" s="2" customFormat="1" ht="30" customHeight="1">
      <c r="A31" s="31"/>
      <c r="B31" s="25"/>
      <c r="C31" s="25"/>
      <c r="D31" s="22"/>
      <c r="E31" s="23"/>
      <c r="F31" s="24"/>
      <c r="G31" s="20"/>
      <c r="H31" s="28" t="str">
        <f ca="1">IF(AND($B36="Goal",H$5&gt;=$E36,H$5&lt;=$E36+$F36-1),2,IF(AND($B36="Milestone",H$5&gt;=$E36,H$5&lt;=$E36+$F36-1),1,""))</f>
        <v/>
      </c>
      <c r="I31" s="28" t="str">
        <f ca="1">IF(AND($B36="Goal",I$5&gt;=$E36,I$5&lt;=$E36+$F36-1),2,IF(AND($B36="Milestone",I$5&gt;=$E36,I$5&lt;=$E36+$F36-1),1,""))</f>
        <v/>
      </c>
      <c r="J31" s="28" t="str">
        <f ca="1">IF(AND($B36="Goal",J$5&gt;=$E36,J$5&lt;=$E36+$F36-1),2,IF(AND($B36="Milestone",J$5&gt;=$E36,J$5&lt;=$E36+$F36-1),1,""))</f>
        <v/>
      </c>
      <c r="K31" s="28" t="str">
        <f ca="1">IF(AND($B36="Goal",K$5&gt;=$E36,K$5&lt;=$E36+$F36-1),2,IF(AND($B36="Milestone",K$5&gt;=$E36,K$5&lt;=$E36+$F36-1),1,""))</f>
        <v/>
      </c>
      <c r="L31" s="28" t="str">
        <f ca="1">IF(AND($B36="Goal",L$5&gt;=$E36,L$5&lt;=$E36+$F36-1),2,IF(AND($B36="Milestone",L$5&gt;=$E36,L$5&lt;=$E36+$F36-1),1,""))</f>
        <v/>
      </c>
      <c r="M31" s="28" t="str">
        <f ca="1">IF(AND($B36="Goal",M$5&gt;=$E36,M$5&lt;=$E36+$F36-1),2,IF(AND($B36="Milestone",M$5&gt;=$E36,M$5&lt;=$E36+$F36-1),1,""))</f>
        <v/>
      </c>
      <c r="N31" s="28" t="str">
        <f ca="1">IF(AND($B36="Goal",N$5&gt;=$E36,N$5&lt;=$E36+$F36-1),2,IF(AND($B36="Milestone",N$5&gt;=$E36,N$5&lt;=$E36+$F36-1),1,""))</f>
        <v/>
      </c>
      <c r="O31" s="28" t="str">
        <f ca="1">IF(AND($B36="Goal",O$5&gt;=$E36,O$5&lt;=$E36+$F36-1),2,IF(AND($B36="Milestone",O$5&gt;=$E36,O$5&lt;=$E36+$F36-1),1,""))</f>
        <v/>
      </c>
      <c r="P31" s="28" t="str">
        <f ca="1">IF(AND($B36="Goal",P$5&gt;=$E36,P$5&lt;=$E36+$F36-1),2,IF(AND($B36="Milestone",P$5&gt;=$E36,P$5&lt;=$E36+$F36-1),1,""))</f>
        <v/>
      </c>
      <c r="Q31" s="28" t="str">
        <f ca="1">IF(AND($B36="Goal",Q$5&gt;=$E36,Q$5&lt;=$E36+$F36-1),2,IF(AND($B36="Milestone",Q$5&gt;=$E36,Q$5&lt;=$E36+$F36-1),1,""))</f>
        <v/>
      </c>
      <c r="R31" s="28" t="str">
        <f ca="1">IF(AND($B36="Goal",R$5&gt;=$E36,R$5&lt;=$E36+$F36-1),2,IF(AND($B36="Milestone",R$5&gt;=$E36,R$5&lt;=$E36+$F36-1),1,""))</f>
        <v/>
      </c>
      <c r="S31" s="28" t="str">
        <f ca="1">IF(AND($B36="Goal",S$5&gt;=$E36,S$5&lt;=$E36+$F36-1),2,IF(AND($B36="Milestone",S$5&gt;=$E36,S$5&lt;=$E36+$F36-1),1,""))</f>
        <v/>
      </c>
      <c r="T31" s="28" t="str">
        <f ca="1">IF(AND($B36="Goal",T$5&gt;=$E36,T$5&lt;=$E36+$F36-1),2,IF(AND($B36="Milestone",T$5&gt;=$E36,T$5&lt;=$E36+$F36-1),1,""))</f>
        <v/>
      </c>
      <c r="U31" s="28" t="str">
        <f ca="1">IF(AND($B36="Goal",U$5&gt;=$E36,U$5&lt;=$E36+$F36-1),2,IF(AND($B36="Milestone",U$5&gt;=$E36,U$5&lt;=$E36+$F36-1),1,""))</f>
        <v/>
      </c>
      <c r="V31" s="28" t="str">
        <f ca="1">IF(AND($B36="Goal",V$5&gt;=$E36,V$5&lt;=$E36+$F36-1),2,IF(AND($B36="Milestone",V$5&gt;=$E36,V$5&lt;=$E36+$F36-1),1,""))</f>
        <v/>
      </c>
      <c r="W31" s="28" t="str">
        <f ca="1">IF(AND($B36="Goal",W$5&gt;=$E36,W$5&lt;=$E36+$F36-1),2,IF(AND($B36="Milestone",W$5&gt;=$E36,W$5&lt;=$E36+$F36-1),1,""))</f>
        <v/>
      </c>
      <c r="X31" s="28" t="str">
        <f ca="1">IF(AND($B36="Goal",X$5&gt;=$E36,X$5&lt;=$E36+$F36-1),2,IF(AND($B36="Milestone",X$5&gt;=$E36,X$5&lt;=$E36+$F36-1),1,""))</f>
        <v/>
      </c>
      <c r="Y31" s="28" t="str">
        <f ca="1">IF(AND($B36="Goal",Y$5&gt;=$E36,Y$5&lt;=$E36+$F36-1),2,IF(AND($B36="Milestone",Y$5&gt;=$E36,Y$5&lt;=$E36+$F36-1),1,""))</f>
        <v/>
      </c>
      <c r="Z31" s="28" t="str">
        <f ca="1">IF(AND($B36="Goal",Z$5&gt;=$E36,Z$5&lt;=$E36+$F36-1),2,IF(AND($B36="Milestone",Z$5&gt;=$E36,Z$5&lt;=$E36+$F36-1),1,""))</f>
        <v/>
      </c>
      <c r="AA31" s="28" t="str">
        <f ca="1">IF(AND($B36="Goal",AA$5&gt;=$E36,AA$5&lt;=$E36+$F36-1),2,IF(AND($B36="Milestone",AA$5&gt;=$E36,AA$5&lt;=$E36+$F36-1),1,""))</f>
        <v/>
      </c>
      <c r="AB31" s="28" t="str">
        <f ca="1">IF(AND($B36="Goal",AB$5&gt;=$E36,AB$5&lt;=$E36+$F36-1),2,IF(AND($B36="Milestone",AB$5&gt;=$E36,AB$5&lt;=$E36+$F36-1),1,""))</f>
        <v/>
      </c>
      <c r="AC31" s="28" t="str">
        <f ca="1">IF(AND($B36="Goal",AC$5&gt;=$E36,AC$5&lt;=$E36+$F36-1),2,IF(AND($B36="Milestone",AC$5&gt;=$E36,AC$5&lt;=$E36+$F36-1),1,""))</f>
        <v/>
      </c>
      <c r="AD31" s="28" t="str">
        <f ca="1">IF(AND($B36="Goal",AD$5&gt;=$E36,AD$5&lt;=$E36+$F36-1),2,IF(AND($B36="Milestone",AD$5&gt;=$E36,AD$5&lt;=$E36+$F36-1),1,""))</f>
        <v/>
      </c>
      <c r="AE31" s="28" t="str">
        <f ca="1">IF(AND($B36="Goal",AE$5&gt;=$E36,AE$5&lt;=$E36+$F36-1),2,IF(AND($B36="Milestone",AE$5&gt;=$E36,AE$5&lt;=$E36+$F36-1),1,""))</f>
        <v/>
      </c>
      <c r="AF31" s="28" t="str">
        <f ca="1">IF(AND($B36="Goal",AF$5&gt;=$E36,AF$5&lt;=$E36+$F36-1),2,IF(AND($B36="Milestone",AF$5&gt;=$E36,AF$5&lt;=$E36+$F36-1),1,""))</f>
        <v/>
      </c>
      <c r="AG31" s="28" t="str">
        <f ca="1">IF(AND($B36="Goal",AG$5&gt;=$E36,AG$5&lt;=$E36+$F36-1),2,IF(AND($B36="Milestone",AG$5&gt;=$E36,AG$5&lt;=$E36+$F36-1),1,""))</f>
        <v/>
      </c>
      <c r="AH31" s="28" t="str">
        <f ca="1">IF(AND($B36="Goal",AH$5&gt;=$E36,AH$5&lt;=$E36+$F36-1),2,IF(AND($B36="Milestone",AH$5&gt;=$E36,AH$5&lt;=$E36+$F36-1),1,""))</f>
        <v/>
      </c>
      <c r="AI31" s="28" t="str">
        <f ca="1">IF(AND($B36="Goal",AI$5&gt;=$E36,AI$5&lt;=$E36+$F36-1),2,IF(AND($B36="Milestone",AI$5&gt;=$E36,AI$5&lt;=$E36+$F36-1),1,""))</f>
        <v/>
      </c>
      <c r="AJ31" s="28" t="str">
        <f ca="1">IF(AND($B36="Goal",AJ$5&gt;=$E36,AJ$5&lt;=$E36+$F36-1),2,IF(AND($B36="Milestone",AJ$5&gt;=$E36,AJ$5&lt;=$E36+$F36-1),1,""))</f>
        <v/>
      </c>
      <c r="AK31" s="28" t="str">
        <f ca="1">IF(AND($B36="Goal",AK$5&gt;=$E36,AK$5&lt;=$E36+$F36-1),2,IF(AND($B36="Milestone",AK$5&gt;=$E36,AK$5&lt;=$E36+$F36-1),1,""))</f>
        <v/>
      </c>
      <c r="AL31" s="28" t="str">
        <f ca="1">IF(AND($B36="Goal",AL$5&gt;=$E36,AL$5&lt;=$E36+$F36-1),2,IF(AND($B36="Milestone",AL$5&gt;=$E36,AL$5&lt;=$E36+$F36-1),1,""))</f>
        <v/>
      </c>
      <c r="AM31" s="28" t="str">
        <f ca="1">IF(AND($B36="Goal",AM$5&gt;=$E36,AM$5&lt;=$E36+$F36-1),2,IF(AND($B36="Milestone",AM$5&gt;=$E36,AM$5&lt;=$E36+$F36-1),1,""))</f>
        <v/>
      </c>
      <c r="AN31" s="28" t="str">
        <f ca="1">IF(AND($B36="Goal",AN$5&gt;=$E36,AN$5&lt;=$E36+$F36-1),2,IF(AND($B36="Milestone",AN$5&gt;=$E36,AN$5&lt;=$E36+$F36-1),1,""))</f>
        <v/>
      </c>
      <c r="AO31" s="28" t="str">
        <f ca="1">IF(AND($B36="Goal",AO$5&gt;=$E36,AO$5&lt;=$E36+$F36-1),2,IF(AND($B36="Milestone",AO$5&gt;=$E36,AO$5&lt;=$E36+$F36-1),1,""))</f>
        <v/>
      </c>
      <c r="AP31" s="28" t="str">
        <f ca="1">IF(AND($B36="Goal",AP$5&gt;=$E36,AP$5&lt;=$E36+$F36-1),2,IF(AND($B36="Milestone",AP$5&gt;=$E36,AP$5&lt;=$E36+$F36-1),1,""))</f>
        <v/>
      </c>
      <c r="AQ31" s="28" t="str">
        <f ca="1">IF(AND($B36="Goal",AQ$5&gt;=$E36,AQ$5&lt;=$E36+$F36-1),2,IF(AND($B36="Milestone",AQ$5&gt;=$E36,AQ$5&lt;=$E36+$F36-1),1,""))</f>
        <v/>
      </c>
      <c r="AR31" s="28" t="str">
        <f ca="1">IF(AND($B36="Goal",AR$5&gt;=$E36,AR$5&lt;=$E36+$F36-1),2,IF(AND($B36="Milestone",AR$5&gt;=$E36,AR$5&lt;=$E36+$F36-1),1,""))</f>
        <v/>
      </c>
      <c r="AS31" s="28" t="str">
        <f ca="1">IF(AND($B36="Goal",AS$5&gt;=$E36,AS$5&lt;=$E36+$F36-1),2,IF(AND($B36="Milestone",AS$5&gt;=$E36,AS$5&lt;=$E36+$F36-1),1,""))</f>
        <v/>
      </c>
      <c r="AT31" s="28" t="str">
        <f ca="1">IF(AND($B36="Goal",AT$5&gt;=$E36,AT$5&lt;=$E36+$F36-1),2,IF(AND($B36="Milestone",AT$5&gt;=$E36,AT$5&lt;=$E36+$F36-1),1,""))</f>
        <v/>
      </c>
      <c r="AU31" s="28" t="str">
        <f ca="1">IF(AND($B36="Goal",AU$5&gt;=$E36,AU$5&lt;=$E36+$F36-1),2,IF(AND($B36="Milestone",AU$5&gt;=$E36,AU$5&lt;=$E36+$F36-1),1,""))</f>
        <v/>
      </c>
      <c r="AV31" s="28" t="str">
        <f ca="1">IF(AND($B36="Goal",AV$5&gt;=$E36,AV$5&lt;=$E36+$F36-1),2,IF(AND($B36="Milestone",AV$5&gt;=$E36,AV$5&lt;=$E36+$F36-1),1,""))</f>
        <v/>
      </c>
      <c r="AW31" s="28" t="str">
        <f ca="1">IF(AND($B36="Goal",AW$5&gt;=$E36,AW$5&lt;=$E36+$F36-1),2,IF(AND($B36="Milestone",AW$5&gt;=$E36,AW$5&lt;=$E36+$F36-1),1,""))</f>
        <v/>
      </c>
      <c r="AX31" s="28" t="str">
        <f ca="1">IF(AND($B36="Goal",AX$5&gt;=$E36,AX$5&lt;=$E36+$F36-1),2,IF(AND($B36="Milestone",AX$5&gt;=$E36,AX$5&lt;=$E36+$F36-1),1,""))</f>
        <v/>
      </c>
      <c r="AY31" s="28" t="str">
        <f ca="1">IF(AND($B36="Goal",AY$5&gt;=$E36,AY$5&lt;=$E36+$F36-1),2,IF(AND($B36="Milestone",AY$5&gt;=$E36,AY$5&lt;=$E36+$F36-1),1,""))</f>
        <v/>
      </c>
      <c r="AZ31" s="28" t="str">
        <f ca="1">IF(AND($B36="Goal",AZ$5&gt;=$E36,AZ$5&lt;=$E36+$F36-1),2,IF(AND($B36="Milestone",AZ$5&gt;=$E36,AZ$5&lt;=$E36+$F36-1),1,""))</f>
        <v/>
      </c>
      <c r="BA31" s="28" t="str">
        <f ca="1">IF(AND($B36="Goal",BA$5&gt;=$E36,BA$5&lt;=$E36+$F36-1),2,IF(AND($B36="Milestone",BA$5&gt;=$E36,BA$5&lt;=$E36+$F36-1),1,""))</f>
        <v/>
      </c>
      <c r="BB31" s="28" t="str">
        <f ca="1">IF(AND($B36="Goal",BB$5&gt;=$E36,BB$5&lt;=$E36+$F36-1),2,IF(AND($B36="Milestone",BB$5&gt;=$E36,BB$5&lt;=$E36+$F36-1),1,""))</f>
        <v/>
      </c>
      <c r="BC31" s="28" t="str">
        <f ca="1">IF(AND($B36="Goal",BC$5&gt;=$E36,BC$5&lt;=$E36+$F36-1),2,IF(AND($B36="Milestone",BC$5&gt;=$E36,BC$5&lt;=$E36+$F36-1),1,""))</f>
        <v/>
      </c>
      <c r="BD31" s="28" t="str">
        <f ca="1">IF(AND($B36="Goal",BD$5&gt;=$E36,BD$5&lt;=$E36+$F36-1),2,IF(AND($B36="Milestone",BD$5&gt;=$E36,BD$5&lt;=$E36+$F36-1),1,""))</f>
        <v/>
      </c>
      <c r="BE31" s="28" t="str">
        <f ca="1">IF(AND($B36="Goal",BE$5&gt;=$E36,BE$5&lt;=$E36+$F36-1),2,IF(AND($B36="Milestone",BE$5&gt;=$E36,BE$5&lt;=$E36+$F36-1),1,""))</f>
        <v/>
      </c>
      <c r="BF31" s="28" t="str">
        <f ca="1">IF(AND($B36="Goal",BF$5&gt;=$E36,BF$5&lt;=$E36+$F36-1),2,IF(AND($B36="Milestone",BF$5&gt;=$E36,BF$5&lt;=$E36+$F36-1),1,""))</f>
        <v/>
      </c>
      <c r="BG31" s="28" t="str">
        <f ca="1">IF(AND($B36="Goal",BG$5&gt;=$E36,BG$5&lt;=$E36+$F36-1),2,IF(AND($B36="Milestone",BG$5&gt;=$E36,BG$5&lt;=$E36+$F36-1),1,""))</f>
        <v/>
      </c>
      <c r="BH31" s="28" t="str">
        <f ca="1">IF(AND($B36="Goal",BH$5&gt;=$E36,BH$5&lt;=$E36+$F36-1),2,IF(AND($B36="Milestone",BH$5&gt;=$E36,BH$5&lt;=$E36+$F36-1),1,""))</f>
        <v/>
      </c>
      <c r="BI31" s="28" t="str">
        <f ca="1">IF(AND($B36="Goal",BI$5&gt;=$E36,BI$5&lt;=$E36+$F36-1),2,IF(AND($B36="Milestone",BI$5&gt;=$E36,BI$5&lt;=$E36+$F36-1),1,""))</f>
        <v/>
      </c>
      <c r="BJ31" s="28" t="str">
        <f ca="1">IF(AND($B36="Goal",BJ$5&gt;=$E36,BJ$5&lt;=$E36+$F36-1),2,IF(AND($B36="Milestone",BJ$5&gt;=$E36,BJ$5&lt;=$E36+$F36-1),1,""))</f>
        <v/>
      </c>
      <c r="BK31" s="28" t="str">
        <f ca="1">IF(AND($B36="Goal",BK$5&gt;=$E36,BK$5&lt;=$E36+$F36-1),2,IF(AND($B36="Milestone",BK$5&gt;=$E36,BK$5&lt;=$E36+$F36-1),1,""))</f>
        <v/>
      </c>
    </row>
    <row r="32" spans="1:63" s="2" customFormat="1" ht="30" customHeight="1">
      <c r="A32" s="32"/>
      <c r="B32" s="25"/>
      <c r="C32" s="25"/>
      <c r="D32" s="22"/>
      <c r="E32" s="23"/>
      <c r="F32" s="24"/>
      <c r="G32" s="20"/>
      <c r="H32" s="28" t="str">
        <f ca="1">IF(AND($B37="Goal",H$5&gt;=$E37,H$5&lt;=$E37+$F37-1),2,IF(AND($B37="Milestone",H$5&gt;=$E37,H$5&lt;=$E37+$F37-1),1,""))</f>
        <v/>
      </c>
      <c r="I32" s="28" t="str">
        <f ca="1">IF(AND($B37="Goal",I$5&gt;=$E37,I$5&lt;=$E37+$F37-1),2,IF(AND($B37="Milestone",I$5&gt;=$E37,I$5&lt;=$E37+$F37-1),1,""))</f>
        <v/>
      </c>
      <c r="J32" s="28" t="str">
        <f ca="1">IF(AND($B37="Goal",J$5&gt;=$E37,J$5&lt;=$E37+$F37-1),2,IF(AND($B37="Milestone",J$5&gt;=$E37,J$5&lt;=$E37+$F37-1),1,""))</f>
        <v/>
      </c>
      <c r="K32" s="28" t="str">
        <f ca="1">IF(AND($B37="Goal",K$5&gt;=$E37,K$5&lt;=$E37+$F37-1),2,IF(AND($B37="Milestone",K$5&gt;=$E37,K$5&lt;=$E37+$F37-1),1,""))</f>
        <v/>
      </c>
      <c r="L32" s="28" t="str">
        <f ca="1">IF(AND($B37="Goal",L$5&gt;=$E37,L$5&lt;=$E37+$F37-1),2,IF(AND($B37="Milestone",L$5&gt;=$E37,L$5&lt;=$E37+$F37-1),1,""))</f>
        <v/>
      </c>
      <c r="M32" s="28" t="str">
        <f ca="1">IF(AND($B37="Goal",M$5&gt;=$E37,M$5&lt;=$E37+$F37-1),2,IF(AND($B37="Milestone",M$5&gt;=$E37,M$5&lt;=$E37+$F37-1),1,""))</f>
        <v/>
      </c>
      <c r="N32" s="28" t="str">
        <f ca="1">IF(AND($B37="Goal",N$5&gt;=$E37,N$5&lt;=$E37+$F37-1),2,IF(AND($B37="Milestone",N$5&gt;=$E37,N$5&lt;=$E37+$F37-1),1,""))</f>
        <v/>
      </c>
      <c r="O32" s="28" t="str">
        <f ca="1">IF(AND($B37="Goal",O$5&gt;=$E37,O$5&lt;=$E37+$F37-1),2,IF(AND($B37="Milestone",O$5&gt;=$E37,O$5&lt;=$E37+$F37-1),1,""))</f>
        <v/>
      </c>
      <c r="P32" s="28" t="str">
        <f ca="1">IF(AND($B37="Goal",P$5&gt;=$E37,P$5&lt;=$E37+$F37-1),2,IF(AND($B37="Milestone",P$5&gt;=$E37,P$5&lt;=$E37+$F37-1),1,""))</f>
        <v/>
      </c>
      <c r="Q32" s="28" t="str">
        <f ca="1">IF(AND($B37="Goal",Q$5&gt;=$E37,Q$5&lt;=$E37+$F37-1),2,IF(AND($B37="Milestone",Q$5&gt;=$E37,Q$5&lt;=$E37+$F37-1),1,""))</f>
        <v/>
      </c>
      <c r="R32" s="28" t="str">
        <f ca="1">IF(AND($B37="Goal",R$5&gt;=$E37,R$5&lt;=$E37+$F37-1),2,IF(AND($B37="Milestone",R$5&gt;=$E37,R$5&lt;=$E37+$F37-1),1,""))</f>
        <v/>
      </c>
      <c r="S32" s="28" t="str">
        <f ca="1">IF(AND($B37="Goal",S$5&gt;=$E37,S$5&lt;=$E37+$F37-1),2,IF(AND($B37="Milestone",S$5&gt;=$E37,S$5&lt;=$E37+$F37-1),1,""))</f>
        <v/>
      </c>
      <c r="T32" s="28" t="str">
        <f ca="1">IF(AND($B37="Goal",T$5&gt;=$E37,T$5&lt;=$E37+$F37-1),2,IF(AND($B37="Milestone",T$5&gt;=$E37,T$5&lt;=$E37+$F37-1),1,""))</f>
        <v/>
      </c>
      <c r="U32" s="28" t="str">
        <f ca="1">IF(AND($B37="Goal",U$5&gt;=$E37,U$5&lt;=$E37+$F37-1),2,IF(AND($B37="Milestone",U$5&gt;=$E37,U$5&lt;=$E37+$F37-1),1,""))</f>
        <v/>
      </c>
      <c r="V32" s="28" t="str">
        <f ca="1">IF(AND($B37="Goal",V$5&gt;=$E37,V$5&lt;=$E37+$F37-1),2,IF(AND($B37="Milestone",V$5&gt;=$E37,V$5&lt;=$E37+$F37-1),1,""))</f>
        <v/>
      </c>
      <c r="W32" s="28" t="str">
        <f ca="1">IF(AND($B37="Goal",W$5&gt;=$E37,W$5&lt;=$E37+$F37-1),2,IF(AND($B37="Milestone",W$5&gt;=$E37,W$5&lt;=$E37+$F37-1),1,""))</f>
        <v/>
      </c>
      <c r="X32" s="28" t="str">
        <f ca="1">IF(AND($B37="Goal",X$5&gt;=$E37,X$5&lt;=$E37+$F37-1),2,IF(AND($B37="Milestone",X$5&gt;=$E37,X$5&lt;=$E37+$F37-1),1,""))</f>
        <v/>
      </c>
      <c r="Y32" s="28" t="str">
        <f ca="1">IF(AND($B37="Goal",Y$5&gt;=$E37,Y$5&lt;=$E37+$F37-1),2,IF(AND($B37="Milestone",Y$5&gt;=$E37,Y$5&lt;=$E37+$F37-1),1,""))</f>
        <v/>
      </c>
      <c r="Z32" s="28" t="str">
        <f ca="1">IF(AND($B37="Goal",Z$5&gt;=$E37,Z$5&lt;=$E37+$F37-1),2,IF(AND($B37="Milestone",Z$5&gt;=$E37,Z$5&lt;=$E37+$F37-1),1,""))</f>
        <v/>
      </c>
      <c r="AA32" s="28" t="str">
        <f ca="1">IF(AND($B37="Goal",AA$5&gt;=$E37,AA$5&lt;=$E37+$F37-1),2,IF(AND($B37="Milestone",AA$5&gt;=$E37,AA$5&lt;=$E37+$F37-1),1,""))</f>
        <v/>
      </c>
      <c r="AB32" s="28" t="str">
        <f ca="1">IF(AND($B37="Goal",AB$5&gt;=$E37,AB$5&lt;=$E37+$F37-1),2,IF(AND($B37="Milestone",AB$5&gt;=$E37,AB$5&lt;=$E37+$F37-1),1,""))</f>
        <v/>
      </c>
      <c r="AC32" s="28" t="str">
        <f ca="1">IF(AND($B37="Goal",AC$5&gt;=$E37,AC$5&lt;=$E37+$F37-1),2,IF(AND($B37="Milestone",AC$5&gt;=$E37,AC$5&lt;=$E37+$F37-1),1,""))</f>
        <v/>
      </c>
      <c r="AD32" s="28" t="str">
        <f ca="1">IF(AND($B37="Goal",AD$5&gt;=$E37,AD$5&lt;=$E37+$F37-1),2,IF(AND($B37="Milestone",AD$5&gt;=$E37,AD$5&lt;=$E37+$F37-1),1,""))</f>
        <v/>
      </c>
      <c r="AE32" s="28" t="str">
        <f ca="1">IF(AND($B37="Goal",AE$5&gt;=$E37,AE$5&lt;=$E37+$F37-1),2,IF(AND($B37="Milestone",AE$5&gt;=$E37,AE$5&lt;=$E37+$F37-1),1,""))</f>
        <v/>
      </c>
      <c r="AF32" s="28" t="str">
        <f ca="1">IF(AND($B37="Goal",AF$5&gt;=$E37,AF$5&lt;=$E37+$F37-1),2,IF(AND($B37="Milestone",AF$5&gt;=$E37,AF$5&lt;=$E37+$F37-1),1,""))</f>
        <v/>
      </c>
      <c r="AG32" s="28" t="str">
        <f ca="1">IF(AND($B37="Goal",AG$5&gt;=$E37,AG$5&lt;=$E37+$F37-1),2,IF(AND($B37="Milestone",AG$5&gt;=$E37,AG$5&lt;=$E37+$F37-1),1,""))</f>
        <v/>
      </c>
      <c r="AH32" s="28" t="str">
        <f ca="1">IF(AND($B37="Goal",AH$5&gt;=$E37,AH$5&lt;=$E37+$F37-1),2,IF(AND($B37="Milestone",AH$5&gt;=$E37,AH$5&lt;=$E37+$F37-1),1,""))</f>
        <v/>
      </c>
      <c r="AI32" s="28" t="str">
        <f ca="1">IF(AND($B37="Goal",AI$5&gt;=$E37,AI$5&lt;=$E37+$F37-1),2,IF(AND($B37="Milestone",AI$5&gt;=$E37,AI$5&lt;=$E37+$F37-1),1,""))</f>
        <v/>
      </c>
      <c r="AJ32" s="28" t="str">
        <f ca="1">IF(AND($B37="Goal",AJ$5&gt;=$E37,AJ$5&lt;=$E37+$F37-1),2,IF(AND($B37="Milestone",AJ$5&gt;=$E37,AJ$5&lt;=$E37+$F37-1),1,""))</f>
        <v/>
      </c>
      <c r="AK32" s="28" t="str">
        <f ca="1">IF(AND($B37="Goal",AK$5&gt;=$E37,AK$5&lt;=$E37+$F37-1),2,IF(AND($B37="Milestone",AK$5&gt;=$E37,AK$5&lt;=$E37+$F37-1),1,""))</f>
        <v/>
      </c>
      <c r="AL32" s="28" t="str">
        <f ca="1">IF(AND($B37="Goal",AL$5&gt;=$E37,AL$5&lt;=$E37+$F37-1),2,IF(AND($B37="Milestone",AL$5&gt;=$E37,AL$5&lt;=$E37+$F37-1),1,""))</f>
        <v/>
      </c>
      <c r="AM32" s="28" t="str">
        <f ca="1">IF(AND($B37="Goal",AM$5&gt;=$E37,AM$5&lt;=$E37+$F37-1),2,IF(AND($B37="Milestone",AM$5&gt;=$E37,AM$5&lt;=$E37+$F37-1),1,""))</f>
        <v/>
      </c>
      <c r="AN32" s="28" t="str">
        <f ca="1">IF(AND($B37="Goal",AN$5&gt;=$E37,AN$5&lt;=$E37+$F37-1),2,IF(AND($B37="Milestone",AN$5&gt;=$E37,AN$5&lt;=$E37+$F37-1),1,""))</f>
        <v/>
      </c>
      <c r="AO32" s="28" t="str">
        <f ca="1">IF(AND($B37="Goal",AO$5&gt;=$E37,AO$5&lt;=$E37+$F37-1),2,IF(AND($B37="Milestone",AO$5&gt;=$E37,AO$5&lt;=$E37+$F37-1),1,""))</f>
        <v/>
      </c>
      <c r="AP32" s="28" t="str">
        <f ca="1">IF(AND($B37="Goal",AP$5&gt;=$E37,AP$5&lt;=$E37+$F37-1),2,IF(AND($B37="Milestone",AP$5&gt;=$E37,AP$5&lt;=$E37+$F37-1),1,""))</f>
        <v/>
      </c>
      <c r="AQ32" s="28" t="str">
        <f ca="1">IF(AND($B37="Goal",AQ$5&gt;=$E37,AQ$5&lt;=$E37+$F37-1),2,IF(AND($B37="Milestone",AQ$5&gt;=$E37,AQ$5&lt;=$E37+$F37-1),1,""))</f>
        <v/>
      </c>
      <c r="AR32" s="28" t="str">
        <f ca="1">IF(AND($B37="Goal",AR$5&gt;=$E37,AR$5&lt;=$E37+$F37-1),2,IF(AND($B37="Milestone",AR$5&gt;=$E37,AR$5&lt;=$E37+$F37-1),1,""))</f>
        <v/>
      </c>
      <c r="AS32" s="28" t="str">
        <f ca="1">IF(AND($B37="Goal",AS$5&gt;=$E37,AS$5&lt;=$E37+$F37-1),2,IF(AND($B37="Milestone",AS$5&gt;=$E37,AS$5&lt;=$E37+$F37-1),1,""))</f>
        <v/>
      </c>
      <c r="AT32" s="28" t="str">
        <f ca="1">IF(AND($B37="Goal",AT$5&gt;=$E37,AT$5&lt;=$E37+$F37-1),2,IF(AND($B37="Milestone",AT$5&gt;=$E37,AT$5&lt;=$E37+$F37-1),1,""))</f>
        <v/>
      </c>
      <c r="AU32" s="28" t="str">
        <f ca="1">IF(AND($B37="Goal",AU$5&gt;=$E37,AU$5&lt;=$E37+$F37-1),2,IF(AND($B37="Milestone",AU$5&gt;=$E37,AU$5&lt;=$E37+$F37-1),1,""))</f>
        <v/>
      </c>
      <c r="AV32" s="28" t="str">
        <f ca="1">IF(AND($B37="Goal",AV$5&gt;=$E37,AV$5&lt;=$E37+$F37-1),2,IF(AND($B37="Milestone",AV$5&gt;=$E37,AV$5&lt;=$E37+$F37-1),1,""))</f>
        <v/>
      </c>
      <c r="AW32" s="28" t="str">
        <f ca="1">IF(AND($B37="Goal",AW$5&gt;=$E37,AW$5&lt;=$E37+$F37-1),2,IF(AND($B37="Milestone",AW$5&gt;=$E37,AW$5&lt;=$E37+$F37-1),1,""))</f>
        <v/>
      </c>
      <c r="AX32" s="28" t="str">
        <f ca="1">IF(AND($B37="Goal",AX$5&gt;=$E37,AX$5&lt;=$E37+$F37-1),2,IF(AND($B37="Milestone",AX$5&gt;=$E37,AX$5&lt;=$E37+$F37-1),1,""))</f>
        <v/>
      </c>
      <c r="AY32" s="28" t="str">
        <f ca="1">IF(AND($B37="Goal",AY$5&gt;=$E37,AY$5&lt;=$E37+$F37-1),2,IF(AND($B37="Milestone",AY$5&gt;=$E37,AY$5&lt;=$E37+$F37-1),1,""))</f>
        <v/>
      </c>
      <c r="AZ32" s="28" t="str">
        <f ca="1">IF(AND($B37="Goal",AZ$5&gt;=$E37,AZ$5&lt;=$E37+$F37-1),2,IF(AND($B37="Milestone",AZ$5&gt;=$E37,AZ$5&lt;=$E37+$F37-1),1,""))</f>
        <v/>
      </c>
      <c r="BA32" s="28" t="str">
        <f ca="1">IF(AND($B37="Goal",BA$5&gt;=$E37,BA$5&lt;=$E37+$F37-1),2,IF(AND($B37="Milestone",BA$5&gt;=$E37,BA$5&lt;=$E37+$F37-1),1,""))</f>
        <v/>
      </c>
      <c r="BB32" s="28" t="str">
        <f ca="1">IF(AND($B37="Goal",BB$5&gt;=$E37,BB$5&lt;=$E37+$F37-1),2,IF(AND($B37="Milestone",BB$5&gt;=$E37,BB$5&lt;=$E37+$F37-1),1,""))</f>
        <v/>
      </c>
      <c r="BC32" s="28" t="str">
        <f ca="1">IF(AND($B37="Goal",BC$5&gt;=$E37,BC$5&lt;=$E37+$F37-1),2,IF(AND($B37="Milestone",BC$5&gt;=$E37,BC$5&lt;=$E37+$F37-1),1,""))</f>
        <v/>
      </c>
      <c r="BD32" s="28" t="str">
        <f ca="1">IF(AND($B37="Goal",BD$5&gt;=$E37,BD$5&lt;=$E37+$F37-1),2,IF(AND($B37="Milestone",BD$5&gt;=$E37,BD$5&lt;=$E37+$F37-1),1,""))</f>
        <v/>
      </c>
      <c r="BE32" s="28" t="str">
        <f ca="1">IF(AND($B37="Goal",BE$5&gt;=$E37,BE$5&lt;=$E37+$F37-1),2,IF(AND($B37="Milestone",BE$5&gt;=$E37,BE$5&lt;=$E37+$F37-1),1,""))</f>
        <v/>
      </c>
      <c r="BF32" s="28" t="str">
        <f ca="1">IF(AND($B37="Goal",BF$5&gt;=$E37,BF$5&lt;=$E37+$F37-1),2,IF(AND($B37="Milestone",BF$5&gt;=$E37,BF$5&lt;=$E37+$F37-1),1,""))</f>
        <v/>
      </c>
      <c r="BG32" s="28" t="str">
        <f ca="1">IF(AND($B37="Goal",BG$5&gt;=$E37,BG$5&lt;=$E37+$F37-1),2,IF(AND($B37="Milestone",BG$5&gt;=$E37,BG$5&lt;=$E37+$F37-1),1,""))</f>
        <v/>
      </c>
      <c r="BH32" s="28" t="str">
        <f ca="1">IF(AND($B37="Goal",BH$5&gt;=$E37,BH$5&lt;=$E37+$F37-1),2,IF(AND($B37="Milestone",BH$5&gt;=$E37,BH$5&lt;=$E37+$F37-1),1,""))</f>
        <v/>
      </c>
      <c r="BI32" s="28" t="str">
        <f ca="1">IF(AND($B37="Goal",BI$5&gt;=$E37,BI$5&lt;=$E37+$F37-1),2,IF(AND($B37="Milestone",BI$5&gt;=$E37,BI$5&lt;=$E37+$F37-1),1,""))</f>
        <v/>
      </c>
      <c r="BJ32" s="28" t="str">
        <f ca="1">IF(AND($B37="Goal",BJ$5&gt;=$E37,BJ$5&lt;=$E37+$F37-1),2,IF(AND($B37="Milestone",BJ$5&gt;=$E37,BJ$5&lt;=$E37+$F37-1),1,""))</f>
        <v/>
      </c>
      <c r="BK32" s="28" t="str">
        <f ca="1">IF(AND($B37="Goal",BK$5&gt;=$E37,BK$5&lt;=$E37+$F37-1),2,IF(AND($B37="Milestone",BK$5&gt;=$E37,BK$5&lt;=$E37+$F37-1),1,""))</f>
        <v/>
      </c>
    </row>
    <row r="33" spans="1:63" s="2" customFormat="1" ht="30" customHeight="1">
      <c r="A33" s="31"/>
      <c r="B33" s="25"/>
      <c r="C33" s="25"/>
      <c r="D33" s="22"/>
      <c r="E33" s="23"/>
      <c r="F33" s="24"/>
      <c r="G33" s="20"/>
      <c r="H33" s="28" t="str">
        <f ca="1">IF(AND($B38="Goal",H$5&gt;=$E38,H$5&lt;=$E38+$F38-1),2,IF(AND($B38="Milestone",H$5&gt;=$E38,H$5&lt;=$E38+$F38-1),1,""))</f>
        <v/>
      </c>
      <c r="I33" s="28" t="str">
        <f ca="1">IF(AND($B38="Goal",I$5&gt;=$E38,I$5&lt;=$E38+$F38-1),2,IF(AND($B38="Milestone",I$5&gt;=$E38,I$5&lt;=$E38+$F38-1),1,""))</f>
        <v/>
      </c>
      <c r="J33" s="28" t="str">
        <f ca="1">IF(AND($B38="Goal",J$5&gt;=$E38,J$5&lt;=$E38+$F38-1),2,IF(AND($B38="Milestone",J$5&gt;=$E38,J$5&lt;=$E38+$F38-1),1,""))</f>
        <v/>
      </c>
      <c r="K33" s="28" t="str">
        <f ca="1">IF(AND($B38="Goal",K$5&gt;=$E38,K$5&lt;=$E38+$F38-1),2,IF(AND($B38="Milestone",K$5&gt;=$E38,K$5&lt;=$E38+$F38-1),1,""))</f>
        <v/>
      </c>
      <c r="L33" s="28" t="str">
        <f ca="1">IF(AND($B38="Goal",L$5&gt;=$E38,L$5&lt;=$E38+$F38-1),2,IF(AND($B38="Milestone",L$5&gt;=$E38,L$5&lt;=$E38+$F38-1),1,""))</f>
        <v/>
      </c>
      <c r="M33" s="28" t="str">
        <f ca="1">IF(AND($B38="Goal",M$5&gt;=$E38,M$5&lt;=$E38+$F38-1),2,IF(AND($B38="Milestone",M$5&gt;=$E38,M$5&lt;=$E38+$F38-1),1,""))</f>
        <v/>
      </c>
      <c r="N33" s="28" t="str">
        <f ca="1">IF(AND($B38="Goal",N$5&gt;=$E38,N$5&lt;=$E38+$F38-1),2,IF(AND($B38="Milestone",N$5&gt;=$E38,N$5&lt;=$E38+$F38-1),1,""))</f>
        <v/>
      </c>
      <c r="O33" s="28" t="str">
        <f ca="1">IF(AND($B38="Goal",O$5&gt;=$E38,O$5&lt;=$E38+$F38-1),2,IF(AND($B38="Milestone",O$5&gt;=$E38,O$5&lt;=$E38+$F38-1),1,""))</f>
        <v/>
      </c>
      <c r="P33" s="28" t="str">
        <f ca="1">IF(AND($B38="Goal",P$5&gt;=$E38,P$5&lt;=$E38+$F38-1),2,IF(AND($B38="Milestone",P$5&gt;=$E38,P$5&lt;=$E38+$F38-1),1,""))</f>
        <v/>
      </c>
      <c r="Q33" s="28" t="str">
        <f ca="1">IF(AND($B38="Goal",Q$5&gt;=$E38,Q$5&lt;=$E38+$F38-1),2,IF(AND($B38="Milestone",Q$5&gt;=$E38,Q$5&lt;=$E38+$F38-1),1,""))</f>
        <v/>
      </c>
      <c r="R33" s="28" t="str">
        <f ca="1">IF(AND($B38="Goal",R$5&gt;=$E38,R$5&lt;=$E38+$F38-1),2,IF(AND($B38="Milestone",R$5&gt;=$E38,R$5&lt;=$E38+$F38-1),1,""))</f>
        <v/>
      </c>
      <c r="S33" s="28" t="str">
        <f ca="1">IF(AND($B38="Goal",S$5&gt;=$E38,S$5&lt;=$E38+$F38-1),2,IF(AND($B38="Milestone",S$5&gt;=$E38,S$5&lt;=$E38+$F38-1),1,""))</f>
        <v/>
      </c>
      <c r="T33" s="28" t="str">
        <f ca="1">IF(AND($B38="Goal",T$5&gt;=$E38,T$5&lt;=$E38+$F38-1),2,IF(AND($B38="Milestone",T$5&gt;=$E38,T$5&lt;=$E38+$F38-1),1,""))</f>
        <v/>
      </c>
      <c r="U33" s="28" t="str">
        <f ca="1">IF(AND($B38="Goal",U$5&gt;=$E38,U$5&lt;=$E38+$F38-1),2,IF(AND($B38="Milestone",U$5&gt;=$E38,U$5&lt;=$E38+$F38-1),1,""))</f>
        <v/>
      </c>
      <c r="V33" s="28" t="str">
        <f ca="1">IF(AND($B38="Goal",V$5&gt;=$E38,V$5&lt;=$E38+$F38-1),2,IF(AND($B38="Milestone",V$5&gt;=$E38,V$5&lt;=$E38+$F38-1),1,""))</f>
        <v/>
      </c>
      <c r="W33" s="28" t="str">
        <f ca="1">IF(AND($B38="Goal",W$5&gt;=$E38,W$5&lt;=$E38+$F38-1),2,IF(AND($B38="Milestone",W$5&gt;=$E38,W$5&lt;=$E38+$F38-1),1,""))</f>
        <v/>
      </c>
      <c r="X33" s="28" t="str">
        <f ca="1">IF(AND($B38="Goal",X$5&gt;=$E38,X$5&lt;=$E38+$F38-1),2,IF(AND($B38="Milestone",X$5&gt;=$E38,X$5&lt;=$E38+$F38-1),1,""))</f>
        <v/>
      </c>
      <c r="Y33" s="28" t="str">
        <f ca="1">IF(AND($B38="Goal",Y$5&gt;=$E38,Y$5&lt;=$E38+$F38-1),2,IF(AND($B38="Milestone",Y$5&gt;=$E38,Y$5&lt;=$E38+$F38-1),1,""))</f>
        <v/>
      </c>
      <c r="Z33" s="28" t="str">
        <f ca="1">IF(AND($B38="Goal",Z$5&gt;=$E38,Z$5&lt;=$E38+$F38-1),2,IF(AND($B38="Milestone",Z$5&gt;=$E38,Z$5&lt;=$E38+$F38-1),1,""))</f>
        <v/>
      </c>
      <c r="AA33" s="28" t="str">
        <f ca="1">IF(AND($B38="Goal",AA$5&gt;=$E38,AA$5&lt;=$E38+$F38-1),2,IF(AND($B38="Milestone",AA$5&gt;=$E38,AA$5&lt;=$E38+$F38-1),1,""))</f>
        <v/>
      </c>
      <c r="AB33" s="28" t="str">
        <f ca="1">IF(AND($B38="Goal",AB$5&gt;=$E38,AB$5&lt;=$E38+$F38-1),2,IF(AND($B38="Milestone",AB$5&gt;=$E38,AB$5&lt;=$E38+$F38-1),1,""))</f>
        <v/>
      </c>
      <c r="AC33" s="28" t="str">
        <f ca="1">IF(AND($B38="Goal",AC$5&gt;=$E38,AC$5&lt;=$E38+$F38-1),2,IF(AND($B38="Milestone",AC$5&gt;=$E38,AC$5&lt;=$E38+$F38-1),1,""))</f>
        <v/>
      </c>
      <c r="AD33" s="28" t="str">
        <f ca="1">IF(AND($B38="Goal",AD$5&gt;=$E38,AD$5&lt;=$E38+$F38-1),2,IF(AND($B38="Milestone",AD$5&gt;=$E38,AD$5&lt;=$E38+$F38-1),1,""))</f>
        <v/>
      </c>
      <c r="AE33" s="28" t="str">
        <f ca="1">IF(AND($B38="Goal",AE$5&gt;=$E38,AE$5&lt;=$E38+$F38-1),2,IF(AND($B38="Milestone",AE$5&gt;=$E38,AE$5&lt;=$E38+$F38-1),1,""))</f>
        <v/>
      </c>
      <c r="AF33" s="28" t="str">
        <f ca="1">IF(AND($B38="Goal",AF$5&gt;=$E38,AF$5&lt;=$E38+$F38-1),2,IF(AND($B38="Milestone",AF$5&gt;=$E38,AF$5&lt;=$E38+$F38-1),1,""))</f>
        <v/>
      </c>
      <c r="AG33" s="28" t="str">
        <f ca="1">IF(AND($B38="Goal",AG$5&gt;=$E38,AG$5&lt;=$E38+$F38-1),2,IF(AND($B38="Milestone",AG$5&gt;=$E38,AG$5&lt;=$E38+$F38-1),1,""))</f>
        <v/>
      </c>
      <c r="AH33" s="28" t="str">
        <f ca="1">IF(AND($B38="Goal",AH$5&gt;=$E38,AH$5&lt;=$E38+$F38-1),2,IF(AND($B38="Milestone",AH$5&gt;=$E38,AH$5&lt;=$E38+$F38-1),1,""))</f>
        <v/>
      </c>
      <c r="AI33" s="28" t="str">
        <f ca="1">IF(AND($B38="Goal",AI$5&gt;=$E38,AI$5&lt;=$E38+$F38-1),2,IF(AND($B38="Milestone",AI$5&gt;=$E38,AI$5&lt;=$E38+$F38-1),1,""))</f>
        <v/>
      </c>
      <c r="AJ33" s="28" t="str">
        <f ca="1">IF(AND($B38="Goal",AJ$5&gt;=$E38,AJ$5&lt;=$E38+$F38-1),2,IF(AND($B38="Milestone",AJ$5&gt;=$E38,AJ$5&lt;=$E38+$F38-1),1,""))</f>
        <v/>
      </c>
      <c r="AK33" s="28" t="str">
        <f ca="1">IF(AND($B38="Goal",AK$5&gt;=$E38,AK$5&lt;=$E38+$F38-1),2,IF(AND($B38="Milestone",AK$5&gt;=$E38,AK$5&lt;=$E38+$F38-1),1,""))</f>
        <v/>
      </c>
      <c r="AL33" s="28" t="str">
        <f ca="1">IF(AND($B38="Goal",AL$5&gt;=$E38,AL$5&lt;=$E38+$F38-1),2,IF(AND($B38="Milestone",AL$5&gt;=$E38,AL$5&lt;=$E38+$F38-1),1,""))</f>
        <v/>
      </c>
      <c r="AM33" s="28" t="str">
        <f ca="1">IF(AND($B38="Goal",AM$5&gt;=$E38,AM$5&lt;=$E38+$F38-1),2,IF(AND($B38="Milestone",AM$5&gt;=$E38,AM$5&lt;=$E38+$F38-1),1,""))</f>
        <v/>
      </c>
      <c r="AN33" s="28" t="str">
        <f ca="1">IF(AND($B38="Goal",AN$5&gt;=$E38,AN$5&lt;=$E38+$F38-1),2,IF(AND($B38="Milestone",AN$5&gt;=$E38,AN$5&lt;=$E38+$F38-1),1,""))</f>
        <v/>
      </c>
      <c r="AO33" s="28" t="str">
        <f ca="1">IF(AND($B38="Goal",AO$5&gt;=$E38,AO$5&lt;=$E38+$F38-1),2,IF(AND($B38="Milestone",AO$5&gt;=$E38,AO$5&lt;=$E38+$F38-1),1,""))</f>
        <v/>
      </c>
      <c r="AP33" s="28" t="str">
        <f ca="1">IF(AND($B38="Goal",AP$5&gt;=$E38,AP$5&lt;=$E38+$F38-1),2,IF(AND($B38="Milestone",AP$5&gt;=$E38,AP$5&lt;=$E38+$F38-1),1,""))</f>
        <v/>
      </c>
      <c r="AQ33" s="28" t="str">
        <f ca="1">IF(AND($B38="Goal",AQ$5&gt;=$E38,AQ$5&lt;=$E38+$F38-1),2,IF(AND($B38="Milestone",AQ$5&gt;=$E38,AQ$5&lt;=$E38+$F38-1),1,""))</f>
        <v/>
      </c>
      <c r="AR33" s="28" t="str">
        <f ca="1">IF(AND($B38="Goal",AR$5&gt;=$E38,AR$5&lt;=$E38+$F38-1),2,IF(AND($B38="Milestone",AR$5&gt;=$E38,AR$5&lt;=$E38+$F38-1),1,""))</f>
        <v/>
      </c>
      <c r="AS33" s="28" t="str">
        <f ca="1">IF(AND($B38="Goal",AS$5&gt;=$E38,AS$5&lt;=$E38+$F38-1),2,IF(AND($B38="Milestone",AS$5&gt;=$E38,AS$5&lt;=$E38+$F38-1),1,""))</f>
        <v/>
      </c>
      <c r="AT33" s="28" t="str">
        <f ca="1">IF(AND($B38="Goal",AT$5&gt;=$E38,AT$5&lt;=$E38+$F38-1),2,IF(AND($B38="Milestone",AT$5&gt;=$E38,AT$5&lt;=$E38+$F38-1),1,""))</f>
        <v/>
      </c>
      <c r="AU33" s="28" t="str">
        <f ca="1">IF(AND($B38="Goal",AU$5&gt;=$E38,AU$5&lt;=$E38+$F38-1),2,IF(AND($B38="Milestone",AU$5&gt;=$E38,AU$5&lt;=$E38+$F38-1),1,""))</f>
        <v/>
      </c>
      <c r="AV33" s="28" t="str">
        <f ca="1">IF(AND($B38="Goal",AV$5&gt;=$E38,AV$5&lt;=$E38+$F38-1),2,IF(AND($B38="Milestone",AV$5&gt;=$E38,AV$5&lt;=$E38+$F38-1),1,""))</f>
        <v/>
      </c>
      <c r="AW33" s="28" t="str">
        <f ca="1">IF(AND($B38="Goal",AW$5&gt;=$E38,AW$5&lt;=$E38+$F38-1),2,IF(AND($B38="Milestone",AW$5&gt;=$E38,AW$5&lt;=$E38+$F38-1),1,""))</f>
        <v/>
      </c>
      <c r="AX33" s="28" t="str">
        <f ca="1">IF(AND($B38="Goal",AX$5&gt;=$E38,AX$5&lt;=$E38+$F38-1),2,IF(AND($B38="Milestone",AX$5&gt;=$E38,AX$5&lt;=$E38+$F38-1),1,""))</f>
        <v/>
      </c>
      <c r="AY33" s="28" t="str">
        <f ca="1">IF(AND($B38="Goal",AY$5&gt;=$E38,AY$5&lt;=$E38+$F38-1),2,IF(AND($B38="Milestone",AY$5&gt;=$E38,AY$5&lt;=$E38+$F38-1),1,""))</f>
        <v/>
      </c>
      <c r="AZ33" s="28" t="str">
        <f ca="1">IF(AND($B38="Goal",AZ$5&gt;=$E38,AZ$5&lt;=$E38+$F38-1),2,IF(AND($B38="Milestone",AZ$5&gt;=$E38,AZ$5&lt;=$E38+$F38-1),1,""))</f>
        <v/>
      </c>
      <c r="BA33" s="28" t="str">
        <f ca="1">IF(AND($B38="Goal",BA$5&gt;=$E38,BA$5&lt;=$E38+$F38-1),2,IF(AND($B38="Milestone",BA$5&gt;=$E38,BA$5&lt;=$E38+$F38-1),1,""))</f>
        <v/>
      </c>
      <c r="BB33" s="28" t="str">
        <f ca="1">IF(AND($B38="Goal",BB$5&gt;=$E38,BB$5&lt;=$E38+$F38-1),2,IF(AND($B38="Milestone",BB$5&gt;=$E38,BB$5&lt;=$E38+$F38-1),1,""))</f>
        <v/>
      </c>
      <c r="BC33" s="28" t="str">
        <f ca="1">IF(AND($B38="Goal",BC$5&gt;=$E38,BC$5&lt;=$E38+$F38-1),2,IF(AND($B38="Milestone",BC$5&gt;=$E38,BC$5&lt;=$E38+$F38-1),1,""))</f>
        <v/>
      </c>
      <c r="BD33" s="28" t="str">
        <f ca="1">IF(AND($B38="Goal",BD$5&gt;=$E38,BD$5&lt;=$E38+$F38-1),2,IF(AND($B38="Milestone",BD$5&gt;=$E38,BD$5&lt;=$E38+$F38-1),1,""))</f>
        <v/>
      </c>
      <c r="BE33" s="28" t="str">
        <f ca="1">IF(AND($B38="Goal",BE$5&gt;=$E38,BE$5&lt;=$E38+$F38-1),2,IF(AND($B38="Milestone",BE$5&gt;=$E38,BE$5&lt;=$E38+$F38-1),1,""))</f>
        <v/>
      </c>
      <c r="BF33" s="28" t="str">
        <f ca="1">IF(AND($B38="Goal",BF$5&gt;=$E38,BF$5&lt;=$E38+$F38-1),2,IF(AND($B38="Milestone",BF$5&gt;=$E38,BF$5&lt;=$E38+$F38-1),1,""))</f>
        <v/>
      </c>
      <c r="BG33" s="28" t="str">
        <f ca="1">IF(AND($B38="Goal",BG$5&gt;=$E38,BG$5&lt;=$E38+$F38-1),2,IF(AND($B38="Milestone",BG$5&gt;=$E38,BG$5&lt;=$E38+$F38-1),1,""))</f>
        <v/>
      </c>
      <c r="BH33" s="28" t="str">
        <f ca="1">IF(AND($B38="Goal",BH$5&gt;=$E38,BH$5&lt;=$E38+$F38-1),2,IF(AND($B38="Milestone",BH$5&gt;=$E38,BH$5&lt;=$E38+$F38-1),1,""))</f>
        <v/>
      </c>
      <c r="BI33" s="28" t="str">
        <f ca="1">IF(AND($B38="Goal",BI$5&gt;=$E38,BI$5&lt;=$E38+$F38-1),2,IF(AND($B38="Milestone",BI$5&gt;=$E38,BI$5&lt;=$E38+$F38-1),1,""))</f>
        <v/>
      </c>
      <c r="BJ33" s="28" t="str">
        <f ca="1">IF(AND($B38="Goal",BJ$5&gt;=$E38,BJ$5&lt;=$E38+$F38-1),2,IF(AND($B38="Milestone",BJ$5&gt;=$E38,BJ$5&lt;=$E38+$F38-1),1,""))</f>
        <v/>
      </c>
      <c r="BK33" s="28" t="str">
        <f ca="1">IF(AND($B38="Goal",BK$5&gt;=$E38,BK$5&lt;=$E38+$F38-1),2,IF(AND($B38="Milestone",BK$5&gt;=$E38,BK$5&lt;=$E38+$F38-1),1,""))</f>
        <v/>
      </c>
    </row>
    <row r="34" spans="1:63" s="2" customFormat="1" ht="30" customHeight="1">
      <c r="A34" s="31"/>
      <c r="B34" s="25"/>
      <c r="C34" s="25"/>
      <c r="D34" s="22"/>
      <c r="E34" s="23"/>
      <c r="F34" s="24"/>
      <c r="G34" s="20"/>
      <c r="H34" s="28" t="str">
        <f ca="1">IF(AND($B39="Goal",H$5&gt;=$E39,H$5&lt;=$E39+$F39-1),2,IF(AND($B39="Milestone",H$5&gt;=$E39,H$5&lt;=$E39+$F39-1),1,""))</f>
        <v/>
      </c>
      <c r="I34" s="28" t="str">
        <f ca="1">IF(AND($B39="Goal",I$5&gt;=$E39,I$5&lt;=$E39+$F39-1),2,IF(AND($B39="Milestone",I$5&gt;=$E39,I$5&lt;=$E39+$F39-1),1,""))</f>
        <v/>
      </c>
      <c r="J34" s="28" t="str">
        <f ca="1">IF(AND($B39="Goal",J$5&gt;=$E39,J$5&lt;=$E39+$F39-1),2,IF(AND($B39="Milestone",J$5&gt;=$E39,J$5&lt;=$E39+$F39-1),1,""))</f>
        <v/>
      </c>
      <c r="K34" s="28" t="str">
        <f ca="1">IF(AND($B39="Goal",K$5&gt;=$E39,K$5&lt;=$E39+$F39-1),2,IF(AND($B39="Milestone",K$5&gt;=$E39,K$5&lt;=$E39+$F39-1),1,""))</f>
        <v/>
      </c>
      <c r="L34" s="28" t="str">
        <f ca="1">IF(AND($B39="Goal",L$5&gt;=$E39,L$5&lt;=$E39+$F39-1),2,IF(AND($B39="Milestone",L$5&gt;=$E39,L$5&lt;=$E39+$F39-1),1,""))</f>
        <v/>
      </c>
      <c r="M34" s="28" t="str">
        <f ca="1">IF(AND($B39="Goal",M$5&gt;=$E39,M$5&lt;=$E39+$F39-1),2,IF(AND($B39="Milestone",M$5&gt;=$E39,M$5&lt;=$E39+$F39-1),1,""))</f>
        <v/>
      </c>
      <c r="N34" s="28" t="str">
        <f ca="1">IF(AND($B39="Goal",N$5&gt;=$E39,N$5&lt;=$E39+$F39-1),2,IF(AND($B39="Milestone",N$5&gt;=$E39,N$5&lt;=$E39+$F39-1),1,""))</f>
        <v/>
      </c>
      <c r="O34" s="28" t="str">
        <f ca="1">IF(AND($B39="Goal",O$5&gt;=$E39,O$5&lt;=$E39+$F39-1),2,IF(AND($B39="Milestone",O$5&gt;=$E39,O$5&lt;=$E39+$F39-1),1,""))</f>
        <v/>
      </c>
      <c r="P34" s="28" t="str">
        <f ca="1">IF(AND($B39="Goal",P$5&gt;=$E39,P$5&lt;=$E39+$F39-1),2,IF(AND($B39="Milestone",P$5&gt;=$E39,P$5&lt;=$E39+$F39-1),1,""))</f>
        <v/>
      </c>
      <c r="Q34" s="28" t="str">
        <f ca="1">IF(AND($B39="Goal",Q$5&gt;=$E39,Q$5&lt;=$E39+$F39-1),2,IF(AND($B39="Milestone",Q$5&gt;=$E39,Q$5&lt;=$E39+$F39-1),1,""))</f>
        <v/>
      </c>
      <c r="R34" s="28" t="str">
        <f ca="1">IF(AND($B39="Goal",R$5&gt;=$E39,R$5&lt;=$E39+$F39-1),2,IF(AND($B39="Milestone",R$5&gt;=$E39,R$5&lt;=$E39+$F39-1),1,""))</f>
        <v/>
      </c>
      <c r="S34" s="28" t="str">
        <f ca="1">IF(AND($B39="Goal",S$5&gt;=$E39,S$5&lt;=$E39+$F39-1),2,IF(AND($B39="Milestone",S$5&gt;=$E39,S$5&lt;=$E39+$F39-1),1,""))</f>
        <v/>
      </c>
      <c r="T34" s="28" t="str">
        <f ca="1">IF(AND($B39="Goal",T$5&gt;=$E39,T$5&lt;=$E39+$F39-1),2,IF(AND($B39="Milestone",T$5&gt;=$E39,T$5&lt;=$E39+$F39-1),1,""))</f>
        <v/>
      </c>
      <c r="U34" s="28" t="str">
        <f ca="1">IF(AND($B39="Goal",U$5&gt;=$E39,U$5&lt;=$E39+$F39-1),2,IF(AND($B39="Milestone",U$5&gt;=$E39,U$5&lt;=$E39+$F39-1),1,""))</f>
        <v/>
      </c>
      <c r="V34" s="28" t="str">
        <f ca="1">IF(AND($B39="Goal",V$5&gt;=$E39,V$5&lt;=$E39+$F39-1),2,IF(AND($B39="Milestone",V$5&gt;=$E39,V$5&lt;=$E39+$F39-1),1,""))</f>
        <v/>
      </c>
      <c r="W34" s="28" t="str">
        <f ca="1">IF(AND($B39="Goal",W$5&gt;=$E39,W$5&lt;=$E39+$F39-1),2,IF(AND($B39="Milestone",W$5&gt;=$E39,W$5&lt;=$E39+$F39-1),1,""))</f>
        <v/>
      </c>
      <c r="X34" s="28" t="str">
        <f ca="1">IF(AND($B39="Goal",X$5&gt;=$E39,X$5&lt;=$E39+$F39-1),2,IF(AND($B39="Milestone",X$5&gt;=$E39,X$5&lt;=$E39+$F39-1),1,""))</f>
        <v/>
      </c>
      <c r="Y34" s="28" t="str">
        <f ca="1">IF(AND($B39="Goal",Y$5&gt;=$E39,Y$5&lt;=$E39+$F39-1),2,IF(AND($B39="Milestone",Y$5&gt;=$E39,Y$5&lt;=$E39+$F39-1),1,""))</f>
        <v/>
      </c>
      <c r="Z34" s="28" t="str">
        <f ca="1">IF(AND($B39="Goal",Z$5&gt;=$E39,Z$5&lt;=$E39+$F39-1),2,IF(AND($B39="Milestone",Z$5&gt;=$E39,Z$5&lt;=$E39+$F39-1),1,""))</f>
        <v/>
      </c>
      <c r="AA34" s="28" t="str">
        <f ca="1">IF(AND($B39="Goal",AA$5&gt;=$E39,AA$5&lt;=$E39+$F39-1),2,IF(AND($B39="Milestone",AA$5&gt;=$E39,AA$5&lt;=$E39+$F39-1),1,""))</f>
        <v/>
      </c>
      <c r="AB34" s="28" t="str">
        <f ca="1">IF(AND($B39="Goal",AB$5&gt;=$E39,AB$5&lt;=$E39+$F39-1),2,IF(AND($B39="Milestone",AB$5&gt;=$E39,AB$5&lt;=$E39+$F39-1),1,""))</f>
        <v/>
      </c>
      <c r="AC34" s="28" t="str">
        <f ca="1">IF(AND($B39="Goal",AC$5&gt;=$E39,AC$5&lt;=$E39+$F39-1),2,IF(AND($B39="Milestone",AC$5&gt;=$E39,AC$5&lt;=$E39+$F39-1),1,""))</f>
        <v/>
      </c>
      <c r="AD34" s="28" t="str">
        <f ca="1">IF(AND($B39="Goal",AD$5&gt;=$E39,AD$5&lt;=$E39+$F39-1),2,IF(AND($B39="Milestone",AD$5&gt;=$E39,AD$5&lt;=$E39+$F39-1),1,""))</f>
        <v/>
      </c>
      <c r="AE34" s="28" t="str">
        <f ca="1">IF(AND($B39="Goal",AE$5&gt;=$E39,AE$5&lt;=$E39+$F39-1),2,IF(AND($B39="Milestone",AE$5&gt;=$E39,AE$5&lt;=$E39+$F39-1),1,""))</f>
        <v/>
      </c>
      <c r="AF34" s="28" t="str">
        <f ca="1">IF(AND($B39="Goal",AF$5&gt;=$E39,AF$5&lt;=$E39+$F39-1),2,IF(AND($B39="Milestone",AF$5&gt;=$E39,AF$5&lt;=$E39+$F39-1),1,""))</f>
        <v/>
      </c>
      <c r="AG34" s="28" t="str">
        <f ca="1">IF(AND($B39="Goal",AG$5&gt;=$E39,AG$5&lt;=$E39+$F39-1),2,IF(AND($B39="Milestone",AG$5&gt;=$E39,AG$5&lt;=$E39+$F39-1),1,""))</f>
        <v/>
      </c>
      <c r="AH34" s="28" t="str">
        <f ca="1">IF(AND($B39="Goal",AH$5&gt;=$E39,AH$5&lt;=$E39+$F39-1),2,IF(AND($B39="Milestone",AH$5&gt;=$E39,AH$5&lt;=$E39+$F39-1),1,""))</f>
        <v/>
      </c>
      <c r="AI34" s="28" t="str">
        <f ca="1">IF(AND($B39="Goal",AI$5&gt;=$E39,AI$5&lt;=$E39+$F39-1),2,IF(AND($B39="Milestone",AI$5&gt;=$E39,AI$5&lt;=$E39+$F39-1),1,""))</f>
        <v/>
      </c>
      <c r="AJ34" s="28" t="str">
        <f ca="1">IF(AND($B39="Goal",AJ$5&gt;=$E39,AJ$5&lt;=$E39+$F39-1),2,IF(AND($B39="Milestone",AJ$5&gt;=$E39,AJ$5&lt;=$E39+$F39-1),1,""))</f>
        <v/>
      </c>
      <c r="AK34" s="28" t="str">
        <f ca="1">IF(AND($B39="Goal",AK$5&gt;=$E39,AK$5&lt;=$E39+$F39-1),2,IF(AND($B39="Milestone",AK$5&gt;=$E39,AK$5&lt;=$E39+$F39-1),1,""))</f>
        <v/>
      </c>
      <c r="AL34" s="28" t="str">
        <f ca="1">IF(AND($B39="Goal",AL$5&gt;=$E39,AL$5&lt;=$E39+$F39-1),2,IF(AND($B39="Milestone",AL$5&gt;=$E39,AL$5&lt;=$E39+$F39-1),1,""))</f>
        <v/>
      </c>
      <c r="AM34" s="28" t="str">
        <f ca="1">IF(AND($B39="Goal",AM$5&gt;=$E39,AM$5&lt;=$E39+$F39-1),2,IF(AND($B39="Milestone",AM$5&gt;=$E39,AM$5&lt;=$E39+$F39-1),1,""))</f>
        <v/>
      </c>
      <c r="AN34" s="28" t="str">
        <f ca="1">IF(AND($B39="Goal",AN$5&gt;=$E39,AN$5&lt;=$E39+$F39-1),2,IF(AND($B39="Milestone",AN$5&gt;=$E39,AN$5&lt;=$E39+$F39-1),1,""))</f>
        <v/>
      </c>
      <c r="AO34" s="28" t="str">
        <f ca="1">IF(AND($B39="Goal",AO$5&gt;=$E39,AO$5&lt;=$E39+$F39-1),2,IF(AND($B39="Milestone",AO$5&gt;=$E39,AO$5&lt;=$E39+$F39-1),1,""))</f>
        <v/>
      </c>
      <c r="AP34" s="28" t="str">
        <f ca="1">IF(AND($B39="Goal",AP$5&gt;=$E39,AP$5&lt;=$E39+$F39-1),2,IF(AND($B39="Milestone",AP$5&gt;=$E39,AP$5&lt;=$E39+$F39-1),1,""))</f>
        <v/>
      </c>
      <c r="AQ34" s="28" t="str">
        <f ca="1">IF(AND($B39="Goal",AQ$5&gt;=$E39,AQ$5&lt;=$E39+$F39-1),2,IF(AND($B39="Milestone",AQ$5&gt;=$E39,AQ$5&lt;=$E39+$F39-1),1,""))</f>
        <v/>
      </c>
      <c r="AR34" s="28" t="str">
        <f ca="1">IF(AND($B39="Goal",AR$5&gt;=$E39,AR$5&lt;=$E39+$F39-1),2,IF(AND($B39="Milestone",AR$5&gt;=$E39,AR$5&lt;=$E39+$F39-1),1,""))</f>
        <v/>
      </c>
      <c r="AS34" s="28" t="str">
        <f ca="1">IF(AND($B39="Goal",AS$5&gt;=$E39,AS$5&lt;=$E39+$F39-1),2,IF(AND($B39="Milestone",AS$5&gt;=$E39,AS$5&lt;=$E39+$F39-1),1,""))</f>
        <v/>
      </c>
      <c r="AT34" s="28" t="str">
        <f ca="1">IF(AND($B39="Goal",AT$5&gt;=$E39,AT$5&lt;=$E39+$F39-1),2,IF(AND($B39="Milestone",AT$5&gt;=$E39,AT$5&lt;=$E39+$F39-1),1,""))</f>
        <v/>
      </c>
      <c r="AU34" s="28" t="str">
        <f ca="1">IF(AND($B39="Goal",AU$5&gt;=$E39,AU$5&lt;=$E39+$F39-1),2,IF(AND($B39="Milestone",AU$5&gt;=$E39,AU$5&lt;=$E39+$F39-1),1,""))</f>
        <v/>
      </c>
      <c r="AV34" s="28" t="str">
        <f ca="1">IF(AND($B39="Goal",AV$5&gt;=$E39,AV$5&lt;=$E39+$F39-1),2,IF(AND($B39="Milestone",AV$5&gt;=$E39,AV$5&lt;=$E39+$F39-1),1,""))</f>
        <v/>
      </c>
      <c r="AW34" s="28" t="str">
        <f ca="1">IF(AND($B39="Goal",AW$5&gt;=$E39,AW$5&lt;=$E39+$F39-1),2,IF(AND($B39="Milestone",AW$5&gt;=$E39,AW$5&lt;=$E39+$F39-1),1,""))</f>
        <v/>
      </c>
      <c r="AX34" s="28" t="str">
        <f ca="1">IF(AND($B39="Goal",AX$5&gt;=$E39,AX$5&lt;=$E39+$F39-1),2,IF(AND($B39="Milestone",AX$5&gt;=$E39,AX$5&lt;=$E39+$F39-1),1,""))</f>
        <v/>
      </c>
      <c r="AY34" s="28" t="str">
        <f ca="1">IF(AND($B39="Goal",AY$5&gt;=$E39,AY$5&lt;=$E39+$F39-1),2,IF(AND($B39="Milestone",AY$5&gt;=$E39,AY$5&lt;=$E39+$F39-1),1,""))</f>
        <v/>
      </c>
      <c r="AZ34" s="28" t="str">
        <f ca="1">IF(AND($B39="Goal",AZ$5&gt;=$E39,AZ$5&lt;=$E39+$F39-1),2,IF(AND($B39="Milestone",AZ$5&gt;=$E39,AZ$5&lt;=$E39+$F39-1),1,""))</f>
        <v/>
      </c>
      <c r="BA34" s="28" t="str">
        <f ca="1">IF(AND($B39="Goal",BA$5&gt;=$E39,BA$5&lt;=$E39+$F39-1),2,IF(AND($B39="Milestone",BA$5&gt;=$E39,BA$5&lt;=$E39+$F39-1),1,""))</f>
        <v/>
      </c>
      <c r="BB34" s="28" t="str">
        <f ca="1">IF(AND($B39="Goal",BB$5&gt;=$E39,BB$5&lt;=$E39+$F39-1),2,IF(AND($B39="Milestone",BB$5&gt;=$E39,BB$5&lt;=$E39+$F39-1),1,""))</f>
        <v/>
      </c>
      <c r="BC34" s="28" t="str">
        <f ca="1">IF(AND($B39="Goal",BC$5&gt;=$E39,BC$5&lt;=$E39+$F39-1),2,IF(AND($B39="Milestone",BC$5&gt;=$E39,BC$5&lt;=$E39+$F39-1),1,""))</f>
        <v/>
      </c>
      <c r="BD34" s="28" t="str">
        <f ca="1">IF(AND($B39="Goal",BD$5&gt;=$E39,BD$5&lt;=$E39+$F39-1),2,IF(AND($B39="Milestone",BD$5&gt;=$E39,BD$5&lt;=$E39+$F39-1),1,""))</f>
        <v/>
      </c>
      <c r="BE34" s="28" t="str">
        <f ca="1">IF(AND($B39="Goal",BE$5&gt;=$E39,BE$5&lt;=$E39+$F39-1),2,IF(AND($B39="Milestone",BE$5&gt;=$E39,BE$5&lt;=$E39+$F39-1),1,""))</f>
        <v/>
      </c>
      <c r="BF34" s="28" t="str">
        <f ca="1">IF(AND($B39="Goal",BF$5&gt;=$E39,BF$5&lt;=$E39+$F39-1),2,IF(AND($B39="Milestone",BF$5&gt;=$E39,BF$5&lt;=$E39+$F39-1),1,""))</f>
        <v/>
      </c>
      <c r="BG34" s="28" t="str">
        <f ca="1">IF(AND($B39="Goal",BG$5&gt;=$E39,BG$5&lt;=$E39+$F39-1),2,IF(AND($B39="Milestone",BG$5&gt;=$E39,BG$5&lt;=$E39+$F39-1),1,""))</f>
        <v/>
      </c>
      <c r="BH34" s="28" t="str">
        <f ca="1">IF(AND($B39="Goal",BH$5&gt;=$E39,BH$5&lt;=$E39+$F39-1),2,IF(AND($B39="Milestone",BH$5&gt;=$E39,BH$5&lt;=$E39+$F39-1),1,""))</f>
        <v/>
      </c>
      <c r="BI34" s="28" t="str">
        <f ca="1">IF(AND($B39="Goal",BI$5&gt;=$E39,BI$5&lt;=$E39+$F39-1),2,IF(AND($B39="Milestone",BI$5&gt;=$E39,BI$5&lt;=$E39+$F39-1),1,""))</f>
        <v/>
      </c>
      <c r="BJ34" s="28" t="str">
        <f ca="1">IF(AND($B39="Goal",BJ$5&gt;=$E39,BJ$5&lt;=$E39+$F39-1),2,IF(AND($B39="Milestone",BJ$5&gt;=$E39,BJ$5&lt;=$E39+$F39-1),1,""))</f>
        <v/>
      </c>
      <c r="BK34" s="28" t="str">
        <f ca="1">IF(AND($B39="Goal",BK$5&gt;=$E39,BK$5&lt;=$E39+$F39-1),2,IF(AND($B39="Milestone",BK$5&gt;=$E39,BK$5&lt;=$E39+$F39-1),1,""))</f>
        <v/>
      </c>
    </row>
    <row r="35" spans="1:63" s="2" customFormat="1" ht="30" customHeight="1">
      <c r="A35" s="31"/>
      <c r="B35" s="25"/>
      <c r="C35" s="25"/>
      <c r="D35" s="22"/>
      <c r="E35" s="23"/>
      <c r="F35" s="24"/>
      <c r="G35" s="20"/>
      <c r="H35" s="28" t="str">
        <f ca="1">IF(AND($B40="Goal",H$5&gt;=$E40,H$5&lt;=$E40+$F40-1),2,IF(AND($B40="Milestone",H$5&gt;=$E40,H$5&lt;=$E40+$F40-1),1,""))</f>
        <v/>
      </c>
      <c r="I35" s="28" t="str">
        <f ca="1">IF(AND($B40="Goal",I$5&gt;=$E40,I$5&lt;=$E40+$F40-1),2,IF(AND($B40="Milestone",I$5&gt;=$E40,I$5&lt;=$E40+$F40-1),1,""))</f>
        <v/>
      </c>
      <c r="J35" s="28" t="str">
        <f ca="1">IF(AND($B40="Goal",J$5&gt;=$E40,J$5&lt;=$E40+$F40-1),2,IF(AND($B40="Milestone",J$5&gt;=$E40,J$5&lt;=$E40+$F40-1),1,""))</f>
        <v/>
      </c>
      <c r="K35" s="28" t="str">
        <f ca="1">IF(AND($B40="Goal",K$5&gt;=$E40,K$5&lt;=$E40+$F40-1),2,IF(AND($B40="Milestone",K$5&gt;=$E40,K$5&lt;=$E40+$F40-1),1,""))</f>
        <v/>
      </c>
      <c r="L35" s="28" t="str">
        <f ca="1">IF(AND($B40="Goal",L$5&gt;=$E40,L$5&lt;=$E40+$F40-1),2,IF(AND($B40="Milestone",L$5&gt;=$E40,L$5&lt;=$E40+$F40-1),1,""))</f>
        <v/>
      </c>
      <c r="M35" s="28" t="str">
        <f ca="1">IF(AND($B40="Goal",M$5&gt;=$E40,M$5&lt;=$E40+$F40-1),2,IF(AND($B40="Milestone",M$5&gt;=$E40,M$5&lt;=$E40+$F40-1),1,""))</f>
        <v/>
      </c>
      <c r="N35" s="28" t="str">
        <f ca="1">IF(AND($B40="Goal",N$5&gt;=$E40,N$5&lt;=$E40+$F40-1),2,IF(AND($B40="Milestone",N$5&gt;=$E40,N$5&lt;=$E40+$F40-1),1,""))</f>
        <v/>
      </c>
      <c r="O35" s="28" t="str">
        <f ca="1">IF(AND($B40="Goal",O$5&gt;=$E40,O$5&lt;=$E40+$F40-1),2,IF(AND($B40="Milestone",O$5&gt;=$E40,O$5&lt;=$E40+$F40-1),1,""))</f>
        <v/>
      </c>
      <c r="P35" s="28" t="str">
        <f ca="1">IF(AND($B40="Goal",P$5&gt;=$E40,P$5&lt;=$E40+$F40-1),2,IF(AND($B40="Milestone",P$5&gt;=$E40,P$5&lt;=$E40+$F40-1),1,""))</f>
        <v/>
      </c>
      <c r="Q35" s="28" t="str">
        <f ca="1">IF(AND($B40="Goal",Q$5&gt;=$E40,Q$5&lt;=$E40+$F40-1),2,IF(AND($B40="Milestone",Q$5&gt;=$E40,Q$5&lt;=$E40+$F40-1),1,""))</f>
        <v/>
      </c>
      <c r="R35" s="28" t="str">
        <f ca="1">IF(AND($B40="Goal",R$5&gt;=$E40,R$5&lt;=$E40+$F40-1),2,IF(AND($B40="Milestone",R$5&gt;=$E40,R$5&lt;=$E40+$F40-1),1,""))</f>
        <v/>
      </c>
      <c r="S35" s="28" t="str">
        <f ca="1">IF(AND($B40="Goal",S$5&gt;=$E40,S$5&lt;=$E40+$F40-1),2,IF(AND($B40="Milestone",S$5&gt;=$E40,S$5&lt;=$E40+$F40-1),1,""))</f>
        <v/>
      </c>
      <c r="T35" s="28" t="str">
        <f ca="1">IF(AND($B40="Goal",T$5&gt;=$E40,T$5&lt;=$E40+$F40-1),2,IF(AND($B40="Milestone",T$5&gt;=$E40,T$5&lt;=$E40+$F40-1),1,""))</f>
        <v/>
      </c>
      <c r="U35" s="28" t="str">
        <f ca="1">IF(AND($B40="Goal",U$5&gt;=$E40,U$5&lt;=$E40+$F40-1),2,IF(AND($B40="Milestone",U$5&gt;=$E40,U$5&lt;=$E40+$F40-1),1,""))</f>
        <v/>
      </c>
      <c r="V35" s="28" t="str">
        <f ca="1">IF(AND($B40="Goal",V$5&gt;=$E40,V$5&lt;=$E40+$F40-1),2,IF(AND($B40="Milestone",V$5&gt;=$E40,V$5&lt;=$E40+$F40-1),1,""))</f>
        <v/>
      </c>
      <c r="W35" s="28" t="str">
        <f ca="1">IF(AND($B40="Goal",W$5&gt;=$E40,W$5&lt;=$E40+$F40-1),2,IF(AND($B40="Milestone",W$5&gt;=$E40,W$5&lt;=$E40+$F40-1),1,""))</f>
        <v/>
      </c>
      <c r="X35" s="28" t="str">
        <f ca="1">IF(AND($B40="Goal",X$5&gt;=$E40,X$5&lt;=$E40+$F40-1),2,IF(AND($B40="Milestone",X$5&gt;=$E40,X$5&lt;=$E40+$F40-1),1,""))</f>
        <v/>
      </c>
      <c r="Y35" s="28" t="str">
        <f ca="1">IF(AND($B40="Goal",Y$5&gt;=$E40,Y$5&lt;=$E40+$F40-1),2,IF(AND($B40="Milestone",Y$5&gt;=$E40,Y$5&lt;=$E40+$F40-1),1,""))</f>
        <v/>
      </c>
      <c r="Z35" s="28" t="str">
        <f ca="1">IF(AND($B40="Goal",Z$5&gt;=$E40,Z$5&lt;=$E40+$F40-1),2,IF(AND($B40="Milestone",Z$5&gt;=$E40,Z$5&lt;=$E40+$F40-1),1,""))</f>
        <v/>
      </c>
      <c r="AA35" s="28" t="str">
        <f ca="1">IF(AND($B40="Goal",AA$5&gt;=$E40,AA$5&lt;=$E40+$F40-1),2,IF(AND($B40="Milestone",AA$5&gt;=$E40,AA$5&lt;=$E40+$F40-1),1,""))</f>
        <v/>
      </c>
      <c r="AB35" s="28" t="str">
        <f ca="1">IF(AND($B40="Goal",AB$5&gt;=$E40,AB$5&lt;=$E40+$F40-1),2,IF(AND($B40="Milestone",AB$5&gt;=$E40,AB$5&lt;=$E40+$F40-1),1,""))</f>
        <v/>
      </c>
      <c r="AC35" s="28" t="str">
        <f ca="1">IF(AND($B40="Goal",AC$5&gt;=$E40,AC$5&lt;=$E40+$F40-1),2,IF(AND($B40="Milestone",AC$5&gt;=$E40,AC$5&lt;=$E40+$F40-1),1,""))</f>
        <v/>
      </c>
      <c r="AD35" s="28" t="str">
        <f ca="1">IF(AND($B40="Goal",AD$5&gt;=$E40,AD$5&lt;=$E40+$F40-1),2,IF(AND($B40="Milestone",AD$5&gt;=$E40,AD$5&lt;=$E40+$F40-1),1,""))</f>
        <v/>
      </c>
      <c r="AE35" s="28" t="str">
        <f ca="1">IF(AND($B40="Goal",AE$5&gt;=$E40,AE$5&lt;=$E40+$F40-1),2,IF(AND($B40="Milestone",AE$5&gt;=$E40,AE$5&lt;=$E40+$F40-1),1,""))</f>
        <v/>
      </c>
      <c r="AF35" s="28" t="str">
        <f ca="1">IF(AND($B40="Goal",AF$5&gt;=$E40,AF$5&lt;=$E40+$F40-1),2,IF(AND($B40="Milestone",AF$5&gt;=$E40,AF$5&lt;=$E40+$F40-1),1,""))</f>
        <v/>
      </c>
      <c r="AG35" s="28" t="str">
        <f ca="1">IF(AND($B40="Goal",AG$5&gt;=$E40,AG$5&lt;=$E40+$F40-1),2,IF(AND($B40="Milestone",AG$5&gt;=$E40,AG$5&lt;=$E40+$F40-1),1,""))</f>
        <v/>
      </c>
      <c r="AH35" s="28" t="str">
        <f ca="1">IF(AND($B40="Goal",AH$5&gt;=$E40,AH$5&lt;=$E40+$F40-1),2,IF(AND($B40="Milestone",AH$5&gt;=$E40,AH$5&lt;=$E40+$F40-1),1,""))</f>
        <v/>
      </c>
      <c r="AI35" s="28" t="str">
        <f ca="1">IF(AND($B40="Goal",AI$5&gt;=$E40,AI$5&lt;=$E40+$F40-1),2,IF(AND($B40="Milestone",AI$5&gt;=$E40,AI$5&lt;=$E40+$F40-1),1,""))</f>
        <v/>
      </c>
      <c r="AJ35" s="28" t="str">
        <f ca="1">IF(AND($B40="Goal",AJ$5&gt;=$E40,AJ$5&lt;=$E40+$F40-1),2,IF(AND($B40="Milestone",AJ$5&gt;=$E40,AJ$5&lt;=$E40+$F40-1),1,""))</f>
        <v/>
      </c>
      <c r="AK35" s="28" t="str">
        <f ca="1">IF(AND($B40="Goal",AK$5&gt;=$E40,AK$5&lt;=$E40+$F40-1),2,IF(AND($B40="Milestone",AK$5&gt;=$E40,AK$5&lt;=$E40+$F40-1),1,""))</f>
        <v/>
      </c>
      <c r="AL35" s="28" t="str">
        <f ca="1">IF(AND($B40="Goal",AL$5&gt;=$E40,AL$5&lt;=$E40+$F40-1),2,IF(AND($B40="Milestone",AL$5&gt;=$E40,AL$5&lt;=$E40+$F40-1),1,""))</f>
        <v/>
      </c>
      <c r="AM35" s="28" t="str">
        <f ca="1">IF(AND($B40="Goal",AM$5&gt;=$E40,AM$5&lt;=$E40+$F40-1),2,IF(AND($B40="Milestone",AM$5&gt;=$E40,AM$5&lt;=$E40+$F40-1),1,""))</f>
        <v/>
      </c>
      <c r="AN35" s="28" t="str">
        <f ca="1">IF(AND($B40="Goal",AN$5&gt;=$E40,AN$5&lt;=$E40+$F40-1),2,IF(AND($B40="Milestone",AN$5&gt;=$E40,AN$5&lt;=$E40+$F40-1),1,""))</f>
        <v/>
      </c>
      <c r="AO35" s="28" t="str">
        <f ca="1">IF(AND($B40="Goal",AO$5&gt;=$E40,AO$5&lt;=$E40+$F40-1),2,IF(AND($B40="Milestone",AO$5&gt;=$E40,AO$5&lt;=$E40+$F40-1),1,""))</f>
        <v/>
      </c>
      <c r="AP35" s="28" t="str">
        <f ca="1">IF(AND($B40="Goal",AP$5&gt;=$E40,AP$5&lt;=$E40+$F40-1),2,IF(AND($B40="Milestone",AP$5&gt;=$E40,AP$5&lt;=$E40+$F40-1),1,""))</f>
        <v/>
      </c>
      <c r="AQ35" s="28" t="str">
        <f ca="1">IF(AND($B40="Goal",AQ$5&gt;=$E40,AQ$5&lt;=$E40+$F40-1),2,IF(AND($B40="Milestone",AQ$5&gt;=$E40,AQ$5&lt;=$E40+$F40-1),1,""))</f>
        <v/>
      </c>
      <c r="AR35" s="28" t="str">
        <f ca="1">IF(AND($B40="Goal",AR$5&gt;=$E40,AR$5&lt;=$E40+$F40-1),2,IF(AND($B40="Milestone",AR$5&gt;=$E40,AR$5&lt;=$E40+$F40-1),1,""))</f>
        <v/>
      </c>
      <c r="AS35" s="28" t="str">
        <f ca="1">IF(AND($B40="Goal",AS$5&gt;=$E40,AS$5&lt;=$E40+$F40-1),2,IF(AND($B40="Milestone",AS$5&gt;=$E40,AS$5&lt;=$E40+$F40-1),1,""))</f>
        <v/>
      </c>
      <c r="AT35" s="28" t="str">
        <f ca="1">IF(AND($B40="Goal",AT$5&gt;=$E40,AT$5&lt;=$E40+$F40-1),2,IF(AND($B40="Milestone",AT$5&gt;=$E40,AT$5&lt;=$E40+$F40-1),1,""))</f>
        <v/>
      </c>
      <c r="AU35" s="28" t="str">
        <f ca="1">IF(AND($B40="Goal",AU$5&gt;=$E40,AU$5&lt;=$E40+$F40-1),2,IF(AND($B40="Milestone",AU$5&gt;=$E40,AU$5&lt;=$E40+$F40-1),1,""))</f>
        <v/>
      </c>
      <c r="AV35" s="28" t="str">
        <f ca="1">IF(AND($B40="Goal",AV$5&gt;=$E40,AV$5&lt;=$E40+$F40-1),2,IF(AND($B40="Milestone",AV$5&gt;=$E40,AV$5&lt;=$E40+$F40-1),1,""))</f>
        <v/>
      </c>
      <c r="AW35" s="28" t="str">
        <f ca="1">IF(AND($B40="Goal",AW$5&gt;=$E40,AW$5&lt;=$E40+$F40-1),2,IF(AND($B40="Milestone",AW$5&gt;=$E40,AW$5&lt;=$E40+$F40-1),1,""))</f>
        <v/>
      </c>
      <c r="AX35" s="28" t="str">
        <f ca="1">IF(AND($B40="Goal",AX$5&gt;=$E40,AX$5&lt;=$E40+$F40-1),2,IF(AND($B40="Milestone",AX$5&gt;=$E40,AX$5&lt;=$E40+$F40-1),1,""))</f>
        <v/>
      </c>
      <c r="AY35" s="28" t="str">
        <f ca="1">IF(AND($B40="Goal",AY$5&gt;=$E40,AY$5&lt;=$E40+$F40-1),2,IF(AND($B40="Milestone",AY$5&gt;=$E40,AY$5&lt;=$E40+$F40-1),1,""))</f>
        <v/>
      </c>
      <c r="AZ35" s="28" t="str">
        <f ca="1">IF(AND($B40="Goal",AZ$5&gt;=$E40,AZ$5&lt;=$E40+$F40-1),2,IF(AND($B40="Milestone",AZ$5&gt;=$E40,AZ$5&lt;=$E40+$F40-1),1,""))</f>
        <v/>
      </c>
      <c r="BA35" s="28" t="str">
        <f ca="1">IF(AND($B40="Goal",BA$5&gt;=$E40,BA$5&lt;=$E40+$F40-1),2,IF(AND($B40="Milestone",BA$5&gt;=$E40,BA$5&lt;=$E40+$F40-1),1,""))</f>
        <v/>
      </c>
      <c r="BB35" s="28" t="str">
        <f ca="1">IF(AND($B40="Goal",BB$5&gt;=$E40,BB$5&lt;=$E40+$F40-1),2,IF(AND($B40="Milestone",BB$5&gt;=$E40,BB$5&lt;=$E40+$F40-1),1,""))</f>
        <v/>
      </c>
      <c r="BC35" s="28" t="str">
        <f ca="1">IF(AND($B40="Goal",BC$5&gt;=$E40,BC$5&lt;=$E40+$F40-1),2,IF(AND($B40="Milestone",BC$5&gt;=$E40,BC$5&lt;=$E40+$F40-1),1,""))</f>
        <v/>
      </c>
      <c r="BD35" s="28" t="str">
        <f ca="1">IF(AND($B40="Goal",BD$5&gt;=$E40,BD$5&lt;=$E40+$F40-1),2,IF(AND($B40="Milestone",BD$5&gt;=$E40,BD$5&lt;=$E40+$F40-1),1,""))</f>
        <v/>
      </c>
      <c r="BE35" s="28" t="str">
        <f ca="1">IF(AND($B40="Goal",BE$5&gt;=$E40,BE$5&lt;=$E40+$F40-1),2,IF(AND($B40="Milestone",BE$5&gt;=$E40,BE$5&lt;=$E40+$F40-1),1,""))</f>
        <v/>
      </c>
      <c r="BF35" s="28" t="str">
        <f ca="1">IF(AND($B40="Goal",BF$5&gt;=$E40,BF$5&lt;=$E40+$F40-1),2,IF(AND($B40="Milestone",BF$5&gt;=$E40,BF$5&lt;=$E40+$F40-1),1,""))</f>
        <v/>
      </c>
      <c r="BG35" s="28" t="str">
        <f ca="1">IF(AND($B40="Goal",BG$5&gt;=$E40,BG$5&lt;=$E40+$F40-1),2,IF(AND($B40="Milestone",BG$5&gt;=$E40,BG$5&lt;=$E40+$F40-1),1,""))</f>
        <v/>
      </c>
      <c r="BH35" s="28" t="str">
        <f ca="1">IF(AND($B40="Goal",BH$5&gt;=$E40,BH$5&lt;=$E40+$F40-1),2,IF(AND($B40="Milestone",BH$5&gt;=$E40,BH$5&lt;=$E40+$F40-1),1,""))</f>
        <v/>
      </c>
      <c r="BI35" s="28" t="str">
        <f ca="1">IF(AND($B40="Goal",BI$5&gt;=$E40,BI$5&lt;=$E40+$F40-1),2,IF(AND($B40="Milestone",BI$5&gt;=$E40,BI$5&lt;=$E40+$F40-1),1,""))</f>
        <v/>
      </c>
      <c r="BJ35" s="28" t="str">
        <f ca="1">IF(AND($B40="Goal",BJ$5&gt;=$E40,BJ$5&lt;=$E40+$F40-1),2,IF(AND($B40="Milestone",BJ$5&gt;=$E40,BJ$5&lt;=$E40+$F40-1),1,""))</f>
        <v/>
      </c>
      <c r="BK35" s="28" t="str">
        <f ca="1">IF(AND($B40="Goal",BK$5&gt;=$E40,BK$5&lt;=$E40+$F40-1),2,IF(AND($B40="Milestone",BK$5&gt;=$E40,BK$5&lt;=$E40+$F40-1),1,""))</f>
        <v/>
      </c>
    </row>
    <row r="36" spans="1:63" s="2" customFormat="1" ht="30" customHeight="1">
      <c r="A36" s="31"/>
      <c r="B36" s="25"/>
      <c r="C36" s="25"/>
      <c r="D36" s="22"/>
      <c r="E36" s="23"/>
      <c r="F36" s="24"/>
      <c r="G36" s="20"/>
      <c r="H36" s="28" t="str">
        <f ca="1">IF(AND($B41="Goal",H$5&gt;=$E41,H$5&lt;=$E41+$F41-1),2,IF(AND($B41="Milestone",H$5&gt;=$E41,H$5&lt;=$E41+$F41-1),1,""))</f>
        <v/>
      </c>
      <c r="I36" s="28" t="str">
        <f ca="1">IF(AND($B41="Goal",I$5&gt;=$E41,I$5&lt;=$E41+$F41-1),2,IF(AND($B41="Milestone",I$5&gt;=$E41,I$5&lt;=$E41+$F41-1),1,""))</f>
        <v/>
      </c>
      <c r="J36" s="28" t="str">
        <f ca="1">IF(AND($B41="Goal",J$5&gt;=$E41,J$5&lt;=$E41+$F41-1),2,IF(AND($B41="Milestone",J$5&gt;=$E41,J$5&lt;=$E41+$F41-1),1,""))</f>
        <v/>
      </c>
      <c r="K36" s="28" t="str">
        <f ca="1">IF(AND($B41="Goal",K$5&gt;=$E41,K$5&lt;=$E41+$F41-1),2,IF(AND($B41="Milestone",K$5&gt;=$E41,K$5&lt;=$E41+$F41-1),1,""))</f>
        <v/>
      </c>
      <c r="L36" s="28" t="str">
        <f ca="1">IF(AND($B41="Goal",L$5&gt;=$E41,L$5&lt;=$E41+$F41-1),2,IF(AND($B41="Milestone",L$5&gt;=$E41,L$5&lt;=$E41+$F41-1),1,""))</f>
        <v/>
      </c>
      <c r="M36" s="28" t="str">
        <f ca="1">IF(AND($B41="Goal",M$5&gt;=$E41,M$5&lt;=$E41+$F41-1),2,IF(AND($B41="Milestone",M$5&gt;=$E41,M$5&lt;=$E41+$F41-1),1,""))</f>
        <v/>
      </c>
      <c r="N36" s="28" t="str">
        <f ca="1">IF(AND($B41="Goal",N$5&gt;=$E41,N$5&lt;=$E41+$F41-1),2,IF(AND($B41="Milestone",N$5&gt;=$E41,N$5&lt;=$E41+$F41-1),1,""))</f>
        <v/>
      </c>
      <c r="O36" s="28" t="str">
        <f ca="1">IF(AND($B41="Goal",O$5&gt;=$E41,O$5&lt;=$E41+$F41-1),2,IF(AND($B41="Milestone",O$5&gt;=$E41,O$5&lt;=$E41+$F41-1),1,""))</f>
        <v/>
      </c>
      <c r="P36" s="28" t="str">
        <f ca="1">IF(AND($B41="Goal",P$5&gt;=$E41,P$5&lt;=$E41+$F41-1),2,IF(AND($B41="Milestone",P$5&gt;=$E41,P$5&lt;=$E41+$F41-1),1,""))</f>
        <v/>
      </c>
      <c r="Q36" s="28" t="str">
        <f ca="1">IF(AND($B41="Goal",Q$5&gt;=$E41,Q$5&lt;=$E41+$F41-1),2,IF(AND($B41="Milestone",Q$5&gt;=$E41,Q$5&lt;=$E41+$F41-1),1,""))</f>
        <v/>
      </c>
      <c r="R36" s="28" t="str">
        <f ca="1">IF(AND($B41="Goal",R$5&gt;=$E41,R$5&lt;=$E41+$F41-1),2,IF(AND($B41="Milestone",R$5&gt;=$E41,R$5&lt;=$E41+$F41-1),1,""))</f>
        <v/>
      </c>
      <c r="S36" s="28" t="str">
        <f ca="1">IF(AND($B41="Goal",S$5&gt;=$E41,S$5&lt;=$E41+$F41-1),2,IF(AND($B41="Milestone",S$5&gt;=$E41,S$5&lt;=$E41+$F41-1),1,""))</f>
        <v/>
      </c>
      <c r="T36" s="28" t="str">
        <f ca="1">IF(AND($B41="Goal",T$5&gt;=$E41,T$5&lt;=$E41+$F41-1),2,IF(AND($B41="Milestone",T$5&gt;=$E41,T$5&lt;=$E41+$F41-1),1,""))</f>
        <v/>
      </c>
      <c r="U36" s="28" t="str">
        <f ca="1">IF(AND($B41="Goal",U$5&gt;=$E41,U$5&lt;=$E41+$F41-1),2,IF(AND($B41="Milestone",U$5&gt;=$E41,U$5&lt;=$E41+$F41-1),1,""))</f>
        <v/>
      </c>
      <c r="V36" s="28" t="str">
        <f ca="1">IF(AND($B41="Goal",V$5&gt;=$E41,V$5&lt;=$E41+$F41-1),2,IF(AND($B41="Milestone",V$5&gt;=$E41,V$5&lt;=$E41+$F41-1),1,""))</f>
        <v/>
      </c>
      <c r="W36" s="28" t="str">
        <f ca="1">IF(AND($B41="Goal",W$5&gt;=$E41,W$5&lt;=$E41+$F41-1),2,IF(AND($B41="Milestone",W$5&gt;=$E41,W$5&lt;=$E41+$F41-1),1,""))</f>
        <v/>
      </c>
      <c r="X36" s="28" t="str">
        <f ca="1">IF(AND($B41="Goal",X$5&gt;=$E41,X$5&lt;=$E41+$F41-1),2,IF(AND($B41="Milestone",X$5&gt;=$E41,X$5&lt;=$E41+$F41-1),1,""))</f>
        <v/>
      </c>
      <c r="Y36" s="28" t="str">
        <f ca="1">IF(AND($B41="Goal",Y$5&gt;=$E41,Y$5&lt;=$E41+$F41-1),2,IF(AND($B41="Milestone",Y$5&gt;=$E41,Y$5&lt;=$E41+$F41-1),1,""))</f>
        <v/>
      </c>
      <c r="Z36" s="28" t="str">
        <f ca="1">IF(AND($B41="Goal",Z$5&gt;=$E41,Z$5&lt;=$E41+$F41-1),2,IF(AND($B41="Milestone",Z$5&gt;=$E41,Z$5&lt;=$E41+$F41-1),1,""))</f>
        <v/>
      </c>
      <c r="AA36" s="28" t="str">
        <f ca="1">IF(AND($B41="Goal",AA$5&gt;=$E41,AA$5&lt;=$E41+$F41-1),2,IF(AND($B41="Milestone",AA$5&gt;=$E41,AA$5&lt;=$E41+$F41-1),1,""))</f>
        <v/>
      </c>
      <c r="AB36" s="28" t="str">
        <f ca="1">IF(AND($B41="Goal",AB$5&gt;=$E41,AB$5&lt;=$E41+$F41-1),2,IF(AND($B41="Milestone",AB$5&gt;=$E41,AB$5&lt;=$E41+$F41-1),1,""))</f>
        <v/>
      </c>
      <c r="AC36" s="28" t="str">
        <f ca="1">IF(AND($B41="Goal",AC$5&gt;=$E41,AC$5&lt;=$E41+$F41-1),2,IF(AND($B41="Milestone",AC$5&gt;=$E41,AC$5&lt;=$E41+$F41-1),1,""))</f>
        <v/>
      </c>
      <c r="AD36" s="28" t="str">
        <f ca="1">IF(AND($B41="Goal",AD$5&gt;=$E41,AD$5&lt;=$E41+$F41-1),2,IF(AND($B41="Milestone",AD$5&gt;=$E41,AD$5&lt;=$E41+$F41-1),1,""))</f>
        <v/>
      </c>
      <c r="AE36" s="28" t="str">
        <f ca="1">IF(AND($B41="Goal",AE$5&gt;=$E41,AE$5&lt;=$E41+$F41-1),2,IF(AND($B41="Milestone",AE$5&gt;=$E41,AE$5&lt;=$E41+$F41-1),1,""))</f>
        <v/>
      </c>
      <c r="AF36" s="28" t="str">
        <f ca="1">IF(AND($B41="Goal",AF$5&gt;=$E41,AF$5&lt;=$E41+$F41-1),2,IF(AND($B41="Milestone",AF$5&gt;=$E41,AF$5&lt;=$E41+$F41-1),1,""))</f>
        <v/>
      </c>
      <c r="AG36" s="28" t="str">
        <f ca="1">IF(AND($B41="Goal",AG$5&gt;=$E41,AG$5&lt;=$E41+$F41-1),2,IF(AND($B41="Milestone",AG$5&gt;=$E41,AG$5&lt;=$E41+$F41-1),1,""))</f>
        <v/>
      </c>
      <c r="AH36" s="28" t="str">
        <f ca="1">IF(AND($B41="Goal",AH$5&gt;=$E41,AH$5&lt;=$E41+$F41-1),2,IF(AND($B41="Milestone",AH$5&gt;=$E41,AH$5&lt;=$E41+$F41-1),1,""))</f>
        <v/>
      </c>
      <c r="AI36" s="28" t="str">
        <f ca="1">IF(AND($B41="Goal",AI$5&gt;=$E41,AI$5&lt;=$E41+$F41-1),2,IF(AND($B41="Milestone",AI$5&gt;=$E41,AI$5&lt;=$E41+$F41-1),1,""))</f>
        <v/>
      </c>
      <c r="AJ36" s="28" t="str">
        <f ca="1">IF(AND($B41="Goal",AJ$5&gt;=$E41,AJ$5&lt;=$E41+$F41-1),2,IF(AND($B41="Milestone",AJ$5&gt;=$E41,AJ$5&lt;=$E41+$F41-1),1,""))</f>
        <v/>
      </c>
      <c r="AK36" s="28" t="str">
        <f ca="1">IF(AND($B41="Goal",AK$5&gt;=$E41,AK$5&lt;=$E41+$F41-1),2,IF(AND($B41="Milestone",AK$5&gt;=$E41,AK$5&lt;=$E41+$F41-1),1,""))</f>
        <v/>
      </c>
      <c r="AL36" s="28" t="str">
        <f ca="1">IF(AND($B41="Goal",AL$5&gt;=$E41,AL$5&lt;=$E41+$F41-1),2,IF(AND($B41="Milestone",AL$5&gt;=$E41,AL$5&lt;=$E41+$F41-1),1,""))</f>
        <v/>
      </c>
      <c r="AM36" s="28" t="str">
        <f ca="1">IF(AND($B41="Goal",AM$5&gt;=$E41,AM$5&lt;=$E41+$F41-1),2,IF(AND($B41="Milestone",AM$5&gt;=$E41,AM$5&lt;=$E41+$F41-1),1,""))</f>
        <v/>
      </c>
      <c r="AN36" s="28" t="str">
        <f ca="1">IF(AND($B41="Goal",AN$5&gt;=$E41,AN$5&lt;=$E41+$F41-1),2,IF(AND($B41="Milestone",AN$5&gt;=$E41,AN$5&lt;=$E41+$F41-1),1,""))</f>
        <v/>
      </c>
      <c r="AO36" s="28" t="str">
        <f ca="1">IF(AND($B41="Goal",AO$5&gt;=$E41,AO$5&lt;=$E41+$F41-1),2,IF(AND($B41="Milestone",AO$5&gt;=$E41,AO$5&lt;=$E41+$F41-1),1,""))</f>
        <v/>
      </c>
      <c r="AP36" s="28" t="str">
        <f ca="1">IF(AND($B41="Goal",AP$5&gt;=$E41,AP$5&lt;=$E41+$F41-1),2,IF(AND($B41="Milestone",AP$5&gt;=$E41,AP$5&lt;=$E41+$F41-1),1,""))</f>
        <v/>
      </c>
      <c r="AQ36" s="28" t="str">
        <f ca="1">IF(AND($B41="Goal",AQ$5&gt;=$E41,AQ$5&lt;=$E41+$F41-1),2,IF(AND($B41="Milestone",AQ$5&gt;=$E41,AQ$5&lt;=$E41+$F41-1),1,""))</f>
        <v/>
      </c>
      <c r="AR36" s="28" t="str">
        <f ca="1">IF(AND($B41="Goal",AR$5&gt;=$E41,AR$5&lt;=$E41+$F41-1),2,IF(AND($B41="Milestone",AR$5&gt;=$E41,AR$5&lt;=$E41+$F41-1),1,""))</f>
        <v/>
      </c>
      <c r="AS36" s="28" t="str">
        <f ca="1">IF(AND($B41="Goal",AS$5&gt;=$E41,AS$5&lt;=$E41+$F41-1),2,IF(AND($B41="Milestone",AS$5&gt;=$E41,AS$5&lt;=$E41+$F41-1),1,""))</f>
        <v/>
      </c>
      <c r="AT36" s="28" t="str">
        <f ca="1">IF(AND($B41="Goal",AT$5&gt;=$E41,AT$5&lt;=$E41+$F41-1),2,IF(AND($B41="Milestone",AT$5&gt;=$E41,AT$5&lt;=$E41+$F41-1),1,""))</f>
        <v/>
      </c>
      <c r="AU36" s="28" t="str">
        <f ca="1">IF(AND($B41="Goal",AU$5&gt;=$E41,AU$5&lt;=$E41+$F41-1),2,IF(AND($B41="Milestone",AU$5&gt;=$E41,AU$5&lt;=$E41+$F41-1),1,""))</f>
        <v/>
      </c>
      <c r="AV36" s="28" t="str">
        <f ca="1">IF(AND($B41="Goal",AV$5&gt;=$E41,AV$5&lt;=$E41+$F41-1),2,IF(AND($B41="Milestone",AV$5&gt;=$E41,AV$5&lt;=$E41+$F41-1),1,""))</f>
        <v/>
      </c>
      <c r="AW36" s="28" t="str">
        <f ca="1">IF(AND($B41="Goal",AW$5&gt;=$E41,AW$5&lt;=$E41+$F41-1),2,IF(AND($B41="Milestone",AW$5&gt;=$E41,AW$5&lt;=$E41+$F41-1),1,""))</f>
        <v/>
      </c>
      <c r="AX36" s="28" t="str">
        <f ca="1">IF(AND($B41="Goal",AX$5&gt;=$E41,AX$5&lt;=$E41+$F41-1),2,IF(AND($B41="Milestone",AX$5&gt;=$E41,AX$5&lt;=$E41+$F41-1),1,""))</f>
        <v/>
      </c>
      <c r="AY36" s="28" t="str">
        <f ca="1">IF(AND($B41="Goal",AY$5&gt;=$E41,AY$5&lt;=$E41+$F41-1),2,IF(AND($B41="Milestone",AY$5&gt;=$E41,AY$5&lt;=$E41+$F41-1),1,""))</f>
        <v/>
      </c>
      <c r="AZ36" s="28" t="str">
        <f ca="1">IF(AND($B41="Goal",AZ$5&gt;=$E41,AZ$5&lt;=$E41+$F41-1),2,IF(AND($B41="Milestone",AZ$5&gt;=$E41,AZ$5&lt;=$E41+$F41-1),1,""))</f>
        <v/>
      </c>
      <c r="BA36" s="28" t="str">
        <f ca="1">IF(AND($B41="Goal",BA$5&gt;=$E41,BA$5&lt;=$E41+$F41-1),2,IF(AND($B41="Milestone",BA$5&gt;=$E41,BA$5&lt;=$E41+$F41-1),1,""))</f>
        <v/>
      </c>
      <c r="BB36" s="28" t="str">
        <f ca="1">IF(AND($B41="Goal",BB$5&gt;=$E41,BB$5&lt;=$E41+$F41-1),2,IF(AND($B41="Milestone",BB$5&gt;=$E41,BB$5&lt;=$E41+$F41-1),1,""))</f>
        <v/>
      </c>
      <c r="BC36" s="28" t="str">
        <f ca="1">IF(AND($B41="Goal",BC$5&gt;=$E41,BC$5&lt;=$E41+$F41-1),2,IF(AND($B41="Milestone",BC$5&gt;=$E41,BC$5&lt;=$E41+$F41-1),1,""))</f>
        <v/>
      </c>
      <c r="BD36" s="28" t="str">
        <f ca="1">IF(AND($B41="Goal",BD$5&gt;=$E41,BD$5&lt;=$E41+$F41-1),2,IF(AND($B41="Milestone",BD$5&gt;=$E41,BD$5&lt;=$E41+$F41-1),1,""))</f>
        <v/>
      </c>
      <c r="BE36" s="28" t="str">
        <f ca="1">IF(AND($B41="Goal",BE$5&gt;=$E41,BE$5&lt;=$E41+$F41-1),2,IF(AND($B41="Milestone",BE$5&gt;=$E41,BE$5&lt;=$E41+$F41-1),1,""))</f>
        <v/>
      </c>
      <c r="BF36" s="28" t="str">
        <f ca="1">IF(AND($B41="Goal",BF$5&gt;=$E41,BF$5&lt;=$E41+$F41-1),2,IF(AND($B41="Milestone",BF$5&gt;=$E41,BF$5&lt;=$E41+$F41-1),1,""))</f>
        <v/>
      </c>
      <c r="BG36" s="28" t="str">
        <f ca="1">IF(AND($B41="Goal",BG$5&gt;=$E41,BG$5&lt;=$E41+$F41-1),2,IF(AND($B41="Milestone",BG$5&gt;=$E41,BG$5&lt;=$E41+$F41-1),1,""))</f>
        <v/>
      </c>
      <c r="BH36" s="28" t="str">
        <f ca="1">IF(AND($B41="Goal",BH$5&gt;=$E41,BH$5&lt;=$E41+$F41-1),2,IF(AND($B41="Milestone",BH$5&gt;=$E41,BH$5&lt;=$E41+$F41-1),1,""))</f>
        <v/>
      </c>
      <c r="BI36" s="28" t="str">
        <f ca="1">IF(AND($B41="Goal",BI$5&gt;=$E41,BI$5&lt;=$E41+$F41-1),2,IF(AND($B41="Milestone",BI$5&gt;=$E41,BI$5&lt;=$E41+$F41-1),1,""))</f>
        <v/>
      </c>
      <c r="BJ36" s="28" t="str">
        <f ca="1">IF(AND($B41="Goal",BJ$5&gt;=$E41,BJ$5&lt;=$E41+$F41-1),2,IF(AND($B41="Milestone",BJ$5&gt;=$E41,BJ$5&lt;=$E41+$F41-1),1,""))</f>
        <v/>
      </c>
      <c r="BK36" s="28" t="str">
        <f ca="1">IF(AND($B41="Goal",BK$5&gt;=$E41,BK$5&lt;=$E41+$F41-1),2,IF(AND($B41="Milestone",BK$5&gt;=$E41,BK$5&lt;=$E41+$F41-1),1,""))</f>
        <v/>
      </c>
    </row>
    <row r="37" spans="1:63" s="2" customFormat="1" ht="30" customHeight="1">
      <c r="A37" s="31"/>
      <c r="B37" s="25"/>
      <c r="C37" s="25"/>
      <c r="D37" s="22"/>
      <c r="E37" s="23"/>
      <c r="F37" s="24"/>
      <c r="G37" s="20"/>
      <c r="H37" s="28" t="str">
        <f ca="1">IF(AND($B42="Goal",H$5&gt;=$E42,H$5&lt;=$E42+$F42-1),2,IF(AND($B42="Milestone",H$5&gt;=$E42,H$5&lt;=$E42+$F42-1),1,""))</f>
        <v/>
      </c>
      <c r="I37" s="28" t="str">
        <f ca="1">IF(AND($B42="Goal",I$5&gt;=$E42,I$5&lt;=$E42+$F42-1),2,IF(AND($B42="Milestone",I$5&gt;=$E42,I$5&lt;=$E42+$F42-1),1,""))</f>
        <v/>
      </c>
      <c r="J37" s="28" t="str">
        <f ca="1">IF(AND($B42="Goal",J$5&gt;=$E42,J$5&lt;=$E42+$F42-1),2,IF(AND($B42="Milestone",J$5&gt;=$E42,J$5&lt;=$E42+$F42-1),1,""))</f>
        <v/>
      </c>
      <c r="K37" s="28" t="str">
        <f ca="1">IF(AND($B42="Goal",K$5&gt;=$E42,K$5&lt;=$E42+$F42-1),2,IF(AND($B42="Milestone",K$5&gt;=$E42,K$5&lt;=$E42+$F42-1),1,""))</f>
        <v/>
      </c>
      <c r="L37" s="28" t="str">
        <f ca="1">IF(AND($B42="Goal",L$5&gt;=$E42,L$5&lt;=$E42+$F42-1),2,IF(AND($B42="Milestone",L$5&gt;=$E42,L$5&lt;=$E42+$F42-1),1,""))</f>
        <v/>
      </c>
      <c r="M37" s="28" t="str">
        <f ca="1">IF(AND($B42="Goal",M$5&gt;=$E42,M$5&lt;=$E42+$F42-1),2,IF(AND($B42="Milestone",M$5&gt;=$E42,M$5&lt;=$E42+$F42-1),1,""))</f>
        <v/>
      </c>
      <c r="N37" s="28" t="str">
        <f ca="1">IF(AND($B42="Goal",N$5&gt;=$E42,N$5&lt;=$E42+$F42-1),2,IF(AND($B42="Milestone",N$5&gt;=$E42,N$5&lt;=$E42+$F42-1),1,""))</f>
        <v/>
      </c>
      <c r="O37" s="28" t="str">
        <f ca="1">IF(AND($B42="Goal",O$5&gt;=$E42,O$5&lt;=$E42+$F42-1),2,IF(AND($B42="Milestone",O$5&gt;=$E42,O$5&lt;=$E42+$F42-1),1,""))</f>
        <v/>
      </c>
      <c r="P37" s="28" t="str">
        <f ca="1">IF(AND($B42="Goal",P$5&gt;=$E42,P$5&lt;=$E42+$F42-1),2,IF(AND($B42="Milestone",P$5&gt;=$E42,P$5&lt;=$E42+$F42-1),1,""))</f>
        <v/>
      </c>
      <c r="Q37" s="28" t="str">
        <f ca="1">IF(AND($B42="Goal",Q$5&gt;=$E42,Q$5&lt;=$E42+$F42-1),2,IF(AND($B42="Milestone",Q$5&gt;=$E42,Q$5&lt;=$E42+$F42-1),1,""))</f>
        <v/>
      </c>
      <c r="R37" s="28" t="str">
        <f ca="1">IF(AND($B42="Goal",R$5&gt;=$E42,R$5&lt;=$E42+$F42-1),2,IF(AND($B42="Milestone",R$5&gt;=$E42,R$5&lt;=$E42+$F42-1),1,""))</f>
        <v/>
      </c>
      <c r="S37" s="28" t="str">
        <f ca="1">IF(AND($B42="Goal",S$5&gt;=$E42,S$5&lt;=$E42+$F42-1),2,IF(AND($B42="Milestone",S$5&gt;=$E42,S$5&lt;=$E42+$F42-1),1,""))</f>
        <v/>
      </c>
      <c r="T37" s="28" t="str">
        <f ca="1">IF(AND($B42="Goal",T$5&gt;=$E42,T$5&lt;=$E42+$F42-1),2,IF(AND($B42="Milestone",T$5&gt;=$E42,T$5&lt;=$E42+$F42-1),1,""))</f>
        <v/>
      </c>
      <c r="U37" s="28" t="str">
        <f ca="1">IF(AND($B42="Goal",U$5&gt;=$E42,U$5&lt;=$E42+$F42-1),2,IF(AND($B42="Milestone",U$5&gt;=$E42,U$5&lt;=$E42+$F42-1),1,""))</f>
        <v/>
      </c>
      <c r="V37" s="28" t="str">
        <f ca="1">IF(AND($B42="Goal",V$5&gt;=$E42,V$5&lt;=$E42+$F42-1),2,IF(AND($B42="Milestone",V$5&gt;=$E42,V$5&lt;=$E42+$F42-1),1,""))</f>
        <v/>
      </c>
      <c r="W37" s="28" t="str">
        <f ca="1">IF(AND($B42="Goal",W$5&gt;=$E42,W$5&lt;=$E42+$F42-1),2,IF(AND($B42="Milestone",W$5&gt;=$E42,W$5&lt;=$E42+$F42-1),1,""))</f>
        <v/>
      </c>
      <c r="X37" s="28" t="str">
        <f ca="1">IF(AND($B42="Goal",X$5&gt;=$E42,X$5&lt;=$E42+$F42-1),2,IF(AND($B42="Milestone",X$5&gt;=$E42,X$5&lt;=$E42+$F42-1),1,""))</f>
        <v/>
      </c>
      <c r="Y37" s="28" t="str">
        <f ca="1">IF(AND($B42="Goal",Y$5&gt;=$E42,Y$5&lt;=$E42+$F42-1),2,IF(AND($B42="Milestone",Y$5&gt;=$E42,Y$5&lt;=$E42+$F42-1),1,""))</f>
        <v/>
      </c>
      <c r="Z37" s="28" t="str">
        <f ca="1">IF(AND($B42="Goal",Z$5&gt;=$E42,Z$5&lt;=$E42+$F42-1),2,IF(AND($B42="Milestone",Z$5&gt;=$E42,Z$5&lt;=$E42+$F42-1),1,""))</f>
        <v/>
      </c>
      <c r="AA37" s="28" t="str">
        <f ca="1">IF(AND($B42="Goal",AA$5&gt;=$E42,AA$5&lt;=$E42+$F42-1),2,IF(AND($B42="Milestone",AA$5&gt;=$E42,AA$5&lt;=$E42+$F42-1),1,""))</f>
        <v/>
      </c>
      <c r="AB37" s="28" t="str">
        <f ca="1">IF(AND($B42="Goal",AB$5&gt;=$E42,AB$5&lt;=$E42+$F42-1),2,IF(AND($B42="Milestone",AB$5&gt;=$E42,AB$5&lt;=$E42+$F42-1),1,""))</f>
        <v/>
      </c>
      <c r="AC37" s="28" t="str">
        <f ca="1">IF(AND($B42="Goal",AC$5&gt;=$E42,AC$5&lt;=$E42+$F42-1),2,IF(AND($B42="Milestone",AC$5&gt;=$E42,AC$5&lt;=$E42+$F42-1),1,""))</f>
        <v/>
      </c>
      <c r="AD37" s="28" t="str">
        <f ca="1">IF(AND($B42="Goal",AD$5&gt;=$E42,AD$5&lt;=$E42+$F42-1),2,IF(AND($B42="Milestone",AD$5&gt;=$E42,AD$5&lt;=$E42+$F42-1),1,""))</f>
        <v/>
      </c>
      <c r="AE37" s="28" t="str">
        <f ca="1">IF(AND($B42="Goal",AE$5&gt;=$E42,AE$5&lt;=$E42+$F42-1),2,IF(AND($B42="Milestone",AE$5&gt;=$E42,AE$5&lt;=$E42+$F42-1),1,""))</f>
        <v/>
      </c>
      <c r="AF37" s="28" t="str">
        <f ca="1">IF(AND($B42="Goal",AF$5&gt;=$E42,AF$5&lt;=$E42+$F42-1),2,IF(AND($B42="Milestone",AF$5&gt;=$E42,AF$5&lt;=$E42+$F42-1),1,""))</f>
        <v/>
      </c>
      <c r="AG37" s="28" t="str">
        <f ca="1">IF(AND($B42="Goal",AG$5&gt;=$E42,AG$5&lt;=$E42+$F42-1),2,IF(AND($B42="Milestone",AG$5&gt;=$E42,AG$5&lt;=$E42+$F42-1),1,""))</f>
        <v/>
      </c>
      <c r="AH37" s="28" t="str">
        <f ca="1">IF(AND($B42="Goal",AH$5&gt;=$E42,AH$5&lt;=$E42+$F42-1),2,IF(AND($B42="Milestone",AH$5&gt;=$E42,AH$5&lt;=$E42+$F42-1),1,""))</f>
        <v/>
      </c>
      <c r="AI37" s="28" t="str">
        <f ca="1">IF(AND($B42="Goal",AI$5&gt;=$E42,AI$5&lt;=$E42+$F42-1),2,IF(AND($B42="Milestone",AI$5&gt;=$E42,AI$5&lt;=$E42+$F42-1),1,""))</f>
        <v/>
      </c>
      <c r="AJ37" s="28" t="str">
        <f ca="1">IF(AND($B42="Goal",AJ$5&gt;=$E42,AJ$5&lt;=$E42+$F42-1),2,IF(AND($B42="Milestone",AJ$5&gt;=$E42,AJ$5&lt;=$E42+$F42-1),1,""))</f>
        <v/>
      </c>
      <c r="AK37" s="28" t="str">
        <f ca="1">IF(AND($B42="Goal",AK$5&gt;=$E42,AK$5&lt;=$E42+$F42-1),2,IF(AND($B42="Milestone",AK$5&gt;=$E42,AK$5&lt;=$E42+$F42-1),1,""))</f>
        <v/>
      </c>
      <c r="AL37" s="28" t="str">
        <f ca="1">IF(AND($B42="Goal",AL$5&gt;=$E42,AL$5&lt;=$E42+$F42-1),2,IF(AND($B42="Milestone",AL$5&gt;=$E42,AL$5&lt;=$E42+$F42-1),1,""))</f>
        <v/>
      </c>
      <c r="AM37" s="28" t="str">
        <f ca="1">IF(AND($B42="Goal",AM$5&gt;=$E42,AM$5&lt;=$E42+$F42-1),2,IF(AND($B42="Milestone",AM$5&gt;=$E42,AM$5&lt;=$E42+$F42-1),1,""))</f>
        <v/>
      </c>
      <c r="AN37" s="28" t="str">
        <f ca="1">IF(AND($B42="Goal",AN$5&gt;=$E42,AN$5&lt;=$E42+$F42-1),2,IF(AND($B42="Milestone",AN$5&gt;=$E42,AN$5&lt;=$E42+$F42-1),1,""))</f>
        <v/>
      </c>
      <c r="AO37" s="28" t="str">
        <f ca="1">IF(AND($B42="Goal",AO$5&gt;=$E42,AO$5&lt;=$E42+$F42-1),2,IF(AND($B42="Milestone",AO$5&gt;=$E42,AO$5&lt;=$E42+$F42-1),1,""))</f>
        <v/>
      </c>
      <c r="AP37" s="28" t="str">
        <f ca="1">IF(AND($B42="Goal",AP$5&gt;=$E42,AP$5&lt;=$E42+$F42-1),2,IF(AND($B42="Milestone",AP$5&gt;=$E42,AP$5&lt;=$E42+$F42-1),1,""))</f>
        <v/>
      </c>
      <c r="AQ37" s="28" t="str">
        <f ca="1">IF(AND($B42="Goal",AQ$5&gt;=$E42,AQ$5&lt;=$E42+$F42-1),2,IF(AND($B42="Milestone",AQ$5&gt;=$E42,AQ$5&lt;=$E42+$F42-1),1,""))</f>
        <v/>
      </c>
      <c r="AR37" s="28" t="str">
        <f ca="1">IF(AND($B42="Goal",AR$5&gt;=$E42,AR$5&lt;=$E42+$F42-1),2,IF(AND($B42="Milestone",AR$5&gt;=$E42,AR$5&lt;=$E42+$F42-1),1,""))</f>
        <v/>
      </c>
      <c r="AS37" s="28" t="str">
        <f ca="1">IF(AND($B42="Goal",AS$5&gt;=$E42,AS$5&lt;=$E42+$F42-1),2,IF(AND($B42="Milestone",AS$5&gt;=$E42,AS$5&lt;=$E42+$F42-1),1,""))</f>
        <v/>
      </c>
      <c r="AT37" s="28" t="str">
        <f ca="1">IF(AND($B42="Goal",AT$5&gt;=$E42,AT$5&lt;=$E42+$F42-1),2,IF(AND($B42="Milestone",AT$5&gt;=$E42,AT$5&lt;=$E42+$F42-1),1,""))</f>
        <v/>
      </c>
      <c r="AU37" s="28" t="str">
        <f ca="1">IF(AND($B42="Goal",AU$5&gt;=$E42,AU$5&lt;=$E42+$F42-1),2,IF(AND($B42="Milestone",AU$5&gt;=$E42,AU$5&lt;=$E42+$F42-1),1,""))</f>
        <v/>
      </c>
      <c r="AV37" s="28" t="str">
        <f ca="1">IF(AND($B42="Goal",AV$5&gt;=$E42,AV$5&lt;=$E42+$F42-1),2,IF(AND($B42="Milestone",AV$5&gt;=$E42,AV$5&lt;=$E42+$F42-1),1,""))</f>
        <v/>
      </c>
      <c r="AW37" s="28" t="str">
        <f ca="1">IF(AND($B42="Goal",AW$5&gt;=$E42,AW$5&lt;=$E42+$F42-1),2,IF(AND($B42="Milestone",AW$5&gt;=$E42,AW$5&lt;=$E42+$F42-1),1,""))</f>
        <v/>
      </c>
      <c r="AX37" s="28" t="str">
        <f ca="1">IF(AND($B42="Goal",AX$5&gt;=$E42,AX$5&lt;=$E42+$F42-1),2,IF(AND($B42="Milestone",AX$5&gt;=$E42,AX$5&lt;=$E42+$F42-1),1,""))</f>
        <v/>
      </c>
      <c r="AY37" s="28" t="str">
        <f ca="1">IF(AND($B42="Goal",AY$5&gt;=$E42,AY$5&lt;=$E42+$F42-1),2,IF(AND($B42="Milestone",AY$5&gt;=$E42,AY$5&lt;=$E42+$F42-1),1,""))</f>
        <v/>
      </c>
      <c r="AZ37" s="28" t="str">
        <f ca="1">IF(AND($B42="Goal",AZ$5&gt;=$E42,AZ$5&lt;=$E42+$F42-1),2,IF(AND($B42="Milestone",AZ$5&gt;=$E42,AZ$5&lt;=$E42+$F42-1),1,""))</f>
        <v/>
      </c>
      <c r="BA37" s="28" t="str">
        <f ca="1">IF(AND($B42="Goal",BA$5&gt;=$E42,BA$5&lt;=$E42+$F42-1),2,IF(AND($B42="Milestone",BA$5&gt;=$E42,BA$5&lt;=$E42+$F42-1),1,""))</f>
        <v/>
      </c>
      <c r="BB37" s="28" t="str">
        <f ca="1">IF(AND($B42="Goal",BB$5&gt;=$E42,BB$5&lt;=$E42+$F42-1),2,IF(AND($B42="Milestone",BB$5&gt;=$E42,BB$5&lt;=$E42+$F42-1),1,""))</f>
        <v/>
      </c>
      <c r="BC37" s="28" t="str">
        <f ca="1">IF(AND($B42="Goal",BC$5&gt;=$E42,BC$5&lt;=$E42+$F42-1),2,IF(AND($B42="Milestone",BC$5&gt;=$E42,BC$5&lt;=$E42+$F42-1),1,""))</f>
        <v/>
      </c>
      <c r="BD37" s="28" t="str">
        <f ca="1">IF(AND($B42="Goal",BD$5&gt;=$E42,BD$5&lt;=$E42+$F42-1),2,IF(AND($B42="Milestone",BD$5&gt;=$E42,BD$5&lt;=$E42+$F42-1),1,""))</f>
        <v/>
      </c>
      <c r="BE37" s="28" t="str">
        <f ca="1">IF(AND($B42="Goal",BE$5&gt;=$E42,BE$5&lt;=$E42+$F42-1),2,IF(AND($B42="Milestone",BE$5&gt;=$E42,BE$5&lt;=$E42+$F42-1),1,""))</f>
        <v/>
      </c>
      <c r="BF37" s="28" t="str">
        <f ca="1">IF(AND($B42="Goal",BF$5&gt;=$E42,BF$5&lt;=$E42+$F42-1),2,IF(AND($B42="Milestone",BF$5&gt;=$E42,BF$5&lt;=$E42+$F42-1),1,""))</f>
        <v/>
      </c>
      <c r="BG37" s="28" t="str">
        <f ca="1">IF(AND($B42="Goal",BG$5&gt;=$E42,BG$5&lt;=$E42+$F42-1),2,IF(AND($B42="Milestone",BG$5&gt;=$E42,BG$5&lt;=$E42+$F42-1),1,""))</f>
        <v/>
      </c>
      <c r="BH37" s="28" t="str">
        <f ca="1">IF(AND($B42="Goal",BH$5&gt;=$E42,BH$5&lt;=$E42+$F42-1),2,IF(AND($B42="Milestone",BH$5&gt;=$E42,BH$5&lt;=$E42+$F42-1),1,""))</f>
        <v/>
      </c>
      <c r="BI37" s="28" t="str">
        <f ca="1">IF(AND($B42="Goal",BI$5&gt;=$E42,BI$5&lt;=$E42+$F42-1),2,IF(AND($B42="Milestone",BI$5&gt;=$E42,BI$5&lt;=$E42+$F42-1),1,""))</f>
        <v/>
      </c>
      <c r="BJ37" s="28" t="str">
        <f ca="1">IF(AND($B42="Goal",BJ$5&gt;=$E42,BJ$5&lt;=$E42+$F42-1),2,IF(AND($B42="Milestone",BJ$5&gt;=$E42,BJ$5&lt;=$E42+$F42-1),1,""))</f>
        <v/>
      </c>
      <c r="BK37" s="28" t="str">
        <f ca="1">IF(AND($B42="Goal",BK$5&gt;=$E42,BK$5&lt;=$E42+$F42-1),2,IF(AND($B42="Milestone",BK$5&gt;=$E42,BK$5&lt;=$E42+$F42-1),1,""))</f>
        <v/>
      </c>
    </row>
    <row r="38" spans="1:63" s="2" customFormat="1" ht="30" customHeight="1">
      <c r="A38" s="32"/>
      <c r="B38" s="25"/>
      <c r="C38" s="25"/>
      <c r="D38" s="22"/>
      <c r="E38" s="23"/>
      <c r="F38" s="24"/>
      <c r="G38" s="20"/>
      <c r="H38" s="28" t="str">
        <f ca="1">IF(AND($B43="Goal",H$5&gt;=$E43,H$5&lt;=$E43+$F43-1),2,IF(AND($B43="Milestone",H$5&gt;=$E43,H$5&lt;=$E43+$F43-1),1,""))</f>
        <v/>
      </c>
      <c r="I38" s="28" t="str">
        <f ca="1">IF(AND($B43="Goal",I$5&gt;=$E43,I$5&lt;=$E43+$F43-1),2,IF(AND($B43="Milestone",I$5&gt;=$E43,I$5&lt;=$E43+$F43-1),1,""))</f>
        <v/>
      </c>
      <c r="J38" s="28" t="str">
        <f ca="1">IF(AND($B43="Goal",J$5&gt;=$E43,J$5&lt;=$E43+$F43-1),2,IF(AND($B43="Milestone",J$5&gt;=$E43,J$5&lt;=$E43+$F43-1),1,""))</f>
        <v/>
      </c>
      <c r="K38" s="28" t="str">
        <f ca="1">IF(AND($B43="Goal",K$5&gt;=$E43,K$5&lt;=$E43+$F43-1),2,IF(AND($B43="Milestone",K$5&gt;=$E43,K$5&lt;=$E43+$F43-1),1,""))</f>
        <v/>
      </c>
      <c r="L38" s="28" t="str">
        <f ca="1">IF(AND($B43="Goal",L$5&gt;=$E43,L$5&lt;=$E43+$F43-1),2,IF(AND($B43="Milestone",L$5&gt;=$E43,L$5&lt;=$E43+$F43-1),1,""))</f>
        <v/>
      </c>
      <c r="M38" s="28" t="str">
        <f ca="1">IF(AND($B43="Goal",M$5&gt;=$E43,M$5&lt;=$E43+$F43-1),2,IF(AND($B43="Milestone",M$5&gt;=$E43,M$5&lt;=$E43+$F43-1),1,""))</f>
        <v/>
      </c>
      <c r="N38" s="28" t="str">
        <f ca="1">IF(AND($B43="Goal",N$5&gt;=$E43,N$5&lt;=$E43+$F43-1),2,IF(AND($B43="Milestone",N$5&gt;=$E43,N$5&lt;=$E43+$F43-1),1,""))</f>
        <v/>
      </c>
      <c r="O38" s="28" t="str">
        <f ca="1">IF(AND($B43="Goal",O$5&gt;=$E43,O$5&lt;=$E43+$F43-1),2,IF(AND($B43="Milestone",O$5&gt;=$E43,O$5&lt;=$E43+$F43-1),1,""))</f>
        <v/>
      </c>
      <c r="P38" s="28" t="str">
        <f ca="1">IF(AND($B43="Goal",P$5&gt;=$E43,P$5&lt;=$E43+$F43-1),2,IF(AND($B43="Milestone",P$5&gt;=$E43,P$5&lt;=$E43+$F43-1),1,""))</f>
        <v/>
      </c>
      <c r="Q38" s="28" t="str">
        <f ca="1">IF(AND($B43="Goal",Q$5&gt;=$E43,Q$5&lt;=$E43+$F43-1),2,IF(AND($B43="Milestone",Q$5&gt;=$E43,Q$5&lt;=$E43+$F43-1),1,""))</f>
        <v/>
      </c>
      <c r="R38" s="28" t="str">
        <f ca="1">IF(AND($B43="Goal",R$5&gt;=$E43,R$5&lt;=$E43+$F43-1),2,IF(AND($B43="Milestone",R$5&gt;=$E43,R$5&lt;=$E43+$F43-1),1,""))</f>
        <v/>
      </c>
      <c r="S38" s="28" t="str">
        <f ca="1">IF(AND($B43="Goal",S$5&gt;=$E43,S$5&lt;=$E43+$F43-1),2,IF(AND($B43="Milestone",S$5&gt;=$E43,S$5&lt;=$E43+$F43-1),1,""))</f>
        <v/>
      </c>
      <c r="T38" s="28" t="str">
        <f ca="1">IF(AND($B43="Goal",T$5&gt;=$E43,T$5&lt;=$E43+$F43-1),2,IF(AND($B43="Milestone",T$5&gt;=$E43,T$5&lt;=$E43+$F43-1),1,""))</f>
        <v/>
      </c>
      <c r="U38" s="28" t="str">
        <f ca="1">IF(AND($B43="Goal",U$5&gt;=$E43,U$5&lt;=$E43+$F43-1),2,IF(AND($B43="Milestone",U$5&gt;=$E43,U$5&lt;=$E43+$F43-1),1,""))</f>
        <v/>
      </c>
      <c r="V38" s="28" t="str">
        <f ca="1">IF(AND($B43="Goal",V$5&gt;=$E43,V$5&lt;=$E43+$F43-1),2,IF(AND($B43="Milestone",V$5&gt;=$E43,V$5&lt;=$E43+$F43-1),1,""))</f>
        <v/>
      </c>
      <c r="W38" s="28" t="str">
        <f ca="1">IF(AND($B43="Goal",W$5&gt;=$E43,W$5&lt;=$E43+$F43-1),2,IF(AND($B43="Milestone",W$5&gt;=$E43,W$5&lt;=$E43+$F43-1),1,""))</f>
        <v/>
      </c>
      <c r="X38" s="28" t="str">
        <f ca="1">IF(AND($B43="Goal",X$5&gt;=$E43,X$5&lt;=$E43+$F43-1),2,IF(AND($B43="Milestone",X$5&gt;=$E43,X$5&lt;=$E43+$F43-1),1,""))</f>
        <v/>
      </c>
      <c r="Y38" s="28" t="str">
        <f ca="1">IF(AND($B43="Goal",Y$5&gt;=$E43,Y$5&lt;=$E43+$F43-1),2,IF(AND($B43="Milestone",Y$5&gt;=$E43,Y$5&lt;=$E43+$F43-1),1,""))</f>
        <v/>
      </c>
      <c r="Z38" s="28" t="str">
        <f ca="1">IF(AND($B43="Goal",Z$5&gt;=$E43,Z$5&lt;=$E43+$F43-1),2,IF(AND($B43="Milestone",Z$5&gt;=$E43,Z$5&lt;=$E43+$F43-1),1,""))</f>
        <v/>
      </c>
      <c r="AA38" s="28" t="str">
        <f ca="1">IF(AND($B43="Goal",AA$5&gt;=$E43,AA$5&lt;=$E43+$F43-1),2,IF(AND($B43="Milestone",AA$5&gt;=$E43,AA$5&lt;=$E43+$F43-1),1,""))</f>
        <v/>
      </c>
      <c r="AB38" s="28" t="str">
        <f ca="1">IF(AND($B43="Goal",AB$5&gt;=$E43,AB$5&lt;=$E43+$F43-1),2,IF(AND($B43="Milestone",AB$5&gt;=$E43,AB$5&lt;=$E43+$F43-1),1,""))</f>
        <v/>
      </c>
      <c r="AC38" s="28" t="str">
        <f ca="1">IF(AND($B43="Goal",AC$5&gt;=$E43,AC$5&lt;=$E43+$F43-1),2,IF(AND($B43="Milestone",AC$5&gt;=$E43,AC$5&lt;=$E43+$F43-1),1,""))</f>
        <v/>
      </c>
      <c r="AD38" s="28" t="str">
        <f ca="1">IF(AND($B43="Goal",AD$5&gt;=$E43,AD$5&lt;=$E43+$F43-1),2,IF(AND($B43="Milestone",AD$5&gt;=$E43,AD$5&lt;=$E43+$F43-1),1,""))</f>
        <v/>
      </c>
      <c r="AE38" s="28" t="str">
        <f ca="1">IF(AND($B43="Goal",AE$5&gt;=$E43,AE$5&lt;=$E43+$F43-1),2,IF(AND($B43="Milestone",AE$5&gt;=$E43,AE$5&lt;=$E43+$F43-1),1,""))</f>
        <v/>
      </c>
      <c r="AF38" s="28" t="str">
        <f ca="1">IF(AND($B43="Goal",AF$5&gt;=$E43,AF$5&lt;=$E43+$F43-1),2,IF(AND($B43="Milestone",AF$5&gt;=$E43,AF$5&lt;=$E43+$F43-1),1,""))</f>
        <v/>
      </c>
      <c r="AG38" s="28" t="str">
        <f ca="1">IF(AND($B43="Goal",AG$5&gt;=$E43,AG$5&lt;=$E43+$F43-1),2,IF(AND($B43="Milestone",AG$5&gt;=$E43,AG$5&lt;=$E43+$F43-1),1,""))</f>
        <v/>
      </c>
      <c r="AH38" s="28" t="str">
        <f ca="1">IF(AND($B43="Goal",AH$5&gt;=$E43,AH$5&lt;=$E43+$F43-1),2,IF(AND($B43="Milestone",AH$5&gt;=$E43,AH$5&lt;=$E43+$F43-1),1,""))</f>
        <v/>
      </c>
      <c r="AI38" s="28" t="str">
        <f ca="1">IF(AND($B43="Goal",AI$5&gt;=$E43,AI$5&lt;=$E43+$F43-1),2,IF(AND($B43="Milestone",AI$5&gt;=$E43,AI$5&lt;=$E43+$F43-1),1,""))</f>
        <v/>
      </c>
      <c r="AJ38" s="28" t="str">
        <f ca="1">IF(AND($B43="Goal",AJ$5&gt;=$E43,AJ$5&lt;=$E43+$F43-1),2,IF(AND($B43="Milestone",AJ$5&gt;=$E43,AJ$5&lt;=$E43+$F43-1),1,""))</f>
        <v/>
      </c>
      <c r="AK38" s="28" t="str">
        <f ca="1">IF(AND($B43="Goal",AK$5&gt;=$E43,AK$5&lt;=$E43+$F43-1),2,IF(AND($B43="Milestone",AK$5&gt;=$E43,AK$5&lt;=$E43+$F43-1),1,""))</f>
        <v/>
      </c>
      <c r="AL38" s="28" t="str">
        <f ca="1">IF(AND($B43="Goal",AL$5&gt;=$E43,AL$5&lt;=$E43+$F43-1),2,IF(AND($B43="Milestone",AL$5&gt;=$E43,AL$5&lt;=$E43+$F43-1),1,""))</f>
        <v/>
      </c>
      <c r="AM38" s="28" t="str">
        <f ca="1">IF(AND($B43="Goal",AM$5&gt;=$E43,AM$5&lt;=$E43+$F43-1),2,IF(AND($B43="Milestone",AM$5&gt;=$E43,AM$5&lt;=$E43+$F43-1),1,""))</f>
        <v/>
      </c>
      <c r="AN38" s="28" t="str">
        <f ca="1">IF(AND($B43="Goal",AN$5&gt;=$E43,AN$5&lt;=$E43+$F43-1),2,IF(AND($B43="Milestone",AN$5&gt;=$E43,AN$5&lt;=$E43+$F43-1),1,""))</f>
        <v/>
      </c>
      <c r="AO38" s="28" t="str">
        <f ca="1">IF(AND($B43="Goal",AO$5&gt;=$E43,AO$5&lt;=$E43+$F43-1),2,IF(AND($B43="Milestone",AO$5&gt;=$E43,AO$5&lt;=$E43+$F43-1),1,""))</f>
        <v/>
      </c>
      <c r="AP38" s="28" t="str">
        <f ca="1">IF(AND($B43="Goal",AP$5&gt;=$E43,AP$5&lt;=$E43+$F43-1),2,IF(AND($B43="Milestone",AP$5&gt;=$E43,AP$5&lt;=$E43+$F43-1),1,""))</f>
        <v/>
      </c>
      <c r="AQ38" s="28" t="str">
        <f ca="1">IF(AND($B43="Goal",AQ$5&gt;=$E43,AQ$5&lt;=$E43+$F43-1),2,IF(AND($B43="Milestone",AQ$5&gt;=$E43,AQ$5&lt;=$E43+$F43-1),1,""))</f>
        <v/>
      </c>
      <c r="AR38" s="28" t="str">
        <f ca="1">IF(AND($B43="Goal",AR$5&gt;=$E43,AR$5&lt;=$E43+$F43-1),2,IF(AND($B43="Milestone",AR$5&gt;=$E43,AR$5&lt;=$E43+$F43-1),1,""))</f>
        <v/>
      </c>
      <c r="AS38" s="28" t="str">
        <f ca="1">IF(AND($B43="Goal",AS$5&gt;=$E43,AS$5&lt;=$E43+$F43-1),2,IF(AND($B43="Milestone",AS$5&gt;=$E43,AS$5&lt;=$E43+$F43-1),1,""))</f>
        <v/>
      </c>
      <c r="AT38" s="28" t="str">
        <f ca="1">IF(AND($B43="Goal",AT$5&gt;=$E43,AT$5&lt;=$E43+$F43-1),2,IF(AND($B43="Milestone",AT$5&gt;=$E43,AT$5&lt;=$E43+$F43-1),1,""))</f>
        <v/>
      </c>
      <c r="AU38" s="28" t="str">
        <f ca="1">IF(AND($B43="Goal",AU$5&gt;=$E43,AU$5&lt;=$E43+$F43-1),2,IF(AND($B43="Milestone",AU$5&gt;=$E43,AU$5&lt;=$E43+$F43-1),1,""))</f>
        <v/>
      </c>
      <c r="AV38" s="28" t="str">
        <f ca="1">IF(AND($B43="Goal",AV$5&gt;=$E43,AV$5&lt;=$E43+$F43-1),2,IF(AND($B43="Milestone",AV$5&gt;=$E43,AV$5&lt;=$E43+$F43-1),1,""))</f>
        <v/>
      </c>
      <c r="AW38" s="28" t="str">
        <f ca="1">IF(AND($B43="Goal",AW$5&gt;=$E43,AW$5&lt;=$E43+$F43-1),2,IF(AND($B43="Milestone",AW$5&gt;=$E43,AW$5&lt;=$E43+$F43-1),1,""))</f>
        <v/>
      </c>
      <c r="AX38" s="28" t="str">
        <f ca="1">IF(AND($B43="Goal",AX$5&gt;=$E43,AX$5&lt;=$E43+$F43-1),2,IF(AND($B43="Milestone",AX$5&gt;=$E43,AX$5&lt;=$E43+$F43-1),1,""))</f>
        <v/>
      </c>
      <c r="AY38" s="28" t="str">
        <f ca="1">IF(AND($B43="Goal",AY$5&gt;=$E43,AY$5&lt;=$E43+$F43-1),2,IF(AND($B43="Milestone",AY$5&gt;=$E43,AY$5&lt;=$E43+$F43-1),1,""))</f>
        <v/>
      </c>
      <c r="AZ38" s="28" t="str">
        <f ca="1">IF(AND($B43="Goal",AZ$5&gt;=$E43,AZ$5&lt;=$E43+$F43-1),2,IF(AND($B43="Milestone",AZ$5&gt;=$E43,AZ$5&lt;=$E43+$F43-1),1,""))</f>
        <v/>
      </c>
      <c r="BA38" s="28" t="str">
        <f ca="1">IF(AND($B43="Goal",BA$5&gt;=$E43,BA$5&lt;=$E43+$F43-1),2,IF(AND($B43="Milestone",BA$5&gt;=$E43,BA$5&lt;=$E43+$F43-1),1,""))</f>
        <v/>
      </c>
      <c r="BB38" s="28" t="str">
        <f ca="1">IF(AND($B43="Goal",BB$5&gt;=$E43,BB$5&lt;=$E43+$F43-1),2,IF(AND($B43="Milestone",BB$5&gt;=$E43,BB$5&lt;=$E43+$F43-1),1,""))</f>
        <v/>
      </c>
      <c r="BC38" s="28" t="str">
        <f ca="1">IF(AND($B43="Goal",BC$5&gt;=$E43,BC$5&lt;=$E43+$F43-1),2,IF(AND($B43="Milestone",BC$5&gt;=$E43,BC$5&lt;=$E43+$F43-1),1,""))</f>
        <v/>
      </c>
      <c r="BD38" s="28" t="str">
        <f ca="1">IF(AND($B43="Goal",BD$5&gt;=$E43,BD$5&lt;=$E43+$F43-1),2,IF(AND($B43="Milestone",BD$5&gt;=$E43,BD$5&lt;=$E43+$F43-1),1,""))</f>
        <v/>
      </c>
      <c r="BE38" s="28" t="str">
        <f ca="1">IF(AND($B43="Goal",BE$5&gt;=$E43,BE$5&lt;=$E43+$F43-1),2,IF(AND($B43="Milestone",BE$5&gt;=$E43,BE$5&lt;=$E43+$F43-1),1,""))</f>
        <v/>
      </c>
      <c r="BF38" s="28" t="str">
        <f ca="1">IF(AND($B43="Goal",BF$5&gt;=$E43,BF$5&lt;=$E43+$F43-1),2,IF(AND($B43="Milestone",BF$5&gt;=$E43,BF$5&lt;=$E43+$F43-1),1,""))</f>
        <v/>
      </c>
      <c r="BG38" s="28" t="str">
        <f ca="1">IF(AND($B43="Goal",BG$5&gt;=$E43,BG$5&lt;=$E43+$F43-1),2,IF(AND($B43="Milestone",BG$5&gt;=$E43,BG$5&lt;=$E43+$F43-1),1,""))</f>
        <v/>
      </c>
      <c r="BH38" s="28" t="str">
        <f ca="1">IF(AND($B43="Goal",BH$5&gt;=$E43,BH$5&lt;=$E43+$F43-1),2,IF(AND($B43="Milestone",BH$5&gt;=$E43,BH$5&lt;=$E43+$F43-1),1,""))</f>
        <v/>
      </c>
      <c r="BI38" s="28" t="str">
        <f ca="1">IF(AND($B43="Goal",BI$5&gt;=$E43,BI$5&lt;=$E43+$F43-1),2,IF(AND($B43="Milestone",BI$5&gt;=$E43,BI$5&lt;=$E43+$F43-1),1,""))</f>
        <v/>
      </c>
      <c r="BJ38" s="28" t="str">
        <f ca="1">IF(AND($B43="Goal",BJ$5&gt;=$E43,BJ$5&lt;=$E43+$F43-1),2,IF(AND($B43="Milestone",BJ$5&gt;=$E43,BJ$5&lt;=$E43+$F43-1),1,""))</f>
        <v/>
      </c>
      <c r="BK38" s="28" t="str">
        <f ca="1">IF(AND($B43="Goal",BK$5&gt;=$E43,BK$5&lt;=$E43+$F43-1),2,IF(AND($B43="Milestone",BK$5&gt;=$E43,BK$5&lt;=$E43+$F43-1),1,""))</f>
        <v/>
      </c>
    </row>
    <row r="39" spans="1:63" s="2" customFormat="1" ht="30" customHeight="1">
      <c r="A39" s="31"/>
      <c r="B39" s="25"/>
      <c r="C39" s="25"/>
      <c r="D39" s="22"/>
      <c r="E39" s="23"/>
      <c r="F39" s="24"/>
      <c r="G39" s="20"/>
      <c r="H39" s="28" t="str">
        <f ca="1">IF(AND($B44="Goal",H$5&gt;=$E44,H$5&lt;=$E44+$F44-1),2,IF(AND($B44="Milestone",H$5&gt;=$E44,H$5&lt;=$E44+$F44-1),1,""))</f>
        <v/>
      </c>
      <c r="I39" s="28" t="str">
        <f ca="1">IF(AND($B44="Goal",I$5&gt;=$E44,I$5&lt;=$E44+$F44-1),2,IF(AND($B44="Milestone",I$5&gt;=$E44,I$5&lt;=$E44+$F44-1),1,""))</f>
        <v/>
      </c>
      <c r="J39" s="28" t="str">
        <f ca="1">IF(AND($B44="Goal",J$5&gt;=$E44,J$5&lt;=$E44+$F44-1),2,IF(AND($B44="Milestone",J$5&gt;=$E44,J$5&lt;=$E44+$F44-1),1,""))</f>
        <v/>
      </c>
      <c r="K39" s="28" t="str">
        <f ca="1">IF(AND($B44="Goal",K$5&gt;=$E44,K$5&lt;=$E44+$F44-1),2,IF(AND($B44="Milestone",K$5&gt;=$E44,K$5&lt;=$E44+$F44-1),1,""))</f>
        <v/>
      </c>
      <c r="L39" s="28" t="str">
        <f ca="1">IF(AND($B44="Goal",L$5&gt;=$E44,L$5&lt;=$E44+$F44-1),2,IF(AND($B44="Milestone",L$5&gt;=$E44,L$5&lt;=$E44+$F44-1),1,""))</f>
        <v/>
      </c>
      <c r="M39" s="28" t="str">
        <f ca="1">IF(AND($B44="Goal",M$5&gt;=$E44,M$5&lt;=$E44+$F44-1),2,IF(AND($B44="Milestone",M$5&gt;=$E44,M$5&lt;=$E44+$F44-1),1,""))</f>
        <v/>
      </c>
      <c r="N39" s="28" t="str">
        <f ca="1">IF(AND($B44="Goal",N$5&gt;=$E44,N$5&lt;=$E44+$F44-1),2,IF(AND($B44="Milestone",N$5&gt;=$E44,N$5&lt;=$E44+$F44-1),1,""))</f>
        <v/>
      </c>
      <c r="O39" s="28" t="str">
        <f ca="1">IF(AND($B44="Goal",O$5&gt;=$E44,O$5&lt;=$E44+$F44-1),2,IF(AND($B44="Milestone",O$5&gt;=$E44,O$5&lt;=$E44+$F44-1),1,""))</f>
        <v/>
      </c>
      <c r="P39" s="28" t="str">
        <f ca="1">IF(AND($B44="Goal",P$5&gt;=$E44,P$5&lt;=$E44+$F44-1),2,IF(AND($B44="Milestone",P$5&gt;=$E44,P$5&lt;=$E44+$F44-1),1,""))</f>
        <v/>
      </c>
      <c r="Q39" s="28" t="str">
        <f ca="1">IF(AND($B44="Goal",Q$5&gt;=$E44,Q$5&lt;=$E44+$F44-1),2,IF(AND($B44="Milestone",Q$5&gt;=$E44,Q$5&lt;=$E44+$F44-1),1,""))</f>
        <v/>
      </c>
      <c r="R39" s="28" t="str">
        <f ca="1">IF(AND($B44="Goal",R$5&gt;=$E44,R$5&lt;=$E44+$F44-1),2,IF(AND($B44="Milestone",R$5&gt;=$E44,R$5&lt;=$E44+$F44-1),1,""))</f>
        <v/>
      </c>
      <c r="S39" s="28" t="str">
        <f ca="1">IF(AND($B44="Goal",S$5&gt;=$E44,S$5&lt;=$E44+$F44-1),2,IF(AND($B44="Milestone",S$5&gt;=$E44,S$5&lt;=$E44+$F44-1),1,""))</f>
        <v/>
      </c>
      <c r="T39" s="28" t="str">
        <f ca="1">IF(AND($B44="Goal",T$5&gt;=$E44,T$5&lt;=$E44+$F44-1),2,IF(AND($B44="Milestone",T$5&gt;=$E44,T$5&lt;=$E44+$F44-1),1,""))</f>
        <v/>
      </c>
      <c r="U39" s="28" t="str">
        <f ca="1">IF(AND($B44="Goal",U$5&gt;=$E44,U$5&lt;=$E44+$F44-1),2,IF(AND($B44="Milestone",U$5&gt;=$E44,U$5&lt;=$E44+$F44-1),1,""))</f>
        <v/>
      </c>
      <c r="V39" s="28" t="str">
        <f ca="1">IF(AND($B44="Goal",V$5&gt;=$E44,V$5&lt;=$E44+$F44-1),2,IF(AND($B44="Milestone",V$5&gt;=$E44,V$5&lt;=$E44+$F44-1),1,""))</f>
        <v/>
      </c>
      <c r="W39" s="28" t="str">
        <f ca="1">IF(AND($B44="Goal",W$5&gt;=$E44,W$5&lt;=$E44+$F44-1),2,IF(AND($B44="Milestone",W$5&gt;=$E44,W$5&lt;=$E44+$F44-1),1,""))</f>
        <v/>
      </c>
      <c r="X39" s="28" t="str">
        <f ca="1">IF(AND($B44="Goal",X$5&gt;=$E44,X$5&lt;=$E44+$F44-1),2,IF(AND($B44="Milestone",X$5&gt;=$E44,X$5&lt;=$E44+$F44-1),1,""))</f>
        <v/>
      </c>
      <c r="Y39" s="28" t="str">
        <f ca="1">IF(AND($B44="Goal",Y$5&gt;=$E44,Y$5&lt;=$E44+$F44-1),2,IF(AND($B44="Milestone",Y$5&gt;=$E44,Y$5&lt;=$E44+$F44-1),1,""))</f>
        <v/>
      </c>
      <c r="Z39" s="28" t="str">
        <f ca="1">IF(AND($B44="Goal",Z$5&gt;=$E44,Z$5&lt;=$E44+$F44-1),2,IF(AND($B44="Milestone",Z$5&gt;=$E44,Z$5&lt;=$E44+$F44-1),1,""))</f>
        <v/>
      </c>
      <c r="AA39" s="28" t="str">
        <f ca="1">IF(AND($B44="Goal",AA$5&gt;=$E44,AA$5&lt;=$E44+$F44-1),2,IF(AND($B44="Milestone",AA$5&gt;=$E44,AA$5&lt;=$E44+$F44-1),1,""))</f>
        <v/>
      </c>
      <c r="AB39" s="28" t="str">
        <f ca="1">IF(AND($B44="Goal",AB$5&gt;=$E44,AB$5&lt;=$E44+$F44-1),2,IF(AND($B44="Milestone",AB$5&gt;=$E44,AB$5&lt;=$E44+$F44-1),1,""))</f>
        <v/>
      </c>
      <c r="AC39" s="28" t="str">
        <f ca="1">IF(AND($B44="Goal",AC$5&gt;=$E44,AC$5&lt;=$E44+$F44-1),2,IF(AND($B44="Milestone",AC$5&gt;=$E44,AC$5&lt;=$E44+$F44-1),1,""))</f>
        <v/>
      </c>
      <c r="AD39" s="28" t="str">
        <f ca="1">IF(AND($B44="Goal",AD$5&gt;=$E44,AD$5&lt;=$E44+$F44-1),2,IF(AND($B44="Milestone",AD$5&gt;=$E44,AD$5&lt;=$E44+$F44-1),1,""))</f>
        <v/>
      </c>
      <c r="AE39" s="28" t="str">
        <f ca="1">IF(AND($B44="Goal",AE$5&gt;=$E44,AE$5&lt;=$E44+$F44-1),2,IF(AND($B44="Milestone",AE$5&gt;=$E44,AE$5&lt;=$E44+$F44-1),1,""))</f>
        <v/>
      </c>
      <c r="AF39" s="28" t="str">
        <f ca="1">IF(AND($B44="Goal",AF$5&gt;=$E44,AF$5&lt;=$E44+$F44-1),2,IF(AND($B44="Milestone",AF$5&gt;=$E44,AF$5&lt;=$E44+$F44-1),1,""))</f>
        <v/>
      </c>
      <c r="AG39" s="28" t="str">
        <f ca="1">IF(AND($B44="Goal",AG$5&gt;=$E44,AG$5&lt;=$E44+$F44-1),2,IF(AND($B44="Milestone",AG$5&gt;=$E44,AG$5&lt;=$E44+$F44-1),1,""))</f>
        <v/>
      </c>
      <c r="AH39" s="28" t="str">
        <f ca="1">IF(AND($B44="Goal",AH$5&gt;=$E44,AH$5&lt;=$E44+$F44-1),2,IF(AND($B44="Milestone",AH$5&gt;=$E44,AH$5&lt;=$E44+$F44-1),1,""))</f>
        <v/>
      </c>
      <c r="AI39" s="28" t="str">
        <f ca="1">IF(AND($B44="Goal",AI$5&gt;=$E44,AI$5&lt;=$E44+$F44-1),2,IF(AND($B44="Milestone",AI$5&gt;=$E44,AI$5&lt;=$E44+$F44-1),1,""))</f>
        <v/>
      </c>
      <c r="AJ39" s="28" t="str">
        <f ca="1">IF(AND($B44="Goal",AJ$5&gt;=$E44,AJ$5&lt;=$E44+$F44-1),2,IF(AND($B44="Milestone",AJ$5&gt;=$E44,AJ$5&lt;=$E44+$F44-1),1,""))</f>
        <v/>
      </c>
      <c r="AK39" s="28" t="str">
        <f ca="1">IF(AND($B44="Goal",AK$5&gt;=$E44,AK$5&lt;=$E44+$F44-1),2,IF(AND($B44="Milestone",AK$5&gt;=$E44,AK$5&lt;=$E44+$F44-1),1,""))</f>
        <v/>
      </c>
      <c r="AL39" s="28" t="str">
        <f ca="1">IF(AND($B44="Goal",AL$5&gt;=$E44,AL$5&lt;=$E44+$F44-1),2,IF(AND($B44="Milestone",AL$5&gt;=$E44,AL$5&lt;=$E44+$F44-1),1,""))</f>
        <v/>
      </c>
      <c r="AM39" s="28" t="str">
        <f ca="1">IF(AND($B44="Goal",AM$5&gt;=$E44,AM$5&lt;=$E44+$F44-1),2,IF(AND($B44="Milestone",AM$5&gt;=$E44,AM$5&lt;=$E44+$F44-1),1,""))</f>
        <v/>
      </c>
      <c r="AN39" s="28" t="str">
        <f ca="1">IF(AND($B44="Goal",AN$5&gt;=$E44,AN$5&lt;=$E44+$F44-1),2,IF(AND($B44="Milestone",AN$5&gt;=$E44,AN$5&lt;=$E44+$F44-1),1,""))</f>
        <v/>
      </c>
      <c r="AO39" s="28" t="str">
        <f ca="1">IF(AND($B44="Goal",AO$5&gt;=$E44,AO$5&lt;=$E44+$F44-1),2,IF(AND($B44="Milestone",AO$5&gt;=$E44,AO$5&lt;=$E44+$F44-1),1,""))</f>
        <v/>
      </c>
      <c r="AP39" s="28" t="str">
        <f ca="1">IF(AND($B44="Goal",AP$5&gt;=$E44,AP$5&lt;=$E44+$F44-1),2,IF(AND($B44="Milestone",AP$5&gt;=$E44,AP$5&lt;=$E44+$F44-1),1,""))</f>
        <v/>
      </c>
      <c r="AQ39" s="28" t="str">
        <f ca="1">IF(AND($B44="Goal",AQ$5&gt;=$E44,AQ$5&lt;=$E44+$F44-1),2,IF(AND($B44="Milestone",AQ$5&gt;=$E44,AQ$5&lt;=$E44+$F44-1),1,""))</f>
        <v/>
      </c>
      <c r="AR39" s="28" t="str">
        <f ca="1">IF(AND($B44="Goal",AR$5&gt;=$E44,AR$5&lt;=$E44+$F44-1),2,IF(AND($B44="Milestone",AR$5&gt;=$E44,AR$5&lt;=$E44+$F44-1),1,""))</f>
        <v/>
      </c>
      <c r="AS39" s="28" t="str">
        <f ca="1">IF(AND($B44="Goal",AS$5&gt;=$E44,AS$5&lt;=$E44+$F44-1),2,IF(AND($B44="Milestone",AS$5&gt;=$E44,AS$5&lt;=$E44+$F44-1),1,""))</f>
        <v/>
      </c>
      <c r="AT39" s="28" t="str">
        <f ca="1">IF(AND($B44="Goal",AT$5&gt;=$E44,AT$5&lt;=$E44+$F44-1),2,IF(AND($B44="Milestone",AT$5&gt;=$E44,AT$5&lt;=$E44+$F44-1),1,""))</f>
        <v/>
      </c>
      <c r="AU39" s="28" t="str">
        <f ca="1">IF(AND($B44="Goal",AU$5&gt;=$E44,AU$5&lt;=$E44+$F44-1),2,IF(AND($B44="Milestone",AU$5&gt;=$E44,AU$5&lt;=$E44+$F44-1),1,""))</f>
        <v/>
      </c>
      <c r="AV39" s="28" t="str">
        <f ca="1">IF(AND($B44="Goal",AV$5&gt;=$E44,AV$5&lt;=$E44+$F44-1),2,IF(AND($B44="Milestone",AV$5&gt;=$E44,AV$5&lt;=$E44+$F44-1),1,""))</f>
        <v/>
      </c>
      <c r="AW39" s="28" t="str">
        <f ca="1">IF(AND($B44="Goal",AW$5&gt;=$E44,AW$5&lt;=$E44+$F44-1),2,IF(AND($B44="Milestone",AW$5&gt;=$E44,AW$5&lt;=$E44+$F44-1),1,""))</f>
        <v/>
      </c>
      <c r="AX39" s="28" t="str">
        <f ca="1">IF(AND($B44="Goal",AX$5&gt;=$E44,AX$5&lt;=$E44+$F44-1),2,IF(AND($B44="Milestone",AX$5&gt;=$E44,AX$5&lt;=$E44+$F44-1),1,""))</f>
        <v/>
      </c>
      <c r="AY39" s="28" t="str">
        <f ca="1">IF(AND($B44="Goal",AY$5&gt;=$E44,AY$5&lt;=$E44+$F44-1),2,IF(AND($B44="Milestone",AY$5&gt;=$E44,AY$5&lt;=$E44+$F44-1),1,""))</f>
        <v/>
      </c>
      <c r="AZ39" s="28" t="str">
        <f ca="1">IF(AND($B44="Goal",AZ$5&gt;=$E44,AZ$5&lt;=$E44+$F44-1),2,IF(AND($B44="Milestone",AZ$5&gt;=$E44,AZ$5&lt;=$E44+$F44-1),1,""))</f>
        <v/>
      </c>
      <c r="BA39" s="28" t="str">
        <f ca="1">IF(AND($B44="Goal",BA$5&gt;=$E44,BA$5&lt;=$E44+$F44-1),2,IF(AND($B44="Milestone",BA$5&gt;=$E44,BA$5&lt;=$E44+$F44-1),1,""))</f>
        <v/>
      </c>
      <c r="BB39" s="28" t="str">
        <f ca="1">IF(AND($B44="Goal",BB$5&gt;=$E44,BB$5&lt;=$E44+$F44-1),2,IF(AND($B44="Milestone",BB$5&gt;=$E44,BB$5&lt;=$E44+$F44-1),1,""))</f>
        <v/>
      </c>
      <c r="BC39" s="28" t="str">
        <f ca="1">IF(AND($B44="Goal",BC$5&gt;=$E44,BC$5&lt;=$E44+$F44-1),2,IF(AND($B44="Milestone",BC$5&gt;=$E44,BC$5&lt;=$E44+$F44-1),1,""))</f>
        <v/>
      </c>
      <c r="BD39" s="28" t="str">
        <f ca="1">IF(AND($B44="Goal",BD$5&gt;=$E44,BD$5&lt;=$E44+$F44-1),2,IF(AND($B44="Milestone",BD$5&gt;=$E44,BD$5&lt;=$E44+$F44-1),1,""))</f>
        <v/>
      </c>
      <c r="BE39" s="28" t="str">
        <f ca="1">IF(AND($B44="Goal",BE$5&gt;=$E44,BE$5&lt;=$E44+$F44-1),2,IF(AND($B44="Milestone",BE$5&gt;=$E44,BE$5&lt;=$E44+$F44-1),1,""))</f>
        <v/>
      </c>
      <c r="BF39" s="28" t="str">
        <f ca="1">IF(AND($B44="Goal",BF$5&gt;=$E44,BF$5&lt;=$E44+$F44-1),2,IF(AND($B44="Milestone",BF$5&gt;=$E44,BF$5&lt;=$E44+$F44-1),1,""))</f>
        <v/>
      </c>
      <c r="BG39" s="28" t="str">
        <f ca="1">IF(AND($B44="Goal",BG$5&gt;=$E44,BG$5&lt;=$E44+$F44-1),2,IF(AND($B44="Milestone",BG$5&gt;=$E44,BG$5&lt;=$E44+$F44-1),1,""))</f>
        <v/>
      </c>
      <c r="BH39" s="28" t="str">
        <f ca="1">IF(AND($B44="Goal",BH$5&gt;=$E44,BH$5&lt;=$E44+$F44-1),2,IF(AND($B44="Milestone",BH$5&gt;=$E44,BH$5&lt;=$E44+$F44-1),1,""))</f>
        <v/>
      </c>
      <c r="BI39" s="28" t="str">
        <f ca="1">IF(AND($B44="Goal",BI$5&gt;=$E44,BI$5&lt;=$E44+$F44-1),2,IF(AND($B44="Milestone",BI$5&gt;=$E44,BI$5&lt;=$E44+$F44-1),1,""))</f>
        <v/>
      </c>
      <c r="BJ39" s="28" t="str">
        <f ca="1">IF(AND($B44="Goal",BJ$5&gt;=$E44,BJ$5&lt;=$E44+$F44-1),2,IF(AND($B44="Milestone",BJ$5&gt;=$E44,BJ$5&lt;=$E44+$F44-1),1,""))</f>
        <v/>
      </c>
      <c r="BK39" s="28" t="str">
        <f ca="1">IF(AND($B44="Goal",BK$5&gt;=$E44,BK$5&lt;=$E44+$F44-1),2,IF(AND($B44="Milestone",BK$5&gt;=$E44,BK$5&lt;=$E44+$F44-1),1,""))</f>
        <v/>
      </c>
    </row>
    <row r="40" spans="1:63" s="2" customFormat="1" ht="30" customHeight="1">
      <c r="A40" s="31"/>
      <c r="B40" s="25"/>
      <c r="C40" s="25"/>
      <c r="D40" s="22"/>
      <c r="E40" s="23"/>
      <c r="F40" s="24"/>
      <c r="G40" s="20"/>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row>
    <row r="41" spans="1:63" ht="30" customHeight="1">
      <c r="A41" s="31"/>
      <c r="B41" s="25"/>
      <c r="C41" s="25"/>
      <c r="D41" s="22"/>
      <c r="E41" s="23"/>
      <c r="F41" s="24"/>
      <c r="G41" s="20"/>
    </row>
    <row r="42" spans="1:63" ht="30" customHeight="1">
      <c r="A42" s="31"/>
      <c r="B42" s="25"/>
      <c r="C42" s="25"/>
      <c r="D42" s="22"/>
      <c r="E42" s="23"/>
      <c r="F42" s="24"/>
      <c r="G42" s="20"/>
    </row>
    <row r="43" spans="1:63" ht="30" customHeight="1">
      <c r="A43" s="31"/>
      <c r="B43" s="25"/>
      <c r="C43" s="25"/>
      <c r="D43" s="22"/>
      <c r="E43" s="23"/>
      <c r="F43" s="24"/>
      <c r="G43" s="20"/>
    </row>
    <row r="44" spans="1:63" ht="30" customHeight="1">
      <c r="A44" s="31"/>
      <c r="B44" s="25"/>
      <c r="C44" s="25"/>
      <c r="D44" s="22"/>
      <c r="E44" s="23"/>
      <c r="F44" s="24"/>
      <c r="G44" s="20"/>
    </row>
    <row r="45" spans="1:63" ht="30" customHeight="1">
      <c r="A45" s="18" t="s">
        <v>46</v>
      </c>
      <c r="B45" s="18"/>
      <c r="C45" s="18"/>
      <c r="D45" s="18"/>
      <c r="E45" s="33"/>
      <c r="F45" s="18"/>
      <c r="G45" s="29"/>
    </row>
    <row r="46" spans="1:63" ht="30" customHeight="1">
      <c r="C46" s="5"/>
      <c r="F46" s="13"/>
      <c r="G46" s="4"/>
    </row>
    <row r="47" spans="1:63" ht="30" customHeight="1">
      <c r="C47" s="6"/>
    </row>
  </sheetData>
  <mergeCells count="9">
    <mergeCell ref="W2:Z2"/>
    <mergeCell ref="AB2:AE2"/>
    <mergeCell ref="C3:D3"/>
    <mergeCell ref="C4:D4"/>
    <mergeCell ref="A5:G5"/>
    <mergeCell ref="E3:F3"/>
    <mergeCell ref="H2:K2"/>
    <mergeCell ref="M2:P2"/>
    <mergeCell ref="R2:U2"/>
  </mergeCells>
  <conditionalFormatting sqref="D7:D44">
    <cfRule type="dataBar" priority="4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25:S26 H5:BK24 U26:BK26 V25:BK25 H27:BK27 H29:BK40 H28:S28 V28:BK28">
    <cfRule type="expression" dxfId="42" priority="41">
      <formula>AND(TODAY()&gt;=H$5,TODAY()&lt;I$5)</formula>
    </cfRule>
  </conditionalFormatting>
  <conditionalFormatting sqref="H4:AL4">
    <cfRule type="expression" dxfId="41" priority="47">
      <formula>H$5&lt;=EOMONTH($H$5,0)</formula>
    </cfRule>
  </conditionalFormatting>
  <conditionalFormatting sqref="I4:BK4">
    <cfRule type="expression" dxfId="40" priority="43">
      <formula>AND(I$5&lt;=EOMONTH($H$5,2),I$5&gt;EOMONTH($H$5,0),I$5&gt;EOMONTH($H$5,1))</formula>
    </cfRule>
  </conditionalFormatting>
  <conditionalFormatting sqref="H4:BK4">
    <cfRule type="expression" dxfId="39" priority="42">
      <formula>AND(H$5&lt;=EOMONTH($H$5,1),H$5&gt;EOMONTH($H$5,0))</formula>
    </cfRule>
  </conditionalFormatting>
  <conditionalFormatting sqref="H8:BK24 T29:U29">
    <cfRule type="expression" dxfId="38" priority="64" stopIfTrue="1">
      <formula>AND($B8="Low Risk",H$5&gt;=$E8,H$5&lt;=$E8+$F8-1)</formula>
    </cfRule>
    <cfRule type="expression" dxfId="37" priority="83" stopIfTrue="1">
      <formula>AND($B8="High Risk",H$5&gt;=$E8,H$5&lt;=$E8+$F8-1)</formula>
    </cfRule>
    <cfRule type="expression" dxfId="36" priority="101" stopIfTrue="1">
      <formula>AND($B8="On Track",H$5&gt;=$E8,H$5&lt;=$E8+$F8-1)</formula>
    </cfRule>
    <cfRule type="expression" dxfId="35" priority="102" stopIfTrue="1">
      <formula>AND($B8="Med Risk",H$5&gt;=$E8,H$5&lt;=$E8+$F8-1)</formula>
    </cfRule>
    <cfRule type="expression" dxfId="34" priority="103" stopIfTrue="1">
      <formula>AND(LEN($B8)=0,H$5&gt;=$E8,H$5&lt;=$E8+$F8-1)</formula>
    </cfRule>
  </conditionalFormatting>
  <conditionalFormatting sqref="H40:BK40">
    <cfRule type="expression" dxfId="33" priority="111" stopIfTrue="1">
      <formula>AND(#REF!="Low Risk",H$5&gt;=#REF!,H$5&lt;=#REF!+#REF!-1)</formula>
    </cfRule>
    <cfRule type="expression" dxfId="32" priority="112" stopIfTrue="1">
      <formula>AND(#REF!="High Risk",H$5&gt;=#REF!,H$5&lt;=#REF!+#REF!-1)</formula>
    </cfRule>
    <cfRule type="expression" dxfId="31" priority="113" stopIfTrue="1">
      <formula>AND(#REF!="On Track",H$5&gt;=#REF!,H$5&lt;=#REF!+#REF!-1)</formula>
    </cfRule>
    <cfRule type="expression" dxfId="30" priority="114" stopIfTrue="1">
      <formula>AND(#REF!="Med Risk",H$5&gt;=#REF!,H$5&lt;=#REF!+#REF!-1)</formula>
    </cfRule>
    <cfRule type="expression" dxfId="29" priority="115" stopIfTrue="1">
      <formula>AND(LEN(#REF!)=0,H$5&gt;=#REF!,H$5&lt;=#REF!+#REF!-1)</formula>
    </cfRule>
  </conditionalFormatting>
  <conditionalFormatting sqref="H28:S29 H30:BK39 H27:BK27 V28:BK29">
    <cfRule type="expression" dxfId="28" priority="123" stopIfTrue="1">
      <formula>AND($B32="Low Risk",H$5&gt;=$E32,H$5&lt;=$E32+$F32-1)</formula>
    </cfRule>
    <cfRule type="expression" dxfId="27" priority="124" stopIfTrue="1">
      <formula>AND($B32="High Risk",H$5&gt;=$E32,H$5&lt;=$E32+$F32-1)</formula>
    </cfRule>
    <cfRule type="expression" dxfId="26" priority="125" stopIfTrue="1">
      <formula>AND($B32="On Track",H$5&gt;=$E32,H$5&lt;=$E32+$F32-1)</formula>
    </cfRule>
    <cfRule type="expression" dxfId="25" priority="126" stopIfTrue="1">
      <formula>AND($B32="Med Risk",H$5&gt;=$E32,H$5&lt;=$E32+$F32-1)</formula>
    </cfRule>
    <cfRule type="expression" dxfId="24" priority="127" stopIfTrue="1">
      <formula>AND(LEN($B32)=0,H$5&gt;=$E32,H$5&lt;=$E32+$F32-1)</formula>
    </cfRule>
  </conditionalFormatting>
  <conditionalFormatting sqref="T25">
    <cfRule type="expression" dxfId="23" priority="25">
      <formula>AND(TODAY()&gt;=T$5,TODAY()&lt;U$5)</formula>
    </cfRule>
  </conditionalFormatting>
  <conditionalFormatting sqref="T26">
    <cfRule type="expression" dxfId="22" priority="18">
      <formula>AND(TODAY()&gt;=T$5,TODAY()&lt;U$5)</formula>
    </cfRule>
  </conditionalFormatting>
  <conditionalFormatting sqref="H26:BK26 H25:T25 V25:BK25">
    <cfRule type="expression" dxfId="21" priority="148" stopIfTrue="1">
      <formula>AND($B29="Low Risk",H$5&gt;=$E29,H$5&lt;=$E29+$F29-1)</formula>
    </cfRule>
    <cfRule type="expression" dxfId="20" priority="149" stopIfTrue="1">
      <formula>AND($B29="High Risk",H$5&gt;=$E29,H$5&lt;=$E29+$F29-1)</formula>
    </cfRule>
    <cfRule type="expression" dxfId="19" priority="150" stopIfTrue="1">
      <formula>AND($B29="On Track",H$5&gt;=$E29,H$5&lt;=$E29+$F29-1)</formula>
    </cfRule>
    <cfRule type="expression" dxfId="18" priority="151" stopIfTrue="1">
      <formula>AND($B29="Med Risk",H$5&gt;=$E29,H$5&lt;=$E29+$F29-1)</formula>
    </cfRule>
    <cfRule type="expression" dxfId="17" priority="152" stopIfTrue="1">
      <formula>AND(LEN($B29)=0,H$5&gt;=$E29,H$5&lt;=$E29+$F29-1)</formula>
    </cfRule>
  </conditionalFormatting>
  <conditionalFormatting sqref="T28">
    <cfRule type="expression" dxfId="16" priority="154">
      <formula>AND(TODAY()&gt;=T$5,TODAY()&lt;U$5)</formula>
    </cfRule>
  </conditionalFormatting>
  <conditionalFormatting sqref="T28">
    <cfRule type="expression" dxfId="15" priority="160" stopIfTrue="1">
      <formula>AND($B28="Low Risk",T$5&gt;=$E28,T$5&lt;=$E28+$F28-1)</formula>
    </cfRule>
    <cfRule type="expression" dxfId="14" priority="161" stopIfTrue="1">
      <formula>AND($B28="High Risk",T$5&gt;=$E28,T$5&lt;=$E28+$F28-1)</formula>
    </cfRule>
    <cfRule type="expression" dxfId="13" priority="162" stopIfTrue="1">
      <formula>AND($B28="On Track",T$5&gt;=$E28,T$5&lt;=$E28+$F28-1)</formula>
    </cfRule>
    <cfRule type="expression" dxfId="12" priority="163" stopIfTrue="1">
      <formula>AND($B28="Med Risk",T$5&gt;=$E28,T$5&lt;=$E28+$F28-1)</formula>
    </cfRule>
    <cfRule type="expression" dxfId="11" priority="164" stopIfTrue="1">
      <formula>AND(LEN($B28)=0,T$5&gt;=$E28,T$5&lt;=$E28+$F28-1)</formula>
    </cfRule>
  </conditionalFormatting>
  <conditionalFormatting sqref="T28">
    <cfRule type="expression" dxfId="10" priority="185" stopIfTrue="1">
      <formula>AND($B33="Low Risk",T$5&gt;=$E33,T$5&lt;=$E33+$F33-1)</formula>
    </cfRule>
    <cfRule type="expression" dxfId="9" priority="186" stopIfTrue="1">
      <formula>AND($B33="High Risk",T$5&gt;=$E33,T$5&lt;=$E33+$F33-1)</formula>
    </cfRule>
    <cfRule type="expression" dxfId="8" priority="187" stopIfTrue="1">
      <formula>AND($B33="On Track",T$5&gt;=$E33,T$5&lt;=$E33+$F33-1)</formula>
    </cfRule>
    <cfRule type="expression" dxfId="7" priority="188" stopIfTrue="1">
      <formula>AND($B33="Med Risk",T$5&gt;=$E33,T$5&lt;=$E33+$F33-1)</formula>
    </cfRule>
    <cfRule type="expression" dxfId="6" priority="189" stopIfTrue="1">
      <formula>AND(LEN($B33)=0,T$5&gt;=$E33,T$5&lt;=$E33+$F33-1)</formula>
    </cfRule>
  </conditionalFormatting>
  <dataValidations count="14">
    <dataValidation type="whole" operator="greaterThanOrEqual" allowBlank="1" showInputMessage="1" promptTitle="Display Increment" prompt="Changing this number will change the Gantt Chart view." sqref="E4" xr:uid="{00000000-0002-0000-0000-000000000000}">
      <formula1>0</formula1>
    </dataValidation>
    <dataValidation type="list" allowBlank="1" showInputMessage="1" showErrorMessage="1" sqref="B8 B10:B44" xr:uid="{5196C805-6432-41E6-873E-6E411B98A976}">
      <formula1>"Goal,Milestone,On Track, Low Risk, Med Risk, High Risk"</formula1>
    </dataValidation>
    <dataValidation type="list" allowBlank="1" showInputMessage="1" sqref="B9" xr:uid="{77D76407-42C8-4F92-8CBE-1B847121E7CF}">
      <formula1>"Goal,Milestone,On Track, Low Risk, Med Risk, High Risk"</formula1>
    </dataValidation>
    <dataValidation allowBlank="1" showInputMessage="1" showErrorMessage="1" prompt="This is an empty row" sqref="A44" xr:uid="{5CDAB84F-E682-4074-9DF6-BA6F64743F48}"/>
    <dataValidation allowBlank="1" showInputMessage="1" showErrorMessage="1" prompt="This row marks the end of the Gantt milestone data. DO NOT enter anything in this row. _x000a_To add more items, insert new rows above this one." sqref="A45" xr:uid="{D590DEE9-A6E7-4110-8C6F-A47BB282AD94}"/>
    <dataValidation allowBlank="1" showInputMessage="1" showErrorMessage="1" prompt="Create a Gantt Chart in this worksheet._x000a_Enter title of this project in cell A1. _x000a_Legend title is in cell H1._x000a_" sqref="A1" xr:uid="{752C3867-121F-40FA-A7E4-A8F4BEB999CC}"/>
    <dataValidation allowBlank="1" showInputMessage="1" showErrorMessage="1" prompt="Enter Company Name in cell A2._x000a_A legend is in cells H2 through AB2." sqref="A2" xr:uid="{E86A6611-4429-4807-BC67-013433FFB5D0}"/>
    <dataValidation allowBlank="1" showInputMessage="1" showErrorMessage="1" prompt="Enter the name of the Project Lead in cell A3. Enter the Project Start date in cell E3 or allow the sample formula to find the smallest date value from the Gantt Data table.  _x000a_Project Start Date: label is in cell C3." sqref="A3" xr:uid="{BAC2CB79-6711-46BF-8186-16D22A905FB2}"/>
    <dataValidation allowBlank="1" showInputMessage="1" showErrorMessage="1" prompt="Change the number in cell E4 to change the Gantt Chart view._x000a_Months for the dates in row 5 are displayed starting in cells H4 through cell BK4._x000a_Do not modify these cells. They are auto updated based on the project start date in cell E3." sqref="B1" xr:uid="{FB43ACB3-88DE-4588-B0A5-18B2823E33E5}"/>
    <dataValidation allowBlank="1" showInputMessage="1" showErrorMessage="1" prompt="Cells I5-BL5 have the day number of the month for the Month represented in the cell block above each date cell and are auto calculated. Do not modify these cells. Today's date is outlined in Red (hex #AD3815) from today's date in row 5" sqref="A5:G5" xr:uid="{E7241481-3E9C-4EE6-8AA8-B6D9BD20C3E9}"/>
    <dataValidation allowBlank="1" showInputMessage="1" showErrorMessage="1" prompt="Weeks are listed in cells I6 through BL6. The increments can be changed in cell F4." sqref="A6" xr:uid="{8BF070E2-7E0F-4DC4-AF00-653A1B471866}"/>
    <dataValidation allowBlank="1" showInputMessage="1" showErrorMessage="1" prompt="This row contains headers for the project schedule that follows below them. _x000a_Navigate from B7 through BL7 to hear the content. The first letter of each day of the week for the date above that heading, starts in cell I7 and continues through cell BL7." sqref="A7" xr:uid="{0DEB0E0F-FFB4-4834-A712-1C36A63163B8}"/>
    <dataValidation allowBlank="1" showInputMessage="1" showErrorMessage="1" prompt="Enter Project information starting in B9-G9. Sample data in B9-G33. Enter Milestone Description, select a Category from drop-down list, assign someone to item, enter progress, start date &amp; # of days for task to start charting. Next instruction is in A34" sqref="A9" xr:uid="{4BD0642A-8091-4937-BB5A-A7F60C32DBBA}"/>
    <dataValidation type="list" allowBlank="1" showInputMessage="1" showErrorMessage="1" sqref="G10:G13" xr:uid="{C5B8C1C4-0DE0-4470-9B9F-4718AC4E344B}">
      <formula1>"AdventureWorks,DWAdventureWorks,WideWorldImports,DWWideWorldImports,NorthWinds"</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D7:D44</xm:sqref>
        </x14:conditionalFormatting>
        <x14:conditionalFormatting xmlns:xm="http://schemas.microsoft.com/office/excel/2006/main">
          <x14:cfRule type="iconSet" priority="11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H40:BK40</xm:sqref>
        </x14:conditionalFormatting>
        <x14:conditionalFormatting xmlns:xm="http://schemas.microsoft.com/office/excel/2006/main">
          <x14:cfRule type="iconSet" priority="26" id="{8F98DC7C-59B4-4E86-8953-D85E59A5598A}">
            <x14:iconSet iconSet="3Stars" showValue="0" custom="1">
              <x14:cfvo type="percent">
                <xm:f>0</xm:f>
              </x14:cfvo>
              <x14:cfvo type="num">
                <xm:f>1</xm:f>
              </x14:cfvo>
              <x14:cfvo type="num">
                <xm:f>2</xm:f>
              </x14:cfvo>
              <x14:cfIcon iconSet="NoIcons" iconId="0"/>
              <x14:cfIcon iconSet="3Flags" iconId="1"/>
              <x14:cfIcon iconSet="3Signs" iconId="0"/>
            </x14:iconSet>
          </x14:cfRule>
          <xm:sqref>T25</xm:sqref>
        </x14:conditionalFormatting>
        <x14:conditionalFormatting xmlns:xm="http://schemas.microsoft.com/office/excel/2006/main">
          <x14:cfRule type="iconSet" priority="19" id="{36E1CD0B-F928-445A-9432-8F6CACE73632}">
            <x14:iconSet iconSet="3Stars" showValue="0" custom="1">
              <x14:cfvo type="percent">
                <xm:f>0</xm:f>
              </x14:cfvo>
              <x14:cfvo type="num">
                <xm:f>1</xm:f>
              </x14:cfvo>
              <x14:cfvo type="num">
                <xm:f>2</xm:f>
              </x14:cfvo>
              <x14:cfIcon iconSet="NoIcons" iconId="0"/>
              <x14:cfIcon iconSet="3Flags" iconId="1"/>
              <x14:cfIcon iconSet="3Signs" iconId="0"/>
            </x14:iconSet>
          </x14:cfRule>
          <xm:sqref>T26</xm:sqref>
        </x14:conditionalFormatting>
        <x14:conditionalFormatting xmlns:xm="http://schemas.microsoft.com/office/excel/2006/main">
          <x14:cfRule type="iconSet" priority="21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H25:S26 H8:BK24 U26:BK26 V25:BK25 H27:BK27 H29:BK39 V28:BK28 H28:T28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59999389629810485"/>
  </sheetPr>
  <dimension ref="A1:A5"/>
  <sheetViews>
    <sheetView showGridLines="0" zoomScaleNormal="100" workbookViewId="0" xr3:uid="{958C4451-9541-5A59-BF78-D2F731DF1C81}"/>
  </sheetViews>
  <sheetFormatPr defaultColWidth="9.140625" defaultRowHeight="13.9"/>
  <cols>
    <col min="1" max="1" width="87.140625" style="10" customWidth="1"/>
    <col min="2" max="16384" width="9.140625" style="8"/>
  </cols>
  <sheetData>
    <row r="1" spans="1:1" s="9" customFormat="1" ht="25.9">
      <c r="A1" s="11" t="s">
        <v>47</v>
      </c>
    </row>
    <row r="2" spans="1:1" ht="100.9">
      <c r="A2" s="12" t="s">
        <v>48</v>
      </c>
    </row>
    <row r="3" spans="1:1" ht="26.25" customHeight="1">
      <c r="A3" s="11" t="s">
        <v>49</v>
      </c>
    </row>
    <row r="4" spans="1:1" s="10" customFormat="1" ht="204.95" customHeight="1">
      <c r="A4" s="12" t="s">
        <v>50</v>
      </c>
    </row>
    <row r="5" spans="1:1" ht="14.45">
      <c r="A5" s="12" t="s">
        <v>51</v>
      </c>
    </row>
  </sheetData>
  <pageMargins left="0.5" right="0.5" top="0.5" bottom="0.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0" ma:contentTypeDescription="Create a new document." ma:contentTypeScope="" ma:versionID="e39e7e9e36de66d473ce04bb4ab2dbb8">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9dc5994665da46609c24125788630d8"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FE0646F2-7289-41DF-A834-3FCB466EAE66}"/>
</file>

<file path=customXml/itemProps2.xml><?xml version="1.0" encoding="utf-8"?>
<ds:datastoreItem xmlns:ds="http://schemas.openxmlformats.org/officeDocument/2006/customXml" ds:itemID="{CD48DFF2-B3D2-4237-B6C5-C424C1A772AC}"/>
</file>

<file path=customXml/itemProps3.xml><?xml version="1.0" encoding="utf-8"?>
<ds:datastoreItem xmlns:ds="http://schemas.openxmlformats.org/officeDocument/2006/customXml" ds:itemID="{1DFF2BAD-8736-492F-A8D8-DE36A725652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michaele</dc:creator>
  <cp:keywords/>
  <dc:description/>
  <cp:lastModifiedBy>Julien Bankier</cp:lastModifiedBy>
  <cp:revision/>
  <dcterms:created xsi:type="dcterms:W3CDTF">2019-03-04T19:04:48Z</dcterms:created>
  <dcterms:modified xsi:type="dcterms:W3CDTF">2019-03-17T01:55:37Z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0x01010079F111ED35F8CC479449609E8A0923A6</vt:lpwstr>
  </property>
</Properties>
</file>