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<sst xmlns="http://schemas.openxmlformats.org/spreadsheetml/2006/main" count="89" uniqueCount="73">
  <si>
    <t>Senior Design Expense Tracking</t>
  </si>
  <si>
    <t>Vendor</t>
  </si>
  <si>
    <t>Item(s) Purchased In Order</t>
  </si>
  <si>
    <t>Total Cost</t>
  </si>
  <si>
    <t>1)</t>
  </si>
  <si>
    <t>Atlas Scientific</t>
  </si>
  <si>
    <t>DO2 Kit</t>
  </si>
  <si>
    <t>Total Budget</t>
  </si>
  <si>
    <t xml:space="preserve">Legend: </t>
  </si>
  <si>
    <t>2)</t>
  </si>
  <si>
    <t>Digikey</t>
  </si>
  <si>
    <t>Wireless Charging Receiver</t>
  </si>
  <si>
    <t>Spent</t>
  </si>
  <si>
    <t>Purchased</t>
  </si>
  <si>
    <t>3)</t>
  </si>
  <si>
    <t>Adafruit</t>
  </si>
  <si>
    <r>
      <rPr>
        <color rgb="FF1155CC"/>
        <u/>
      </rPr>
      <t>Radio</t>
    </r>
    <r>
      <rPr/>
      <t xml:space="preserve">, </t>
    </r>
    <r>
      <rPr>
        <color rgb="FF1155CC"/>
        <u/>
      </rPr>
      <t>battery, SD Card, Wireless charging transmitter</t>
    </r>
    <r>
      <rPr/>
      <t xml:space="preserve">, light, </t>
    </r>
  </si>
  <si>
    <t>Remaining</t>
  </si>
  <si>
    <t>Not Yet Purchased</t>
  </si>
  <si>
    <t>4)</t>
  </si>
  <si>
    <t>Entropy Resin</t>
  </si>
  <si>
    <t>CCS Resin + Slow Hardener 1.5 Gal kit</t>
  </si>
  <si>
    <t>5)</t>
  </si>
  <si>
    <t>6)</t>
  </si>
  <si>
    <t>Radwell</t>
  </si>
  <si>
    <t>Temp+Pressure Sensors</t>
  </si>
  <si>
    <t>Dept Allowance</t>
  </si>
  <si>
    <t>7)</t>
  </si>
  <si>
    <t>Defender</t>
  </si>
  <si>
    <t>Anti-Torsion Cable</t>
  </si>
  <si>
    <t>8)</t>
  </si>
  <si>
    <t>Arrow</t>
  </si>
  <si>
    <r>
      <rPr>
        <color rgb="FF1155CC"/>
        <u/>
      </rPr>
      <t>Pressure</t>
    </r>
    <r>
      <rPr/>
      <t xml:space="preserve"> + </t>
    </r>
    <r>
      <rPr>
        <color rgb="FF1155CC"/>
        <u/>
      </rPr>
      <t>Salinity</t>
    </r>
    <r>
      <rPr/>
      <t xml:space="preserve"> Sensors</t>
    </r>
  </si>
  <si>
    <t>9)</t>
  </si>
  <si>
    <t>JLC PCB</t>
  </si>
  <si>
    <t>PCB Boards</t>
  </si>
  <si>
    <t>10)</t>
  </si>
  <si>
    <t>The totals above will automatically update</t>
  </si>
  <si>
    <t>11)</t>
  </si>
  <si>
    <t>based on the values entered in column D.</t>
  </si>
  <si>
    <t>12)</t>
  </si>
  <si>
    <t>13)</t>
  </si>
  <si>
    <t>You can add additional rows as needed.</t>
  </si>
  <si>
    <t>14)</t>
  </si>
  <si>
    <t>15)</t>
  </si>
  <si>
    <t>16)</t>
  </si>
  <si>
    <t>17)</t>
  </si>
  <si>
    <t>18)</t>
  </si>
  <si>
    <t>19)</t>
  </si>
  <si>
    <t>20)</t>
  </si>
  <si>
    <t>21)</t>
  </si>
  <si>
    <t>22)</t>
  </si>
  <si>
    <t>23)</t>
  </si>
  <si>
    <t>24)</t>
  </si>
  <si>
    <t>25)</t>
  </si>
  <si>
    <t>Item</t>
  </si>
  <si>
    <t>Qty</t>
  </si>
  <si>
    <t>Unit Cost</t>
  </si>
  <si>
    <t>Total</t>
  </si>
  <si>
    <t>Link</t>
  </si>
  <si>
    <t>Feather M0 w/ RMF95 LoRa</t>
  </si>
  <si>
    <t>MS583730BA01-50 (Depth/Temp)</t>
  </si>
  <si>
    <t>LTR-329ALS-01 (Amb. Light)</t>
  </si>
  <si>
    <t>ZXCT1107SA-7 (Salinity)</t>
  </si>
  <si>
    <t>ICM-20608-G (IMU)</t>
  </si>
  <si>
    <t>Lithium Ion Polymer Battery</t>
  </si>
  <si>
    <t>Raspberry Pi Zero 2 W</t>
  </si>
  <si>
    <t>32GB SD card</t>
  </si>
  <si>
    <t>Dissolved Oxygen Sensor (Camera)</t>
  </si>
  <si>
    <t>Device Casing (PVC Pipe)</t>
  </si>
  <si>
    <t>Entropy Resins</t>
  </si>
  <si>
    <t>https://entropyresins.com/product/ccr-clear-casting-epoxy/</t>
  </si>
  <si>
    <t>Total Estimate: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</si>
</sst>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sz val="10.0"/>
      <color rgb="FF1155CC"/>
    </font>
    <font>
      <u/>
      <color rgb="FF1155CC"/>
      <name val="Arial"/>
      <scheme val="minor"/>
    </font>
    <font>
      <u/>
      <color rgb="FF1155CC"/>
      <name val="Arial"/>
    </font>
    <font>
      <sz val="10.0"/>
      <color theme="1"/>
      <name val="Arial"/>
      <scheme val="minor"/>
    </font>
    <font>
      <u/>
      <sz val="10.0"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0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3" fillId="2" fontId="1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4" fillId="3" fontId="1" numFmtId="0" xfId="0" applyAlignment="1" applyBorder="1" applyFill="1" applyFont="1">
      <alignment readingOrder="0"/>
    </xf>
    <xf borderId="1" fillId="2" fontId="0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readingOrder="0" shrinkToFit="0" wrapText="1"/>
    </xf>
    <xf borderId="1" fillId="2" fontId="0" numFmtId="164" xfId="0" applyAlignment="1" applyBorder="1" applyFont="1" applyNumberFormat="1">
      <alignment horizontal="left" readingOrder="0" shrinkToFit="0" wrapText="1"/>
    </xf>
    <xf borderId="0" fillId="0" fontId="5" numFmtId="0" xfId="0" applyAlignment="1" applyFont="1">
      <alignment readingOrder="0"/>
    </xf>
    <xf borderId="0" fillId="4" fontId="6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1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readingOrder="0"/>
    </xf>
    <xf borderId="1" fillId="0" fontId="0" numFmtId="164" xfId="0" applyAlignment="1" applyBorder="1" applyFont="1" applyNumberFormat="1">
      <alignment horizontal="left" readingOrder="0" shrinkToFit="0" wrapText="1"/>
    </xf>
    <xf borderId="1" fillId="0" fontId="7" numFmtId="0" xfId="0" applyBorder="1" applyFont="1"/>
    <xf borderId="1" fillId="2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tlas-scientific.com/kits/gravity-analog-do-kit/" TargetMode="External"/><Relationship Id="rId2" Type="http://schemas.openxmlformats.org/officeDocument/2006/relationships/hyperlink" Target="https://www.digikey.com/en/products/detail/1901/1528-1384-ND/5629432?so=73883837" TargetMode="External"/><Relationship Id="rId3" Type="http://schemas.openxmlformats.org/officeDocument/2006/relationships/hyperlink" Target="https://www.adafruit.com/product/3178" TargetMode="External"/><Relationship Id="rId4" Type="http://schemas.openxmlformats.org/officeDocument/2006/relationships/hyperlink" Target="https://entropyresins.com/product/ccr-clear-casting-epoxy/" TargetMode="External"/><Relationship Id="rId5" Type="http://schemas.openxmlformats.org/officeDocument/2006/relationships/hyperlink" Target="https://www.radwell.com/en-US/Buy/TE%20CONNECTIVITY/TE%20CONNECTIVITY/MS583730BA01-50" TargetMode="External"/><Relationship Id="rId6" Type="http://schemas.openxmlformats.org/officeDocument/2006/relationships/hyperlink" Target="https://www.defender.com/product.jsp?id=6516740" TargetMode="External"/><Relationship Id="rId7" Type="http://schemas.openxmlformats.org/officeDocument/2006/relationships/hyperlink" Target="https://www.arrow.com/en/products/ms583730ba01-50/te-connectivity?q=MS583730BA01-50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ntropyresins.com/product/ccr-clear-casting-epoxy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31.63"/>
    <col customWidth="1" min="10" max="10" width="15.0"/>
  </cols>
  <sheetData>
    <row r="1">
      <c r="A1" s="1" t="s">
        <v>0</v>
      </c>
    </row>
    <row r="3">
      <c r="B3" s="1" t="s">
        <v>1</v>
      </c>
      <c r="C3" s="1" t="s">
        <v>2</v>
      </c>
      <c r="D3" s="1" t="s">
        <v>3</v>
      </c>
    </row>
    <row r="4">
      <c r="A4" s="1" t="s">
        <v>4</v>
      </c>
      <c r="B4" s="2" t="s">
        <v>5</v>
      </c>
      <c r="C4" s="3" t="s">
        <v>6</v>
      </c>
      <c r="D4" s="4">
        <v>144.99</v>
      </c>
      <c r="G4" s="1" t="s">
        <v>7</v>
      </c>
      <c r="H4" s="4">
        <v>500.0</v>
      </c>
      <c r="J4" s="5" t="s">
        <v>8</v>
      </c>
    </row>
    <row r="5">
      <c r="A5" s="1" t="s">
        <v>9</v>
      </c>
      <c r="B5" s="2" t="s">
        <v>10</v>
      </c>
      <c r="C5" s="3" t="s">
        <v>11</v>
      </c>
      <c r="D5" s="4">
        <v>22.01</v>
      </c>
      <c r="G5" s="1" t="s">
        <v>12</v>
      </c>
      <c r="H5" s="4">
        <f>SUM(D4:D12)</f>
        <v>785.78</v>
      </c>
      <c r="J5" s="6" t="s">
        <v>13</v>
      </c>
    </row>
    <row r="6">
      <c r="A6" s="1" t="s">
        <v>14</v>
      </c>
      <c r="B6" s="2" t="s">
        <v>15</v>
      </c>
      <c r="C6" s="7" t="s">
        <v>16</v>
      </c>
      <c r="D6" s="4">
        <v>273.66</v>
      </c>
      <c r="G6" s="1" t="s">
        <v>17</v>
      </c>
      <c r="H6" s="4">
        <f>H4-H5</f>
        <v>-285.78</v>
      </c>
      <c r="J6" s="8" t="s">
        <v>18</v>
      </c>
    </row>
    <row r="7">
      <c r="A7" s="1" t="s">
        <v>19</v>
      </c>
      <c r="B7" s="9" t="s">
        <v>20</v>
      </c>
      <c r="C7" s="10" t="s">
        <v>21</v>
      </c>
      <c r="D7" s="11">
        <v>190.0</v>
      </c>
    </row>
    <row r="8">
      <c r="A8" s="1" t="s">
        <v>22</v>
      </c>
      <c r="B8" s="2"/>
      <c r="C8" s="12"/>
      <c r="D8" s="4"/>
    </row>
    <row r="9">
      <c r="A9" s="1" t="s">
        <v>23</v>
      </c>
      <c r="B9" s="2" t="s">
        <v>24</v>
      </c>
      <c r="C9" s="13" t="s">
        <v>25</v>
      </c>
      <c r="D9" s="4">
        <v>55.74</v>
      </c>
      <c r="G9" s="1" t="s">
        <v>26</v>
      </c>
      <c r="H9" s="4">
        <v>500.0</v>
      </c>
    </row>
    <row r="10">
      <c r="A10" s="1" t="s">
        <v>27</v>
      </c>
      <c r="B10" s="2" t="s">
        <v>28</v>
      </c>
      <c r="C10" s="3" t="s">
        <v>29</v>
      </c>
      <c r="G10" s="1" t="s">
        <v>12</v>
      </c>
      <c r="H10" s="4">
        <v>0.0</v>
      </c>
    </row>
    <row r="11">
      <c r="A11" s="1" t="s">
        <v>30</v>
      </c>
      <c r="B11" s="2" t="s">
        <v>31</v>
      </c>
      <c r="C11" s="7" t="s">
        <v>32</v>
      </c>
      <c r="D11" s="4">
        <v>77.58</v>
      </c>
      <c r="G11" s="1" t="s">
        <v>17</v>
      </c>
      <c r="H11" s="4">
        <v>500.0</v>
      </c>
    </row>
    <row r="12">
      <c r="A12" s="1" t="s">
        <v>33</v>
      </c>
      <c r="B12" s="2" t="s">
        <v>34</v>
      </c>
      <c r="C12" s="1" t="s">
        <v>35</v>
      </c>
      <c r="D12" s="14">
        <v>21.8</v>
      </c>
    </row>
    <row r="13">
      <c r="A13" s="1" t="s">
        <v>36</v>
      </c>
      <c r="B13" s="15"/>
      <c r="G13" s="1" t="s">
        <v>37</v>
      </c>
    </row>
    <row r="14">
      <c r="A14" s="1" t="s">
        <v>38</v>
      </c>
      <c r="B14" s="2"/>
      <c r="G14" s="1" t="s">
        <v>39</v>
      </c>
    </row>
    <row r="15">
      <c r="A15" s="1" t="s">
        <v>40</v>
      </c>
    </row>
    <row r="16">
      <c r="A16" s="1" t="s">
        <v>41</v>
      </c>
      <c r="G16" s="1" t="s">
        <v>42</v>
      </c>
    </row>
    <row r="17">
      <c r="A17" s="1" t="s">
        <v>43</v>
      </c>
    </row>
    <row r="18">
      <c r="A18" s="1" t="s">
        <v>44</v>
      </c>
    </row>
    <row r="19">
      <c r="A19" s="1" t="s">
        <v>45</v>
      </c>
    </row>
    <row r="20">
      <c r="A20" s="1" t="s">
        <v>46</v>
      </c>
    </row>
    <row r="21">
      <c r="A21" s="1" t="s">
        <v>47</v>
      </c>
    </row>
    <row r="22">
      <c r="A22" s="1" t="s">
        <v>48</v>
      </c>
    </row>
    <row r="23">
      <c r="A23" s="1" t="s">
        <v>49</v>
      </c>
    </row>
    <row r="24">
      <c r="A24" s="1" t="s">
        <v>50</v>
      </c>
    </row>
    <row r="25">
      <c r="A25" s="1" t="s">
        <v>51</v>
      </c>
    </row>
    <row r="26">
      <c r="A26" s="1" t="s">
        <v>52</v>
      </c>
    </row>
    <row r="27">
      <c r="A27" s="1" t="s">
        <v>53</v>
      </c>
    </row>
    <row r="28">
      <c r="A28" s="1" t="s">
        <v>54</v>
      </c>
    </row>
  </sheetData>
  <hyperlinks>
    <hyperlink r:id="rId1" ref="C4"/>
    <hyperlink r:id="rId2" ref="C5"/>
    <hyperlink r:id="rId3" ref="C6"/>
    <hyperlink r:id="rId4" ref="C7"/>
    <hyperlink r:id="rId5" ref="C9"/>
    <hyperlink r:id="rId6" ref="C10"/>
    <hyperlink r:id="rId7" ref="C11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4.0"/>
    <col customWidth="1" min="3" max="3" width="9.25"/>
    <col customWidth="1" min="4" max="4" width="7.63"/>
  </cols>
  <sheetData>
    <row r="1">
      <c r="A1" s="2" t="s">
        <v>55</v>
      </c>
      <c r="B1" s="2" t="s">
        <v>56</v>
      </c>
      <c r="C1" s="2" t="s">
        <v>57</v>
      </c>
      <c r="D1" s="2" t="s">
        <v>58</v>
      </c>
      <c r="E1" s="2" t="s">
        <v>1</v>
      </c>
      <c r="F1" s="16" t="s">
        <v>59</v>
      </c>
      <c r="J1" s="5" t="s">
        <v>8</v>
      </c>
    </row>
    <row r="2">
      <c r="A2" s="2" t="s">
        <v>60</v>
      </c>
      <c r="B2" s="2">
        <v>1.0</v>
      </c>
      <c r="C2" s="17">
        <v>34.95</v>
      </c>
      <c r="D2" s="17">
        <f t="shared" ref="D2:D12" si="1">B2*C2</f>
        <v>34.95</v>
      </c>
      <c r="E2" s="2" t="s">
        <v>15</v>
      </c>
      <c r="F2" s="18"/>
      <c r="J2" s="6" t="s">
        <v>13</v>
      </c>
    </row>
    <row r="3">
      <c r="A3" s="2" t="s">
        <v>61</v>
      </c>
      <c r="B3" s="2">
        <v>1.0</v>
      </c>
      <c r="C3" s="17">
        <v>12.59</v>
      </c>
      <c r="D3" s="17">
        <f t="shared" si="1"/>
        <v>12.59</v>
      </c>
      <c r="E3" s="2" t="s">
        <v>10</v>
      </c>
      <c r="F3" s="18"/>
      <c r="J3" s="8" t="s">
        <v>18</v>
      </c>
    </row>
    <row r="4">
      <c r="A4" s="2" t="s">
        <v>62</v>
      </c>
      <c r="B4" s="2">
        <v>1.0</v>
      </c>
      <c r="C4" s="17">
        <v>1.06</v>
      </c>
      <c r="D4" s="17">
        <f t="shared" si="1"/>
        <v>1.06</v>
      </c>
      <c r="E4" s="2" t="s">
        <v>10</v>
      </c>
      <c r="F4" s="18"/>
    </row>
    <row r="5">
      <c r="A5" s="2" t="s">
        <v>63</v>
      </c>
      <c r="B5" s="2">
        <v>1.0</v>
      </c>
      <c r="C5" s="17">
        <v>0.92</v>
      </c>
      <c r="D5" s="17">
        <f t="shared" si="1"/>
        <v>0.92</v>
      </c>
      <c r="E5" s="2" t="s">
        <v>10</v>
      </c>
      <c r="F5" s="18"/>
    </row>
    <row r="6">
      <c r="A6" s="2" t="s">
        <v>64</v>
      </c>
      <c r="B6" s="2">
        <v>1.0</v>
      </c>
      <c r="C6" s="17">
        <v>7.44</v>
      </c>
      <c r="D6" s="17">
        <f t="shared" si="1"/>
        <v>7.44</v>
      </c>
      <c r="E6" s="2" t="s">
        <v>10</v>
      </c>
      <c r="F6" s="18"/>
    </row>
    <row r="7">
      <c r="A7" s="2" t="s">
        <v>65</v>
      </c>
      <c r="B7" s="2">
        <v>1.0</v>
      </c>
      <c r="C7" s="17">
        <v>7.95</v>
      </c>
      <c r="D7" s="17">
        <f t="shared" si="1"/>
        <v>7.95</v>
      </c>
      <c r="E7" s="2" t="s">
        <v>15</v>
      </c>
      <c r="F7" s="18"/>
    </row>
    <row r="8">
      <c r="A8" s="2" t="s">
        <v>66</v>
      </c>
      <c r="B8" s="2">
        <v>1.0</v>
      </c>
      <c r="C8" s="17">
        <v>15.0</v>
      </c>
      <c r="D8" s="17">
        <f t="shared" si="1"/>
        <v>15</v>
      </c>
      <c r="E8" s="2" t="s">
        <v>15</v>
      </c>
      <c r="F8" s="18"/>
    </row>
    <row r="9">
      <c r="A9" s="2" t="s">
        <v>67</v>
      </c>
      <c r="B9" s="2">
        <v>2.0</v>
      </c>
      <c r="C9" s="17">
        <v>9.95</v>
      </c>
      <c r="D9" s="17">
        <f t="shared" si="1"/>
        <v>19.9</v>
      </c>
      <c r="E9" s="2" t="s">
        <v>15</v>
      </c>
      <c r="F9" s="18"/>
    </row>
    <row r="10">
      <c r="A10" s="2" t="s">
        <v>68</v>
      </c>
      <c r="B10" s="2">
        <v>1.0</v>
      </c>
      <c r="C10" s="17">
        <v>12.5</v>
      </c>
      <c r="D10" s="17">
        <f t="shared" si="1"/>
        <v>12.5</v>
      </c>
      <c r="E10" s="2" t="s">
        <v>15</v>
      </c>
      <c r="F10" s="18"/>
    </row>
    <row r="11">
      <c r="A11" s="2" t="s">
        <v>69</v>
      </c>
      <c r="B11" s="2">
        <v>1.0</v>
      </c>
      <c r="C11" s="17">
        <v>23.95</v>
      </c>
      <c r="D11" s="17">
        <f t="shared" si="1"/>
        <v>23.95</v>
      </c>
      <c r="E11" s="15"/>
      <c r="F11" s="18"/>
    </row>
    <row r="12">
      <c r="A12" s="9" t="s">
        <v>21</v>
      </c>
      <c r="B12" s="9">
        <v>1.0</v>
      </c>
      <c r="C12" s="11">
        <v>172.78</v>
      </c>
      <c r="D12" s="11">
        <f t="shared" si="1"/>
        <v>172.78</v>
      </c>
      <c r="E12" s="9" t="s">
        <v>70</v>
      </c>
      <c r="F12" s="19" t="s">
        <v>71</v>
      </c>
    </row>
    <row r="13">
      <c r="A13" s="2"/>
      <c r="B13" s="2"/>
      <c r="C13" s="17"/>
      <c r="D13" s="17"/>
      <c r="E13" s="2"/>
      <c r="F13" s="18"/>
    </row>
    <row r="14">
      <c r="A14" s="15"/>
      <c r="B14" s="15"/>
      <c r="C14" s="2" t="s">
        <v>72</v>
      </c>
      <c r="D14" s="17">
        <f>SUM(D2:D13)</f>
        <v>309.04</v>
      </c>
      <c r="E14" s="15"/>
      <c r="F14" s="18"/>
    </row>
  </sheetData>
  <hyperlinks>
    <hyperlink r:id="rId1" ref="F12"/>
  </hyperlinks>
  <drawing r:id="rId2"/>
</worksheet>
</file>