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f\Desktop\global home solutions\"/>
    </mc:Choice>
  </mc:AlternateContent>
  <xr:revisionPtr revIDLastSave="0" documentId="13_ncr:1_{65F6520C-B43B-48DE-A5BC-3072081D2DC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price sheet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B73" i="1" l="1"/>
  <c r="B74" i="1" s="1"/>
  <c r="I72" i="1"/>
  <c r="G72" i="1"/>
  <c r="C72" i="1"/>
  <c r="C70" i="1"/>
  <c r="E24" i="1"/>
  <c r="G24" i="1"/>
  <c r="I24" i="1"/>
  <c r="E25" i="1"/>
  <c r="G25" i="1"/>
  <c r="I25" i="1"/>
  <c r="E26" i="1"/>
  <c r="G26" i="1"/>
  <c r="I26" i="1"/>
  <c r="E27" i="1"/>
  <c r="G27" i="1"/>
  <c r="I27" i="1"/>
  <c r="E28" i="1"/>
  <c r="G28" i="1"/>
  <c r="I28" i="1"/>
  <c r="E29" i="1"/>
  <c r="G29" i="1"/>
  <c r="I29" i="1"/>
  <c r="E30" i="1"/>
  <c r="G30" i="1"/>
  <c r="I30" i="1"/>
  <c r="E31" i="1"/>
  <c r="G31" i="1"/>
  <c r="I31" i="1"/>
  <c r="E32" i="1"/>
  <c r="G32" i="1"/>
  <c r="I32" i="1"/>
  <c r="E33" i="1"/>
  <c r="G33" i="1"/>
  <c r="I33" i="1"/>
  <c r="E34" i="1"/>
  <c r="G34" i="1"/>
  <c r="I34" i="1"/>
  <c r="E35" i="1"/>
  <c r="G35" i="1"/>
  <c r="I35" i="1"/>
  <c r="E36" i="1"/>
  <c r="G36" i="1"/>
  <c r="I36" i="1"/>
  <c r="E37" i="1"/>
  <c r="G37" i="1"/>
  <c r="I37" i="1"/>
  <c r="E38" i="1"/>
  <c r="G38" i="1"/>
  <c r="I38" i="1"/>
  <c r="E39" i="1"/>
  <c r="G39" i="1"/>
  <c r="I39" i="1"/>
  <c r="E40" i="1"/>
  <c r="G40" i="1"/>
  <c r="I40" i="1"/>
  <c r="E41" i="1"/>
  <c r="G41" i="1"/>
  <c r="I41" i="1"/>
  <c r="E42" i="1"/>
  <c r="G42" i="1"/>
  <c r="I42" i="1"/>
  <c r="E43" i="1"/>
  <c r="G43" i="1"/>
  <c r="I43" i="1"/>
  <c r="E44" i="1"/>
  <c r="G44" i="1"/>
  <c r="I44" i="1"/>
  <c r="E45" i="1"/>
  <c r="G45" i="1"/>
  <c r="I45" i="1"/>
  <c r="E46" i="1"/>
  <c r="G46" i="1"/>
  <c r="I46" i="1"/>
  <c r="E47" i="1"/>
  <c r="G47" i="1"/>
  <c r="I47" i="1"/>
  <c r="E48" i="1"/>
  <c r="G48" i="1"/>
  <c r="I48" i="1"/>
  <c r="E49" i="1"/>
  <c r="G49" i="1"/>
  <c r="I49" i="1"/>
  <c r="E50" i="1"/>
  <c r="G50" i="1"/>
  <c r="I50" i="1"/>
  <c r="E51" i="1"/>
  <c r="G51" i="1"/>
  <c r="I51" i="1"/>
  <c r="E52" i="1"/>
  <c r="G52" i="1"/>
  <c r="I52" i="1"/>
  <c r="E53" i="1"/>
  <c r="G53" i="1"/>
  <c r="I53" i="1"/>
  <c r="E54" i="1"/>
  <c r="G54" i="1"/>
  <c r="I54" i="1"/>
  <c r="E55" i="1"/>
  <c r="G55" i="1"/>
  <c r="I55" i="1"/>
  <c r="E56" i="1"/>
  <c r="G56" i="1"/>
  <c r="I56" i="1"/>
  <c r="E57" i="1"/>
  <c r="G57" i="1"/>
  <c r="I57" i="1"/>
  <c r="E58" i="1"/>
  <c r="G58" i="1"/>
  <c r="I58" i="1"/>
  <c r="E59" i="1"/>
  <c r="G59" i="1"/>
  <c r="I59" i="1"/>
  <c r="E60" i="1"/>
  <c r="G60" i="1"/>
  <c r="I60" i="1"/>
  <c r="E61" i="1"/>
  <c r="G61" i="1"/>
  <c r="I61" i="1"/>
  <c r="E62" i="1"/>
  <c r="G62" i="1"/>
  <c r="I62" i="1"/>
  <c r="E63" i="1"/>
  <c r="G63" i="1"/>
  <c r="I63" i="1"/>
  <c r="E64" i="1"/>
  <c r="G64" i="1"/>
  <c r="I64" i="1"/>
  <c r="E65" i="1"/>
  <c r="G65" i="1"/>
  <c r="I65" i="1"/>
  <c r="E66" i="1"/>
  <c r="G66" i="1"/>
  <c r="I66" i="1"/>
  <c r="E67" i="1"/>
  <c r="G67" i="1"/>
  <c r="I67" i="1"/>
  <c r="E68" i="1"/>
  <c r="G68" i="1"/>
  <c r="I68" i="1"/>
  <c r="E69" i="1"/>
  <c r="G69" i="1"/>
  <c r="I69" i="1"/>
  <c r="E4" i="1"/>
  <c r="G4" i="1"/>
  <c r="E5" i="1"/>
  <c r="G5" i="1"/>
  <c r="G70" i="1" s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3" i="1"/>
  <c r="G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I5" i="1"/>
  <c r="I70" i="1" s="1"/>
  <c r="I6" i="1"/>
  <c r="I7" i="1"/>
  <c r="I8" i="1"/>
  <c r="I9" i="1"/>
  <c r="I3" i="1"/>
  <c r="E70" i="1" l="1"/>
  <c r="E72" i="1" s="1"/>
  <c r="G74" i="1"/>
  <c r="G76" i="1" s="1"/>
  <c r="G73" i="1"/>
  <c r="I73" i="1"/>
  <c r="C73" i="1"/>
  <c r="C74" i="1"/>
  <c r="C76" i="1" s="1"/>
  <c r="I74" i="1"/>
  <c r="I76" i="1" s="1"/>
  <c r="E73" i="1" l="1"/>
  <c r="E74" i="1"/>
  <c r="E76" i="1" s="1"/>
</calcChain>
</file>

<file path=xl/sharedStrings.xml><?xml version="1.0" encoding="utf-8"?>
<sst xmlns="http://schemas.openxmlformats.org/spreadsheetml/2006/main" count="80" uniqueCount="79">
  <si>
    <t>Service</t>
  </si>
  <si>
    <t>Cost (USD)</t>
  </si>
  <si>
    <t>Decks &amp; Porches</t>
  </si>
  <si>
    <t>Electrical</t>
  </si>
  <si>
    <t>Epoxy Flooring</t>
  </si>
  <si>
    <t>Fencing</t>
  </si>
  <si>
    <t>Flooring &amp; Hardwood</t>
  </si>
  <si>
    <t>Foundation Repair</t>
  </si>
  <si>
    <t>Handyman</t>
  </si>
  <si>
    <t>Heating &amp; Cooling</t>
  </si>
  <si>
    <t>Insulation</t>
  </si>
  <si>
    <t>Kitchen Remodeling</t>
  </si>
  <si>
    <t>Outdoor Remodeling</t>
  </si>
  <si>
    <t>Painting Interior &amp; Exterior</t>
  </si>
  <si>
    <t>Patio Covers</t>
  </si>
  <si>
    <t>Pest Control</t>
  </si>
  <si>
    <t>Plumbing</t>
  </si>
  <si>
    <t>Rain Gutters</t>
  </si>
  <si>
    <t>Reglazing (Bath &amp; Countertop)</t>
  </si>
  <si>
    <t>Restoration (Fire and Water)</t>
  </si>
  <si>
    <t>Roofing</t>
  </si>
  <si>
    <t>Room Additions/New Construction</t>
  </si>
  <si>
    <t>Shutters/Shades/Blinds</t>
  </si>
  <si>
    <t>Siding</t>
  </si>
  <si>
    <t>Swimming Pools</t>
  </si>
  <si>
    <t>Tree Service</t>
  </si>
  <si>
    <t>Walk-in Tubs</t>
  </si>
  <si>
    <t>Windows &amp; Doors</t>
  </si>
  <si>
    <t>Wood Refinishing</t>
  </si>
  <si>
    <t>Pool service</t>
  </si>
  <si>
    <t>concrete patio/drive walk</t>
  </si>
  <si>
    <t>remodle</t>
  </si>
  <si>
    <t>House cleaning</t>
  </si>
  <si>
    <t xml:space="preserve">Block wall/ fence </t>
  </si>
  <si>
    <t>landscaping</t>
  </si>
  <si>
    <t>vet services</t>
  </si>
  <si>
    <t>interior design</t>
  </si>
  <si>
    <t>low voltage</t>
  </si>
  <si>
    <t>HVAC</t>
  </si>
  <si>
    <t>Turf</t>
  </si>
  <si>
    <t>handy man service</t>
  </si>
  <si>
    <t xml:space="preserve">sheet rock </t>
  </si>
  <si>
    <t>gerneral contracting remodle</t>
  </si>
  <si>
    <t>garbage haul off</t>
  </si>
  <si>
    <t>solar</t>
  </si>
  <si>
    <t>excavation</t>
  </si>
  <si>
    <t>roofing</t>
  </si>
  <si>
    <t>stone and masonary</t>
  </si>
  <si>
    <t>window and door install</t>
  </si>
  <si>
    <t>trim carpentry</t>
  </si>
  <si>
    <t>countertops</t>
  </si>
  <si>
    <t>fireplace</t>
  </si>
  <si>
    <t>smart home automation</t>
  </si>
  <si>
    <t>genterator install</t>
  </si>
  <si>
    <t>home security and surveillance</t>
  </si>
  <si>
    <t>tile</t>
  </si>
  <si>
    <t>carpet</t>
  </si>
  <si>
    <t>concrete polioshing</t>
  </si>
  <si>
    <t>appliances</t>
  </si>
  <si>
    <t>home inspection</t>
  </si>
  <si>
    <t>landscape designe</t>
  </si>
  <si>
    <t>outdoot kitchens</t>
  </si>
  <si>
    <t>tree service</t>
  </si>
  <si>
    <t>blinds and shutters</t>
  </si>
  <si>
    <t>property management</t>
  </si>
  <si>
    <t>hvac maintenance</t>
  </si>
  <si>
    <t>water softeners and filtration</t>
  </si>
  <si>
    <t>window washing</t>
  </si>
  <si>
    <t>garage door</t>
  </si>
  <si>
    <t>sales projections</t>
  </si>
  <si>
    <t>sales man</t>
  </si>
  <si>
    <t>override</t>
  </si>
  <si>
    <t>salesman</t>
  </si>
  <si>
    <t>corp</t>
  </si>
  <si>
    <t>average commision</t>
  </si>
  <si>
    <t xml:space="preserve">per year full time </t>
  </si>
  <si>
    <t>per month per salesman</t>
  </si>
  <si>
    <t>per day per salesman</t>
  </si>
  <si>
    <t>total salesman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</si>
</sst>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2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topLeftCell="A52" workbookViewId="0">
      <selection activeCell="E3" sqref="E3"/>
    </sheetView>
  </sheetViews>
  <sheetFormatPr defaultRowHeight="14.25" x14ac:dyDescent="0.45"/>
  <cols>
    <col min="1" max="1" width="28.265625" bestFit="1" customWidth="1"/>
    <col min="2" max="2" width="5.73046875" bestFit="1" customWidth="1"/>
    <col min="3" max="3" width="13.3984375" bestFit="1" customWidth="1"/>
    <col min="4" max="4" width="2.86328125" customWidth="1"/>
    <col min="5" max="5" width="13.3984375" bestFit="1" customWidth="1"/>
    <col min="6" max="6" width="2.265625" customWidth="1"/>
    <col min="7" max="7" width="11.86328125" bestFit="1" customWidth="1"/>
    <col min="8" max="8" width="3.1328125" customWidth="1"/>
    <col min="9" max="9" width="13.3984375" bestFit="1" customWidth="1"/>
  </cols>
  <sheetData>
    <row r="1" spans="1:9" x14ac:dyDescent="0.45">
      <c r="A1" s="1" t="s">
        <v>0</v>
      </c>
      <c r="B1" s="1"/>
      <c r="C1" s="1" t="s">
        <v>1</v>
      </c>
      <c r="D1" s="2"/>
      <c r="E1" t="s">
        <v>72</v>
      </c>
      <c r="G1" t="s">
        <v>71</v>
      </c>
      <c r="I1" t="s">
        <v>73</v>
      </c>
    </row>
    <row r="2" spans="1:9" x14ac:dyDescent="0.45">
      <c r="A2" s="2"/>
      <c r="B2" s="2"/>
      <c r="C2" s="2"/>
      <c r="D2" s="2"/>
      <c r="E2" s="3">
        <v>0.5</v>
      </c>
      <c r="F2" s="3"/>
      <c r="G2" s="3">
        <v>0.1</v>
      </c>
      <c r="H2" s="3"/>
      <c r="I2" s="3">
        <v>0.4</v>
      </c>
    </row>
    <row r="3" spans="1:9" x14ac:dyDescent="0.45">
      <c r="A3" t="s">
        <v>2</v>
      </c>
      <c r="C3" s="4">
        <v>200</v>
      </c>
      <c r="D3" s="4"/>
      <c r="E3" s="4">
        <f>SUM(C3*E$2)</f>
        <v>100</v>
      </c>
      <c r="F3" s="4"/>
      <c r="G3" s="4">
        <f>SUM(C3*G$2)</f>
        <v>20</v>
      </c>
      <c r="H3" s="4"/>
      <c r="I3" s="4">
        <f>SUM(C3*I$2)</f>
        <v>80</v>
      </c>
    </row>
    <row r="4" spans="1:9" x14ac:dyDescent="0.45">
      <c r="A4" t="s">
        <v>3</v>
      </c>
      <c r="C4" s="4">
        <v>140</v>
      </c>
      <c r="D4" s="4"/>
      <c r="E4" s="4">
        <f t="shared" ref="E4:E67" si="0">SUM(C4*E$2)</f>
        <v>70</v>
      </c>
      <c r="F4" s="4"/>
      <c r="G4" s="4">
        <f t="shared" ref="G4:G67" si="1">SUM(C4*G$2)</f>
        <v>14</v>
      </c>
      <c r="H4" s="4"/>
      <c r="I4" s="4">
        <f t="shared" ref="I4:I67" si="2">SUM(C4*I$2)</f>
        <v>56</v>
      </c>
    </row>
    <row r="5" spans="1:9" x14ac:dyDescent="0.45">
      <c r="A5" t="s">
        <v>4</v>
      </c>
      <c r="C5" s="4">
        <v>150</v>
      </c>
      <c r="D5" s="4"/>
      <c r="E5" s="4">
        <f t="shared" si="0"/>
        <v>75</v>
      </c>
      <c r="F5" s="4"/>
      <c r="G5" s="4">
        <f t="shared" si="1"/>
        <v>15</v>
      </c>
      <c r="H5" s="4"/>
      <c r="I5" s="4">
        <f t="shared" si="2"/>
        <v>60</v>
      </c>
    </row>
    <row r="6" spans="1:9" x14ac:dyDescent="0.45">
      <c r="A6" t="s">
        <v>5</v>
      </c>
      <c r="C6" s="4">
        <v>200</v>
      </c>
      <c r="D6" s="4"/>
      <c r="E6" s="4">
        <f t="shared" si="0"/>
        <v>100</v>
      </c>
      <c r="F6" s="4"/>
      <c r="G6" s="4">
        <f t="shared" si="1"/>
        <v>20</v>
      </c>
      <c r="H6" s="4"/>
      <c r="I6" s="4">
        <f t="shared" si="2"/>
        <v>80</v>
      </c>
    </row>
    <row r="7" spans="1:9" x14ac:dyDescent="0.45">
      <c r="A7" t="s">
        <v>6</v>
      </c>
      <c r="C7" s="4">
        <v>250</v>
      </c>
      <c r="D7" s="4"/>
      <c r="E7" s="4">
        <f t="shared" si="0"/>
        <v>125</v>
      </c>
      <c r="F7" s="4"/>
      <c r="G7" s="4">
        <f t="shared" si="1"/>
        <v>25</v>
      </c>
      <c r="H7" s="4"/>
      <c r="I7" s="4">
        <f t="shared" si="2"/>
        <v>100</v>
      </c>
    </row>
    <row r="8" spans="1:9" x14ac:dyDescent="0.45">
      <c r="A8" t="s">
        <v>7</v>
      </c>
      <c r="C8" s="4">
        <v>250</v>
      </c>
      <c r="D8" s="4"/>
      <c r="E8" s="4">
        <f t="shared" si="0"/>
        <v>125</v>
      </c>
      <c r="F8" s="4"/>
      <c r="G8" s="4">
        <f t="shared" si="1"/>
        <v>25</v>
      </c>
      <c r="H8" s="4"/>
      <c r="I8" s="4">
        <f t="shared" si="2"/>
        <v>100</v>
      </c>
    </row>
    <row r="9" spans="1:9" x14ac:dyDescent="0.45">
      <c r="A9" t="s">
        <v>8</v>
      </c>
      <c r="C9" s="4">
        <v>120</v>
      </c>
      <c r="D9" s="4"/>
      <c r="E9" s="4">
        <f t="shared" si="0"/>
        <v>60</v>
      </c>
      <c r="F9" s="4"/>
      <c r="G9" s="4">
        <f t="shared" si="1"/>
        <v>12</v>
      </c>
      <c r="H9" s="4"/>
      <c r="I9" s="4">
        <f t="shared" si="2"/>
        <v>48</v>
      </c>
    </row>
    <row r="10" spans="1:9" x14ac:dyDescent="0.45">
      <c r="A10" t="s">
        <v>9</v>
      </c>
      <c r="C10" s="4">
        <v>200</v>
      </c>
      <c r="D10" s="4"/>
      <c r="E10" s="4">
        <f t="shared" si="0"/>
        <v>100</v>
      </c>
      <c r="F10" s="4"/>
      <c r="G10" s="4">
        <f t="shared" si="1"/>
        <v>20</v>
      </c>
      <c r="H10" s="4"/>
      <c r="I10" s="4">
        <f t="shared" si="2"/>
        <v>80</v>
      </c>
    </row>
    <row r="11" spans="1:9" x14ac:dyDescent="0.45">
      <c r="A11" t="s">
        <v>10</v>
      </c>
      <c r="C11" s="4">
        <v>150</v>
      </c>
      <c r="D11" s="4"/>
      <c r="E11" s="4">
        <f t="shared" si="0"/>
        <v>75</v>
      </c>
      <c r="F11" s="4"/>
      <c r="G11" s="4">
        <f t="shared" si="1"/>
        <v>15</v>
      </c>
      <c r="H11" s="4"/>
      <c r="I11" s="4">
        <f t="shared" si="2"/>
        <v>60</v>
      </c>
    </row>
    <row r="12" spans="1:9" x14ac:dyDescent="0.45">
      <c r="A12" t="s">
        <v>11</v>
      </c>
      <c r="C12" s="4">
        <v>400</v>
      </c>
      <c r="D12" s="4"/>
      <c r="E12" s="4">
        <f t="shared" si="0"/>
        <v>200</v>
      </c>
      <c r="F12" s="4"/>
      <c r="G12" s="4">
        <f t="shared" si="1"/>
        <v>40</v>
      </c>
      <c r="H12" s="4"/>
      <c r="I12" s="4">
        <f t="shared" si="2"/>
        <v>160</v>
      </c>
    </row>
    <row r="13" spans="1:9" x14ac:dyDescent="0.45">
      <c r="A13" t="s">
        <v>12</v>
      </c>
      <c r="C13" s="4">
        <v>300</v>
      </c>
      <c r="D13" s="4"/>
      <c r="E13" s="4">
        <f t="shared" si="0"/>
        <v>150</v>
      </c>
      <c r="F13" s="4"/>
      <c r="G13" s="4">
        <f t="shared" si="1"/>
        <v>30</v>
      </c>
      <c r="H13" s="4"/>
      <c r="I13" s="4">
        <f t="shared" si="2"/>
        <v>120</v>
      </c>
    </row>
    <row r="14" spans="1:9" x14ac:dyDescent="0.45">
      <c r="A14" t="s">
        <v>13</v>
      </c>
      <c r="C14" s="4">
        <v>200</v>
      </c>
      <c r="D14" s="4"/>
      <c r="E14" s="4">
        <f t="shared" si="0"/>
        <v>100</v>
      </c>
      <c r="F14" s="4"/>
      <c r="G14" s="4">
        <f t="shared" si="1"/>
        <v>20</v>
      </c>
      <c r="H14" s="4"/>
      <c r="I14" s="4">
        <f t="shared" si="2"/>
        <v>80</v>
      </c>
    </row>
    <row r="15" spans="1:9" x14ac:dyDescent="0.45">
      <c r="A15" t="s">
        <v>14</v>
      </c>
      <c r="C15" s="4">
        <v>200</v>
      </c>
      <c r="D15" s="4"/>
      <c r="E15" s="4">
        <f t="shared" si="0"/>
        <v>100</v>
      </c>
      <c r="F15" s="4"/>
      <c r="G15" s="4">
        <f t="shared" si="1"/>
        <v>20</v>
      </c>
      <c r="H15" s="4"/>
      <c r="I15" s="4">
        <f t="shared" si="2"/>
        <v>80</v>
      </c>
    </row>
    <row r="16" spans="1:9" x14ac:dyDescent="0.45">
      <c r="A16" t="s">
        <v>15</v>
      </c>
      <c r="C16" s="4">
        <v>150</v>
      </c>
      <c r="D16" s="4"/>
      <c r="E16" s="4">
        <f t="shared" si="0"/>
        <v>75</v>
      </c>
      <c r="F16" s="4"/>
      <c r="G16" s="4">
        <f t="shared" si="1"/>
        <v>15</v>
      </c>
      <c r="H16" s="4"/>
      <c r="I16" s="4">
        <f t="shared" si="2"/>
        <v>60</v>
      </c>
    </row>
    <row r="17" spans="1:9" x14ac:dyDescent="0.45">
      <c r="A17" t="s">
        <v>16</v>
      </c>
      <c r="C17" s="4">
        <v>150</v>
      </c>
      <c r="D17" s="4"/>
      <c r="E17" s="4">
        <f t="shared" si="0"/>
        <v>75</v>
      </c>
      <c r="F17" s="4"/>
      <c r="G17" s="4">
        <f t="shared" si="1"/>
        <v>15</v>
      </c>
      <c r="H17" s="4"/>
      <c r="I17" s="4">
        <f t="shared" si="2"/>
        <v>60</v>
      </c>
    </row>
    <row r="18" spans="1:9" x14ac:dyDescent="0.45">
      <c r="A18" t="s">
        <v>17</v>
      </c>
      <c r="C18" s="4">
        <v>250</v>
      </c>
      <c r="D18" s="4"/>
      <c r="E18" s="4">
        <f t="shared" si="0"/>
        <v>125</v>
      </c>
      <c r="F18" s="4"/>
      <c r="G18" s="4">
        <f t="shared" si="1"/>
        <v>25</v>
      </c>
      <c r="H18" s="4"/>
      <c r="I18" s="4">
        <f t="shared" si="2"/>
        <v>100</v>
      </c>
    </row>
    <row r="19" spans="1:9" x14ac:dyDescent="0.45">
      <c r="A19" t="s">
        <v>18</v>
      </c>
      <c r="C19" s="4">
        <v>50</v>
      </c>
      <c r="D19" s="4"/>
      <c r="E19" s="4">
        <f t="shared" si="0"/>
        <v>25</v>
      </c>
      <c r="F19" s="4"/>
      <c r="G19" s="4">
        <f t="shared" si="1"/>
        <v>5</v>
      </c>
      <c r="H19" s="4"/>
      <c r="I19" s="4">
        <f t="shared" si="2"/>
        <v>20</v>
      </c>
    </row>
    <row r="20" spans="1:9" x14ac:dyDescent="0.45">
      <c r="A20" t="s">
        <v>19</v>
      </c>
      <c r="C20" s="4">
        <v>350</v>
      </c>
      <c r="D20" s="4"/>
      <c r="E20" s="4">
        <f t="shared" si="0"/>
        <v>175</v>
      </c>
      <c r="F20" s="4"/>
      <c r="G20" s="4">
        <f t="shared" si="1"/>
        <v>35</v>
      </c>
      <c r="H20" s="4"/>
      <c r="I20" s="4">
        <f t="shared" si="2"/>
        <v>140</v>
      </c>
    </row>
    <row r="21" spans="1:9" x14ac:dyDescent="0.45">
      <c r="A21" t="s">
        <v>20</v>
      </c>
      <c r="C21" s="4">
        <v>400</v>
      </c>
      <c r="D21" s="4"/>
      <c r="E21" s="4">
        <f t="shared" si="0"/>
        <v>200</v>
      </c>
      <c r="F21" s="4"/>
      <c r="G21" s="4">
        <f t="shared" si="1"/>
        <v>40</v>
      </c>
      <c r="H21" s="4"/>
      <c r="I21" s="4">
        <f t="shared" si="2"/>
        <v>160</v>
      </c>
    </row>
    <row r="22" spans="1:9" x14ac:dyDescent="0.45">
      <c r="A22" t="s">
        <v>21</v>
      </c>
      <c r="C22" s="4">
        <v>400</v>
      </c>
      <c r="D22" s="4"/>
      <c r="E22" s="4">
        <f t="shared" si="0"/>
        <v>200</v>
      </c>
      <c r="F22" s="4"/>
      <c r="G22" s="4">
        <f t="shared" si="1"/>
        <v>40</v>
      </c>
      <c r="H22" s="4"/>
      <c r="I22" s="4">
        <f t="shared" si="2"/>
        <v>160</v>
      </c>
    </row>
    <row r="23" spans="1:9" x14ac:dyDescent="0.45">
      <c r="A23" t="s">
        <v>22</v>
      </c>
      <c r="C23" s="4">
        <v>200</v>
      </c>
      <c r="D23" s="4"/>
      <c r="E23" s="4">
        <f t="shared" si="0"/>
        <v>100</v>
      </c>
      <c r="F23" s="4"/>
      <c r="G23" s="4">
        <f t="shared" si="1"/>
        <v>20</v>
      </c>
      <c r="H23" s="4"/>
      <c r="I23" s="4">
        <f t="shared" si="2"/>
        <v>80</v>
      </c>
    </row>
    <row r="24" spans="1:9" x14ac:dyDescent="0.45">
      <c r="A24" t="s">
        <v>23</v>
      </c>
      <c r="C24" s="4">
        <v>150</v>
      </c>
      <c r="D24" s="4"/>
      <c r="E24" s="4">
        <f t="shared" si="0"/>
        <v>75</v>
      </c>
      <c r="F24" s="4"/>
      <c r="G24" s="4">
        <f t="shared" si="1"/>
        <v>15</v>
      </c>
      <c r="H24" s="4"/>
      <c r="I24" s="4">
        <f t="shared" si="2"/>
        <v>60</v>
      </c>
    </row>
    <row r="25" spans="1:9" x14ac:dyDescent="0.45">
      <c r="A25" t="s">
        <v>24</v>
      </c>
      <c r="C25" s="4">
        <v>300</v>
      </c>
      <c r="D25" s="4"/>
      <c r="E25" s="4">
        <f t="shared" si="0"/>
        <v>150</v>
      </c>
      <c r="F25" s="4"/>
      <c r="G25" s="4">
        <f t="shared" si="1"/>
        <v>30</v>
      </c>
      <c r="H25" s="4"/>
      <c r="I25" s="4">
        <f t="shared" si="2"/>
        <v>120</v>
      </c>
    </row>
    <row r="26" spans="1:9" x14ac:dyDescent="0.45">
      <c r="A26" t="s">
        <v>25</v>
      </c>
      <c r="C26" s="4">
        <v>150</v>
      </c>
      <c r="D26" s="4"/>
      <c r="E26" s="4">
        <f t="shared" si="0"/>
        <v>75</v>
      </c>
      <c r="F26" s="4"/>
      <c r="G26" s="4">
        <f t="shared" si="1"/>
        <v>15</v>
      </c>
      <c r="H26" s="4"/>
      <c r="I26" s="4">
        <f t="shared" si="2"/>
        <v>60</v>
      </c>
    </row>
    <row r="27" spans="1:9" x14ac:dyDescent="0.45">
      <c r="A27" t="s">
        <v>26</v>
      </c>
      <c r="C27" s="4">
        <v>400</v>
      </c>
      <c r="D27" s="4"/>
      <c r="E27" s="4">
        <f t="shared" si="0"/>
        <v>200</v>
      </c>
      <c r="F27" s="4"/>
      <c r="G27" s="4">
        <f t="shared" si="1"/>
        <v>40</v>
      </c>
      <c r="H27" s="4"/>
      <c r="I27" s="4">
        <f t="shared" si="2"/>
        <v>160</v>
      </c>
    </row>
    <row r="28" spans="1:9" x14ac:dyDescent="0.45">
      <c r="A28" t="s">
        <v>27</v>
      </c>
      <c r="C28" s="4">
        <v>300</v>
      </c>
      <c r="D28" s="4"/>
      <c r="E28" s="4">
        <f t="shared" si="0"/>
        <v>150</v>
      </c>
      <c r="F28" s="4"/>
      <c r="G28" s="4">
        <f t="shared" si="1"/>
        <v>30</v>
      </c>
      <c r="H28" s="4"/>
      <c r="I28" s="4">
        <f t="shared" si="2"/>
        <v>120</v>
      </c>
    </row>
    <row r="29" spans="1:9" x14ac:dyDescent="0.45">
      <c r="A29" t="s">
        <v>28</v>
      </c>
      <c r="C29" s="4">
        <v>150</v>
      </c>
      <c r="D29" s="4"/>
      <c r="E29" s="4">
        <f t="shared" si="0"/>
        <v>75</v>
      </c>
      <c r="F29" s="4"/>
      <c r="G29" s="4">
        <f t="shared" si="1"/>
        <v>15</v>
      </c>
      <c r="H29" s="4"/>
      <c r="I29" s="4">
        <f t="shared" si="2"/>
        <v>60</v>
      </c>
    </row>
    <row r="30" spans="1:9" x14ac:dyDescent="0.45">
      <c r="A30" t="s">
        <v>29</v>
      </c>
      <c r="C30" s="4">
        <v>155</v>
      </c>
      <c r="D30" s="4"/>
      <c r="E30" s="4">
        <f t="shared" si="0"/>
        <v>77.5</v>
      </c>
      <c r="F30" s="4"/>
      <c r="G30" s="4">
        <f t="shared" si="1"/>
        <v>15.5</v>
      </c>
      <c r="H30" s="4"/>
      <c r="I30" s="4">
        <f t="shared" si="2"/>
        <v>62</v>
      </c>
    </row>
    <row r="31" spans="1:9" x14ac:dyDescent="0.45">
      <c r="A31" t="s">
        <v>30</v>
      </c>
      <c r="C31" s="4">
        <v>155</v>
      </c>
      <c r="D31" s="4"/>
      <c r="E31" s="4">
        <f t="shared" si="0"/>
        <v>77.5</v>
      </c>
      <c r="F31" s="4"/>
      <c r="G31" s="4">
        <f t="shared" si="1"/>
        <v>15.5</v>
      </c>
      <c r="H31" s="4"/>
      <c r="I31" s="4">
        <f t="shared" si="2"/>
        <v>62</v>
      </c>
    </row>
    <row r="32" spans="1:9" x14ac:dyDescent="0.45">
      <c r="A32" t="s">
        <v>31</v>
      </c>
      <c r="C32" s="4">
        <v>444</v>
      </c>
      <c r="D32" s="4"/>
      <c r="E32" s="4">
        <f t="shared" si="0"/>
        <v>222</v>
      </c>
      <c r="F32" s="4"/>
      <c r="G32" s="4">
        <f t="shared" si="1"/>
        <v>44.400000000000006</v>
      </c>
      <c r="H32" s="4"/>
      <c r="I32" s="4">
        <f t="shared" si="2"/>
        <v>177.60000000000002</v>
      </c>
    </row>
    <row r="33" spans="1:9" x14ac:dyDescent="0.45">
      <c r="A33" t="s">
        <v>32</v>
      </c>
      <c r="C33" s="4">
        <v>77</v>
      </c>
      <c r="D33" s="4"/>
      <c r="E33" s="4">
        <f t="shared" si="0"/>
        <v>38.5</v>
      </c>
      <c r="F33" s="4"/>
      <c r="G33" s="4">
        <f t="shared" si="1"/>
        <v>7.7</v>
      </c>
      <c r="H33" s="4"/>
      <c r="I33" s="4">
        <f t="shared" si="2"/>
        <v>30.8</v>
      </c>
    </row>
    <row r="34" spans="1:9" x14ac:dyDescent="0.45">
      <c r="A34" t="s">
        <v>33</v>
      </c>
      <c r="C34" s="4">
        <v>111</v>
      </c>
      <c r="D34" s="4"/>
      <c r="E34" s="4">
        <f t="shared" si="0"/>
        <v>55.5</v>
      </c>
      <c r="F34" s="4"/>
      <c r="G34" s="4">
        <f t="shared" si="1"/>
        <v>11.100000000000001</v>
      </c>
      <c r="H34" s="4"/>
      <c r="I34" s="4">
        <f t="shared" si="2"/>
        <v>44.400000000000006</v>
      </c>
    </row>
    <row r="35" spans="1:9" x14ac:dyDescent="0.45">
      <c r="A35" t="s">
        <v>34</v>
      </c>
      <c r="C35" s="4">
        <v>77</v>
      </c>
      <c r="D35" s="4"/>
      <c r="E35" s="4">
        <f t="shared" si="0"/>
        <v>38.5</v>
      </c>
      <c r="F35" s="4"/>
      <c r="G35" s="4">
        <f t="shared" si="1"/>
        <v>7.7</v>
      </c>
      <c r="H35" s="4"/>
      <c r="I35" s="4">
        <f t="shared" si="2"/>
        <v>30.8</v>
      </c>
    </row>
    <row r="36" spans="1:9" x14ac:dyDescent="0.45">
      <c r="A36" t="s">
        <v>35</v>
      </c>
      <c r="C36" s="4">
        <v>77</v>
      </c>
      <c r="D36" s="4"/>
      <c r="E36" s="4">
        <f t="shared" si="0"/>
        <v>38.5</v>
      </c>
      <c r="F36" s="4"/>
      <c r="G36" s="4">
        <f t="shared" si="1"/>
        <v>7.7</v>
      </c>
      <c r="H36" s="4"/>
      <c r="I36" s="4">
        <f t="shared" si="2"/>
        <v>30.8</v>
      </c>
    </row>
    <row r="37" spans="1:9" x14ac:dyDescent="0.45">
      <c r="A37" t="s">
        <v>36</v>
      </c>
      <c r="C37" s="4">
        <v>111</v>
      </c>
      <c r="D37" s="4"/>
      <c r="E37" s="4">
        <f t="shared" si="0"/>
        <v>55.5</v>
      </c>
      <c r="F37" s="4"/>
      <c r="G37" s="4">
        <f t="shared" si="1"/>
        <v>11.100000000000001</v>
      </c>
      <c r="H37" s="4"/>
      <c r="I37" s="4">
        <f t="shared" si="2"/>
        <v>44.400000000000006</v>
      </c>
    </row>
    <row r="38" spans="1:9" x14ac:dyDescent="0.45">
      <c r="A38" t="s">
        <v>37</v>
      </c>
      <c r="C38" s="4">
        <v>77</v>
      </c>
      <c r="D38" s="4"/>
      <c r="E38" s="4">
        <f t="shared" si="0"/>
        <v>38.5</v>
      </c>
      <c r="F38" s="4"/>
      <c r="G38" s="4">
        <f t="shared" si="1"/>
        <v>7.7</v>
      </c>
      <c r="H38" s="4"/>
      <c r="I38" s="4">
        <f t="shared" si="2"/>
        <v>30.8</v>
      </c>
    </row>
    <row r="39" spans="1:9" x14ac:dyDescent="0.45">
      <c r="A39" t="s">
        <v>38</v>
      </c>
      <c r="C39" s="4">
        <v>111</v>
      </c>
      <c r="D39" s="4"/>
      <c r="E39" s="4">
        <f t="shared" si="0"/>
        <v>55.5</v>
      </c>
      <c r="F39" s="4"/>
      <c r="G39" s="4">
        <f t="shared" si="1"/>
        <v>11.100000000000001</v>
      </c>
      <c r="H39" s="4"/>
      <c r="I39" s="4">
        <f t="shared" si="2"/>
        <v>44.400000000000006</v>
      </c>
    </row>
    <row r="40" spans="1:9" x14ac:dyDescent="0.45">
      <c r="A40" t="s">
        <v>39</v>
      </c>
      <c r="C40" s="4">
        <v>111</v>
      </c>
      <c r="D40" s="4"/>
      <c r="E40" s="4">
        <f t="shared" si="0"/>
        <v>55.5</v>
      </c>
      <c r="F40" s="4"/>
      <c r="G40" s="4">
        <f t="shared" si="1"/>
        <v>11.100000000000001</v>
      </c>
      <c r="H40" s="4"/>
      <c r="I40" s="4">
        <f t="shared" si="2"/>
        <v>44.400000000000006</v>
      </c>
    </row>
    <row r="41" spans="1:9" x14ac:dyDescent="0.45">
      <c r="A41" t="s">
        <v>40</v>
      </c>
      <c r="C41" s="4">
        <v>111</v>
      </c>
      <c r="D41" s="4"/>
      <c r="E41" s="4">
        <f t="shared" si="0"/>
        <v>55.5</v>
      </c>
      <c r="F41" s="4"/>
      <c r="G41" s="4">
        <f t="shared" si="1"/>
        <v>11.100000000000001</v>
      </c>
      <c r="H41" s="4"/>
      <c r="I41" s="4">
        <f t="shared" si="2"/>
        <v>44.400000000000006</v>
      </c>
    </row>
    <row r="42" spans="1:9" x14ac:dyDescent="0.45">
      <c r="A42" t="s">
        <v>41</v>
      </c>
      <c r="C42" s="4">
        <v>111</v>
      </c>
      <c r="D42" s="4"/>
      <c r="E42" s="4">
        <f t="shared" si="0"/>
        <v>55.5</v>
      </c>
      <c r="F42" s="4"/>
      <c r="G42" s="4">
        <f t="shared" si="1"/>
        <v>11.100000000000001</v>
      </c>
      <c r="H42" s="4"/>
      <c r="I42" s="4">
        <f t="shared" si="2"/>
        <v>44.400000000000006</v>
      </c>
    </row>
    <row r="43" spans="1:9" x14ac:dyDescent="0.45">
      <c r="A43" t="s">
        <v>42</v>
      </c>
      <c r="C43" s="4">
        <v>444</v>
      </c>
      <c r="D43" s="4"/>
      <c r="E43" s="4">
        <f t="shared" si="0"/>
        <v>222</v>
      </c>
      <c r="F43" s="4"/>
      <c r="G43" s="4">
        <f t="shared" si="1"/>
        <v>44.400000000000006</v>
      </c>
      <c r="H43" s="4"/>
      <c r="I43" s="4">
        <f t="shared" si="2"/>
        <v>177.60000000000002</v>
      </c>
    </row>
    <row r="44" spans="1:9" x14ac:dyDescent="0.45">
      <c r="A44" t="s">
        <v>43</v>
      </c>
      <c r="C44" s="4">
        <v>111</v>
      </c>
      <c r="D44" s="4"/>
      <c r="E44" s="4">
        <f t="shared" si="0"/>
        <v>55.5</v>
      </c>
      <c r="F44" s="4"/>
      <c r="G44" s="4">
        <f t="shared" si="1"/>
        <v>11.100000000000001</v>
      </c>
      <c r="H44" s="4"/>
      <c r="I44" s="4">
        <f t="shared" si="2"/>
        <v>44.400000000000006</v>
      </c>
    </row>
    <row r="45" spans="1:9" x14ac:dyDescent="0.45">
      <c r="A45" t="s">
        <v>44</v>
      </c>
      <c r="C45" s="4">
        <v>444</v>
      </c>
      <c r="D45" s="4"/>
      <c r="E45" s="4">
        <f t="shared" si="0"/>
        <v>222</v>
      </c>
      <c r="F45" s="4"/>
      <c r="G45" s="4">
        <f t="shared" si="1"/>
        <v>44.400000000000006</v>
      </c>
      <c r="H45" s="4"/>
      <c r="I45" s="4">
        <f t="shared" si="2"/>
        <v>177.60000000000002</v>
      </c>
    </row>
    <row r="46" spans="1:9" x14ac:dyDescent="0.45">
      <c r="A46" t="s">
        <v>45</v>
      </c>
      <c r="C46" s="4">
        <v>166</v>
      </c>
      <c r="D46" s="4"/>
      <c r="E46" s="4">
        <f t="shared" si="0"/>
        <v>83</v>
      </c>
      <c r="F46" s="4"/>
      <c r="G46" s="4">
        <f t="shared" si="1"/>
        <v>16.600000000000001</v>
      </c>
      <c r="H46" s="4"/>
      <c r="I46" s="4">
        <f t="shared" si="2"/>
        <v>66.400000000000006</v>
      </c>
    </row>
    <row r="47" spans="1:9" x14ac:dyDescent="0.45">
      <c r="A47" t="s">
        <v>46</v>
      </c>
      <c r="C47" s="4">
        <v>444</v>
      </c>
      <c r="D47" s="4"/>
      <c r="E47" s="4">
        <f t="shared" si="0"/>
        <v>222</v>
      </c>
      <c r="F47" s="4"/>
      <c r="G47" s="4">
        <f t="shared" si="1"/>
        <v>44.400000000000006</v>
      </c>
      <c r="H47" s="4"/>
      <c r="I47" s="4">
        <f t="shared" si="2"/>
        <v>177.60000000000002</v>
      </c>
    </row>
    <row r="48" spans="1:9" x14ac:dyDescent="0.45">
      <c r="A48" t="s">
        <v>47</v>
      </c>
      <c r="C48" s="4">
        <v>222</v>
      </c>
      <c r="D48" s="4"/>
      <c r="E48" s="4">
        <f t="shared" si="0"/>
        <v>111</v>
      </c>
      <c r="F48" s="4"/>
      <c r="G48" s="4">
        <f t="shared" si="1"/>
        <v>22.200000000000003</v>
      </c>
      <c r="H48" s="4"/>
      <c r="I48" s="4">
        <f t="shared" si="2"/>
        <v>88.800000000000011</v>
      </c>
    </row>
    <row r="49" spans="1:9" x14ac:dyDescent="0.45">
      <c r="A49" t="s">
        <v>48</v>
      </c>
      <c r="C49" s="4">
        <v>333</v>
      </c>
      <c r="D49" s="4"/>
      <c r="E49" s="4">
        <f t="shared" si="0"/>
        <v>166.5</v>
      </c>
      <c r="F49" s="4"/>
      <c r="G49" s="4">
        <f t="shared" si="1"/>
        <v>33.300000000000004</v>
      </c>
      <c r="H49" s="4"/>
      <c r="I49" s="4">
        <f t="shared" si="2"/>
        <v>133.20000000000002</v>
      </c>
    </row>
    <row r="50" spans="1:9" x14ac:dyDescent="0.45">
      <c r="A50" t="s">
        <v>49</v>
      </c>
      <c r="C50" s="4">
        <v>111</v>
      </c>
      <c r="D50" s="4"/>
      <c r="E50" s="4">
        <f t="shared" si="0"/>
        <v>55.5</v>
      </c>
      <c r="F50" s="4"/>
      <c r="G50" s="4">
        <f t="shared" si="1"/>
        <v>11.100000000000001</v>
      </c>
      <c r="H50" s="4"/>
      <c r="I50" s="4">
        <f t="shared" si="2"/>
        <v>44.400000000000006</v>
      </c>
    </row>
    <row r="51" spans="1:9" x14ac:dyDescent="0.45">
      <c r="A51" t="s">
        <v>50</v>
      </c>
      <c r="C51" s="4">
        <v>222</v>
      </c>
      <c r="D51" s="4"/>
      <c r="E51" s="4">
        <f t="shared" si="0"/>
        <v>111</v>
      </c>
      <c r="F51" s="4"/>
      <c r="G51" s="4">
        <f t="shared" si="1"/>
        <v>22.200000000000003</v>
      </c>
      <c r="H51" s="4"/>
      <c r="I51" s="4">
        <f t="shared" si="2"/>
        <v>88.800000000000011</v>
      </c>
    </row>
    <row r="52" spans="1:9" x14ac:dyDescent="0.45">
      <c r="A52" t="s">
        <v>51</v>
      </c>
      <c r="C52" s="4">
        <v>111</v>
      </c>
      <c r="D52" s="4"/>
      <c r="E52" s="4">
        <f t="shared" si="0"/>
        <v>55.5</v>
      </c>
      <c r="F52" s="4"/>
      <c r="G52" s="4">
        <f t="shared" si="1"/>
        <v>11.100000000000001</v>
      </c>
      <c r="H52" s="4"/>
      <c r="I52" s="4">
        <f t="shared" si="2"/>
        <v>44.400000000000006</v>
      </c>
    </row>
    <row r="53" spans="1:9" x14ac:dyDescent="0.45">
      <c r="A53" t="s">
        <v>52</v>
      </c>
      <c r="C53" s="4">
        <v>111</v>
      </c>
      <c r="D53" s="4"/>
      <c r="E53" s="4">
        <f t="shared" si="0"/>
        <v>55.5</v>
      </c>
      <c r="F53" s="4"/>
      <c r="G53" s="4">
        <f t="shared" si="1"/>
        <v>11.100000000000001</v>
      </c>
      <c r="H53" s="4"/>
      <c r="I53" s="4">
        <f t="shared" si="2"/>
        <v>44.400000000000006</v>
      </c>
    </row>
    <row r="54" spans="1:9" x14ac:dyDescent="0.45">
      <c r="A54" t="s">
        <v>53</v>
      </c>
      <c r="C54" s="4">
        <v>77</v>
      </c>
      <c r="D54" s="4"/>
      <c r="E54" s="4">
        <f t="shared" si="0"/>
        <v>38.5</v>
      </c>
      <c r="F54" s="4"/>
      <c r="G54" s="4">
        <f t="shared" si="1"/>
        <v>7.7</v>
      </c>
      <c r="H54" s="4"/>
      <c r="I54" s="4">
        <f t="shared" si="2"/>
        <v>30.8</v>
      </c>
    </row>
    <row r="55" spans="1:9" x14ac:dyDescent="0.45">
      <c r="A55" t="s">
        <v>54</v>
      </c>
      <c r="C55" s="4">
        <v>111</v>
      </c>
      <c r="D55" s="4"/>
      <c r="E55" s="4">
        <f t="shared" si="0"/>
        <v>55.5</v>
      </c>
      <c r="F55" s="4"/>
      <c r="G55" s="4">
        <f t="shared" si="1"/>
        <v>11.100000000000001</v>
      </c>
      <c r="H55" s="4"/>
      <c r="I55" s="4">
        <f t="shared" si="2"/>
        <v>44.400000000000006</v>
      </c>
    </row>
    <row r="56" spans="1:9" x14ac:dyDescent="0.45">
      <c r="A56" t="s">
        <v>55</v>
      </c>
      <c r="C56" s="4">
        <v>77</v>
      </c>
      <c r="D56" s="4"/>
      <c r="E56" s="4">
        <f t="shared" si="0"/>
        <v>38.5</v>
      </c>
      <c r="F56" s="4"/>
      <c r="G56" s="4">
        <f t="shared" si="1"/>
        <v>7.7</v>
      </c>
      <c r="H56" s="4"/>
      <c r="I56" s="4">
        <f t="shared" si="2"/>
        <v>30.8</v>
      </c>
    </row>
    <row r="57" spans="1:9" x14ac:dyDescent="0.45">
      <c r="A57" t="s">
        <v>56</v>
      </c>
      <c r="C57" s="4">
        <v>77</v>
      </c>
      <c r="D57" s="4"/>
      <c r="E57" s="4">
        <f t="shared" si="0"/>
        <v>38.5</v>
      </c>
      <c r="F57" s="4"/>
      <c r="G57" s="4">
        <f t="shared" si="1"/>
        <v>7.7</v>
      </c>
      <c r="H57" s="4"/>
      <c r="I57" s="4">
        <f t="shared" si="2"/>
        <v>30.8</v>
      </c>
    </row>
    <row r="58" spans="1:9" x14ac:dyDescent="0.45">
      <c r="A58" t="s">
        <v>57</v>
      </c>
      <c r="C58" s="4">
        <v>111</v>
      </c>
      <c r="D58" s="4"/>
      <c r="E58" s="4">
        <f t="shared" si="0"/>
        <v>55.5</v>
      </c>
      <c r="F58" s="4"/>
      <c r="G58" s="4">
        <f t="shared" si="1"/>
        <v>11.100000000000001</v>
      </c>
      <c r="H58" s="4"/>
      <c r="I58" s="4">
        <f t="shared" si="2"/>
        <v>44.400000000000006</v>
      </c>
    </row>
    <row r="59" spans="1:9" x14ac:dyDescent="0.45">
      <c r="A59" t="s">
        <v>58</v>
      </c>
      <c r="C59" s="4">
        <v>77</v>
      </c>
      <c r="D59" s="4"/>
      <c r="E59" s="4">
        <f t="shared" si="0"/>
        <v>38.5</v>
      </c>
      <c r="F59" s="4"/>
      <c r="G59" s="4">
        <f t="shared" si="1"/>
        <v>7.7</v>
      </c>
      <c r="H59" s="4"/>
      <c r="I59" s="4">
        <f t="shared" si="2"/>
        <v>30.8</v>
      </c>
    </row>
    <row r="60" spans="1:9" x14ac:dyDescent="0.45">
      <c r="A60" t="s">
        <v>59</v>
      </c>
      <c r="C60" s="4">
        <v>77</v>
      </c>
      <c r="D60" s="4"/>
      <c r="E60" s="4">
        <f t="shared" si="0"/>
        <v>38.5</v>
      </c>
      <c r="F60" s="4"/>
      <c r="G60" s="4">
        <f t="shared" si="1"/>
        <v>7.7</v>
      </c>
      <c r="H60" s="4"/>
      <c r="I60" s="4">
        <f t="shared" si="2"/>
        <v>30.8</v>
      </c>
    </row>
    <row r="61" spans="1:9" x14ac:dyDescent="0.45">
      <c r="A61" t="s">
        <v>60</v>
      </c>
      <c r="C61" s="4">
        <v>222</v>
      </c>
      <c r="D61" s="4"/>
      <c r="E61" s="4">
        <f t="shared" si="0"/>
        <v>111</v>
      </c>
      <c r="F61" s="4"/>
      <c r="G61" s="4">
        <f t="shared" si="1"/>
        <v>22.200000000000003</v>
      </c>
      <c r="H61" s="4"/>
      <c r="I61" s="4">
        <f t="shared" si="2"/>
        <v>88.800000000000011</v>
      </c>
    </row>
    <row r="62" spans="1:9" x14ac:dyDescent="0.45">
      <c r="A62" t="s">
        <v>61</v>
      </c>
      <c r="C62" s="4">
        <v>333</v>
      </c>
      <c r="D62" s="4"/>
      <c r="E62" s="4">
        <f t="shared" si="0"/>
        <v>166.5</v>
      </c>
      <c r="F62" s="4"/>
      <c r="G62" s="4">
        <f t="shared" si="1"/>
        <v>33.300000000000004</v>
      </c>
      <c r="H62" s="4"/>
      <c r="I62" s="4">
        <f t="shared" si="2"/>
        <v>133.20000000000002</v>
      </c>
    </row>
    <row r="63" spans="1:9" x14ac:dyDescent="0.45">
      <c r="A63" t="s">
        <v>62</v>
      </c>
      <c r="C63" s="4">
        <v>111</v>
      </c>
      <c r="D63" s="4"/>
      <c r="E63" s="4">
        <f t="shared" si="0"/>
        <v>55.5</v>
      </c>
      <c r="F63" s="4"/>
      <c r="G63" s="4">
        <f t="shared" si="1"/>
        <v>11.100000000000001</v>
      </c>
      <c r="H63" s="4"/>
      <c r="I63" s="4">
        <f t="shared" si="2"/>
        <v>44.400000000000006</v>
      </c>
    </row>
    <row r="64" spans="1:9" x14ac:dyDescent="0.45">
      <c r="A64" t="s">
        <v>63</v>
      </c>
      <c r="C64" s="4">
        <v>111</v>
      </c>
      <c r="D64" s="4"/>
      <c r="E64" s="4">
        <f t="shared" si="0"/>
        <v>55.5</v>
      </c>
      <c r="F64" s="4"/>
      <c r="G64" s="4">
        <f t="shared" si="1"/>
        <v>11.100000000000001</v>
      </c>
      <c r="H64" s="4"/>
      <c r="I64" s="4">
        <f t="shared" si="2"/>
        <v>44.400000000000006</v>
      </c>
    </row>
    <row r="65" spans="1:9" x14ac:dyDescent="0.45">
      <c r="A65" t="s">
        <v>64</v>
      </c>
      <c r="C65" s="4">
        <v>77</v>
      </c>
      <c r="D65" s="4"/>
      <c r="E65" s="4">
        <f t="shared" si="0"/>
        <v>38.5</v>
      </c>
      <c r="F65" s="4"/>
      <c r="G65" s="4">
        <f t="shared" si="1"/>
        <v>7.7</v>
      </c>
      <c r="H65" s="4"/>
      <c r="I65" s="4">
        <f t="shared" si="2"/>
        <v>30.8</v>
      </c>
    </row>
    <row r="66" spans="1:9" x14ac:dyDescent="0.45">
      <c r="A66" t="s">
        <v>65</v>
      </c>
      <c r="C66" s="4">
        <v>77</v>
      </c>
      <c r="D66" s="4"/>
      <c r="E66" s="4">
        <f t="shared" si="0"/>
        <v>38.5</v>
      </c>
      <c r="F66" s="4"/>
      <c r="G66" s="4">
        <f t="shared" si="1"/>
        <v>7.7</v>
      </c>
      <c r="H66" s="4"/>
      <c r="I66" s="4">
        <f t="shared" si="2"/>
        <v>30.8</v>
      </c>
    </row>
    <row r="67" spans="1:9" x14ac:dyDescent="0.45">
      <c r="A67" t="s">
        <v>66</v>
      </c>
      <c r="C67" s="4">
        <v>77</v>
      </c>
      <c r="D67" s="4"/>
      <c r="E67" s="4">
        <f t="shared" si="0"/>
        <v>38.5</v>
      </c>
      <c r="F67" s="4"/>
      <c r="G67" s="4">
        <f t="shared" si="1"/>
        <v>7.7</v>
      </c>
      <c r="H67" s="4"/>
      <c r="I67" s="4">
        <f t="shared" si="2"/>
        <v>30.8</v>
      </c>
    </row>
    <row r="68" spans="1:9" x14ac:dyDescent="0.45">
      <c r="A68" t="s">
        <v>67</v>
      </c>
      <c r="C68" s="4">
        <v>77</v>
      </c>
      <c r="D68" s="4"/>
      <c r="E68" s="4">
        <f>SUM(C68*E$2)</f>
        <v>38.5</v>
      </c>
      <c r="F68" s="4"/>
      <c r="G68" s="4">
        <f>SUM(C68*G$2)</f>
        <v>7.7</v>
      </c>
      <c r="H68" s="4"/>
      <c r="I68" s="4">
        <f>SUM(C68*I$2)</f>
        <v>30.8</v>
      </c>
    </row>
    <row r="69" spans="1:9" x14ac:dyDescent="0.45">
      <c r="A69" t="s">
        <v>68</v>
      </c>
      <c r="C69" s="4">
        <v>77</v>
      </c>
      <c r="D69" s="4"/>
      <c r="E69" s="4">
        <f>SUM(C69*E$2)</f>
        <v>38.5</v>
      </c>
      <c r="F69" s="4"/>
      <c r="G69" s="4">
        <f>SUM(C69*G$2)</f>
        <v>7.7</v>
      </c>
      <c r="H69" s="4"/>
      <c r="I69" s="4">
        <f>SUM(C69*I$2)</f>
        <v>30.8</v>
      </c>
    </row>
    <row r="70" spans="1:9" x14ac:dyDescent="0.45">
      <c r="A70" t="s">
        <v>74</v>
      </c>
      <c r="C70" s="4">
        <f>AVERAGE(C3:C69)</f>
        <v>184.71641791044777</v>
      </c>
      <c r="D70" s="4"/>
      <c r="E70" s="4">
        <f>AVERAGE(E3:E69)</f>
        <v>92.358208955223887</v>
      </c>
      <c r="F70" s="4"/>
      <c r="G70" s="4">
        <f>AVERAGE(G3:G69)</f>
        <v>18.471641791044778</v>
      </c>
      <c r="H70" s="4"/>
      <c r="I70" s="4">
        <f>AVERAGE(I3:I69)</f>
        <v>73.886567164179112</v>
      </c>
    </row>
    <row r="71" spans="1:9" x14ac:dyDescent="0.45">
      <c r="C71" s="4"/>
      <c r="D71" s="4"/>
      <c r="E71" s="4"/>
      <c r="F71" s="4"/>
      <c r="G71" s="4"/>
      <c r="H71" s="4"/>
      <c r="I71" s="4"/>
    </row>
    <row r="72" spans="1:9" x14ac:dyDescent="0.45">
      <c r="A72" t="s">
        <v>77</v>
      </c>
      <c r="B72">
        <v>12</v>
      </c>
      <c r="C72" s="4">
        <f>C$70*B72</f>
        <v>2216.5970149253735</v>
      </c>
      <c r="D72" s="4"/>
      <c r="E72" s="4">
        <f>E$70*B72</f>
        <v>1108.2985074626868</v>
      </c>
      <c r="F72" s="4"/>
      <c r="G72" s="4">
        <f>G$70*B72</f>
        <v>221.65970149253735</v>
      </c>
      <c r="H72" s="4"/>
      <c r="I72" s="4">
        <f>I$70*B72</f>
        <v>886.63880597014941</v>
      </c>
    </row>
    <row r="73" spans="1:9" x14ac:dyDescent="0.45">
      <c r="A73" t="s">
        <v>76</v>
      </c>
      <c r="B73">
        <f>B72*20</f>
        <v>240</v>
      </c>
      <c r="C73" s="4">
        <f>C$70*B73</f>
        <v>44331.940298507463</v>
      </c>
      <c r="D73" s="4"/>
      <c r="E73" s="4">
        <f>E$70*B73</f>
        <v>22165.970149253732</v>
      </c>
      <c r="F73" s="4"/>
      <c r="G73" s="4">
        <f>G$70*B73</f>
        <v>4433.194029850747</v>
      </c>
      <c r="H73" s="4"/>
      <c r="I73" s="4">
        <f>I$70*B73</f>
        <v>17732.776119402988</v>
      </c>
    </row>
    <row r="74" spans="1:9" x14ac:dyDescent="0.45">
      <c r="A74" t="s">
        <v>75</v>
      </c>
      <c r="B74">
        <f>B73*12</f>
        <v>2880</v>
      </c>
      <c r="C74" s="4">
        <f>C$70*B74</f>
        <v>531983.28358208959</v>
      </c>
      <c r="E74" s="4">
        <f>E$70*B74</f>
        <v>265991.64179104479</v>
      </c>
      <c r="G74" s="4">
        <f>G$70*B74</f>
        <v>53198.328358208964</v>
      </c>
      <c r="I74" s="4">
        <f>I$70*B74</f>
        <v>212793.31343283586</v>
      </c>
    </row>
    <row r="76" spans="1:9" x14ac:dyDescent="0.45">
      <c r="A76" t="s">
        <v>78</v>
      </c>
      <c r="B76">
        <v>8</v>
      </c>
      <c r="C76" s="5">
        <f>B$76*C74</f>
        <v>4255866.2686567167</v>
      </c>
      <c r="E76" s="5">
        <f>E74*B76</f>
        <v>2127933.1343283583</v>
      </c>
      <c r="G76" s="5">
        <f>G74*B76</f>
        <v>425586.62686567171</v>
      </c>
      <c r="I76" s="5">
        <f>I74*B76</f>
        <v>1702346.5074626869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84D88-A2C4-450C-B26C-362F66A18945}">
  <dimension ref="A1:A3"/>
  <sheetViews>
    <sheetView workbookViewId="0">
      <selection activeCell="A3" sqref="A3"/>
    </sheetView>
  </sheetViews>
  <sheetFormatPr defaultRowHeight="14.25" x14ac:dyDescent="0.45"/>
  <sheetData>
    <row r="1" spans="1:1" x14ac:dyDescent="0.45">
      <c r="A1" t="s">
        <v>69</v>
      </c>
    </row>
    <row r="2" spans="1:1" x14ac:dyDescent="0.45">
      <c r="A2" t="s">
        <v>70</v>
      </c>
    </row>
    <row r="3" spans="1:1" x14ac:dyDescent="0.45">
      <c r="A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Frink</dc:creator>
  <cp:lastModifiedBy>jeff Frink</cp:lastModifiedBy>
  <dcterms:created xsi:type="dcterms:W3CDTF">2025-05-21T22:56:50Z</dcterms:created>
  <dcterms:modified xsi:type="dcterms:W3CDTF">2025-05-28T23:37:12Z</dcterms:modified>
</cp:coreProperties>
</file>