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alejandro_hernandez_gutierrez_intel_com/Documents/Desktop/Documents/R/arboles/"/>
    </mc:Choice>
  </mc:AlternateContent>
  <xr:revisionPtr revIDLastSave="22" documentId="8_{799EE3B8-13DD-4463-90FE-5135EC09C9DC}" xr6:coauthVersionLast="47" xr6:coauthVersionMax="47" xr10:uidLastSave="{266F3ADF-8B0B-4418-B1D9-DE3DFFF7FC41}"/>
  <bookViews>
    <workbookView xWindow="-108" yWindow="-108" windowWidth="23256" windowHeight="12456" xr2:uid="{E9BD9663-5B32-46BA-8463-0CB2028AB3CD}"/>
  </bookViews>
  <sheets>
    <sheet name="chi_square" sheetId="1" r:id="rId1"/>
    <sheet name="entriop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2" i="2"/>
  <c r="D3" i="2"/>
  <c r="C3" i="2"/>
  <c r="C2" i="2"/>
  <c r="I5" i="1"/>
  <c r="G3" i="1"/>
  <c r="G2" i="1"/>
  <c r="C3" i="1"/>
  <c r="D3" i="1" s="1"/>
  <c r="E3" i="1" s="1"/>
  <c r="C2" i="1"/>
  <c r="I2" i="1" s="1"/>
  <c r="D2" i="1"/>
  <c r="E2" i="1" s="1"/>
  <c r="F2" i="1" s="1"/>
  <c r="F3" i="1" l="1"/>
  <c r="I3" i="1" s="1"/>
  <c r="H3" i="1"/>
  <c r="H2" i="1"/>
</calcChain>
</file>

<file path=xl/sharedStrings.xml><?xml version="1.0" encoding="utf-8"?>
<sst xmlns="http://schemas.openxmlformats.org/spreadsheetml/2006/main" count="17" uniqueCount="15">
  <si>
    <t>Nodo</t>
  </si>
  <si>
    <t>Play Cricket</t>
  </si>
  <si>
    <t>No play</t>
  </si>
  <si>
    <t>Total</t>
  </si>
  <si>
    <t>Expected play</t>
  </si>
  <si>
    <t>Expected no play</t>
  </si>
  <si>
    <t>Chi square play</t>
  </si>
  <si>
    <t>Chi square no play</t>
  </si>
  <si>
    <t>&lt; 5.5 ft</t>
  </si>
  <si>
    <t>&gt;= 5.5 ft</t>
  </si>
  <si>
    <t>Deviation not play</t>
  </si>
  <si>
    <t>q</t>
  </si>
  <si>
    <t>p</t>
  </si>
  <si>
    <t>entropía</t>
  </si>
  <si>
    <t>Entriopia de la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</si>
</sst>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3D21-542A-40CF-8829-511E4426C8DB}">
  <dimension ref="A1:I5"/>
  <sheetViews>
    <sheetView tabSelected="1" workbookViewId="0">
      <selection activeCell="A2" sqref="A2:A3"/>
    </sheetView>
  </sheetViews>
  <sheetFormatPr baseColWidth="10" defaultRowHeight="14.4" x14ac:dyDescent="0.3"/>
  <cols>
    <col min="5" max="5" width="13.33203125" bestFit="1" customWidth="1"/>
    <col min="6" max="6" width="16.109375" bestFit="1" customWidth="1"/>
    <col min="7" max="7" width="16.109375" customWidth="1"/>
    <col min="8" max="8" width="16.88671875" customWidth="1"/>
    <col min="9" max="9" width="17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</row>
    <row r="2" spans="1:9" x14ac:dyDescent="0.3">
      <c r="A2" t="s">
        <v>8</v>
      </c>
      <c r="B2">
        <v>5</v>
      </c>
      <c r="C2">
        <f>12-5</f>
        <v>7</v>
      </c>
      <c r="D2">
        <f>SUM(B2:C2)</f>
        <v>12</v>
      </c>
      <c r="E2">
        <f>D2/2</f>
        <v>6</v>
      </c>
      <c r="F2">
        <f>E2</f>
        <v>6</v>
      </c>
      <c r="G2">
        <f>E2-B2</f>
        <v>1</v>
      </c>
      <c r="H2">
        <f>SQRT((B2-E2)^2/E2)</f>
        <v>0.40824829046386302</v>
      </c>
      <c r="I2">
        <f>SQRT((C2-F2)^2/F2)</f>
        <v>0.40824829046386302</v>
      </c>
    </row>
    <row r="3" spans="1:9" x14ac:dyDescent="0.3">
      <c r="A3" t="s">
        <v>9</v>
      </c>
      <c r="B3">
        <v>10</v>
      </c>
      <c r="C3">
        <f>18-10</f>
        <v>8</v>
      </c>
      <c r="D3">
        <f>SUM(B3:C3)</f>
        <v>18</v>
      </c>
      <c r="E3">
        <f>D3/2</f>
        <v>9</v>
      </c>
      <c r="F3">
        <f>E3</f>
        <v>9</v>
      </c>
      <c r="G3">
        <f>E3-B3</f>
        <v>-1</v>
      </c>
      <c r="H3">
        <f>SQRT((B3-E3)^2/E3)</f>
        <v>0.33333333333333331</v>
      </c>
      <c r="I3">
        <f>SQRT((C3-F3)^2/F3)</f>
        <v>0.33333333333333331</v>
      </c>
    </row>
    <row r="5" spans="1:9" x14ac:dyDescent="0.3">
      <c r="I5">
        <f>SUM(H2:I3)</f>
        <v>1.4831632475943926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C0B2-E2FF-4DC1-B63C-39A043B520CA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t="s">
        <v>14</v>
      </c>
      <c r="B1" t="s">
        <v>12</v>
      </c>
      <c r="C1" t="s">
        <v>11</v>
      </c>
      <c r="D1" t="s">
        <v>13</v>
      </c>
    </row>
    <row r="2" spans="1:4" x14ac:dyDescent="0.3">
      <c r="A2" t="s">
        <v>8</v>
      </c>
      <c r="B2">
        <v>0.42</v>
      </c>
      <c r="C2">
        <f>1-B2</f>
        <v>0.58000000000000007</v>
      </c>
      <c r="D2">
        <f>-B2*LOG(B2,2)-C2*LOG(C2,2)</f>
        <v>0.98145389503365354</v>
      </c>
    </row>
    <row r="3" spans="1:4" x14ac:dyDescent="0.3">
      <c r="A3" t="s">
        <v>9</v>
      </c>
      <c r="B3">
        <v>0.56000000000000005</v>
      </c>
      <c r="C3">
        <f>1-B3</f>
        <v>0.43999999999999995</v>
      </c>
      <c r="D3">
        <f>-B3*LOG(B3,2)-C3*LOG(C3,2)</f>
        <v>0.98958752122205573</v>
      </c>
    </row>
    <row r="5" spans="1:4" x14ac:dyDescent="0.3">
      <c r="D5">
        <f>(12/30)*D2+(18/30)*D3</f>
        <v>0.98633407074669477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chi_square</vt:lpstr>
      <vt:lpstr>entriopia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Gutierrez, Alejandro</dc:creator>
  <cp:lastModifiedBy>Hernandez Gutierrez, Alejandro</cp:lastModifiedBy>
  <dcterms:created xsi:type="dcterms:W3CDTF">2023-02-22T02:24:03Z</dcterms:created>
  <dcterms:modified xsi:type="dcterms:W3CDTF">2023-02-22T02:56:09Z</dcterms:modified>
</cp:coreProperties>
</file>