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Лист1!$A$1:$M$195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<sst xmlns="http://schemas.openxmlformats.org/spreadsheetml/2006/main" count="1235" uniqueCount="354">
  <si>
    <t xml:space="preserve">Лист нержавеющий </t>
  </si>
  <si>
    <r>
      <rPr>
        <sz val="15"/>
        <color rgb="FF000000"/>
        <rFont val="Times New Roman"/>
        <family val="1"/>
        <charset val="204"/>
      </rPr>
      <t xml:space="preserve">0,5х1000х2000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430 (12х17)</t>
    </r>
  </si>
  <si>
    <t xml:space="preserve">кг</t>
  </si>
  <si>
    <t xml:space="preserve">руб.</t>
  </si>
  <si>
    <r>
      <rPr>
        <sz val="15"/>
        <color rgb="FF000000"/>
        <rFont val="Times New Roman"/>
        <family val="1"/>
        <charset val="204"/>
      </rPr>
      <t xml:space="preserve">36 л. </t>
    </r>
    <r>
      <rPr>
        <sz val="16"/>
        <color rgb="FF000000"/>
        <rFont val="Times New Roman"/>
        <family val="1"/>
        <charset val="204"/>
      </rPr>
      <t xml:space="preserve">   </t>
    </r>
    <r>
      <rPr>
        <sz val="11"/>
        <color rgb="FF000000"/>
        <rFont val="Times New Roman"/>
        <family val="1"/>
        <charset val="204"/>
      </rPr>
      <t xml:space="preserve"> (отписывать в КГ !!)</t>
    </r>
  </si>
  <si>
    <t xml:space="preserve">-</t>
  </si>
  <si>
    <r>
      <rPr>
        <sz val="15"/>
        <color rgb="FF000000"/>
        <rFont val="Times New Roman"/>
        <family val="1"/>
        <charset val="204"/>
      </rPr>
      <t xml:space="preserve">0,8х1000х2000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430 (12х17)</t>
    </r>
  </si>
  <si>
    <r>
      <rPr>
        <sz val="15"/>
        <color rgb="FF000000"/>
        <rFont val="Times New Roman"/>
        <family val="1"/>
        <charset val="204"/>
      </rPr>
      <t xml:space="preserve">18 л.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 (отписывать в КГ !!)</t>
    </r>
  </si>
  <si>
    <r>
      <rPr>
        <sz val="15"/>
        <color rgb="FF000000"/>
        <rFont val="Times New Roman"/>
        <family val="1"/>
        <charset val="204"/>
      </rPr>
      <t xml:space="preserve">1х1250х2500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430 (12х17)</t>
    </r>
  </si>
  <si>
    <r>
      <rPr>
        <sz val="15"/>
        <color rgb="FF000000"/>
        <rFont val="Times New Roman"/>
        <family val="1"/>
        <charset val="204"/>
      </rPr>
      <t xml:space="preserve">6 л.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 (отписывать в КГ !!)</t>
    </r>
  </si>
  <si>
    <r>
      <rPr>
        <sz val="15"/>
        <color rgb="FF000000"/>
        <rFont val="Times New Roman"/>
        <family val="1"/>
        <charset val="204"/>
      </rPr>
      <t xml:space="preserve">1,5х1250х2500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430 (12х17)      </t>
    </r>
  </si>
  <si>
    <r>
      <rPr>
        <sz val="15"/>
        <color rgb="FF000000"/>
        <rFont val="Times New Roman"/>
        <family val="1"/>
        <charset val="204"/>
      </rPr>
      <t xml:space="preserve">14 л.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 (отписывать в КГ !!)</t>
    </r>
  </si>
  <si>
    <r>
      <rPr>
        <sz val="15"/>
        <color rgb="FF000000"/>
        <rFont val="Times New Roman"/>
        <family val="1"/>
        <charset val="204"/>
      </rPr>
      <t xml:space="preserve">2х1000х2000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430 (12х17)</t>
    </r>
  </si>
  <si>
    <r>
      <rPr>
        <sz val="15"/>
        <color rgb="FF000000"/>
        <rFont val="Times New Roman"/>
        <family val="1"/>
        <charset val="204"/>
      </rPr>
      <t xml:space="preserve">2х1250х2500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430 (12х17)</t>
    </r>
  </si>
  <si>
    <r>
      <rPr>
        <sz val="15"/>
        <color rgb="FF000000"/>
        <rFont val="Times New Roman"/>
        <family val="1"/>
        <charset val="204"/>
      </rPr>
      <t xml:space="preserve">2 л.</t>
    </r>
    <r>
      <rPr>
        <sz val="16"/>
        <color rgb="FF000000"/>
        <rFont val="Times New Roman"/>
        <family val="1"/>
        <charset val="204"/>
      </rPr>
      <t xml:space="preserve">  </t>
    </r>
    <r>
      <rPr>
        <sz val="11"/>
        <color rgb="FF000000"/>
        <rFont val="Times New Roman"/>
        <family val="1"/>
        <charset val="204"/>
      </rPr>
      <t xml:space="preserve"> (отписывать в КГ !!)</t>
    </r>
  </si>
  <si>
    <r>
      <rPr>
        <sz val="15"/>
        <color rgb="FF000000"/>
        <rFont val="Times New Roman"/>
        <family val="1"/>
        <charset val="204"/>
      </rPr>
      <t xml:space="preserve">3х1250х2500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430 (12х17)</t>
    </r>
  </si>
  <si>
    <r>
      <rPr>
        <sz val="15"/>
        <color rgb="FF000000"/>
        <rFont val="Times New Roman"/>
        <family val="1"/>
        <charset val="204"/>
      </rPr>
      <t xml:space="preserve">2 л.</t>
    </r>
    <r>
      <rPr>
        <sz val="11"/>
        <color rgb="FF000000"/>
        <rFont val="Calibri"/>
        <family val="2"/>
        <charset val="204"/>
      </rPr>
      <t xml:space="preserve"> </t>
    </r>
    <r>
      <rPr>
        <sz val="16"/>
        <color rgb="FF000000"/>
        <rFont val="Times New Roman"/>
        <family val="1"/>
        <charset val="204"/>
      </rPr>
      <t xml:space="preserve">   </t>
    </r>
    <r>
      <rPr>
        <sz val="11"/>
        <color rgb="FF000000"/>
        <rFont val="Times New Roman"/>
        <family val="1"/>
        <charset val="204"/>
      </rPr>
      <t xml:space="preserve"> (отписывать в КГ !!)</t>
    </r>
  </si>
  <si>
    <r>
      <rPr>
        <sz val="15"/>
        <color rgb="FF000000"/>
        <rFont val="Times New Roman"/>
        <family val="1"/>
        <charset val="204"/>
      </rPr>
      <t xml:space="preserve">1х1250х2500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304 (08х18н10)        </t>
    </r>
  </si>
  <si>
    <r>
      <rPr>
        <sz val="16"/>
        <color rgb="FF000000"/>
        <rFont val="Times New Roman"/>
        <family val="1"/>
        <charset val="204"/>
      </rPr>
      <t xml:space="preserve">3 л.</t>
    </r>
    <r>
      <rPr>
        <sz val="16"/>
        <color rgb="FF000000"/>
        <rFont val="Calibri"/>
        <family val="2"/>
        <charset val="204"/>
      </rPr>
      <t xml:space="preserve"> +1л/</t>
    </r>
    <r>
      <rPr>
        <sz val="16"/>
        <color rgb="FF000000"/>
        <rFont val="Times New Roman"/>
        <family val="1"/>
        <charset val="204"/>
      </rPr>
      <t xml:space="preserve">брак  </t>
    </r>
    <r>
      <rPr>
        <sz val="11"/>
        <color rgb="FF000000"/>
        <rFont val="Times New Roman"/>
        <family val="1"/>
        <charset val="204"/>
      </rPr>
      <t xml:space="preserve"> (отписывать в КГ !!)</t>
    </r>
  </si>
  <si>
    <r>
      <rPr>
        <sz val="15"/>
        <color rgb="FF000000"/>
        <rFont val="Times New Roman"/>
        <family val="1"/>
        <charset val="204"/>
      </rPr>
      <t xml:space="preserve">1,5х1250х2500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304 (08х18н10)</t>
    </r>
  </si>
  <si>
    <r>
      <rPr>
        <sz val="16"/>
        <color rgb="FF000000"/>
        <rFont val="Times New Roman"/>
        <family val="1"/>
        <charset val="204"/>
      </rPr>
      <t xml:space="preserve">4 л.</t>
    </r>
    <r>
      <rPr>
        <sz val="16"/>
        <color rgb="FF000000"/>
        <rFont val="Calibri"/>
        <family val="2"/>
        <charset val="204"/>
      </rPr>
      <t xml:space="preserve"> </t>
    </r>
    <r>
      <rPr>
        <sz val="16"/>
        <color rgb="FF000000"/>
        <rFont val="Times New Roman"/>
        <family val="1"/>
        <charset val="204"/>
      </rPr>
      <t xml:space="preserve">   </t>
    </r>
    <r>
      <rPr>
        <sz val="11"/>
        <color rgb="FF000000"/>
        <rFont val="Times New Roman"/>
        <family val="1"/>
        <charset val="204"/>
      </rPr>
      <t xml:space="preserve"> (отписывать в КГ !!)</t>
    </r>
  </si>
  <si>
    <r>
      <rPr>
        <sz val="15"/>
        <color rgb="FF000000"/>
        <rFont val="Times New Roman"/>
        <family val="1"/>
        <charset val="204"/>
      </rPr>
      <t xml:space="preserve">2х1250х2500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304 (08х18н10)</t>
    </r>
  </si>
  <si>
    <r>
      <rPr>
        <sz val="15"/>
        <color rgb="FF000000"/>
        <rFont val="Times New Roman"/>
        <family val="1"/>
        <charset val="204"/>
      </rPr>
      <t xml:space="preserve">3 л. </t>
    </r>
    <r>
      <rPr>
        <sz val="16"/>
        <color rgb="FF000000"/>
        <rFont val="Times New Roman"/>
        <family val="1"/>
        <charset val="204"/>
      </rPr>
      <t xml:space="preserve">   </t>
    </r>
    <r>
      <rPr>
        <sz val="11"/>
        <color rgb="FF000000"/>
        <rFont val="Times New Roman"/>
        <family val="1"/>
        <charset val="204"/>
      </rPr>
      <t xml:space="preserve"> (отписывать в КГ !!)</t>
    </r>
  </si>
  <si>
    <r>
      <rPr>
        <sz val="15"/>
        <color rgb="FF000000"/>
        <rFont val="Times New Roman"/>
        <family val="1"/>
        <charset val="204"/>
      </rPr>
      <t xml:space="preserve">3х1250х2500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304 (08х18н10)</t>
    </r>
  </si>
  <si>
    <r>
      <rPr>
        <sz val="15"/>
        <color rgb="FF000000"/>
        <rFont val="Times New Roman"/>
        <family val="1"/>
        <charset val="204"/>
      </rPr>
      <t xml:space="preserve">4х1500х3000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304 (08х18н10)</t>
    </r>
  </si>
  <si>
    <r>
      <rPr>
        <sz val="15"/>
        <color rgb="FF000000"/>
        <rFont val="Times New Roman"/>
        <family val="1"/>
        <charset val="204"/>
      </rPr>
      <t xml:space="preserve">1 л. </t>
    </r>
    <r>
      <rPr>
        <sz val="16"/>
        <color rgb="FF000000"/>
        <rFont val="Times New Roman"/>
        <family val="1"/>
        <charset val="204"/>
      </rPr>
      <t xml:space="preserve">   </t>
    </r>
    <r>
      <rPr>
        <sz val="11"/>
        <color rgb="FF000000"/>
        <rFont val="Times New Roman"/>
        <family val="1"/>
        <charset val="204"/>
      </rPr>
      <t xml:space="preserve"> (отписывать в КГ !!)</t>
    </r>
  </si>
  <si>
    <r>
      <rPr>
        <sz val="15"/>
        <color rgb="FF000000"/>
        <rFont val="Times New Roman"/>
        <family val="1"/>
        <charset val="204"/>
      </rPr>
      <t xml:space="preserve">0,5х1000х2000</t>
    </r>
    <r>
      <rPr>
        <sz val="16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AISI 321 (08х18н10т)</t>
    </r>
  </si>
  <si>
    <t xml:space="preserve">16 л.   </t>
  </si>
  <si>
    <t xml:space="preserve">Листовое железо                                      </t>
  </si>
  <si>
    <t xml:space="preserve">0,45х1250х2500 оцинкованный</t>
  </si>
  <si>
    <t xml:space="preserve">352 л.</t>
  </si>
  <si>
    <t xml:space="preserve">0,5х1250х2500 оцинкованный</t>
  </si>
  <si>
    <t xml:space="preserve">22 л.</t>
  </si>
  <si>
    <t xml:space="preserve">0,7х1250х2500 оцинкованный       </t>
  </si>
  <si>
    <t xml:space="preserve">217 л.</t>
  </si>
  <si>
    <t xml:space="preserve">1х1250х2500 оцинкованный          </t>
  </si>
  <si>
    <t xml:space="preserve">38 л.</t>
  </si>
  <si>
    <t xml:space="preserve">1,5х1250х2500 оцинкованный          </t>
  </si>
  <si>
    <t xml:space="preserve">6 л.</t>
  </si>
  <si>
    <t xml:space="preserve">2х1250х2500 оцинкованный         </t>
  </si>
  <si>
    <t xml:space="preserve">37 л.</t>
  </si>
  <si>
    <t xml:space="preserve">3х1250х2500 оцинкованный</t>
  </si>
  <si>
    <t xml:space="preserve">7 л.</t>
  </si>
  <si>
    <t xml:space="preserve">1х1250х2500 х/к                 </t>
  </si>
  <si>
    <t xml:space="preserve">162 л</t>
  </si>
  <si>
    <t xml:space="preserve">1,5х1250х2500 г/к </t>
  </si>
  <si>
    <r>
      <rPr>
        <sz val="15"/>
        <color rgb="FF000000"/>
        <rFont val="Times New Roman"/>
        <family val="1"/>
        <charset val="204"/>
      </rPr>
      <t xml:space="preserve">48 л. </t>
    </r>
    <r>
      <rPr>
        <sz val="12"/>
        <color rgb="FF000000"/>
        <rFont val="Times New Roman"/>
        <family val="1"/>
        <charset val="204"/>
      </rPr>
      <t xml:space="preserve">+2,35м-3000р, +2,42м-3100р</t>
    </r>
  </si>
  <si>
    <t xml:space="preserve">2х1000х2000 г/к </t>
  </si>
  <si>
    <t xml:space="preserve">92 л.</t>
  </si>
  <si>
    <t xml:space="preserve">2х1250х2500 г/к </t>
  </si>
  <si>
    <t xml:space="preserve">47 л.</t>
  </si>
  <si>
    <t xml:space="preserve">3х1250х2500 г/к</t>
  </si>
  <si>
    <t xml:space="preserve">70 л.</t>
  </si>
  <si>
    <t xml:space="preserve">3х1500х6000 </t>
  </si>
  <si>
    <t xml:space="preserve">5 л.</t>
  </si>
  <si>
    <t xml:space="preserve">4х1500х6000 </t>
  </si>
  <si>
    <t xml:space="preserve">44 л. + 3м</t>
  </si>
  <si>
    <t xml:space="preserve">5х1500х6000</t>
  </si>
  <si>
    <t xml:space="preserve">10 л.  + 1м</t>
  </si>
  <si>
    <t xml:space="preserve">6х1500х6000                     </t>
  </si>
  <si>
    <t xml:space="preserve">11 л. </t>
  </si>
  <si>
    <t xml:space="preserve">8х1500х6000                   </t>
  </si>
  <si>
    <t xml:space="preserve">1 л. + 4м</t>
  </si>
  <si>
    <t xml:space="preserve">10х1500х6000                     </t>
  </si>
  <si>
    <t xml:space="preserve">2 л. + 3м</t>
  </si>
  <si>
    <t xml:space="preserve">12х1500х6000  </t>
  </si>
  <si>
    <t xml:space="preserve">2 л.</t>
  </si>
  <si>
    <t xml:space="preserve">14х1500х6000 </t>
  </si>
  <si>
    <t xml:space="preserve">1 л. + 3м </t>
  </si>
  <si>
    <r>
      <rPr>
        <sz val="15"/>
        <color rgb="FF000000"/>
        <rFont val="Times New Roman"/>
        <family val="1"/>
        <charset val="204"/>
      </rPr>
      <t xml:space="preserve">16х1500х6000</t>
    </r>
    <r>
      <rPr>
        <b val="true"/>
        <sz val="15"/>
        <color rgb="FF000000"/>
        <rFont val="Times New Roman"/>
        <family val="1"/>
        <charset val="204"/>
      </rPr>
      <t xml:space="preserve">                 </t>
    </r>
    <r>
      <rPr>
        <sz val="15"/>
        <color rgb="FF000000"/>
        <rFont val="Times New Roman"/>
        <family val="1"/>
        <charset val="204"/>
      </rPr>
      <t xml:space="preserve"> </t>
    </r>
  </si>
  <si>
    <t xml:space="preserve">2 л.  + 3м</t>
  </si>
  <si>
    <t xml:space="preserve">20х1500х6000                             </t>
  </si>
  <si>
    <t xml:space="preserve">3 л. + 1м </t>
  </si>
  <si>
    <t xml:space="preserve">25х1500х6000              </t>
  </si>
  <si>
    <t xml:space="preserve">1 л.   </t>
  </si>
  <si>
    <t xml:space="preserve">30х1500х6000                    </t>
  </si>
  <si>
    <t xml:space="preserve">1 л.  + 1м</t>
  </si>
  <si>
    <t xml:space="preserve">Листовое железо  ст09г2с                                 </t>
  </si>
  <si>
    <t xml:space="preserve">40х1500х2000 ст09г2с</t>
  </si>
  <si>
    <t xml:space="preserve">1 л. </t>
  </si>
  <si>
    <t xml:space="preserve">Листовое железо  ст45                            </t>
  </si>
  <si>
    <r>
      <rPr>
        <sz val="15"/>
        <color rgb="FF000000"/>
        <rFont val="Times New Roman"/>
        <family val="1"/>
        <charset val="204"/>
      </rPr>
      <t xml:space="preserve">4х1500х</t>
    </r>
    <r>
      <rPr>
        <b val="true"/>
        <sz val="15"/>
        <color rgb="FF000000"/>
        <rFont val="Times New Roman"/>
        <family val="1"/>
        <charset val="204"/>
      </rPr>
      <t xml:space="preserve">3000</t>
    </r>
    <r>
      <rPr>
        <sz val="15"/>
        <color rgb="FF000000"/>
        <rFont val="Times New Roman"/>
        <family val="1"/>
        <charset val="204"/>
      </rPr>
      <t xml:space="preserve"> ст45</t>
    </r>
  </si>
  <si>
    <r>
      <rPr>
        <sz val="15"/>
        <color rgb="FF000000"/>
        <rFont val="Times New Roman"/>
        <family val="1"/>
        <charset val="204"/>
      </rPr>
      <t xml:space="preserve">6х1500х</t>
    </r>
    <r>
      <rPr>
        <b val="true"/>
        <sz val="15"/>
        <color rgb="FF000000"/>
        <rFont val="Times New Roman"/>
        <family val="1"/>
        <charset val="204"/>
      </rPr>
      <t xml:space="preserve">3000</t>
    </r>
    <r>
      <rPr>
        <sz val="15"/>
        <color rgb="FF000000"/>
        <rFont val="Times New Roman"/>
        <family val="1"/>
        <charset val="204"/>
      </rPr>
      <t xml:space="preserve"> ст45</t>
    </r>
  </si>
  <si>
    <t xml:space="preserve">Лист рифленый</t>
  </si>
  <si>
    <t xml:space="preserve">4х1500х6000 чечевица             </t>
  </si>
  <si>
    <t xml:space="preserve">13 л. + 3м</t>
  </si>
  <si>
    <t xml:space="preserve">5х1500х6000 чечевица              </t>
  </si>
  <si>
    <t xml:space="preserve">4 л.  + 1м</t>
  </si>
  <si>
    <t xml:space="preserve">Лист просечно-вытяжной</t>
  </si>
  <si>
    <t xml:space="preserve">ПВЛ 406 1200х3400</t>
  </si>
  <si>
    <t xml:space="preserve">18 л. + 2,77м/49кг</t>
  </si>
  <si>
    <t xml:space="preserve">Полоса</t>
  </si>
  <si>
    <t xml:space="preserve">20х4 дл. 6 м.</t>
  </si>
  <si>
    <t xml:space="preserve">2,57 тн.</t>
  </si>
  <si>
    <t xml:space="preserve">25х4 дл. 6 м.                     </t>
  </si>
  <si>
    <t xml:space="preserve">4,58 тн.</t>
  </si>
  <si>
    <t xml:space="preserve">40х4 дл. 6 м.</t>
  </si>
  <si>
    <t xml:space="preserve">3,24 тн.</t>
  </si>
  <si>
    <t xml:space="preserve">50х5 дл. 6 м.                        </t>
  </si>
  <si>
    <t xml:space="preserve">2,65 тн.</t>
  </si>
  <si>
    <t xml:space="preserve">Уголок</t>
  </si>
  <si>
    <t xml:space="preserve">25х25х4 дл. 6 м.</t>
  </si>
  <si>
    <t xml:space="preserve">4,83 тн.</t>
  </si>
  <si>
    <t xml:space="preserve">32х32х4 дл. 6 м.</t>
  </si>
  <si>
    <t xml:space="preserve">3,9 тн</t>
  </si>
  <si>
    <t xml:space="preserve">40х40х4 дл. 12 м.</t>
  </si>
  <si>
    <t xml:space="preserve">2,95 тн.</t>
  </si>
  <si>
    <t xml:space="preserve">45х45х4 дл. 12 м.               </t>
  </si>
  <si>
    <t xml:space="preserve">5,4 тн.</t>
  </si>
  <si>
    <t xml:space="preserve">50х50х5 дл. 6 и 12 м.   </t>
  </si>
  <si>
    <t xml:space="preserve">10,0 тн. 1м+1,5м +2м</t>
  </si>
  <si>
    <t xml:space="preserve">63х63х5 дл. 12 м.</t>
  </si>
  <si>
    <t xml:space="preserve">5,5 тн. 1м+1,5м +2м+2,5м </t>
  </si>
  <si>
    <t xml:space="preserve">75х75х6 дл. 12 м.                      </t>
  </si>
  <si>
    <t xml:space="preserve">9,94 тн.</t>
  </si>
  <si>
    <t xml:space="preserve">90х90х7 дл. 12 м.     </t>
  </si>
  <si>
    <t xml:space="preserve">3,52 тн.</t>
  </si>
  <si>
    <t xml:space="preserve">100х100х8 дл. 12 м.</t>
  </si>
  <si>
    <t xml:space="preserve">2,19 тн.</t>
  </si>
  <si>
    <t xml:space="preserve">125х125х8 дл. 12 м</t>
  </si>
  <si>
    <t xml:space="preserve">3,07 тн.</t>
  </si>
  <si>
    <t xml:space="preserve">140х140х9 дл. 12 м</t>
  </si>
  <si>
    <t xml:space="preserve">5 шт + 6м</t>
  </si>
  <si>
    <t xml:space="preserve">160х160х10 дл. 12 м</t>
  </si>
  <si>
    <t xml:space="preserve">5 шт.</t>
  </si>
  <si>
    <t xml:space="preserve">Двутавр (Балка)</t>
  </si>
  <si>
    <t xml:space="preserve">12 Б1 дл. 12 м.</t>
  </si>
  <si>
    <t xml:space="preserve">13 шт. + 6м</t>
  </si>
  <si>
    <t xml:space="preserve">14 Б1 дл. 12 м.                             </t>
  </si>
  <si>
    <t xml:space="preserve">20 шт. + 6м</t>
  </si>
  <si>
    <t xml:space="preserve">16 Б1 дл. 12 м.</t>
  </si>
  <si>
    <t xml:space="preserve">2 шт. + 6м</t>
  </si>
  <si>
    <t xml:space="preserve">16 Б2 </t>
  </si>
  <si>
    <t xml:space="preserve">2м*3шт</t>
  </si>
  <si>
    <t xml:space="preserve">20 Б1 дл. 12 м.</t>
  </si>
  <si>
    <t xml:space="preserve">19 шт.  + 6м</t>
  </si>
  <si>
    <t xml:space="preserve">24 М дл. 12 м.                      </t>
  </si>
  <si>
    <t xml:space="preserve">9 шт. </t>
  </si>
  <si>
    <t xml:space="preserve">25 Б1 дл. 12 м.</t>
  </si>
  <si>
    <t xml:space="preserve">3 шт.  + 6м</t>
  </si>
  <si>
    <t xml:space="preserve">30 Б1 дл. 12 м.</t>
  </si>
  <si>
    <t xml:space="preserve">1 шт + 6м + 12м (надрез 7м)</t>
  </si>
  <si>
    <t xml:space="preserve">50Ш1</t>
  </si>
  <si>
    <t xml:space="preserve">6,28м.  (в ангаре)</t>
  </si>
  <si>
    <t xml:space="preserve">Швеллер</t>
  </si>
  <si>
    <t xml:space="preserve">5у дл. 12 м.                               </t>
  </si>
  <si>
    <t xml:space="preserve">46 шт. </t>
  </si>
  <si>
    <t xml:space="preserve">6,5у дл. 12 м.</t>
  </si>
  <si>
    <t xml:space="preserve">47 шт.  + 6м</t>
  </si>
  <si>
    <t xml:space="preserve">8у дл. 12 м.                 </t>
  </si>
  <si>
    <t xml:space="preserve">29 шт. + П*1шт </t>
  </si>
  <si>
    <t xml:space="preserve">10у дл. 12 м.                       </t>
  </si>
  <si>
    <t xml:space="preserve">51 шт. + 6м</t>
  </si>
  <si>
    <t xml:space="preserve">12у дл. 12 м.                     </t>
  </si>
  <si>
    <t xml:space="preserve">76 шт.  </t>
  </si>
  <si>
    <t xml:space="preserve">14у дл. 12 м.</t>
  </si>
  <si>
    <t xml:space="preserve">52 шт.  5,2м+6,8м</t>
  </si>
  <si>
    <t xml:space="preserve">16у дл. 12 м.</t>
  </si>
  <si>
    <t xml:space="preserve">21 шт. + 3м</t>
  </si>
  <si>
    <t xml:space="preserve">18у дл. 12 м. </t>
  </si>
  <si>
    <t xml:space="preserve">13 шт.  + 8м</t>
  </si>
  <si>
    <t xml:space="preserve">20п дл. 12 м. </t>
  </si>
  <si>
    <t xml:space="preserve">3 шт.+ 6м</t>
  </si>
  <si>
    <t xml:space="preserve">24у дл. 12 м. </t>
  </si>
  <si>
    <t xml:space="preserve">11 шт.   + 6м</t>
  </si>
  <si>
    <t xml:space="preserve">30у дл. 12 м.</t>
  </si>
  <si>
    <t xml:space="preserve">5 шт  + 6м/П/</t>
  </si>
  <si>
    <t xml:space="preserve">Арматура А-III (рифленая)</t>
  </si>
  <si>
    <t xml:space="preserve">Ф 8 дл. 6 м.                             </t>
  </si>
  <si>
    <t xml:space="preserve">4,3 тн.</t>
  </si>
  <si>
    <t xml:space="preserve">Ф 10 дл. 11,7 м.        </t>
  </si>
  <si>
    <t xml:space="preserve">9,7 тн.</t>
  </si>
  <si>
    <t xml:space="preserve">Ф 12 дл. 11,7 м.</t>
  </si>
  <si>
    <t xml:space="preserve">10,8 тн.</t>
  </si>
  <si>
    <t xml:space="preserve">Ф 14 дл. 11,7 м. </t>
  </si>
  <si>
    <t xml:space="preserve">4,0 тн.</t>
  </si>
  <si>
    <t xml:space="preserve">Ф 16 дл. 11,7 м.       </t>
  </si>
  <si>
    <t xml:space="preserve">2,4 тн.</t>
  </si>
  <si>
    <t xml:space="preserve">Ф 18 дл. 11,7 м.       </t>
  </si>
  <si>
    <t xml:space="preserve">2,7 тн.</t>
  </si>
  <si>
    <t xml:space="preserve">Арматура А-I (круг)</t>
  </si>
  <si>
    <t xml:space="preserve">Ф 8 дл. 6 м.</t>
  </si>
  <si>
    <t xml:space="preserve">2,0 тн.</t>
  </si>
  <si>
    <t xml:space="preserve">Ф 10 дл. 6 м.           </t>
  </si>
  <si>
    <t xml:space="preserve">0,1 тн.  + 5,85м*2,87тн</t>
  </si>
  <si>
    <t xml:space="preserve">Ф 12 дл. 5,85 м.</t>
  </si>
  <si>
    <t xml:space="preserve">2,62 тн. </t>
  </si>
  <si>
    <t xml:space="preserve">Ф 14 дл. 11,7 м.                      </t>
  </si>
  <si>
    <t xml:space="preserve">3,63 тн.</t>
  </si>
  <si>
    <t xml:space="preserve">Ф 16 дл. 11,7 м.                      </t>
  </si>
  <si>
    <t xml:space="preserve">1,77 тн.</t>
  </si>
  <si>
    <t xml:space="preserve">Ф 18 дл. 11,7 м. </t>
  </si>
  <si>
    <t xml:space="preserve">2,32 тн</t>
  </si>
  <si>
    <t xml:space="preserve">Ф 20 дл. 11,7 м.</t>
  </si>
  <si>
    <t xml:space="preserve">1,92 тн.</t>
  </si>
  <si>
    <t xml:space="preserve">Ф 22 дл. 11,7 м.</t>
  </si>
  <si>
    <t xml:space="preserve">3,37 тн.  +4,6м</t>
  </si>
  <si>
    <t xml:space="preserve">Ф 25 дл. 11,7 м.</t>
  </si>
  <si>
    <t xml:space="preserve">3,37 тн. </t>
  </si>
  <si>
    <t xml:space="preserve">Круг ф 30 ст20      </t>
  </si>
  <si>
    <t xml:space="preserve">5,85м*32шт + 6м*10шт </t>
  </si>
  <si>
    <t xml:space="preserve">Круг ф 40 ст3</t>
  </si>
  <si>
    <t xml:space="preserve">6м*3шт</t>
  </si>
  <si>
    <t xml:space="preserve">Круг ф 50 ст3-20     </t>
  </si>
  <si>
    <t xml:space="preserve">5,6м+6м*4шт</t>
  </si>
  <si>
    <t xml:space="preserve">Круг ф 60 ст3 дл. 4,8-5,6 м</t>
  </si>
  <si>
    <t xml:space="preserve">1,58 тн.</t>
  </si>
  <si>
    <t xml:space="preserve">Квадрат</t>
  </si>
  <si>
    <t xml:space="preserve">10*10 дл. 6 м.</t>
  </si>
  <si>
    <t xml:space="preserve">1,93 тн.</t>
  </si>
  <si>
    <t xml:space="preserve">12*12 дл. 6 м.</t>
  </si>
  <si>
    <t xml:space="preserve">0,35 тн. + 3,33м</t>
  </si>
  <si>
    <t xml:space="preserve">14*14 дл. 6 м.</t>
  </si>
  <si>
    <t xml:space="preserve">1,55 тн. + 5,2м +5,3м + 5,4м</t>
  </si>
  <si>
    <t xml:space="preserve">16*16 дл. 6 м. </t>
  </si>
  <si>
    <t xml:space="preserve">1,1 тн.</t>
  </si>
  <si>
    <t xml:space="preserve">20*20 дл. 6 м.               </t>
  </si>
  <si>
    <t xml:space="preserve">2,52 тн.</t>
  </si>
  <si>
    <t xml:space="preserve">25*25 дл. 6 м.               </t>
  </si>
  <si>
    <t xml:space="preserve">0,71 тн.</t>
  </si>
  <si>
    <t xml:space="preserve">50*50 дл. 6 м. </t>
  </si>
  <si>
    <t xml:space="preserve">1шт</t>
  </si>
  <si>
    <t xml:space="preserve">Труба водогазопроводная ГОСТ 3262</t>
  </si>
  <si>
    <t xml:space="preserve">Ду 15 (21,3х2,8) дл. 6 м. </t>
  </si>
  <si>
    <t xml:space="preserve">1,34 тн.</t>
  </si>
  <si>
    <t xml:space="preserve">Ду 20 (26,8х2,8) дл. 6 м.</t>
  </si>
  <si>
    <t xml:space="preserve">5,78 тн.</t>
  </si>
  <si>
    <t xml:space="preserve">Ду 25 (33,5х2,8) дл. 6 м.</t>
  </si>
  <si>
    <t xml:space="preserve">4,87 тн. </t>
  </si>
  <si>
    <t xml:space="preserve">Ду 32 (42,3х2,8) дл. 6 м.</t>
  </si>
  <si>
    <t xml:space="preserve">7,67 тн. </t>
  </si>
  <si>
    <t xml:space="preserve">Ду 40 (48х3) дл. 6 м.                   </t>
  </si>
  <si>
    <t xml:space="preserve">1,61 тн.</t>
  </si>
  <si>
    <t xml:space="preserve">Ду 40 (48х3,5) дл. 6 м.</t>
  </si>
  <si>
    <t xml:space="preserve">3,66 тн. </t>
  </si>
  <si>
    <t xml:space="preserve">Труба электросварная ГОСТ 10704</t>
  </si>
  <si>
    <r>
      <rPr>
        <sz val="14"/>
        <color rgb="FF000000"/>
        <rFont val="Times New Roman"/>
        <family val="1"/>
        <charset val="204"/>
      </rPr>
      <t xml:space="preserve">тянутая</t>
    </r>
    <r>
      <rPr>
        <sz val="15"/>
        <color rgb="FF000000"/>
        <rFont val="Times New Roman"/>
        <family val="1"/>
        <charset val="204"/>
      </rPr>
      <t xml:space="preserve"> 30х7  </t>
    </r>
    <r>
      <rPr>
        <sz val="11"/>
        <color rgb="FF000000"/>
        <rFont val="Times New Roman"/>
        <family val="1"/>
        <charset val="204"/>
      </rPr>
      <t xml:space="preserve">ГОСТ 8734-75</t>
    </r>
    <r>
      <rPr>
        <sz val="15"/>
        <color rgb="FF000000"/>
        <rFont val="Times New Roman"/>
        <family val="1"/>
        <charset val="204"/>
      </rPr>
      <t xml:space="preserve"> дл. 4-6 м.</t>
    </r>
  </si>
  <si>
    <t xml:space="preserve">0,3 тн. рыжая</t>
  </si>
  <si>
    <t xml:space="preserve">32х2 дл. 6 м.</t>
  </si>
  <si>
    <t xml:space="preserve">0,44 тн. </t>
  </si>
  <si>
    <t xml:space="preserve">48х1,5 дл. 6 м.</t>
  </si>
  <si>
    <t xml:space="preserve">0,76 тн.</t>
  </si>
  <si>
    <t xml:space="preserve">57х3,5 дл. 6 и 12 м. </t>
  </si>
  <si>
    <t xml:space="preserve">4,86 тн. +0,4тн. </t>
  </si>
  <si>
    <t xml:space="preserve">60х1,5 дл. 6 м. </t>
  </si>
  <si>
    <t xml:space="preserve">0,34 тн.</t>
  </si>
  <si>
    <t xml:space="preserve">76х3,5 дл. 11,4 м.</t>
  </si>
  <si>
    <t xml:space="preserve">3,07 тн. +5,4м + 12м*1шт</t>
  </si>
  <si>
    <t xml:space="preserve">89х3 дл. 11,4 м.                 </t>
  </si>
  <si>
    <t xml:space="preserve">3,08 тн. + 2м + 2,7м + 1,52т</t>
  </si>
  <si>
    <t xml:space="preserve">89х3,5 дл. 12 м. </t>
  </si>
  <si>
    <t xml:space="preserve">2,48 тн.</t>
  </si>
  <si>
    <t xml:space="preserve">108х3 дл. 11,4 м.         </t>
  </si>
  <si>
    <t xml:space="preserve">1,99 тн. </t>
  </si>
  <si>
    <t xml:space="preserve">108х3,5 дл. 12 м.         </t>
  </si>
  <si>
    <t xml:space="preserve">3,47 тн.</t>
  </si>
  <si>
    <t xml:space="preserve">127х4 дл. 12 м.                 </t>
  </si>
  <si>
    <t xml:space="preserve">8 шт</t>
  </si>
  <si>
    <t xml:space="preserve">133х4,5 дл. 12 м.         </t>
  </si>
  <si>
    <t xml:space="preserve">4,97 тн. + 3,7м </t>
  </si>
  <si>
    <t xml:space="preserve">159х4 дл. 12 м              </t>
  </si>
  <si>
    <t xml:space="preserve">2 шт. + 10м</t>
  </si>
  <si>
    <t xml:space="preserve">219х6 дл. 12 м              </t>
  </si>
  <si>
    <t xml:space="preserve">1,51 тн. + 1м + 6м</t>
  </si>
  <si>
    <t xml:space="preserve">Труба квадратная</t>
  </si>
  <si>
    <t xml:space="preserve">10х10х1 дл. 6 м.</t>
  </si>
  <si>
    <t xml:space="preserve">2 шт.</t>
  </si>
  <si>
    <t xml:space="preserve">10х10х1,2 дл. 6 м.</t>
  </si>
  <si>
    <t xml:space="preserve">1,18 тн.</t>
  </si>
  <si>
    <t xml:space="preserve">15х15х1,5 дл. 6 м.</t>
  </si>
  <si>
    <t xml:space="preserve">3,48 тн.</t>
  </si>
  <si>
    <r>
      <rPr>
        <sz val="15"/>
        <color rgb="FF000000"/>
        <rFont val="Times New Roman"/>
        <family val="1"/>
        <charset val="204"/>
      </rPr>
      <t xml:space="preserve">20х20х1,5 дл.</t>
    </r>
    <r>
      <rPr>
        <b val="true"/>
        <sz val="15"/>
        <color rgb="FF000000"/>
        <rFont val="Times New Roman"/>
        <family val="1"/>
        <charset val="204"/>
      </rPr>
      <t xml:space="preserve"> </t>
    </r>
    <r>
      <rPr>
        <sz val="15"/>
        <color rgb="FF000000"/>
        <rFont val="Times New Roman"/>
        <family val="1"/>
        <charset val="204"/>
      </rPr>
      <t xml:space="preserve">6 м.        </t>
    </r>
  </si>
  <si>
    <t xml:space="preserve">2,36 тн.</t>
  </si>
  <si>
    <r>
      <rPr>
        <sz val="15"/>
        <color rgb="FF000000"/>
        <rFont val="Times New Roman"/>
        <family val="1"/>
        <charset val="204"/>
      </rPr>
      <t xml:space="preserve">20х20х2 дл.</t>
    </r>
    <r>
      <rPr>
        <b val="true"/>
        <sz val="15"/>
        <color rgb="FF000000"/>
        <rFont val="Times New Roman"/>
        <family val="1"/>
        <charset val="204"/>
      </rPr>
      <t xml:space="preserve"> </t>
    </r>
    <r>
      <rPr>
        <sz val="15"/>
        <color rgb="FF000000"/>
        <rFont val="Times New Roman"/>
        <family val="1"/>
        <charset val="204"/>
      </rPr>
      <t xml:space="preserve">6 м.                    </t>
    </r>
  </si>
  <si>
    <t xml:space="preserve">3,12 тн.</t>
  </si>
  <si>
    <t xml:space="preserve">25х25х1,5 дл. 6 м. </t>
  </si>
  <si>
    <t xml:space="preserve">3,34 тн. </t>
  </si>
  <si>
    <t xml:space="preserve">25х25х2 дл. 6 м. </t>
  </si>
  <si>
    <t xml:space="preserve">3,86 тн</t>
  </si>
  <si>
    <r>
      <rPr>
        <sz val="15"/>
        <color rgb="FF000000"/>
        <rFont val="Times New Roman"/>
        <family val="1"/>
        <charset val="204"/>
      </rPr>
      <t xml:space="preserve">30х30х1,5 дл.</t>
    </r>
    <r>
      <rPr>
        <b val="true"/>
        <sz val="15"/>
        <color rgb="FF000000"/>
        <rFont val="Times New Roman"/>
        <family val="1"/>
        <charset val="204"/>
      </rPr>
      <t xml:space="preserve"> </t>
    </r>
    <r>
      <rPr>
        <sz val="15"/>
        <color rgb="FF000000"/>
        <rFont val="Times New Roman"/>
        <family val="1"/>
        <charset val="204"/>
      </rPr>
      <t xml:space="preserve">6 м.</t>
    </r>
  </si>
  <si>
    <t xml:space="preserve">2,84 тн. + 2м</t>
  </si>
  <si>
    <r>
      <rPr>
        <sz val="15"/>
        <color rgb="FF000000"/>
        <rFont val="Times New Roman"/>
        <family val="1"/>
        <charset val="204"/>
      </rPr>
      <t xml:space="preserve">30х30х2 дл.</t>
    </r>
    <r>
      <rPr>
        <b val="true"/>
        <sz val="15"/>
        <color rgb="FF000000"/>
        <rFont val="Times New Roman"/>
        <family val="1"/>
        <charset val="204"/>
      </rPr>
      <t xml:space="preserve"> </t>
    </r>
    <r>
      <rPr>
        <sz val="15"/>
        <color rgb="FF000000"/>
        <rFont val="Times New Roman"/>
        <family val="1"/>
        <charset val="204"/>
      </rPr>
      <t xml:space="preserve">6 м.</t>
    </r>
  </si>
  <si>
    <t xml:space="preserve">4,56 тн.</t>
  </si>
  <si>
    <t xml:space="preserve">40х40х1,5 дл. 6 м           </t>
  </si>
  <si>
    <t xml:space="preserve">2,53 тн.</t>
  </si>
  <si>
    <t xml:space="preserve">40х40х2 дл. 6 м               </t>
  </si>
  <si>
    <t xml:space="preserve">3,19 тн. </t>
  </si>
  <si>
    <t xml:space="preserve">40х40х3 дл. 6 м.           </t>
  </si>
  <si>
    <t xml:space="preserve">2,03 тн.</t>
  </si>
  <si>
    <t xml:space="preserve">50х50х2 дл. 6 м. </t>
  </si>
  <si>
    <t xml:space="preserve">1,46 тн.+ 2м+ 2м + 3м</t>
  </si>
  <si>
    <t xml:space="preserve">50х50х3 дл. 6 м.</t>
  </si>
  <si>
    <t xml:space="preserve">60х60х2 дл. 6 м. </t>
  </si>
  <si>
    <t xml:space="preserve">60х60х3 дл. 6  м.</t>
  </si>
  <si>
    <t xml:space="preserve">2,61 тн.</t>
  </si>
  <si>
    <t xml:space="preserve">60х60х4 дл. 12 м.                      </t>
  </si>
  <si>
    <t xml:space="preserve">1,59 тн.</t>
  </si>
  <si>
    <t xml:space="preserve">80х80х2 дл. 6 м.           </t>
  </si>
  <si>
    <t xml:space="preserve">4 шт</t>
  </si>
  <si>
    <t xml:space="preserve">80х80х3 дл. 12 м.           </t>
  </si>
  <si>
    <t xml:space="preserve">4,22 тн. </t>
  </si>
  <si>
    <t xml:space="preserve">80х80х4 дл. 12 м. </t>
  </si>
  <si>
    <t xml:space="preserve">8,03 тн.  + 3м</t>
  </si>
  <si>
    <t xml:space="preserve">100х100х3 дл. 12 м.   </t>
  </si>
  <si>
    <t xml:space="preserve">1,21 тн. </t>
  </si>
  <si>
    <t xml:space="preserve">100х100х4 дл. 12 м.   </t>
  </si>
  <si>
    <t xml:space="preserve">6,1 тн. </t>
  </si>
  <si>
    <t xml:space="preserve">100х100х6 дл. 12 м.   </t>
  </si>
  <si>
    <t xml:space="preserve">3,93 тн.</t>
  </si>
  <si>
    <t xml:space="preserve">120х120х4 дл. 12 м.</t>
  </si>
  <si>
    <t xml:space="preserve">2,56 тн.</t>
  </si>
  <si>
    <t xml:space="preserve">140х140х4 дл. 12 м.</t>
  </si>
  <si>
    <t xml:space="preserve">150х150х5 дл. 12 м. </t>
  </si>
  <si>
    <t xml:space="preserve">2,67 тн.</t>
  </si>
  <si>
    <t xml:space="preserve">160х160х5 дл. 12 м. </t>
  </si>
  <si>
    <t xml:space="preserve">Труба прямоугольная</t>
  </si>
  <si>
    <t xml:space="preserve">20х10х2 дл. 6 м.</t>
  </si>
  <si>
    <t xml:space="preserve">0,42 тн.</t>
  </si>
  <si>
    <t xml:space="preserve">30х20х1,5 дл. 6 м.</t>
  </si>
  <si>
    <t xml:space="preserve">0,39 тн.</t>
  </si>
  <si>
    <t xml:space="preserve">40х20х1,5 дл. 6 м.            </t>
  </si>
  <si>
    <t xml:space="preserve">40х20х2 дл. 6 м.                     </t>
  </si>
  <si>
    <t xml:space="preserve">3,3 тн.</t>
  </si>
  <si>
    <t xml:space="preserve">40х20х3 дл. 6 м.                     </t>
  </si>
  <si>
    <t xml:space="preserve">5,49 тн.</t>
  </si>
  <si>
    <t xml:space="preserve">40х25х2 дл.6 м.</t>
  </si>
  <si>
    <t xml:space="preserve">5,41 тн. </t>
  </si>
  <si>
    <t xml:space="preserve">50х25х2 дл. 6 м.                </t>
  </si>
  <si>
    <t xml:space="preserve">60х30х2 дл. 6 м.                      </t>
  </si>
  <si>
    <t xml:space="preserve">1,25 тн. </t>
  </si>
  <si>
    <t xml:space="preserve">60х40х2 дл. 6 м.                      </t>
  </si>
  <si>
    <t xml:space="preserve">1,73 тн.</t>
  </si>
  <si>
    <t xml:space="preserve">60х40х3 дл. 6 м.                          </t>
  </si>
  <si>
    <t xml:space="preserve">4,76 тн.</t>
  </si>
  <si>
    <t xml:space="preserve">80х40х2 дл. 6 м.       </t>
  </si>
  <si>
    <t xml:space="preserve">1,16 тн.</t>
  </si>
  <si>
    <t xml:space="preserve">80х40х3 дл. 6 м.       </t>
  </si>
  <si>
    <t xml:space="preserve">4,12 тн. </t>
  </si>
  <si>
    <t xml:space="preserve">80х60х3 дл. 12 м.</t>
  </si>
  <si>
    <t xml:space="preserve">1,11 тн. </t>
  </si>
  <si>
    <t xml:space="preserve">100х50х3 дл. 6 м.                                        </t>
  </si>
  <si>
    <t xml:space="preserve">100х50х4 дл. 12 м.                                        </t>
  </si>
  <si>
    <t xml:space="preserve">4,49 тн.</t>
  </si>
  <si>
    <t xml:space="preserve">120х80х5 дл. 12 м.         </t>
  </si>
  <si>
    <t xml:space="preserve">1 шт + 6м.</t>
  </si>
  <si>
    <t xml:space="preserve">180х140х6 ст09г2с дл. 12 м.</t>
  </si>
  <si>
    <t xml:space="preserve">1шт </t>
  </si>
  <si>
    <t xml:space="preserve">Проволока </t>
  </si>
  <si>
    <t xml:space="preserve">1,2 мм (черная)</t>
  </si>
  <si>
    <t xml:space="preserve">2,0 мм (черная) </t>
  </si>
  <si>
    <t xml:space="preserve">3,0 мм  (черная)</t>
  </si>
  <si>
    <t xml:space="preserve">4,0 мм (черная)</t>
  </si>
  <si>
    <t xml:space="preserve">5,0 мм (черная)</t>
  </si>
  <si>
    <t xml:space="preserve">6,0 мм (черная)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</si>
</sst>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General"/>
    <numFmt numFmtId="167" formatCode="#,##0&quot;р.&quot;;[RED]\-#,##0&quot;р.&quot;"/>
    <numFmt numFmtId="168" formatCode="0.0"/>
    <numFmt numFmtId="169" formatCode="#,##0&quot; ₽&quot;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Times New Roman"/>
      <family val="1"/>
      <charset val="204"/>
    </font>
    <font>
      <b val="true"/>
      <sz val="15"/>
      <color rgb="FFFFFFFF"/>
      <name val="Times New Roman"/>
      <family val="1"/>
      <charset val="204"/>
    </font>
    <font>
      <sz val="15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5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5"/>
      <name val="Times New Roman"/>
      <family val="1"/>
      <charset val="204"/>
    </font>
    <font>
      <b val="true"/>
      <sz val="15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C0C0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C0C0C"/>
        <bgColor rgb="FF000000"/>
      </patternFill>
    </fill>
    <fill>
      <patternFill patternType="solid">
        <fgColor rgb="FFFFFF66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4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7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B115" colorId="64" zoomScale="95" zoomScaleNormal="100" zoomScalePageLayoutView="95" workbookViewId="0">
      <selection pane="topLeft" activeCell="L126" activeCellId="0" sqref="L1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6.57"/>
    <col collapsed="false" customWidth="true" hidden="false" outlineLevel="0" max="2" min="2" style="0" width="8.7"/>
    <col collapsed="false" customWidth="true" hidden="false" outlineLevel="0" max="3" min="3" style="0" width="12.28"/>
    <col collapsed="false" customWidth="true" hidden="false" outlineLevel="0" max="4" min="4" style="0" width="15.14"/>
    <col collapsed="false" customWidth="true" hidden="false" outlineLevel="0" max="5" min="5" style="0" width="13.71"/>
    <col collapsed="false" customWidth="true" hidden="false" outlineLevel="0" max="6" min="6" style="0" width="12.28"/>
    <col collapsed="false" customWidth="true" hidden="false" outlineLevel="0" max="7" min="7" style="0" width="9.57"/>
    <col collapsed="false" customWidth="true" hidden="false" outlineLevel="0" max="8" min="8" style="0" width="10.71"/>
    <col collapsed="false" customWidth="true" hidden="false" outlineLevel="0" max="9" min="9" style="0" width="15.71"/>
    <col collapsed="false" customWidth="true" hidden="false" outlineLevel="0" max="10" min="10" style="0" width="11.71"/>
    <col collapsed="false" customWidth="true" hidden="false" outlineLevel="0" max="12" min="12" style="0" width="40"/>
    <col collapsed="false" customWidth="true" hidden="false" outlineLevel="0" max="13" min="13" style="0" width="9.85"/>
    <col collapsed="false" customWidth="true" hidden="false" outlineLevel="0" max="1024" min="1024" style="0" width="9.14"/>
  </cols>
  <sheetData>
    <row r="1" s="6" customFormat="true" ht="19.5" hidden="false" customHeight="true" outlineLevel="0" collapsed="false">
      <c r="A1" s="1" t="s">
        <v>0</v>
      </c>
      <c r="B1" s="2"/>
      <c r="C1" s="3"/>
      <c r="D1" s="3"/>
      <c r="E1" s="3"/>
      <c r="F1" s="4"/>
      <c r="G1" s="4"/>
      <c r="H1" s="4"/>
      <c r="I1" s="4"/>
      <c r="J1" s="4"/>
      <c r="K1" s="4"/>
      <c r="L1" s="5"/>
      <c r="M1" s="5"/>
      <c r="AMJ1" s="0"/>
    </row>
    <row r="2" s="6" customFormat="true" ht="19.5" hidden="false" customHeight="true" outlineLevel="0" collapsed="false">
      <c r="A2" s="7" t="s">
        <v>1</v>
      </c>
      <c r="B2" s="8" t="n">
        <v>7.9</v>
      </c>
      <c r="C2" s="9" t="s">
        <v>2</v>
      </c>
      <c r="D2" s="8" t="n">
        <f aca="false">B2*F2</f>
        <v>1738</v>
      </c>
      <c r="E2" s="8" t="s">
        <v>3</v>
      </c>
      <c r="F2" s="8" t="n">
        <v>220</v>
      </c>
      <c r="G2" s="8" t="s">
        <v>3</v>
      </c>
      <c r="H2" s="10" t="n">
        <f aca="false">D2/0.97</f>
        <v>1791.75257731959</v>
      </c>
      <c r="I2" s="11" t="s">
        <v>3</v>
      </c>
      <c r="J2" s="10" t="n">
        <f aca="false">H2/B2*1000</f>
        <v>226804.12371134</v>
      </c>
      <c r="K2" s="11" t="s">
        <v>3</v>
      </c>
      <c r="L2" s="8" t="s">
        <v>4</v>
      </c>
      <c r="M2" s="12" t="s">
        <v>5</v>
      </c>
      <c r="AMJ2" s="0"/>
    </row>
    <row r="3" s="6" customFormat="true" ht="19.5" hidden="false" customHeight="true" outlineLevel="0" collapsed="false">
      <c r="A3" s="7" t="s">
        <v>6</v>
      </c>
      <c r="B3" s="8" t="n">
        <v>12.6</v>
      </c>
      <c r="C3" s="9" t="s">
        <v>2</v>
      </c>
      <c r="D3" s="8" t="n">
        <f aca="false">B3*F3</f>
        <v>2646</v>
      </c>
      <c r="E3" s="8" t="s">
        <v>3</v>
      </c>
      <c r="F3" s="8" t="n">
        <v>210</v>
      </c>
      <c r="G3" s="8" t="s">
        <v>3</v>
      </c>
      <c r="H3" s="10" t="n">
        <f aca="false">D3/0.97</f>
        <v>2727.83505154639</v>
      </c>
      <c r="I3" s="11" t="s">
        <v>3</v>
      </c>
      <c r="J3" s="10" t="n">
        <f aca="false">H3/B3*1000</f>
        <v>216494.845360825</v>
      </c>
      <c r="K3" s="11" t="s">
        <v>3</v>
      </c>
      <c r="L3" s="8" t="s">
        <v>7</v>
      </c>
      <c r="M3" s="12" t="s">
        <v>5</v>
      </c>
      <c r="AMJ3" s="0"/>
    </row>
    <row r="4" s="6" customFormat="true" ht="19.5" hidden="false" customHeight="true" outlineLevel="0" collapsed="false">
      <c r="A4" s="13" t="s">
        <v>8</v>
      </c>
      <c r="B4" s="8" t="n">
        <v>25</v>
      </c>
      <c r="C4" s="9" t="s">
        <v>2</v>
      </c>
      <c r="D4" s="8" t="n">
        <f aca="false">B4*F4</f>
        <v>5250</v>
      </c>
      <c r="E4" s="8" t="s">
        <v>3</v>
      </c>
      <c r="F4" s="14" t="n">
        <v>210</v>
      </c>
      <c r="G4" s="8" t="s">
        <v>3</v>
      </c>
      <c r="H4" s="10" t="n">
        <f aca="false">D4/0.97</f>
        <v>5412.37113402062</v>
      </c>
      <c r="I4" s="11" t="s">
        <v>3</v>
      </c>
      <c r="J4" s="10" t="n">
        <f aca="false">H4/B4*1000</f>
        <v>216494.845360825</v>
      </c>
      <c r="K4" s="11" t="s">
        <v>3</v>
      </c>
      <c r="L4" s="8" t="s">
        <v>9</v>
      </c>
      <c r="M4" s="12" t="s">
        <v>5</v>
      </c>
      <c r="AMJ4" s="0"/>
    </row>
    <row r="5" s="6" customFormat="true" ht="19.5" hidden="false" customHeight="true" outlineLevel="0" collapsed="false">
      <c r="A5" s="7" t="s">
        <v>10</v>
      </c>
      <c r="B5" s="8" t="n">
        <v>37.5</v>
      </c>
      <c r="C5" s="9" t="s">
        <v>2</v>
      </c>
      <c r="D5" s="8" t="n">
        <f aca="false">B5*F5</f>
        <v>7875</v>
      </c>
      <c r="E5" s="8" t="s">
        <v>3</v>
      </c>
      <c r="F5" s="14" t="n">
        <v>210</v>
      </c>
      <c r="G5" s="8" t="s">
        <v>3</v>
      </c>
      <c r="H5" s="10" t="n">
        <f aca="false">D5/0.97</f>
        <v>8118.55670103093</v>
      </c>
      <c r="I5" s="11" t="s">
        <v>3</v>
      </c>
      <c r="J5" s="10" t="n">
        <f aca="false">H5/B5*1000</f>
        <v>216494.845360825</v>
      </c>
      <c r="K5" s="11" t="s">
        <v>3</v>
      </c>
      <c r="L5" s="8" t="s">
        <v>11</v>
      </c>
      <c r="M5" s="12" t="s">
        <v>5</v>
      </c>
      <c r="AMJ5" s="0"/>
    </row>
    <row r="6" s="6" customFormat="true" ht="19.5" hidden="false" customHeight="true" outlineLevel="0" collapsed="false">
      <c r="A6" s="7" t="s">
        <v>12</v>
      </c>
      <c r="B6" s="8" t="n">
        <v>32</v>
      </c>
      <c r="C6" s="9" t="s">
        <v>2</v>
      </c>
      <c r="D6" s="8" t="n">
        <f aca="false">B6*F6</f>
        <v>6720</v>
      </c>
      <c r="E6" s="8" t="s">
        <v>3</v>
      </c>
      <c r="F6" s="14" t="n">
        <v>210</v>
      </c>
      <c r="G6" s="8" t="s">
        <v>3</v>
      </c>
      <c r="H6" s="10" t="n">
        <f aca="false">D6/0.97</f>
        <v>6927.83505154639</v>
      </c>
      <c r="I6" s="11" t="s">
        <v>3</v>
      </c>
      <c r="J6" s="10" t="n">
        <f aca="false">H6/B6*1000</f>
        <v>216494.845360825</v>
      </c>
      <c r="K6" s="11" t="s">
        <v>3</v>
      </c>
      <c r="L6" s="8" t="s">
        <v>11</v>
      </c>
      <c r="M6" s="12" t="s">
        <v>5</v>
      </c>
      <c r="AMJ6" s="0"/>
    </row>
    <row r="7" s="6" customFormat="true" ht="19.5" hidden="false" customHeight="true" outlineLevel="0" collapsed="false">
      <c r="A7" s="7" t="s">
        <v>13</v>
      </c>
      <c r="B7" s="8" t="n">
        <v>50</v>
      </c>
      <c r="C7" s="9" t="s">
        <v>2</v>
      </c>
      <c r="D7" s="8" t="n">
        <f aca="false">B7*F7</f>
        <v>10500</v>
      </c>
      <c r="E7" s="8" t="s">
        <v>3</v>
      </c>
      <c r="F7" s="14" t="n">
        <v>210</v>
      </c>
      <c r="G7" s="8" t="s">
        <v>3</v>
      </c>
      <c r="H7" s="10" t="n">
        <f aca="false">D7/0.97</f>
        <v>10824.7422680412</v>
      </c>
      <c r="I7" s="11" t="s">
        <v>3</v>
      </c>
      <c r="J7" s="10" t="n">
        <f aca="false">H7/B7*1000</f>
        <v>216494.845360825</v>
      </c>
      <c r="K7" s="11" t="s">
        <v>3</v>
      </c>
      <c r="L7" s="8" t="s">
        <v>14</v>
      </c>
      <c r="M7" s="12" t="s">
        <v>5</v>
      </c>
      <c r="AMJ7" s="0"/>
    </row>
    <row r="8" s="6" customFormat="true" ht="19.5" hidden="false" customHeight="true" outlineLevel="0" collapsed="false">
      <c r="A8" s="15" t="s">
        <v>15</v>
      </c>
      <c r="B8" s="16" t="n">
        <v>74</v>
      </c>
      <c r="C8" s="17" t="s">
        <v>2</v>
      </c>
      <c r="D8" s="16" t="n">
        <f aca="false">B8*F8</f>
        <v>15540</v>
      </c>
      <c r="E8" s="16" t="s">
        <v>3</v>
      </c>
      <c r="F8" s="14" t="n">
        <v>210</v>
      </c>
      <c r="G8" s="16" t="s">
        <v>3</v>
      </c>
      <c r="H8" s="18" t="n">
        <f aca="false">D8/0.97</f>
        <v>16020.618556701</v>
      </c>
      <c r="I8" s="19" t="s">
        <v>3</v>
      </c>
      <c r="J8" s="18" t="n">
        <f aca="false">H8/B8*1000</f>
        <v>216494.845360825</v>
      </c>
      <c r="K8" s="19" t="s">
        <v>3</v>
      </c>
      <c r="L8" s="16" t="s">
        <v>16</v>
      </c>
      <c r="M8" s="20" t="s">
        <v>5</v>
      </c>
      <c r="AMJ8" s="0"/>
    </row>
    <row r="9" s="6" customFormat="true" ht="19.5" hidden="false" customHeight="true" outlineLevel="0" collapsed="false">
      <c r="A9" s="21" t="s">
        <v>17</v>
      </c>
      <c r="B9" s="22" t="n">
        <v>25</v>
      </c>
      <c r="C9" s="23" t="s">
        <v>2</v>
      </c>
      <c r="D9" s="22" t="n">
        <f aca="false">B9*F9</f>
        <v>8950</v>
      </c>
      <c r="E9" s="22" t="s">
        <v>3</v>
      </c>
      <c r="F9" s="24" t="n">
        <v>358</v>
      </c>
      <c r="G9" s="22" t="s">
        <v>3</v>
      </c>
      <c r="H9" s="25" t="n">
        <f aca="false">D9/0.97</f>
        <v>9226.80412371134</v>
      </c>
      <c r="I9" s="26" t="s">
        <v>3</v>
      </c>
      <c r="J9" s="25" t="n">
        <f aca="false">H9/B9*1000</f>
        <v>369072.164948454</v>
      </c>
      <c r="K9" s="26" t="s">
        <v>3</v>
      </c>
      <c r="L9" s="12" t="s">
        <v>18</v>
      </c>
      <c r="M9" s="27" t="s">
        <v>5</v>
      </c>
      <c r="AMJ9" s="0"/>
    </row>
    <row r="10" s="6" customFormat="true" ht="19.5" hidden="false" customHeight="true" outlineLevel="0" collapsed="false">
      <c r="A10" s="21" t="s">
        <v>19</v>
      </c>
      <c r="B10" s="22" t="n">
        <v>38</v>
      </c>
      <c r="C10" s="23" t="s">
        <v>2</v>
      </c>
      <c r="D10" s="8" t="n">
        <f aca="false">B10*F10</f>
        <v>13528</v>
      </c>
      <c r="E10" s="8" t="s">
        <v>3</v>
      </c>
      <c r="F10" s="24" t="n">
        <v>356</v>
      </c>
      <c r="G10" s="22" t="s">
        <v>3</v>
      </c>
      <c r="H10" s="25" t="n">
        <f aca="false">D10/0.97</f>
        <v>13946.3917525773</v>
      </c>
      <c r="I10" s="26" t="s">
        <v>3</v>
      </c>
      <c r="J10" s="25" t="n">
        <f aca="false">H10/B10*1000</f>
        <v>367010.30927835</v>
      </c>
      <c r="K10" s="26" t="s">
        <v>3</v>
      </c>
      <c r="L10" s="12" t="s">
        <v>20</v>
      </c>
      <c r="M10" s="27" t="s">
        <v>5</v>
      </c>
      <c r="AMJ10" s="0"/>
    </row>
    <row r="11" s="6" customFormat="true" ht="19.5" hidden="false" customHeight="true" outlineLevel="0" collapsed="false">
      <c r="A11" s="21" t="s">
        <v>21</v>
      </c>
      <c r="B11" s="22" t="n">
        <v>50</v>
      </c>
      <c r="C11" s="23" t="s">
        <v>2</v>
      </c>
      <c r="D11" s="8" t="n">
        <f aca="false">B11*F11</f>
        <v>18000</v>
      </c>
      <c r="E11" s="8" t="s">
        <v>3</v>
      </c>
      <c r="F11" s="24" t="n">
        <v>360</v>
      </c>
      <c r="G11" s="22" t="s">
        <v>3</v>
      </c>
      <c r="H11" s="25" t="n">
        <f aca="false">D11/0.97</f>
        <v>18556.7010309278</v>
      </c>
      <c r="I11" s="26" t="s">
        <v>3</v>
      </c>
      <c r="J11" s="25" t="n">
        <f aca="false">H11/B11*1000</f>
        <v>371134.020618557</v>
      </c>
      <c r="K11" s="26" t="s">
        <v>3</v>
      </c>
      <c r="L11" s="8" t="s">
        <v>22</v>
      </c>
      <c r="M11" s="27" t="s">
        <v>5</v>
      </c>
      <c r="AMJ11" s="0"/>
    </row>
    <row r="12" s="6" customFormat="true" ht="19.5" hidden="false" customHeight="true" outlineLevel="0" collapsed="false">
      <c r="A12" s="7" t="s">
        <v>23</v>
      </c>
      <c r="B12" s="8" t="n">
        <v>74.5</v>
      </c>
      <c r="C12" s="23" t="s">
        <v>2</v>
      </c>
      <c r="D12" s="8" t="n">
        <f aca="false">B12*F12</f>
        <v>25032</v>
      </c>
      <c r="E12" s="8" t="s">
        <v>3</v>
      </c>
      <c r="F12" s="24" t="n">
        <v>336</v>
      </c>
      <c r="G12" s="22" t="s">
        <v>3</v>
      </c>
      <c r="H12" s="25" t="n">
        <f aca="false">D12/0.97</f>
        <v>25806.1855670103</v>
      </c>
      <c r="I12" s="26" t="s">
        <v>3</v>
      </c>
      <c r="J12" s="25" t="n">
        <f aca="false">H12/B12*1000</f>
        <v>346391.75257732</v>
      </c>
      <c r="K12" s="26" t="s">
        <v>3</v>
      </c>
      <c r="L12" s="8" t="s">
        <v>14</v>
      </c>
      <c r="M12" s="28" t="s">
        <v>5</v>
      </c>
      <c r="AMJ12" s="0"/>
    </row>
    <row r="13" s="6" customFormat="true" ht="19.5" hidden="false" customHeight="true" outlineLevel="0" collapsed="false">
      <c r="A13" s="29" t="s">
        <v>24</v>
      </c>
      <c r="B13" s="16" t="n">
        <v>142</v>
      </c>
      <c r="C13" s="17" t="s">
        <v>2</v>
      </c>
      <c r="D13" s="16" t="n">
        <f aca="false">B13*F13</f>
        <v>48280</v>
      </c>
      <c r="E13" s="16" t="s">
        <v>3</v>
      </c>
      <c r="F13" s="16" t="n">
        <v>340</v>
      </c>
      <c r="G13" s="16" t="s">
        <v>3</v>
      </c>
      <c r="H13" s="18" t="n">
        <f aca="false">D13/0.97</f>
        <v>49773.1958762887</v>
      </c>
      <c r="I13" s="19" t="s">
        <v>3</v>
      </c>
      <c r="J13" s="18" t="n">
        <f aca="false">H13/B13*1000</f>
        <v>350515.463917526</v>
      </c>
      <c r="K13" s="19" t="s">
        <v>3</v>
      </c>
      <c r="L13" s="22" t="s">
        <v>25</v>
      </c>
      <c r="M13" s="20" t="s">
        <v>5</v>
      </c>
      <c r="AMJ13" s="0"/>
    </row>
    <row r="14" s="6" customFormat="true" ht="19.5" hidden="false" customHeight="true" outlineLevel="0" collapsed="false">
      <c r="A14" s="29" t="s">
        <v>26</v>
      </c>
      <c r="B14" s="30" t="n">
        <v>8</v>
      </c>
      <c r="C14" s="23" t="s">
        <v>2</v>
      </c>
      <c r="D14" s="31" t="n">
        <f aca="false">B14*F14/1000</f>
        <v>3240</v>
      </c>
      <c r="E14" s="32" t="s">
        <v>3</v>
      </c>
      <c r="F14" s="32" t="n">
        <v>405000</v>
      </c>
      <c r="G14" s="16" t="s">
        <v>3</v>
      </c>
      <c r="H14" s="18" t="n">
        <f aca="false">D14/0.97</f>
        <v>3340.20618556701</v>
      </c>
      <c r="I14" s="19" t="s">
        <v>3</v>
      </c>
      <c r="J14" s="18" t="n">
        <f aca="false">H14/B14*1000</f>
        <v>417525.773195876</v>
      </c>
      <c r="K14" s="19" t="s">
        <v>3</v>
      </c>
      <c r="L14" s="20" t="s">
        <v>27</v>
      </c>
      <c r="M14" s="20" t="s">
        <v>5</v>
      </c>
      <c r="AMJ14" s="0"/>
    </row>
    <row r="15" s="37" customFormat="true" ht="19.5" hidden="false" customHeight="true" outlineLevel="0" collapsed="false">
      <c r="A15" s="33" t="s">
        <v>28</v>
      </c>
      <c r="B15" s="34"/>
      <c r="C15" s="35"/>
      <c r="D15" s="34"/>
      <c r="E15" s="36"/>
      <c r="F15" s="33"/>
      <c r="G15" s="33"/>
      <c r="H15" s="33"/>
      <c r="I15" s="4"/>
      <c r="J15" s="4"/>
      <c r="K15" s="4"/>
      <c r="L15" s="33"/>
      <c r="M15" s="33"/>
      <c r="AMJ15" s="0"/>
    </row>
    <row r="16" s="37" customFormat="true" ht="19.5" hidden="false" customHeight="true" outlineLevel="0" collapsed="false">
      <c r="A16" s="8" t="s">
        <v>29</v>
      </c>
      <c r="B16" s="8" t="n">
        <v>11.3</v>
      </c>
      <c r="C16" s="38" t="s">
        <v>2</v>
      </c>
      <c r="D16" s="39" t="n">
        <f aca="false">B16*F16/1000</f>
        <v>1384.25</v>
      </c>
      <c r="E16" s="8" t="s">
        <v>3</v>
      </c>
      <c r="F16" s="8" t="n">
        <v>122500</v>
      </c>
      <c r="G16" s="8" t="s">
        <v>3</v>
      </c>
      <c r="H16" s="10" t="n">
        <f aca="false">D16/0.97</f>
        <v>1427.0618556701</v>
      </c>
      <c r="I16" s="11" t="s">
        <v>3</v>
      </c>
      <c r="J16" s="10" t="n">
        <f aca="false">H16/B16*1000</f>
        <v>126288.659793814</v>
      </c>
      <c r="K16" s="11" t="s">
        <v>3</v>
      </c>
      <c r="L16" s="8" t="s">
        <v>30</v>
      </c>
      <c r="M16" s="8" t="s">
        <v>5</v>
      </c>
      <c r="AMJ16" s="0"/>
    </row>
    <row r="17" s="37" customFormat="true" ht="19.5" hidden="false" customHeight="true" outlineLevel="0" collapsed="false">
      <c r="A17" s="7" t="s">
        <v>31</v>
      </c>
      <c r="B17" s="8" t="n">
        <v>12.5</v>
      </c>
      <c r="C17" s="38" t="s">
        <v>2</v>
      </c>
      <c r="D17" s="39" t="n">
        <f aca="false">B17*F17/1000</f>
        <v>1500</v>
      </c>
      <c r="E17" s="8" t="s">
        <v>3</v>
      </c>
      <c r="F17" s="8" t="n">
        <v>120000</v>
      </c>
      <c r="G17" s="8" t="s">
        <v>3</v>
      </c>
      <c r="H17" s="10" t="n">
        <f aca="false">D17/0.97</f>
        <v>1546.39175257732</v>
      </c>
      <c r="I17" s="11" t="s">
        <v>3</v>
      </c>
      <c r="J17" s="10" t="n">
        <f aca="false">H17/B17*1000</f>
        <v>123711.340206186</v>
      </c>
      <c r="K17" s="11" t="s">
        <v>3</v>
      </c>
      <c r="L17" s="8" t="s">
        <v>32</v>
      </c>
      <c r="M17" s="8" t="s">
        <v>5</v>
      </c>
      <c r="AMJ17" s="0"/>
    </row>
    <row r="18" s="37" customFormat="true" ht="19.5" hidden="false" customHeight="true" outlineLevel="0" collapsed="false">
      <c r="A18" s="7" t="s">
        <v>33</v>
      </c>
      <c r="B18" s="8" t="n">
        <v>17.5</v>
      </c>
      <c r="C18" s="38" t="s">
        <v>2</v>
      </c>
      <c r="D18" s="39" t="n">
        <f aca="false">B18*F18/1000</f>
        <v>2065</v>
      </c>
      <c r="E18" s="8" t="s">
        <v>3</v>
      </c>
      <c r="F18" s="8" t="n">
        <v>118000</v>
      </c>
      <c r="G18" s="8" t="s">
        <v>3</v>
      </c>
      <c r="H18" s="10" t="n">
        <f aca="false">D18/0.97</f>
        <v>2128.86597938144</v>
      </c>
      <c r="I18" s="11" t="s">
        <v>3</v>
      </c>
      <c r="J18" s="10" t="n">
        <f aca="false">H18/B18*1000</f>
        <v>121649.484536082</v>
      </c>
      <c r="K18" s="11" t="s">
        <v>3</v>
      </c>
      <c r="L18" s="8" t="s">
        <v>34</v>
      </c>
      <c r="M18" s="8" t="s">
        <v>5</v>
      </c>
      <c r="AMJ18" s="0"/>
    </row>
    <row r="19" s="37" customFormat="true" ht="19.5" hidden="false" customHeight="true" outlineLevel="0" collapsed="false">
      <c r="A19" s="7" t="s">
        <v>35</v>
      </c>
      <c r="B19" s="8" t="n">
        <v>25</v>
      </c>
      <c r="C19" s="38" t="s">
        <v>2</v>
      </c>
      <c r="D19" s="39" t="n">
        <f aca="false">B19*F19/1000</f>
        <v>2900</v>
      </c>
      <c r="E19" s="8" t="s">
        <v>3</v>
      </c>
      <c r="F19" s="8" t="n">
        <v>116000</v>
      </c>
      <c r="G19" s="8" t="s">
        <v>3</v>
      </c>
      <c r="H19" s="10" t="n">
        <f aca="false">D19/0.97</f>
        <v>2989.69072164948</v>
      </c>
      <c r="I19" s="11" t="s">
        <v>3</v>
      </c>
      <c r="J19" s="10" t="n">
        <f aca="false">H19/B19*1000</f>
        <v>119587.628865979</v>
      </c>
      <c r="K19" s="11" t="s">
        <v>3</v>
      </c>
      <c r="L19" s="8" t="s">
        <v>36</v>
      </c>
      <c r="M19" s="8" t="s">
        <v>5</v>
      </c>
      <c r="AMJ19" s="0"/>
    </row>
    <row r="20" s="37" customFormat="true" ht="19.5" hidden="false" customHeight="true" outlineLevel="0" collapsed="false">
      <c r="A20" s="7" t="s">
        <v>37</v>
      </c>
      <c r="B20" s="8" t="n">
        <v>38</v>
      </c>
      <c r="C20" s="38" t="s">
        <v>2</v>
      </c>
      <c r="D20" s="39" t="n">
        <f aca="false">B20*F20/1000</f>
        <v>4408</v>
      </c>
      <c r="E20" s="8" t="s">
        <v>3</v>
      </c>
      <c r="F20" s="8" t="n">
        <v>116000</v>
      </c>
      <c r="G20" s="8" t="s">
        <v>3</v>
      </c>
      <c r="H20" s="10" t="n">
        <f aca="false">D20/0.97</f>
        <v>4544.32989690722</v>
      </c>
      <c r="I20" s="11" t="s">
        <v>3</v>
      </c>
      <c r="J20" s="10" t="n">
        <f aca="false">H20/B20*1000</f>
        <v>119587.628865979</v>
      </c>
      <c r="K20" s="11" t="s">
        <v>3</v>
      </c>
      <c r="L20" s="8" t="s">
        <v>38</v>
      </c>
      <c r="M20" s="8" t="s">
        <v>5</v>
      </c>
      <c r="AMJ20" s="0"/>
    </row>
    <row r="21" s="37" customFormat="true" ht="19.5" hidden="false" customHeight="true" outlineLevel="0" collapsed="false">
      <c r="A21" s="7" t="s">
        <v>39</v>
      </c>
      <c r="B21" s="8" t="n">
        <v>50</v>
      </c>
      <c r="C21" s="38" t="s">
        <v>2</v>
      </c>
      <c r="D21" s="39" t="n">
        <f aca="false">B21*F21/1000</f>
        <v>5800</v>
      </c>
      <c r="E21" s="8" t="s">
        <v>3</v>
      </c>
      <c r="F21" s="8" t="n">
        <v>116000</v>
      </c>
      <c r="G21" s="8" t="s">
        <v>3</v>
      </c>
      <c r="H21" s="10" t="n">
        <f aca="false">D21/0.97</f>
        <v>5979.38144329897</v>
      </c>
      <c r="I21" s="11" t="s">
        <v>3</v>
      </c>
      <c r="J21" s="10" t="n">
        <f aca="false">H21/B21*1000</f>
        <v>119587.628865979</v>
      </c>
      <c r="K21" s="11" t="s">
        <v>3</v>
      </c>
      <c r="L21" s="8" t="s">
        <v>40</v>
      </c>
      <c r="M21" s="8" t="s">
        <v>5</v>
      </c>
      <c r="AMJ21" s="0"/>
    </row>
    <row r="22" s="37" customFormat="true" ht="19.5" hidden="false" customHeight="true" outlineLevel="0" collapsed="false">
      <c r="A22" s="7" t="s">
        <v>41</v>
      </c>
      <c r="B22" s="8" t="n">
        <v>74</v>
      </c>
      <c r="C22" s="38" t="s">
        <v>2</v>
      </c>
      <c r="D22" s="39" t="n">
        <f aca="false">B22*F22/1000</f>
        <v>8584</v>
      </c>
      <c r="E22" s="8" t="s">
        <v>3</v>
      </c>
      <c r="F22" s="8" t="n">
        <v>116000</v>
      </c>
      <c r="G22" s="8" t="s">
        <v>3</v>
      </c>
      <c r="H22" s="10" t="n">
        <f aca="false">D22/0.97</f>
        <v>8849.48453608248</v>
      </c>
      <c r="I22" s="11" t="s">
        <v>3</v>
      </c>
      <c r="J22" s="10" t="n">
        <f aca="false">H22/B22*1000</f>
        <v>119587.628865979</v>
      </c>
      <c r="K22" s="11" t="s">
        <v>3</v>
      </c>
      <c r="L22" s="8" t="s">
        <v>42</v>
      </c>
      <c r="M22" s="8" t="s">
        <v>5</v>
      </c>
      <c r="AMJ22" s="0"/>
    </row>
    <row r="23" s="37" customFormat="true" ht="19.5" hidden="false" customHeight="true" outlineLevel="0" collapsed="false">
      <c r="A23" s="8" t="s">
        <v>43</v>
      </c>
      <c r="B23" s="8" t="n">
        <v>25</v>
      </c>
      <c r="C23" s="38" t="s">
        <v>2</v>
      </c>
      <c r="D23" s="39" t="n">
        <f aca="false">B23*F23/1000</f>
        <v>2475</v>
      </c>
      <c r="E23" s="8" t="s">
        <v>3</v>
      </c>
      <c r="F23" s="8" t="n">
        <v>99000</v>
      </c>
      <c r="G23" s="8" t="s">
        <v>3</v>
      </c>
      <c r="H23" s="10" t="n">
        <f aca="false">D23/0.97</f>
        <v>2551.54639175258</v>
      </c>
      <c r="I23" s="11" t="s">
        <v>3</v>
      </c>
      <c r="J23" s="10" t="n">
        <f aca="false">H23/B23*1000</f>
        <v>102061.855670103</v>
      </c>
      <c r="K23" s="11" t="s">
        <v>3</v>
      </c>
      <c r="L23" s="8" t="s">
        <v>44</v>
      </c>
      <c r="M23" s="8" t="s">
        <v>5</v>
      </c>
      <c r="AMJ23" s="0"/>
    </row>
    <row r="24" s="37" customFormat="true" ht="18.55" hidden="false" customHeight="false" outlineLevel="0" collapsed="false">
      <c r="A24" s="8" t="s">
        <v>45</v>
      </c>
      <c r="B24" s="8" t="n">
        <v>38.5</v>
      </c>
      <c r="C24" s="38" t="s">
        <v>2</v>
      </c>
      <c r="D24" s="39" t="n">
        <f aca="false">B24*F24/1000</f>
        <v>3426.5</v>
      </c>
      <c r="E24" s="8" t="s">
        <v>3</v>
      </c>
      <c r="F24" s="8" t="n">
        <v>89000</v>
      </c>
      <c r="G24" s="8" t="s">
        <v>3</v>
      </c>
      <c r="H24" s="10" t="n">
        <f aca="false">D24/0.97</f>
        <v>3532.47422680412</v>
      </c>
      <c r="I24" s="11" t="s">
        <v>3</v>
      </c>
      <c r="J24" s="10" t="n">
        <f aca="false">H24/B24*1000</f>
        <v>91752.5773195876</v>
      </c>
      <c r="K24" s="11" t="s">
        <v>3</v>
      </c>
      <c r="L24" s="8" t="s">
        <v>46</v>
      </c>
      <c r="M24" s="8" t="s">
        <v>5</v>
      </c>
      <c r="AMJ24" s="0"/>
    </row>
    <row r="25" s="37" customFormat="true" ht="18.55" hidden="false" customHeight="false" outlineLevel="0" collapsed="false">
      <c r="A25" s="8" t="s">
        <v>47</v>
      </c>
      <c r="B25" s="8" t="n">
        <v>32</v>
      </c>
      <c r="C25" s="38" t="s">
        <v>2</v>
      </c>
      <c r="D25" s="39" t="n">
        <f aca="false">B25*F25/1000</f>
        <v>2656</v>
      </c>
      <c r="E25" s="8" t="s">
        <v>3</v>
      </c>
      <c r="F25" s="8" t="n">
        <v>83000</v>
      </c>
      <c r="G25" s="8" t="s">
        <v>3</v>
      </c>
      <c r="H25" s="10" t="n">
        <f aca="false">D25/0.97</f>
        <v>2738.14432989691</v>
      </c>
      <c r="I25" s="11" t="s">
        <v>3</v>
      </c>
      <c r="J25" s="10" t="n">
        <f aca="false">H25/B25*1000</f>
        <v>85567.0103092784</v>
      </c>
      <c r="K25" s="11" t="s">
        <v>3</v>
      </c>
      <c r="L25" s="8" t="s">
        <v>48</v>
      </c>
      <c r="M25" s="8" t="s">
        <v>5</v>
      </c>
      <c r="AMJ25" s="0"/>
    </row>
    <row r="26" s="37" customFormat="true" ht="19.5" hidden="false" customHeight="true" outlineLevel="0" collapsed="false">
      <c r="A26" s="8" t="s">
        <v>49</v>
      </c>
      <c r="B26" s="8" t="n">
        <v>50</v>
      </c>
      <c r="C26" s="38" t="s">
        <v>2</v>
      </c>
      <c r="D26" s="39" t="n">
        <f aca="false">B26*F26/1000</f>
        <v>3950</v>
      </c>
      <c r="E26" s="8" t="s">
        <v>3</v>
      </c>
      <c r="F26" s="8" t="n">
        <v>79000</v>
      </c>
      <c r="G26" s="8" t="s">
        <v>3</v>
      </c>
      <c r="H26" s="10" t="n">
        <f aca="false">D26/0.97</f>
        <v>4072.16494845361</v>
      </c>
      <c r="I26" s="11" t="s">
        <v>3</v>
      </c>
      <c r="J26" s="10" t="n">
        <f aca="false">H26/B26*1000</f>
        <v>81443.2989690722</v>
      </c>
      <c r="K26" s="11" t="s">
        <v>3</v>
      </c>
      <c r="L26" s="8" t="s">
        <v>50</v>
      </c>
      <c r="M26" s="8" t="s">
        <v>5</v>
      </c>
      <c r="AMJ26" s="0"/>
    </row>
    <row r="27" s="37" customFormat="true" ht="19.5" hidden="false" customHeight="true" outlineLevel="0" collapsed="false">
      <c r="A27" s="8" t="s">
        <v>51</v>
      </c>
      <c r="B27" s="8" t="n">
        <v>75</v>
      </c>
      <c r="C27" s="38" t="s">
        <v>2</v>
      </c>
      <c r="D27" s="39" t="n">
        <f aca="false">B27*F27/1000</f>
        <v>5850</v>
      </c>
      <c r="E27" s="8" t="s">
        <v>3</v>
      </c>
      <c r="F27" s="8" t="n">
        <v>78000</v>
      </c>
      <c r="G27" s="8" t="s">
        <v>3</v>
      </c>
      <c r="H27" s="10" t="n">
        <f aca="false">D27/0.97</f>
        <v>6030.92783505155</v>
      </c>
      <c r="I27" s="11" t="s">
        <v>3</v>
      </c>
      <c r="J27" s="10" t="n">
        <f aca="false">H27/B27*1000</f>
        <v>80412.3711340206</v>
      </c>
      <c r="K27" s="11" t="s">
        <v>3</v>
      </c>
      <c r="L27" s="8" t="s">
        <v>52</v>
      </c>
      <c r="M27" s="8" t="s">
        <v>5</v>
      </c>
      <c r="AMJ27" s="0"/>
    </row>
    <row r="28" s="37" customFormat="true" ht="19.5" hidden="false" customHeight="true" outlineLevel="0" collapsed="false">
      <c r="A28" s="40" t="s">
        <v>53</v>
      </c>
      <c r="B28" s="8" t="n">
        <v>215</v>
      </c>
      <c r="C28" s="38" t="s">
        <v>2</v>
      </c>
      <c r="D28" s="39" t="n">
        <f aca="false">B28*F28/1000</f>
        <v>16770</v>
      </c>
      <c r="E28" s="8" t="s">
        <v>3</v>
      </c>
      <c r="F28" s="8" t="n">
        <v>78000</v>
      </c>
      <c r="G28" s="8" t="s">
        <v>3</v>
      </c>
      <c r="H28" s="10" t="n">
        <f aca="false">D28/0.97</f>
        <v>17288.6597938144</v>
      </c>
      <c r="I28" s="11" t="s">
        <v>3</v>
      </c>
      <c r="J28" s="10" t="n">
        <f aca="false">H28/B28*1000</f>
        <v>80412.3711340206</v>
      </c>
      <c r="K28" s="11" t="s">
        <v>3</v>
      </c>
      <c r="L28" s="8" t="s">
        <v>54</v>
      </c>
      <c r="M28" s="41" t="n">
        <v>110</v>
      </c>
      <c r="AMJ28" s="0"/>
    </row>
    <row r="29" s="37" customFormat="true" ht="19.5" hidden="false" customHeight="true" outlineLevel="0" collapsed="false">
      <c r="A29" s="8" t="s">
        <v>55</v>
      </c>
      <c r="B29" s="8" t="n">
        <v>283</v>
      </c>
      <c r="C29" s="38" t="s">
        <v>2</v>
      </c>
      <c r="D29" s="39" t="n">
        <f aca="false">B29*F29/1000</f>
        <v>21791</v>
      </c>
      <c r="E29" s="8" t="s">
        <v>3</v>
      </c>
      <c r="F29" s="8" t="n">
        <v>77000</v>
      </c>
      <c r="G29" s="8" t="s">
        <v>3</v>
      </c>
      <c r="H29" s="10" t="n">
        <f aca="false">D29/0.97</f>
        <v>22464.9484536082</v>
      </c>
      <c r="I29" s="11" t="s">
        <v>3</v>
      </c>
      <c r="J29" s="10" t="n">
        <f aca="false">H29/B29*1000</f>
        <v>79381.4432989691</v>
      </c>
      <c r="K29" s="11" t="s">
        <v>3</v>
      </c>
      <c r="L29" s="8" t="s">
        <v>56</v>
      </c>
      <c r="M29" s="41" t="n">
        <v>140</v>
      </c>
      <c r="AMJ29" s="0"/>
    </row>
    <row r="30" s="37" customFormat="true" ht="19.5" hidden="false" customHeight="true" outlineLevel="0" collapsed="false">
      <c r="A30" s="8" t="s">
        <v>57</v>
      </c>
      <c r="B30" s="8" t="n">
        <v>353</v>
      </c>
      <c r="C30" s="38" t="s">
        <v>2</v>
      </c>
      <c r="D30" s="39" t="n">
        <f aca="false">B30*F30/1000</f>
        <v>27181</v>
      </c>
      <c r="E30" s="8" t="s">
        <v>3</v>
      </c>
      <c r="F30" s="8" t="n">
        <v>77000</v>
      </c>
      <c r="G30" s="8" t="s">
        <v>3</v>
      </c>
      <c r="H30" s="10" t="n">
        <f aca="false">D30/0.97</f>
        <v>28021.6494845361</v>
      </c>
      <c r="I30" s="11" t="s">
        <v>3</v>
      </c>
      <c r="J30" s="10" t="n">
        <f aca="false">H30/B30*1000</f>
        <v>79381.4432989691</v>
      </c>
      <c r="K30" s="11" t="s">
        <v>3</v>
      </c>
      <c r="L30" s="8" t="s">
        <v>58</v>
      </c>
      <c r="M30" s="41" t="n">
        <v>170</v>
      </c>
      <c r="AMJ30" s="0"/>
    </row>
    <row r="31" s="37" customFormat="true" ht="19.5" hidden="false" customHeight="true" outlineLevel="0" collapsed="false">
      <c r="A31" s="8" t="s">
        <v>59</v>
      </c>
      <c r="B31" s="8" t="n">
        <v>424</v>
      </c>
      <c r="C31" s="38" t="s">
        <v>2</v>
      </c>
      <c r="D31" s="39" t="n">
        <f aca="false">B31*F31/1000</f>
        <v>32648</v>
      </c>
      <c r="E31" s="8" t="s">
        <v>3</v>
      </c>
      <c r="F31" s="8" t="n">
        <v>77000</v>
      </c>
      <c r="G31" s="8" t="s">
        <v>3</v>
      </c>
      <c r="H31" s="10" t="n">
        <f aca="false">D31/0.97</f>
        <v>33657.7319587629</v>
      </c>
      <c r="I31" s="11" t="s">
        <v>3</v>
      </c>
      <c r="J31" s="10" t="n">
        <f aca="false">H31/B31*1000</f>
        <v>79381.4432989691</v>
      </c>
      <c r="K31" s="11" t="s">
        <v>3</v>
      </c>
      <c r="L31" s="8" t="s">
        <v>60</v>
      </c>
      <c r="M31" s="41" t="n">
        <v>190</v>
      </c>
      <c r="AMJ31" s="0"/>
    </row>
    <row r="32" s="37" customFormat="true" ht="19.5" hidden="false" customHeight="true" outlineLevel="0" collapsed="false">
      <c r="A32" s="8" t="s">
        <v>61</v>
      </c>
      <c r="B32" s="8" t="n">
        <v>565</v>
      </c>
      <c r="C32" s="38" t="s">
        <v>2</v>
      </c>
      <c r="D32" s="39" t="n">
        <f aca="false">B32*F32/1000</f>
        <v>43505</v>
      </c>
      <c r="E32" s="8" t="s">
        <v>3</v>
      </c>
      <c r="F32" s="8" t="n">
        <v>77000</v>
      </c>
      <c r="G32" s="8" t="s">
        <v>3</v>
      </c>
      <c r="H32" s="10" t="n">
        <f aca="false">D32/0.97</f>
        <v>44850.5154639175</v>
      </c>
      <c r="I32" s="11" t="s">
        <v>3</v>
      </c>
      <c r="J32" s="10" t="n">
        <f aca="false">H32/B32*1000</f>
        <v>79381.4432989691</v>
      </c>
      <c r="K32" s="11" t="s">
        <v>3</v>
      </c>
      <c r="L32" s="8" t="s">
        <v>62</v>
      </c>
      <c r="M32" s="41" t="n">
        <v>250</v>
      </c>
      <c r="AMJ32" s="0"/>
    </row>
    <row r="33" s="37" customFormat="true" ht="19.5" hidden="false" customHeight="true" outlineLevel="0" collapsed="false">
      <c r="A33" s="8" t="s">
        <v>63</v>
      </c>
      <c r="B33" s="8" t="n">
        <v>707</v>
      </c>
      <c r="C33" s="38" t="s">
        <v>2</v>
      </c>
      <c r="D33" s="39" t="n">
        <f aca="false">B33*F33/1000</f>
        <v>54439</v>
      </c>
      <c r="E33" s="8" t="s">
        <v>3</v>
      </c>
      <c r="F33" s="8" t="n">
        <v>77000</v>
      </c>
      <c r="G33" s="8" t="s">
        <v>3</v>
      </c>
      <c r="H33" s="10" t="n">
        <f aca="false">D33/0.97</f>
        <v>56122.6804123711</v>
      </c>
      <c r="I33" s="11" t="s">
        <v>3</v>
      </c>
      <c r="J33" s="10" t="n">
        <f aca="false">H33/B33*1000</f>
        <v>79381.4432989691</v>
      </c>
      <c r="K33" s="11" t="s">
        <v>3</v>
      </c>
      <c r="L33" s="8" t="s">
        <v>64</v>
      </c>
      <c r="M33" s="41" t="n">
        <v>320</v>
      </c>
      <c r="AMJ33" s="0"/>
    </row>
    <row r="34" s="37" customFormat="true" ht="19.5" hidden="false" customHeight="true" outlineLevel="0" collapsed="false">
      <c r="A34" s="42" t="s">
        <v>65</v>
      </c>
      <c r="B34" s="8" t="n">
        <v>856</v>
      </c>
      <c r="C34" s="38" t="s">
        <v>2</v>
      </c>
      <c r="D34" s="39" t="n">
        <f aca="false">B34*F34/1000</f>
        <v>65912</v>
      </c>
      <c r="E34" s="8" t="s">
        <v>3</v>
      </c>
      <c r="F34" s="8" t="n">
        <v>77000</v>
      </c>
      <c r="G34" s="8" t="s">
        <v>3</v>
      </c>
      <c r="H34" s="10" t="n">
        <f aca="false">D34/0.97</f>
        <v>67950.5154639175</v>
      </c>
      <c r="I34" s="11" t="s">
        <v>3</v>
      </c>
      <c r="J34" s="10" t="n">
        <f aca="false">H34/B34*1000</f>
        <v>79381.4432989691</v>
      </c>
      <c r="K34" s="11" t="s">
        <v>3</v>
      </c>
      <c r="L34" s="8" t="s">
        <v>66</v>
      </c>
      <c r="M34" s="41" t="n">
        <v>370</v>
      </c>
      <c r="AMJ34" s="0"/>
    </row>
    <row r="35" s="37" customFormat="true" ht="19.5" hidden="false" customHeight="true" outlineLevel="0" collapsed="false">
      <c r="A35" s="8" t="s">
        <v>67</v>
      </c>
      <c r="B35" s="8" t="n">
        <v>990</v>
      </c>
      <c r="C35" s="38" t="s">
        <v>2</v>
      </c>
      <c r="D35" s="39" t="n">
        <f aca="false">B35*F35/1000</f>
        <v>78210</v>
      </c>
      <c r="E35" s="8" t="s">
        <v>3</v>
      </c>
      <c r="F35" s="8" t="n">
        <v>79000</v>
      </c>
      <c r="G35" s="8" t="s">
        <v>3</v>
      </c>
      <c r="H35" s="10" t="n">
        <f aca="false">D35/0.97</f>
        <v>80628.8659793814</v>
      </c>
      <c r="I35" s="11" t="s">
        <v>3</v>
      </c>
      <c r="J35" s="10" t="n">
        <f aca="false">H35/B35*1000</f>
        <v>81443.2989690722</v>
      </c>
      <c r="K35" s="11" t="s">
        <v>3</v>
      </c>
      <c r="L35" s="8" t="s">
        <v>68</v>
      </c>
      <c r="M35" s="41" t="n">
        <v>440</v>
      </c>
      <c r="AMJ35" s="0"/>
    </row>
    <row r="36" s="37" customFormat="true" ht="19.5" hidden="false" customHeight="true" outlineLevel="0" collapsed="false">
      <c r="A36" s="8" t="s">
        <v>69</v>
      </c>
      <c r="B36" s="7" t="n">
        <v>1131</v>
      </c>
      <c r="C36" s="38" t="s">
        <v>2</v>
      </c>
      <c r="D36" s="39" t="n">
        <f aca="false">B36*F36/1000</f>
        <v>89349</v>
      </c>
      <c r="E36" s="8" t="s">
        <v>3</v>
      </c>
      <c r="F36" s="8" t="n">
        <v>79000</v>
      </c>
      <c r="G36" s="8" t="s">
        <v>3</v>
      </c>
      <c r="H36" s="10" t="n">
        <f aca="false">D36/0.97</f>
        <v>92112.3711340206</v>
      </c>
      <c r="I36" s="11" t="s">
        <v>3</v>
      </c>
      <c r="J36" s="10" t="n">
        <f aca="false">H36/B36*1000</f>
        <v>81443.2989690722</v>
      </c>
      <c r="K36" s="11" t="s">
        <v>3</v>
      </c>
      <c r="L36" s="8" t="s">
        <v>70</v>
      </c>
      <c r="M36" s="41" t="n">
        <v>500</v>
      </c>
      <c r="AMJ36" s="0"/>
    </row>
    <row r="37" s="37" customFormat="true" ht="19.5" hidden="false" customHeight="true" outlineLevel="0" collapsed="false">
      <c r="A37" s="8" t="s">
        <v>71</v>
      </c>
      <c r="B37" s="8" t="n">
        <v>1413</v>
      </c>
      <c r="C37" s="38" t="s">
        <v>2</v>
      </c>
      <c r="D37" s="39" t="n">
        <f aca="false">B37*F37/1000</f>
        <v>125757</v>
      </c>
      <c r="E37" s="8" t="s">
        <v>3</v>
      </c>
      <c r="F37" s="8" t="n">
        <v>89000</v>
      </c>
      <c r="G37" s="8" t="s">
        <v>3</v>
      </c>
      <c r="H37" s="10" t="n">
        <f aca="false">D37/0.97</f>
        <v>129646.391752577</v>
      </c>
      <c r="I37" s="11" t="s">
        <v>3</v>
      </c>
      <c r="J37" s="10" t="n">
        <f aca="false">H37/B37*1000</f>
        <v>91752.5773195876</v>
      </c>
      <c r="K37" s="11" t="s">
        <v>3</v>
      </c>
      <c r="L37" s="8" t="s">
        <v>72</v>
      </c>
      <c r="M37" s="41" t="n">
        <v>620</v>
      </c>
      <c r="AMJ37" s="0"/>
    </row>
    <row r="38" s="37" customFormat="true" ht="19.5" hidden="false" customHeight="true" outlineLevel="0" collapsed="false">
      <c r="A38" s="8" t="s">
        <v>73</v>
      </c>
      <c r="B38" s="8" t="n">
        <v>1767</v>
      </c>
      <c r="C38" s="38" t="s">
        <v>2</v>
      </c>
      <c r="D38" s="39" t="n">
        <f aca="false">B38*F38/1000</f>
        <v>157263</v>
      </c>
      <c r="E38" s="8" t="s">
        <v>3</v>
      </c>
      <c r="F38" s="8" t="n">
        <v>89000</v>
      </c>
      <c r="G38" s="8" t="s">
        <v>3</v>
      </c>
      <c r="H38" s="10" t="n">
        <f aca="false">D38/0.97</f>
        <v>162126.804123711</v>
      </c>
      <c r="I38" s="11" t="s">
        <v>3</v>
      </c>
      <c r="J38" s="10" t="n">
        <f aca="false">H38/B38*1000</f>
        <v>91752.5773195876</v>
      </c>
      <c r="K38" s="11" t="s">
        <v>3</v>
      </c>
      <c r="L38" s="8" t="s">
        <v>74</v>
      </c>
      <c r="M38" s="41" t="n">
        <v>690</v>
      </c>
      <c r="AMJ38" s="0"/>
    </row>
    <row r="39" s="37" customFormat="true" ht="19.5" hidden="false" customHeight="true" outlineLevel="0" collapsed="false">
      <c r="A39" s="7" t="s">
        <v>75</v>
      </c>
      <c r="B39" s="8" t="n">
        <v>2142</v>
      </c>
      <c r="C39" s="38" t="s">
        <v>2</v>
      </c>
      <c r="D39" s="39" t="n">
        <f aca="false">B39*F39/1000</f>
        <v>192780</v>
      </c>
      <c r="E39" s="8" t="s">
        <v>3</v>
      </c>
      <c r="F39" s="8" t="n">
        <v>90000</v>
      </c>
      <c r="G39" s="8" t="s">
        <v>3</v>
      </c>
      <c r="H39" s="10" t="n">
        <f aca="false">D39/0.97</f>
        <v>198742.268041237</v>
      </c>
      <c r="I39" s="11" t="s">
        <v>3</v>
      </c>
      <c r="J39" s="10" t="n">
        <f aca="false">H39/B39*1000</f>
        <v>92783.5051546392</v>
      </c>
      <c r="K39" s="11" t="s">
        <v>3</v>
      </c>
      <c r="L39" s="8" t="s">
        <v>76</v>
      </c>
      <c r="M39" s="41" t="n">
        <v>750</v>
      </c>
      <c r="AMJ39" s="0"/>
    </row>
    <row r="40" s="37" customFormat="true" ht="19.5" hidden="false" customHeight="true" outlineLevel="0" collapsed="false">
      <c r="A40" s="33" t="s">
        <v>77</v>
      </c>
      <c r="B40" s="34"/>
      <c r="C40" s="35"/>
      <c r="D40" s="34"/>
      <c r="E40" s="36"/>
      <c r="F40" s="33"/>
      <c r="G40" s="33"/>
      <c r="H40" s="33"/>
      <c r="I40" s="4"/>
      <c r="J40" s="4"/>
      <c r="K40" s="4"/>
      <c r="L40" s="33"/>
      <c r="M40" s="33"/>
      <c r="AMJ40" s="0"/>
    </row>
    <row r="41" s="37" customFormat="true" ht="19.5" hidden="false" customHeight="true" outlineLevel="0" collapsed="false">
      <c r="A41" s="8" t="s">
        <v>78</v>
      </c>
      <c r="B41" s="8" t="n">
        <v>942</v>
      </c>
      <c r="C41" s="38" t="s">
        <v>2</v>
      </c>
      <c r="D41" s="39" t="n">
        <f aca="false">B41*F41/1000</f>
        <v>93258</v>
      </c>
      <c r="E41" s="8" t="s">
        <v>3</v>
      </c>
      <c r="F41" s="8" t="n">
        <v>99000</v>
      </c>
      <c r="G41" s="8" t="s">
        <v>3</v>
      </c>
      <c r="H41" s="10" t="n">
        <f aca="false">D41/0.97</f>
        <v>96142.2680412371</v>
      </c>
      <c r="I41" s="11" t="s">
        <v>3</v>
      </c>
      <c r="J41" s="10" t="n">
        <f aca="false">H41/B41*1000</f>
        <v>102061.855670103</v>
      </c>
      <c r="K41" s="11" t="s">
        <v>3</v>
      </c>
      <c r="L41" s="8" t="s">
        <v>79</v>
      </c>
      <c r="M41" s="41" t="s">
        <v>5</v>
      </c>
      <c r="AMJ41" s="0"/>
    </row>
    <row r="42" s="37" customFormat="true" ht="19.5" hidden="false" customHeight="true" outlineLevel="0" collapsed="false">
      <c r="A42" s="33" t="s">
        <v>80</v>
      </c>
      <c r="B42" s="34"/>
      <c r="C42" s="35"/>
      <c r="D42" s="34"/>
      <c r="E42" s="36"/>
      <c r="F42" s="33"/>
      <c r="G42" s="33"/>
      <c r="H42" s="33"/>
      <c r="I42" s="4"/>
      <c r="J42" s="4"/>
      <c r="K42" s="4"/>
      <c r="L42" s="33"/>
      <c r="M42" s="33"/>
      <c r="AMJ42" s="0"/>
    </row>
    <row r="43" s="37" customFormat="true" ht="19.5" hidden="false" customHeight="true" outlineLevel="0" collapsed="false">
      <c r="A43" s="7" t="s">
        <v>81</v>
      </c>
      <c r="B43" s="8" t="n">
        <v>145</v>
      </c>
      <c r="C43" s="38" t="s">
        <v>2</v>
      </c>
      <c r="D43" s="39" t="n">
        <f aca="false">B43*F43/1000</f>
        <v>16820</v>
      </c>
      <c r="E43" s="8" t="s">
        <v>3</v>
      </c>
      <c r="F43" s="8" t="n">
        <v>116000</v>
      </c>
      <c r="G43" s="8" t="s">
        <v>3</v>
      </c>
      <c r="H43" s="10" t="n">
        <f aca="false">D43/0.97</f>
        <v>17340.206185567</v>
      </c>
      <c r="I43" s="11" t="s">
        <v>3</v>
      </c>
      <c r="J43" s="10" t="n">
        <f aca="false">H43/B43*1000</f>
        <v>119587.628865979</v>
      </c>
      <c r="K43" s="11" t="s">
        <v>3</v>
      </c>
      <c r="L43" s="8" t="s">
        <v>79</v>
      </c>
      <c r="M43" s="41" t="n">
        <v>140</v>
      </c>
      <c r="AMJ43" s="0"/>
    </row>
    <row r="44" s="37" customFormat="true" ht="19.5" hidden="false" customHeight="true" outlineLevel="0" collapsed="false">
      <c r="A44" s="7" t="s">
        <v>82</v>
      </c>
      <c r="B44" s="8" t="n">
        <v>215</v>
      </c>
      <c r="C44" s="38" t="s">
        <v>2</v>
      </c>
      <c r="D44" s="39" t="n">
        <f aca="false">B44*F44/1000</f>
        <v>25155</v>
      </c>
      <c r="E44" s="8" t="s">
        <v>3</v>
      </c>
      <c r="F44" s="8" t="n">
        <v>117000</v>
      </c>
      <c r="G44" s="8" t="s">
        <v>3</v>
      </c>
      <c r="H44" s="10" t="n">
        <f aca="false">D44/0.97</f>
        <v>25932.9896907216</v>
      </c>
      <c r="I44" s="11" t="s">
        <v>3</v>
      </c>
      <c r="J44" s="10" t="n">
        <f aca="false">H44/B44*1000</f>
        <v>120618.556701031</v>
      </c>
      <c r="K44" s="11" t="s">
        <v>3</v>
      </c>
      <c r="L44" s="8" t="s">
        <v>79</v>
      </c>
      <c r="M44" s="41" t="n">
        <v>190</v>
      </c>
      <c r="AMJ44" s="0"/>
    </row>
    <row r="45" s="37" customFormat="true" ht="19.5" hidden="false" customHeight="true" outlineLevel="0" collapsed="false">
      <c r="A45" s="43" t="s">
        <v>83</v>
      </c>
      <c r="B45" s="43"/>
      <c r="C45" s="44"/>
      <c r="D45" s="43"/>
      <c r="E45" s="4"/>
      <c r="F45" s="43"/>
      <c r="G45" s="43"/>
      <c r="H45" s="43"/>
      <c r="I45" s="4"/>
      <c r="J45" s="45"/>
      <c r="K45" s="4"/>
      <c r="L45" s="43"/>
      <c r="M45" s="43"/>
      <c r="AMJ45" s="0"/>
    </row>
    <row r="46" s="37" customFormat="true" ht="19.5" hidden="false" customHeight="true" outlineLevel="0" collapsed="false">
      <c r="A46" s="8" t="s">
        <v>84</v>
      </c>
      <c r="B46" s="7" t="n">
        <v>290</v>
      </c>
      <c r="C46" s="38" t="s">
        <v>2</v>
      </c>
      <c r="D46" s="39" t="n">
        <f aca="false">B46*F46/1000</f>
        <v>23200</v>
      </c>
      <c r="E46" s="8" t="s">
        <v>3</v>
      </c>
      <c r="F46" s="7" t="n">
        <v>80000</v>
      </c>
      <c r="G46" s="8" t="s">
        <v>3</v>
      </c>
      <c r="H46" s="10" t="n">
        <f aca="false">D46/0.97</f>
        <v>23917.5257731959</v>
      </c>
      <c r="I46" s="11" t="s">
        <v>3</v>
      </c>
      <c r="J46" s="10" t="n">
        <f aca="false">H46/B46*1000</f>
        <v>82474.2268041237</v>
      </c>
      <c r="K46" s="11" t="s">
        <v>3</v>
      </c>
      <c r="L46" s="7" t="s">
        <v>85</v>
      </c>
      <c r="M46" s="46" t="n">
        <v>140</v>
      </c>
      <c r="AMJ46" s="0"/>
    </row>
    <row r="47" s="37" customFormat="true" ht="19.5" hidden="false" customHeight="true" outlineLevel="0" collapsed="false">
      <c r="A47" s="8" t="s">
        <v>86</v>
      </c>
      <c r="B47" s="7" t="n">
        <v>365</v>
      </c>
      <c r="C47" s="38" t="s">
        <v>2</v>
      </c>
      <c r="D47" s="39" t="n">
        <f aca="false">B47*F47/1000</f>
        <v>29200</v>
      </c>
      <c r="E47" s="8" t="s">
        <v>3</v>
      </c>
      <c r="F47" s="7" t="n">
        <v>80000</v>
      </c>
      <c r="G47" s="8" t="s">
        <v>3</v>
      </c>
      <c r="H47" s="10" t="n">
        <f aca="false">D47/0.97</f>
        <v>30103.0927835052</v>
      </c>
      <c r="I47" s="11" t="s">
        <v>3</v>
      </c>
      <c r="J47" s="10" t="n">
        <f aca="false">H47/B47*1000</f>
        <v>82474.2268041237</v>
      </c>
      <c r="K47" s="11" t="s">
        <v>3</v>
      </c>
      <c r="L47" s="7" t="s">
        <v>87</v>
      </c>
      <c r="M47" s="46" t="n">
        <v>170</v>
      </c>
      <c r="AMJ47" s="0"/>
    </row>
    <row r="48" s="37" customFormat="true" ht="19.5" hidden="false" customHeight="true" outlineLevel="0" collapsed="false">
      <c r="A48" s="47" t="s">
        <v>88</v>
      </c>
      <c r="B48" s="48"/>
      <c r="C48" s="48"/>
      <c r="D48" s="49"/>
      <c r="E48" s="4"/>
      <c r="F48" s="48"/>
      <c r="G48" s="48"/>
      <c r="H48" s="48"/>
      <c r="I48" s="48"/>
      <c r="J48" s="45"/>
      <c r="K48" s="4"/>
      <c r="L48" s="48"/>
      <c r="M48" s="50"/>
      <c r="AMJ48" s="0"/>
    </row>
    <row r="49" s="37" customFormat="true" ht="19.5" hidden="false" customHeight="true" outlineLevel="0" collapsed="false">
      <c r="A49" s="8" t="s">
        <v>89</v>
      </c>
      <c r="B49" s="51" t="n">
        <v>60</v>
      </c>
      <c r="C49" s="38" t="s">
        <v>2</v>
      </c>
      <c r="D49" s="39" t="n">
        <f aca="false">B49*F49/1000</f>
        <v>5460</v>
      </c>
      <c r="E49" s="8" t="s">
        <v>3</v>
      </c>
      <c r="F49" s="8" t="n">
        <v>91000</v>
      </c>
      <c r="G49" s="8" t="s">
        <v>3</v>
      </c>
      <c r="H49" s="10" t="n">
        <f aca="false">B49*J49/1000</f>
        <v>5880.06</v>
      </c>
      <c r="I49" s="11" t="s">
        <v>3</v>
      </c>
      <c r="J49" s="10" t="n">
        <v>98001</v>
      </c>
      <c r="K49" s="11" t="s">
        <v>3</v>
      </c>
      <c r="L49" s="8" t="s">
        <v>90</v>
      </c>
      <c r="M49" s="8" t="s">
        <v>5</v>
      </c>
      <c r="AMJ49" s="0"/>
    </row>
    <row r="50" s="37" customFormat="true" ht="19.5" hidden="false" customHeight="true" outlineLevel="0" collapsed="false">
      <c r="A50" s="43" t="s">
        <v>91</v>
      </c>
      <c r="B50" s="43"/>
      <c r="C50" s="44"/>
      <c r="D50" s="43"/>
      <c r="E50" s="4"/>
      <c r="F50" s="43"/>
      <c r="G50" s="43"/>
      <c r="H50" s="43"/>
      <c r="I50" s="43"/>
      <c r="J50" s="43"/>
      <c r="K50" s="4"/>
      <c r="L50" s="43"/>
      <c r="M50" s="52"/>
      <c r="AMJ50" s="0"/>
    </row>
    <row r="51" s="37" customFormat="true" ht="19.5" hidden="false" customHeight="true" outlineLevel="0" collapsed="false">
      <c r="A51" s="8" t="s">
        <v>92</v>
      </c>
      <c r="B51" s="8" t="n">
        <v>0.65</v>
      </c>
      <c r="C51" s="38" t="s">
        <v>2</v>
      </c>
      <c r="D51" s="39" t="n">
        <f aca="false">B51*F51/1000</f>
        <v>58.045</v>
      </c>
      <c r="E51" s="8" t="s">
        <v>3</v>
      </c>
      <c r="F51" s="8" t="n">
        <v>89300</v>
      </c>
      <c r="G51" s="8" t="s">
        <v>3</v>
      </c>
      <c r="H51" s="10" t="n">
        <f aca="false">D51/0.97</f>
        <v>59.840206185567</v>
      </c>
      <c r="I51" s="11" t="s">
        <v>3</v>
      </c>
      <c r="J51" s="10" t="n">
        <f aca="false">H51/B51*1000</f>
        <v>92061.8556701031</v>
      </c>
      <c r="K51" s="11" t="s">
        <v>3</v>
      </c>
      <c r="L51" s="8" t="s">
        <v>93</v>
      </c>
      <c r="M51" s="41" t="n">
        <v>8</v>
      </c>
      <c r="AMJ51" s="0"/>
    </row>
    <row r="52" s="37" customFormat="true" ht="19.5" hidden="false" customHeight="true" outlineLevel="0" collapsed="false">
      <c r="A52" s="8" t="s">
        <v>94</v>
      </c>
      <c r="B52" s="8" t="n">
        <v>0.8</v>
      </c>
      <c r="C52" s="38" t="s">
        <v>2</v>
      </c>
      <c r="D52" s="39" t="n">
        <f aca="false">B52*F52/1000</f>
        <v>68</v>
      </c>
      <c r="E52" s="8" t="s">
        <v>3</v>
      </c>
      <c r="F52" s="8" t="n">
        <v>85000</v>
      </c>
      <c r="G52" s="8" t="s">
        <v>3</v>
      </c>
      <c r="H52" s="10" t="n">
        <f aca="false">D52/0.97</f>
        <v>70.1030927835052</v>
      </c>
      <c r="I52" s="11" t="s">
        <v>3</v>
      </c>
      <c r="J52" s="10" t="n">
        <f aca="false">H52/B52*1000</f>
        <v>87628.8659793815</v>
      </c>
      <c r="K52" s="11" t="s">
        <v>3</v>
      </c>
      <c r="L52" s="8" t="s">
        <v>95</v>
      </c>
      <c r="M52" s="41" t="n">
        <v>9</v>
      </c>
      <c r="AMJ52" s="0"/>
    </row>
    <row r="53" s="37" customFormat="true" ht="19.5" hidden="false" customHeight="true" outlineLevel="0" collapsed="false">
      <c r="A53" s="7" t="s">
        <v>96</v>
      </c>
      <c r="B53" s="8" t="n">
        <v>1.26</v>
      </c>
      <c r="C53" s="38" t="s">
        <v>2</v>
      </c>
      <c r="D53" s="39" t="n">
        <f aca="false">B53*F53/1000</f>
        <v>101.052</v>
      </c>
      <c r="E53" s="8" t="s">
        <v>3</v>
      </c>
      <c r="F53" s="8" t="n">
        <v>80200</v>
      </c>
      <c r="G53" s="8" t="s">
        <v>3</v>
      </c>
      <c r="H53" s="10" t="n">
        <f aca="false">D53/0.97</f>
        <v>104.177319587629</v>
      </c>
      <c r="I53" s="11" t="s">
        <v>3</v>
      </c>
      <c r="J53" s="10" t="n">
        <f aca="false">H53/B53*1000</f>
        <v>82680.412371134</v>
      </c>
      <c r="K53" s="11" t="s">
        <v>3</v>
      </c>
      <c r="L53" s="8" t="s">
        <v>97</v>
      </c>
      <c r="M53" s="41" t="n">
        <v>10</v>
      </c>
      <c r="AMJ53" s="0"/>
    </row>
    <row r="54" s="37" customFormat="true" ht="19.5" hidden="false" customHeight="true" outlineLevel="0" collapsed="false">
      <c r="A54" s="7" t="s">
        <v>98</v>
      </c>
      <c r="B54" s="8" t="n">
        <v>2.02</v>
      </c>
      <c r="C54" s="38" t="s">
        <v>2</v>
      </c>
      <c r="D54" s="39" t="n">
        <f aca="false">B54*F54/1000</f>
        <v>163.014</v>
      </c>
      <c r="E54" s="8" t="s">
        <v>3</v>
      </c>
      <c r="F54" s="8" t="n">
        <v>80700</v>
      </c>
      <c r="G54" s="8" t="s">
        <v>3</v>
      </c>
      <c r="H54" s="10" t="n">
        <f aca="false">D54/0.97</f>
        <v>168.055670103093</v>
      </c>
      <c r="I54" s="11" t="s">
        <v>3</v>
      </c>
      <c r="J54" s="10" t="n">
        <f aca="false">H54/B54*1000</f>
        <v>83195.8762886598</v>
      </c>
      <c r="K54" s="11" t="s">
        <v>3</v>
      </c>
      <c r="L54" s="8" t="s">
        <v>99</v>
      </c>
      <c r="M54" s="41" t="n">
        <v>13</v>
      </c>
      <c r="AMJ54" s="0"/>
    </row>
    <row r="55" s="37" customFormat="true" ht="19.5" hidden="false" customHeight="true" outlineLevel="0" collapsed="false">
      <c r="A55" s="43" t="s">
        <v>100</v>
      </c>
      <c r="B55" s="43"/>
      <c r="C55" s="44"/>
      <c r="D55" s="43"/>
      <c r="E55" s="4"/>
      <c r="F55" s="43"/>
      <c r="G55" s="43"/>
      <c r="H55" s="43"/>
      <c r="I55" s="43"/>
      <c r="J55" s="43"/>
      <c r="K55" s="4"/>
      <c r="L55" s="43"/>
      <c r="M55" s="33"/>
      <c r="AMJ55" s="0"/>
    </row>
    <row r="56" s="37" customFormat="true" ht="19.5" hidden="false" customHeight="true" outlineLevel="0" collapsed="false">
      <c r="A56" s="7" t="s">
        <v>101</v>
      </c>
      <c r="B56" s="7" t="n">
        <v>1.5</v>
      </c>
      <c r="C56" s="38" t="s">
        <v>2</v>
      </c>
      <c r="D56" s="39" t="n">
        <f aca="false">B56*F56/1000</f>
        <v>127.5</v>
      </c>
      <c r="E56" s="8" t="s">
        <v>3</v>
      </c>
      <c r="F56" s="53" t="n">
        <v>85000</v>
      </c>
      <c r="G56" s="8" t="s">
        <v>3</v>
      </c>
      <c r="H56" s="10" t="n">
        <f aca="false">D56/0.97</f>
        <v>131.443298969072</v>
      </c>
      <c r="I56" s="11" t="s">
        <v>3</v>
      </c>
      <c r="J56" s="10" t="n">
        <f aca="false">H56/B56*1000</f>
        <v>87628.8659793815</v>
      </c>
      <c r="K56" s="11" t="s">
        <v>3</v>
      </c>
      <c r="L56" s="7" t="s">
        <v>102</v>
      </c>
      <c r="M56" s="46" t="n">
        <v>15</v>
      </c>
      <c r="AMJ56" s="0"/>
    </row>
    <row r="57" s="37" customFormat="true" ht="19.5" hidden="false" customHeight="true" outlineLevel="0" collapsed="false">
      <c r="A57" s="7" t="s">
        <v>103</v>
      </c>
      <c r="B57" s="7" t="n">
        <v>1.96</v>
      </c>
      <c r="C57" s="38" t="s">
        <v>2</v>
      </c>
      <c r="D57" s="39" t="n">
        <f aca="false">B57*F57/1000</f>
        <v>166.6</v>
      </c>
      <c r="E57" s="8" t="s">
        <v>3</v>
      </c>
      <c r="F57" s="53" t="n">
        <v>85000</v>
      </c>
      <c r="G57" s="8" t="s">
        <v>3</v>
      </c>
      <c r="H57" s="10" t="n">
        <f aca="false">D57/0.97</f>
        <v>171.752577319588</v>
      </c>
      <c r="I57" s="11" t="s">
        <v>3</v>
      </c>
      <c r="J57" s="10" t="n">
        <f aca="false">H57/B57*1000</f>
        <v>87628.8659793815</v>
      </c>
      <c r="K57" s="11" t="s">
        <v>3</v>
      </c>
      <c r="L57" s="7" t="s">
        <v>104</v>
      </c>
      <c r="M57" s="46" t="n">
        <v>21</v>
      </c>
      <c r="AMJ57" s="0"/>
    </row>
    <row r="58" s="37" customFormat="true" ht="19.5" hidden="false" customHeight="true" outlineLevel="0" collapsed="false">
      <c r="A58" s="7" t="s">
        <v>105</v>
      </c>
      <c r="B58" s="8" t="n">
        <v>2.5</v>
      </c>
      <c r="C58" s="38" t="s">
        <v>2</v>
      </c>
      <c r="D58" s="39" t="n">
        <f aca="false">B58*F58/1000</f>
        <v>190</v>
      </c>
      <c r="E58" s="8" t="s">
        <v>3</v>
      </c>
      <c r="F58" s="40" t="n">
        <v>76000</v>
      </c>
      <c r="G58" s="8" t="s">
        <v>3</v>
      </c>
      <c r="H58" s="10" t="n">
        <f aca="false">D58/0.97</f>
        <v>195.876288659794</v>
      </c>
      <c r="I58" s="11" t="s">
        <v>3</v>
      </c>
      <c r="J58" s="10" t="n">
        <f aca="false">H58/B58*1000</f>
        <v>78350.5154639175</v>
      </c>
      <c r="K58" s="11" t="s">
        <v>3</v>
      </c>
      <c r="L58" s="8" t="s">
        <v>106</v>
      </c>
      <c r="M58" s="41" t="n">
        <v>25</v>
      </c>
      <c r="AMJ58" s="0"/>
    </row>
    <row r="59" s="37" customFormat="true" ht="19.5" hidden="false" customHeight="true" outlineLevel="0" collapsed="false">
      <c r="A59" s="42" t="s">
        <v>107</v>
      </c>
      <c r="B59" s="8" t="n">
        <v>2.8</v>
      </c>
      <c r="C59" s="38" t="s">
        <v>2</v>
      </c>
      <c r="D59" s="39" t="n">
        <f aca="false">B59*F59/1000</f>
        <v>212.8</v>
      </c>
      <c r="E59" s="8" t="s">
        <v>3</v>
      </c>
      <c r="F59" s="40" t="n">
        <v>76000</v>
      </c>
      <c r="G59" s="8" t="s">
        <v>3</v>
      </c>
      <c r="H59" s="10" t="n">
        <f aca="false">D59/0.97</f>
        <v>219.381443298969</v>
      </c>
      <c r="I59" s="11" t="s">
        <v>3</v>
      </c>
      <c r="J59" s="10" t="n">
        <f aca="false">H59/B59*1000</f>
        <v>78350.5154639175</v>
      </c>
      <c r="K59" s="11" t="s">
        <v>3</v>
      </c>
      <c r="L59" s="8" t="s">
        <v>108</v>
      </c>
      <c r="M59" s="41" t="n">
        <v>32</v>
      </c>
      <c r="AMJ59" s="0"/>
    </row>
    <row r="60" s="37" customFormat="true" ht="19.5" hidden="false" customHeight="true" outlineLevel="0" collapsed="false">
      <c r="A60" s="7" t="s">
        <v>109</v>
      </c>
      <c r="B60" s="8" t="n">
        <v>3.9</v>
      </c>
      <c r="C60" s="38" t="s">
        <v>2</v>
      </c>
      <c r="D60" s="39" t="n">
        <f aca="false">B60*F60/1000</f>
        <v>296.4</v>
      </c>
      <c r="E60" s="8" t="s">
        <v>3</v>
      </c>
      <c r="F60" s="40" t="n">
        <v>76000</v>
      </c>
      <c r="G60" s="8" t="s">
        <v>3</v>
      </c>
      <c r="H60" s="10" t="n">
        <f aca="false">D60/0.97</f>
        <v>305.567010309278</v>
      </c>
      <c r="I60" s="11" t="s">
        <v>3</v>
      </c>
      <c r="J60" s="10" t="n">
        <f aca="false">H60/B60*1000</f>
        <v>78350.5154639175</v>
      </c>
      <c r="K60" s="11" t="s">
        <v>3</v>
      </c>
      <c r="L60" s="8" t="s">
        <v>110</v>
      </c>
      <c r="M60" s="41" t="n">
        <v>45</v>
      </c>
      <c r="AMJ60" s="0"/>
    </row>
    <row r="61" s="37" customFormat="true" ht="19.5" hidden="false" customHeight="true" outlineLevel="0" collapsed="false">
      <c r="A61" s="7" t="s">
        <v>111</v>
      </c>
      <c r="B61" s="8" t="n">
        <v>4.81</v>
      </c>
      <c r="C61" s="38" t="s">
        <v>2</v>
      </c>
      <c r="D61" s="39" t="n">
        <f aca="false">B61*F61/1000</f>
        <v>365.56</v>
      </c>
      <c r="E61" s="8" t="s">
        <v>3</v>
      </c>
      <c r="F61" s="40" t="n">
        <v>76000</v>
      </c>
      <c r="G61" s="8" t="s">
        <v>3</v>
      </c>
      <c r="H61" s="10" t="n">
        <f aca="false">D61/0.97</f>
        <v>376.865979381443</v>
      </c>
      <c r="I61" s="11" t="s">
        <v>3</v>
      </c>
      <c r="J61" s="10" t="n">
        <f aca="false">H61/B61*1000</f>
        <v>78350.5154639175</v>
      </c>
      <c r="K61" s="11" t="s">
        <v>3</v>
      </c>
      <c r="L61" s="8" t="s">
        <v>112</v>
      </c>
      <c r="M61" s="41" t="n">
        <v>55</v>
      </c>
      <c r="AMJ61" s="0"/>
    </row>
    <row r="62" s="37" customFormat="true" ht="19.5" hidden="false" customHeight="true" outlineLevel="0" collapsed="false">
      <c r="A62" s="7" t="s">
        <v>113</v>
      </c>
      <c r="B62" s="8" t="n">
        <v>6.89</v>
      </c>
      <c r="C62" s="38" t="s">
        <v>2</v>
      </c>
      <c r="D62" s="39" t="n">
        <f aca="false">B62*F62/1000</f>
        <v>564.98</v>
      </c>
      <c r="E62" s="8" t="s">
        <v>3</v>
      </c>
      <c r="F62" s="8" t="n">
        <v>82000</v>
      </c>
      <c r="G62" s="8" t="s">
        <v>3</v>
      </c>
      <c r="H62" s="10" t="n">
        <f aca="false">D62/0.97</f>
        <v>582.453608247423</v>
      </c>
      <c r="I62" s="11" t="s">
        <v>3</v>
      </c>
      <c r="J62" s="10" t="n">
        <f aca="false">H62/B62*1000</f>
        <v>84536.0824742268</v>
      </c>
      <c r="K62" s="11" t="s">
        <v>3</v>
      </c>
      <c r="L62" s="8" t="s">
        <v>114</v>
      </c>
      <c r="M62" s="41" t="n">
        <v>70</v>
      </c>
      <c r="AMJ62" s="0"/>
    </row>
    <row r="63" s="37" customFormat="true" ht="19.5" hidden="false" customHeight="true" outlineLevel="0" collapsed="false">
      <c r="A63" s="7" t="s">
        <v>115</v>
      </c>
      <c r="B63" s="8" t="n">
        <v>9.64</v>
      </c>
      <c r="C63" s="38" t="s">
        <v>2</v>
      </c>
      <c r="D63" s="39" t="n">
        <f aca="false">B63*F63/1000</f>
        <v>790.48</v>
      </c>
      <c r="E63" s="8" t="s">
        <v>3</v>
      </c>
      <c r="F63" s="8" t="n">
        <v>82000</v>
      </c>
      <c r="G63" s="8" t="s">
        <v>3</v>
      </c>
      <c r="H63" s="10" t="n">
        <f aca="false">D63/0.97</f>
        <v>814.927835051546</v>
      </c>
      <c r="I63" s="11" t="s">
        <v>3</v>
      </c>
      <c r="J63" s="10" t="n">
        <f aca="false">H63/B63*1000</f>
        <v>84536.0824742268</v>
      </c>
      <c r="K63" s="11" t="s">
        <v>3</v>
      </c>
      <c r="L63" s="8" t="s">
        <v>116</v>
      </c>
      <c r="M63" s="41" t="n">
        <v>105</v>
      </c>
      <c r="AMJ63" s="0"/>
    </row>
    <row r="64" s="37" customFormat="true" ht="19.5" hidden="false" customHeight="true" outlineLevel="0" collapsed="false">
      <c r="A64" s="7" t="s">
        <v>117</v>
      </c>
      <c r="B64" s="8" t="n">
        <v>12.2</v>
      </c>
      <c r="C64" s="38" t="s">
        <v>2</v>
      </c>
      <c r="D64" s="39" t="n">
        <f aca="false">B64*F64/1000</f>
        <v>1000.4</v>
      </c>
      <c r="E64" s="8" t="s">
        <v>3</v>
      </c>
      <c r="F64" s="8" t="n">
        <v>82000</v>
      </c>
      <c r="G64" s="8" t="s">
        <v>3</v>
      </c>
      <c r="H64" s="10" t="n">
        <f aca="false">D64/0.97</f>
        <v>1031.34020618557</v>
      </c>
      <c r="I64" s="11" t="s">
        <v>3</v>
      </c>
      <c r="J64" s="10" t="n">
        <f aca="false">H64/B64*1000</f>
        <v>84536.0824742268</v>
      </c>
      <c r="K64" s="11" t="s">
        <v>3</v>
      </c>
      <c r="L64" s="8" t="s">
        <v>118</v>
      </c>
      <c r="M64" s="41" t="n">
        <v>125</v>
      </c>
      <c r="AMJ64" s="0"/>
    </row>
    <row r="65" s="37" customFormat="true" ht="19.5" hidden="false" customHeight="true" outlineLevel="0" collapsed="false">
      <c r="A65" s="8" t="s">
        <v>119</v>
      </c>
      <c r="B65" s="8" t="n">
        <v>15.52</v>
      </c>
      <c r="C65" s="38" t="s">
        <v>2</v>
      </c>
      <c r="D65" s="39" t="n">
        <f aca="false">B65*F65/1000</f>
        <v>1365.76</v>
      </c>
      <c r="E65" s="8" t="s">
        <v>3</v>
      </c>
      <c r="F65" s="8" t="n">
        <v>88000</v>
      </c>
      <c r="G65" s="8" t="s">
        <v>3</v>
      </c>
      <c r="H65" s="10" t="n">
        <f aca="false">D65/0.97</f>
        <v>1408</v>
      </c>
      <c r="I65" s="11" t="s">
        <v>3</v>
      </c>
      <c r="J65" s="10" t="n">
        <f aca="false">H65/B65*1000</f>
        <v>90721.6494845361</v>
      </c>
      <c r="K65" s="11" t="s">
        <v>3</v>
      </c>
      <c r="L65" s="8" t="s">
        <v>120</v>
      </c>
      <c r="M65" s="41" t="n">
        <v>175</v>
      </c>
      <c r="AMJ65" s="0"/>
    </row>
    <row r="66" s="37" customFormat="true" ht="19.5" hidden="false" customHeight="true" outlineLevel="0" collapsed="false">
      <c r="A66" s="8" t="s">
        <v>121</v>
      </c>
      <c r="B66" s="8" t="n">
        <v>19.92</v>
      </c>
      <c r="C66" s="38" t="s">
        <v>2</v>
      </c>
      <c r="D66" s="39" t="n">
        <f aca="false">B66*F66/1000</f>
        <v>2589.6</v>
      </c>
      <c r="E66" s="8" t="s">
        <v>3</v>
      </c>
      <c r="F66" s="8" t="n">
        <v>130000</v>
      </c>
      <c r="G66" s="8" t="s">
        <v>3</v>
      </c>
      <c r="H66" s="10" t="n">
        <f aca="false">D66/0.97</f>
        <v>2669.69072164948</v>
      </c>
      <c r="I66" s="11" t="s">
        <v>3</v>
      </c>
      <c r="J66" s="10" t="n">
        <f aca="false">H66/B66*1000</f>
        <v>134020.618556701</v>
      </c>
      <c r="K66" s="11" t="s">
        <v>3</v>
      </c>
      <c r="L66" s="8" t="s">
        <v>122</v>
      </c>
      <c r="M66" s="41" t="n">
        <v>200</v>
      </c>
      <c r="AMJ66" s="0"/>
    </row>
    <row r="67" s="37" customFormat="true" ht="19.5" hidden="false" customHeight="true" outlineLevel="0" collapsed="false">
      <c r="A67" s="8" t="s">
        <v>123</v>
      </c>
      <c r="B67" s="8" t="n">
        <v>25</v>
      </c>
      <c r="C67" s="38" t="s">
        <v>2</v>
      </c>
      <c r="D67" s="39" t="n">
        <f aca="false">B67*F67/1000</f>
        <v>3250</v>
      </c>
      <c r="E67" s="8" t="s">
        <v>3</v>
      </c>
      <c r="F67" s="8" t="n">
        <v>130000</v>
      </c>
      <c r="G67" s="8" t="s">
        <v>3</v>
      </c>
      <c r="H67" s="10" t="n">
        <f aca="false">D67/0.97</f>
        <v>3350.51546391753</v>
      </c>
      <c r="I67" s="11" t="s">
        <v>3</v>
      </c>
      <c r="J67" s="10" t="n">
        <f aca="false">H67/B67*1000</f>
        <v>134020.618556701</v>
      </c>
      <c r="K67" s="11" t="s">
        <v>3</v>
      </c>
      <c r="L67" s="8" t="s">
        <v>124</v>
      </c>
      <c r="M67" s="41" t="n">
        <v>200</v>
      </c>
      <c r="AMJ67" s="0"/>
    </row>
    <row r="68" s="37" customFormat="true" ht="19.5" hidden="false" customHeight="true" outlineLevel="0" collapsed="false">
      <c r="A68" s="43" t="s">
        <v>125</v>
      </c>
      <c r="B68" s="52"/>
      <c r="C68" s="54"/>
      <c r="D68" s="52"/>
      <c r="E68" s="4"/>
      <c r="F68" s="52"/>
      <c r="G68" s="52"/>
      <c r="H68" s="52"/>
      <c r="I68" s="52"/>
      <c r="J68" s="52"/>
      <c r="K68" s="52"/>
      <c r="L68" s="52"/>
      <c r="M68" s="52"/>
      <c r="AMJ68" s="0"/>
    </row>
    <row r="69" s="37" customFormat="true" ht="19.5" hidden="false" customHeight="true" outlineLevel="0" collapsed="false">
      <c r="A69" s="7" t="s">
        <v>126</v>
      </c>
      <c r="B69" s="8" t="n">
        <v>8.97</v>
      </c>
      <c r="C69" s="38" t="s">
        <v>2</v>
      </c>
      <c r="D69" s="39" t="n">
        <f aca="false">B69*F69/1000</f>
        <v>1184.04</v>
      </c>
      <c r="E69" s="8" t="s">
        <v>3</v>
      </c>
      <c r="F69" s="8" t="n">
        <v>132000</v>
      </c>
      <c r="G69" s="8" t="s">
        <v>3</v>
      </c>
      <c r="H69" s="10" t="n">
        <f aca="false">D69/0.97</f>
        <v>1220.65979381443</v>
      </c>
      <c r="I69" s="11" t="s">
        <v>3</v>
      </c>
      <c r="J69" s="10" t="n">
        <f aca="false">H69/B69*1000</f>
        <v>136082.474226804</v>
      </c>
      <c r="K69" s="11" t="s">
        <v>3</v>
      </c>
      <c r="L69" s="8" t="s">
        <v>127</v>
      </c>
      <c r="M69" s="41" t="n">
        <v>140</v>
      </c>
      <c r="AMJ69" s="0"/>
    </row>
    <row r="70" s="37" customFormat="true" ht="19.5" hidden="false" customHeight="true" outlineLevel="0" collapsed="false">
      <c r="A70" s="7" t="s">
        <v>128</v>
      </c>
      <c r="B70" s="8" t="n">
        <v>10.5</v>
      </c>
      <c r="C70" s="38" t="s">
        <v>2</v>
      </c>
      <c r="D70" s="39" t="n">
        <f aca="false">B70*F70/1000</f>
        <v>1354.5</v>
      </c>
      <c r="E70" s="8" t="s">
        <v>3</v>
      </c>
      <c r="F70" s="8" t="n">
        <v>129000</v>
      </c>
      <c r="G70" s="8" t="s">
        <v>3</v>
      </c>
      <c r="H70" s="10" t="n">
        <f aca="false">D70/0.97</f>
        <v>1396.39175257732</v>
      </c>
      <c r="I70" s="11" t="s">
        <v>3</v>
      </c>
      <c r="J70" s="10" t="n">
        <f aca="false">H70/B70*1000</f>
        <v>132989.69072165</v>
      </c>
      <c r="K70" s="11" t="s">
        <v>3</v>
      </c>
      <c r="L70" s="8" t="s">
        <v>129</v>
      </c>
      <c r="M70" s="41" t="n">
        <v>160</v>
      </c>
      <c r="AMJ70" s="0"/>
    </row>
    <row r="71" s="37" customFormat="true" ht="19.5" hidden="false" customHeight="true" outlineLevel="0" collapsed="false">
      <c r="A71" s="7" t="s">
        <v>130</v>
      </c>
      <c r="B71" s="8" t="n">
        <v>12.7</v>
      </c>
      <c r="C71" s="38" t="s">
        <v>2</v>
      </c>
      <c r="D71" s="39" t="n">
        <f aca="false">B71*F71/1000</f>
        <v>1612.9</v>
      </c>
      <c r="E71" s="8" t="s">
        <v>3</v>
      </c>
      <c r="F71" s="8" t="n">
        <v>127000</v>
      </c>
      <c r="G71" s="8" t="s">
        <v>3</v>
      </c>
      <c r="H71" s="10" t="n">
        <f aca="false">D71/0.97</f>
        <v>1662.78350515464</v>
      </c>
      <c r="I71" s="11" t="s">
        <v>3</v>
      </c>
      <c r="J71" s="10" t="n">
        <f aca="false">H71/B71*1000</f>
        <v>130927.835051546</v>
      </c>
      <c r="K71" s="11" t="s">
        <v>3</v>
      </c>
      <c r="L71" s="8" t="s">
        <v>131</v>
      </c>
      <c r="M71" s="41" t="n">
        <v>175</v>
      </c>
      <c r="AMJ71" s="0"/>
    </row>
    <row r="72" s="37" customFormat="true" ht="19.5" hidden="false" customHeight="true" outlineLevel="0" collapsed="false">
      <c r="A72" s="7" t="s">
        <v>132</v>
      </c>
      <c r="B72" s="8" t="n">
        <v>15.8</v>
      </c>
      <c r="C72" s="38" t="s">
        <v>2</v>
      </c>
      <c r="D72" s="39" t="n">
        <f aca="false">B72*F72/1000</f>
        <v>2006.6</v>
      </c>
      <c r="E72" s="8" t="s">
        <v>3</v>
      </c>
      <c r="F72" s="8" t="n">
        <v>127000</v>
      </c>
      <c r="G72" s="8" t="s">
        <v>3</v>
      </c>
      <c r="H72" s="10" t="n">
        <f aca="false">D72/0.97</f>
        <v>2068.65979381443</v>
      </c>
      <c r="I72" s="11" t="s">
        <v>3</v>
      </c>
      <c r="J72" s="10" t="n">
        <f aca="false">H72/B72*1000</f>
        <v>130927.835051546</v>
      </c>
      <c r="K72" s="11" t="s">
        <v>3</v>
      </c>
      <c r="L72" s="8" t="s">
        <v>133</v>
      </c>
      <c r="M72" s="41" t="n">
        <v>175</v>
      </c>
      <c r="AMJ72" s="0"/>
    </row>
    <row r="73" s="37" customFormat="true" ht="19.5" hidden="false" customHeight="true" outlineLevel="0" collapsed="false">
      <c r="A73" s="7" t="s">
        <v>134</v>
      </c>
      <c r="B73" s="8" t="n">
        <v>21.34</v>
      </c>
      <c r="C73" s="38" t="s">
        <v>2</v>
      </c>
      <c r="D73" s="39" t="n">
        <f aca="false">B73*F73/1000</f>
        <v>2390.08</v>
      </c>
      <c r="E73" s="8" t="s">
        <v>3</v>
      </c>
      <c r="F73" s="8" t="n">
        <v>112000</v>
      </c>
      <c r="G73" s="8" t="s">
        <v>3</v>
      </c>
      <c r="H73" s="10" t="n">
        <f aca="false">D73/0.97</f>
        <v>2464</v>
      </c>
      <c r="I73" s="11" t="s">
        <v>3</v>
      </c>
      <c r="J73" s="10" t="n">
        <f aca="false">H73/B73*1000</f>
        <v>115463.917525773</v>
      </c>
      <c r="K73" s="11" t="s">
        <v>3</v>
      </c>
      <c r="L73" s="8" t="s">
        <v>135</v>
      </c>
      <c r="M73" s="41" t="n">
        <v>250</v>
      </c>
      <c r="AMJ73" s="0"/>
    </row>
    <row r="74" s="37" customFormat="true" ht="19.5" hidden="false" customHeight="true" outlineLevel="0" collapsed="false">
      <c r="A74" s="8" t="s">
        <v>136</v>
      </c>
      <c r="B74" s="8" t="n">
        <v>38.33</v>
      </c>
      <c r="C74" s="38" t="s">
        <v>2</v>
      </c>
      <c r="D74" s="39" t="n">
        <f aca="false">B74*F74/1000</f>
        <v>5577.015</v>
      </c>
      <c r="E74" s="8" t="s">
        <v>3</v>
      </c>
      <c r="F74" s="8" t="n">
        <v>145500</v>
      </c>
      <c r="G74" s="8" t="s">
        <v>3</v>
      </c>
      <c r="H74" s="10" t="n">
        <f aca="false">D74/0.97</f>
        <v>5749.5</v>
      </c>
      <c r="I74" s="11" t="s">
        <v>3</v>
      </c>
      <c r="J74" s="10" t="n">
        <f aca="false">H74/B74*1000</f>
        <v>150000</v>
      </c>
      <c r="K74" s="11" t="s">
        <v>3</v>
      </c>
      <c r="L74" s="8" t="s">
        <v>137</v>
      </c>
      <c r="M74" s="41" t="n">
        <v>400</v>
      </c>
      <c r="AMJ74" s="0"/>
    </row>
    <row r="75" s="37" customFormat="true" ht="19.5" hidden="false" customHeight="true" outlineLevel="0" collapsed="false">
      <c r="A75" s="7" t="s">
        <v>138</v>
      </c>
      <c r="B75" s="8" t="n">
        <v>25.7</v>
      </c>
      <c r="C75" s="38" t="s">
        <v>2</v>
      </c>
      <c r="D75" s="39" t="n">
        <f aca="false">B75*F75/1000</f>
        <v>2724.2</v>
      </c>
      <c r="E75" s="8" t="s">
        <v>3</v>
      </c>
      <c r="F75" s="8" t="n">
        <v>106000</v>
      </c>
      <c r="G75" s="8" t="s">
        <v>3</v>
      </c>
      <c r="H75" s="10" t="n">
        <f aca="false">D75/0.97</f>
        <v>2808.45360824742</v>
      </c>
      <c r="I75" s="11" t="s">
        <v>3</v>
      </c>
      <c r="J75" s="10" t="n">
        <f aca="false">H75/B75*1000</f>
        <v>109278.350515464</v>
      </c>
      <c r="K75" s="11" t="s">
        <v>3</v>
      </c>
      <c r="L75" s="8" t="s">
        <v>139</v>
      </c>
      <c r="M75" s="41" t="n">
        <v>350</v>
      </c>
      <c r="AMJ75" s="0"/>
    </row>
    <row r="76" s="37" customFormat="true" ht="19.5" hidden="false" customHeight="true" outlineLevel="0" collapsed="false">
      <c r="A76" s="7" t="s">
        <v>140</v>
      </c>
      <c r="B76" s="8" t="n">
        <v>32</v>
      </c>
      <c r="C76" s="38" t="s">
        <v>2</v>
      </c>
      <c r="D76" s="39" t="n">
        <f aca="false">B76*F76/1000</f>
        <v>3264</v>
      </c>
      <c r="E76" s="8" t="s">
        <v>3</v>
      </c>
      <c r="F76" s="8" t="n">
        <v>102000</v>
      </c>
      <c r="G76" s="8" t="s">
        <v>3</v>
      </c>
      <c r="H76" s="10" t="n">
        <f aca="false">D76/0.97</f>
        <v>3364.94845360825</v>
      </c>
      <c r="I76" s="11" t="s">
        <v>3</v>
      </c>
      <c r="J76" s="10" t="n">
        <f aca="false">H76/B76*1000</f>
        <v>105154.639175258</v>
      </c>
      <c r="K76" s="11" t="s">
        <v>3</v>
      </c>
      <c r="L76" s="8" t="s">
        <v>141</v>
      </c>
      <c r="M76" s="41" t="n">
        <v>400</v>
      </c>
      <c r="AMJ76" s="0"/>
    </row>
    <row r="77" s="37" customFormat="true" ht="19.5" hidden="false" customHeight="true" outlineLevel="0" collapsed="false">
      <c r="A77" s="8" t="s">
        <v>142</v>
      </c>
      <c r="B77" s="8" t="n">
        <v>114</v>
      </c>
      <c r="C77" s="38" t="s">
        <v>2</v>
      </c>
      <c r="D77" s="39" t="n">
        <f aca="false">B77*F77/1000</f>
        <v>6840</v>
      </c>
      <c r="E77" s="8" t="s">
        <v>3</v>
      </c>
      <c r="F77" s="8" t="n">
        <v>60000</v>
      </c>
      <c r="G77" s="8" t="s">
        <v>3</v>
      </c>
      <c r="H77" s="10" t="n">
        <f aca="false">D77/0.97</f>
        <v>7051.54639175258</v>
      </c>
      <c r="I77" s="11" t="s">
        <v>3</v>
      </c>
      <c r="J77" s="10" t="n">
        <f aca="false">H77/B77*1000</f>
        <v>61855.6701030928</v>
      </c>
      <c r="K77" s="11" t="s">
        <v>3</v>
      </c>
      <c r="L77" s="8" t="s">
        <v>143</v>
      </c>
      <c r="M77" s="51" t="s">
        <v>5</v>
      </c>
      <c r="AMJ77" s="0"/>
    </row>
    <row r="78" s="37" customFormat="true" ht="19.5" hidden="false" customHeight="true" outlineLevel="0" collapsed="false">
      <c r="A78" s="43" t="s">
        <v>144</v>
      </c>
      <c r="B78" s="43"/>
      <c r="C78" s="44"/>
      <c r="D78" s="43"/>
      <c r="E78" s="4"/>
      <c r="F78" s="43"/>
      <c r="G78" s="43"/>
      <c r="H78" s="43"/>
      <c r="I78" s="43"/>
      <c r="J78" s="43"/>
      <c r="K78" s="4"/>
      <c r="L78" s="43"/>
      <c r="M78" s="33"/>
      <c r="AMJ78" s="0"/>
    </row>
    <row r="79" s="37" customFormat="true" ht="19.5" hidden="false" customHeight="true" outlineLevel="0" collapsed="false">
      <c r="A79" s="8" t="s">
        <v>145</v>
      </c>
      <c r="B79" s="8" t="n">
        <v>5.09</v>
      </c>
      <c r="C79" s="38" t="s">
        <v>2</v>
      </c>
      <c r="D79" s="39" t="n">
        <f aca="false">B79*F79/1000</f>
        <v>463.19</v>
      </c>
      <c r="E79" s="8" t="s">
        <v>3</v>
      </c>
      <c r="F79" s="8" t="n">
        <v>91000</v>
      </c>
      <c r="G79" s="8" t="s">
        <v>3</v>
      </c>
      <c r="H79" s="10" t="n">
        <f aca="false">D79/0.97</f>
        <v>477.515463917526</v>
      </c>
      <c r="I79" s="11" t="s">
        <v>3</v>
      </c>
      <c r="J79" s="10" t="n">
        <f aca="false">H79/B79*1000</f>
        <v>93814.4329896907</v>
      </c>
      <c r="K79" s="11" t="s">
        <v>3</v>
      </c>
      <c r="L79" s="8" t="s">
        <v>146</v>
      </c>
      <c r="M79" s="41" t="n">
        <v>65</v>
      </c>
      <c r="AMJ79" s="0"/>
    </row>
    <row r="80" s="37" customFormat="true" ht="19.5" hidden="false" customHeight="true" outlineLevel="0" collapsed="false">
      <c r="A80" s="8" t="s">
        <v>147</v>
      </c>
      <c r="B80" s="8" t="n">
        <v>5.9</v>
      </c>
      <c r="C80" s="38" t="s">
        <v>2</v>
      </c>
      <c r="D80" s="39" t="n">
        <f aca="false">B80*F80/1000</f>
        <v>536.9</v>
      </c>
      <c r="E80" s="8" t="s">
        <v>3</v>
      </c>
      <c r="F80" s="8" t="n">
        <v>91000</v>
      </c>
      <c r="G80" s="8" t="s">
        <v>3</v>
      </c>
      <c r="H80" s="10" t="n">
        <f aca="false">D80/0.97</f>
        <v>553.505154639175</v>
      </c>
      <c r="I80" s="11" t="s">
        <v>3</v>
      </c>
      <c r="J80" s="10" t="n">
        <f aca="false">H80/B80*1000</f>
        <v>93814.4329896907</v>
      </c>
      <c r="K80" s="11" t="s">
        <v>3</v>
      </c>
      <c r="L80" s="8" t="s">
        <v>148</v>
      </c>
      <c r="M80" s="41" t="n">
        <v>70</v>
      </c>
      <c r="AMJ80" s="0"/>
    </row>
    <row r="81" s="37" customFormat="true" ht="19.5" hidden="false" customHeight="true" outlineLevel="0" collapsed="false">
      <c r="A81" s="42" t="s">
        <v>149</v>
      </c>
      <c r="B81" s="8" t="n">
        <v>7.2</v>
      </c>
      <c r="C81" s="38" t="s">
        <v>2</v>
      </c>
      <c r="D81" s="39" t="n">
        <f aca="false">B81*F81/1000</f>
        <v>612</v>
      </c>
      <c r="E81" s="8" t="s">
        <v>3</v>
      </c>
      <c r="F81" s="8" t="n">
        <v>85000</v>
      </c>
      <c r="G81" s="8" t="s">
        <v>3</v>
      </c>
      <c r="H81" s="10" t="n">
        <f aca="false">D81/0.97</f>
        <v>630.927835051546</v>
      </c>
      <c r="I81" s="11" t="s">
        <v>3</v>
      </c>
      <c r="J81" s="10" t="n">
        <f aca="false">H81/B81*1000</f>
        <v>87628.8659793815</v>
      </c>
      <c r="K81" s="11" t="s">
        <v>3</v>
      </c>
      <c r="L81" s="8" t="s">
        <v>150</v>
      </c>
      <c r="M81" s="41" t="n">
        <v>75</v>
      </c>
      <c r="AMJ81" s="0"/>
    </row>
    <row r="82" s="37" customFormat="true" ht="19.5" hidden="false" customHeight="true" outlineLevel="0" collapsed="false">
      <c r="A82" s="8" t="s">
        <v>151</v>
      </c>
      <c r="B82" s="8" t="n">
        <v>8.8</v>
      </c>
      <c r="C82" s="38" t="s">
        <v>2</v>
      </c>
      <c r="D82" s="39" t="n">
        <f aca="false">B82*F82/1000</f>
        <v>748</v>
      </c>
      <c r="E82" s="8" t="s">
        <v>3</v>
      </c>
      <c r="F82" s="8" t="n">
        <v>85000</v>
      </c>
      <c r="G82" s="8" t="s">
        <v>3</v>
      </c>
      <c r="H82" s="10" t="n">
        <f aca="false">D82/0.97</f>
        <v>771.134020618557</v>
      </c>
      <c r="I82" s="11" t="s">
        <v>3</v>
      </c>
      <c r="J82" s="10" t="n">
        <f aca="false">H82/B82*1000</f>
        <v>87628.8659793815</v>
      </c>
      <c r="K82" s="11" t="s">
        <v>3</v>
      </c>
      <c r="L82" s="8" t="s">
        <v>152</v>
      </c>
      <c r="M82" s="41" t="n">
        <v>95</v>
      </c>
      <c r="AMJ82" s="0"/>
    </row>
    <row r="83" s="37" customFormat="true" ht="19.5" hidden="false" customHeight="true" outlineLevel="0" collapsed="false">
      <c r="A83" s="42" t="s">
        <v>153</v>
      </c>
      <c r="B83" s="8" t="n">
        <v>10.7</v>
      </c>
      <c r="C83" s="38" t="s">
        <v>2</v>
      </c>
      <c r="D83" s="39" t="n">
        <f aca="false">B83*F83/1000</f>
        <v>973.7</v>
      </c>
      <c r="E83" s="8" t="s">
        <v>3</v>
      </c>
      <c r="F83" s="8" t="n">
        <v>91000</v>
      </c>
      <c r="G83" s="8" t="s">
        <v>3</v>
      </c>
      <c r="H83" s="10" t="n">
        <f aca="false">D83/0.97</f>
        <v>1003.81443298969</v>
      </c>
      <c r="I83" s="11" t="s">
        <v>3</v>
      </c>
      <c r="J83" s="10" t="n">
        <f aca="false">H83/B83*1000</f>
        <v>93814.4329896907</v>
      </c>
      <c r="K83" s="11" t="s">
        <v>3</v>
      </c>
      <c r="L83" s="8" t="s">
        <v>154</v>
      </c>
      <c r="M83" s="41" t="n">
        <v>115</v>
      </c>
      <c r="AMJ83" s="0"/>
    </row>
    <row r="84" s="37" customFormat="true" ht="19.5" hidden="false" customHeight="true" outlineLevel="0" collapsed="false">
      <c r="A84" s="42" t="s">
        <v>155</v>
      </c>
      <c r="B84" s="51" t="n">
        <v>13.2</v>
      </c>
      <c r="C84" s="38" t="s">
        <v>2</v>
      </c>
      <c r="D84" s="39" t="n">
        <f aca="false">B84*F84/1000</f>
        <v>1201.2</v>
      </c>
      <c r="E84" s="8" t="s">
        <v>3</v>
      </c>
      <c r="F84" s="8" t="n">
        <v>91000</v>
      </c>
      <c r="G84" s="8" t="s">
        <v>3</v>
      </c>
      <c r="H84" s="10" t="n">
        <f aca="false">D84/0.97</f>
        <v>1238.35051546392</v>
      </c>
      <c r="I84" s="11" t="s">
        <v>3</v>
      </c>
      <c r="J84" s="10" t="n">
        <f aca="false">H84/B84*1000</f>
        <v>93814.4329896907</v>
      </c>
      <c r="K84" s="11" t="s">
        <v>3</v>
      </c>
      <c r="L84" s="8" t="s">
        <v>156</v>
      </c>
      <c r="M84" s="41" t="n">
        <v>140</v>
      </c>
      <c r="AMJ84" s="0"/>
    </row>
    <row r="85" s="37" customFormat="true" ht="19.5" hidden="false" customHeight="true" outlineLevel="0" collapsed="false">
      <c r="A85" s="7" t="s">
        <v>157</v>
      </c>
      <c r="B85" s="51" t="n">
        <v>14.9</v>
      </c>
      <c r="C85" s="38" t="s">
        <v>2</v>
      </c>
      <c r="D85" s="39" t="n">
        <f aca="false">B85*F85/1000</f>
        <v>1355.9</v>
      </c>
      <c r="E85" s="8" t="s">
        <v>3</v>
      </c>
      <c r="F85" s="8" t="n">
        <v>91000</v>
      </c>
      <c r="G85" s="8" t="s">
        <v>3</v>
      </c>
      <c r="H85" s="10" t="n">
        <f aca="false">D85/0.97</f>
        <v>1397.83505154639</v>
      </c>
      <c r="I85" s="11" t="s">
        <v>3</v>
      </c>
      <c r="J85" s="10" t="n">
        <f aca="false">H85/B85*1000</f>
        <v>93814.4329896907</v>
      </c>
      <c r="K85" s="11" t="s">
        <v>3</v>
      </c>
      <c r="L85" s="8" t="s">
        <v>158</v>
      </c>
      <c r="M85" s="41" t="n">
        <v>165</v>
      </c>
      <c r="AMJ85" s="0"/>
    </row>
    <row r="86" s="37" customFormat="true" ht="19.5" hidden="false" customHeight="true" outlineLevel="0" collapsed="false">
      <c r="A86" s="7" t="s">
        <v>159</v>
      </c>
      <c r="B86" s="8" t="n">
        <v>16.7</v>
      </c>
      <c r="C86" s="38" t="s">
        <v>2</v>
      </c>
      <c r="D86" s="39" t="n">
        <f aca="false">B86*F86/1000</f>
        <v>1519.7</v>
      </c>
      <c r="E86" s="8" t="s">
        <v>3</v>
      </c>
      <c r="F86" s="8" t="n">
        <v>91000</v>
      </c>
      <c r="G86" s="8" t="s">
        <v>3</v>
      </c>
      <c r="H86" s="10" t="n">
        <f aca="false">D86/0.97</f>
        <v>1566.70103092784</v>
      </c>
      <c r="I86" s="11" t="s">
        <v>3</v>
      </c>
      <c r="J86" s="10" t="n">
        <f aca="false">H86/B86*1000</f>
        <v>93814.4329896907</v>
      </c>
      <c r="K86" s="11" t="s">
        <v>3</v>
      </c>
      <c r="L86" s="8" t="s">
        <v>160</v>
      </c>
      <c r="M86" s="41" t="n">
        <v>190</v>
      </c>
      <c r="AMJ86" s="0"/>
    </row>
    <row r="87" s="37" customFormat="true" ht="19.5" hidden="false" customHeight="true" outlineLevel="0" collapsed="false">
      <c r="A87" s="7" t="s">
        <v>161</v>
      </c>
      <c r="B87" s="8" t="n">
        <v>18.6</v>
      </c>
      <c r="C87" s="38" t="s">
        <v>2</v>
      </c>
      <c r="D87" s="39" t="n">
        <f aca="false">B87*F87/1000</f>
        <v>2390.1</v>
      </c>
      <c r="E87" s="8" t="s">
        <v>3</v>
      </c>
      <c r="F87" s="8" t="n">
        <v>128500</v>
      </c>
      <c r="G87" s="8" t="s">
        <v>3</v>
      </c>
      <c r="H87" s="10" t="n">
        <f aca="false">D87/0.97</f>
        <v>2464.0206185567</v>
      </c>
      <c r="I87" s="11" t="s">
        <v>3</v>
      </c>
      <c r="J87" s="10" t="n">
        <f aca="false">H87/B87*1000</f>
        <v>132474.226804124</v>
      </c>
      <c r="K87" s="11" t="s">
        <v>3</v>
      </c>
      <c r="L87" s="8" t="s">
        <v>162</v>
      </c>
      <c r="M87" s="41" t="n">
        <v>220</v>
      </c>
      <c r="AMJ87" s="0"/>
    </row>
    <row r="88" s="37" customFormat="true" ht="19.5" hidden="false" customHeight="true" outlineLevel="0" collapsed="false">
      <c r="A88" s="7" t="s">
        <v>163</v>
      </c>
      <c r="B88" s="8" t="n">
        <v>25</v>
      </c>
      <c r="C88" s="38" t="s">
        <v>2</v>
      </c>
      <c r="D88" s="39" t="n">
        <f aca="false">B88*F88/1000</f>
        <v>3212.5</v>
      </c>
      <c r="E88" s="8" t="s">
        <v>3</v>
      </c>
      <c r="F88" s="8" t="n">
        <v>128500</v>
      </c>
      <c r="G88" s="8" t="s">
        <v>3</v>
      </c>
      <c r="H88" s="10" t="n">
        <f aca="false">D88/0.97</f>
        <v>3311.85567010309</v>
      </c>
      <c r="I88" s="11" t="s">
        <v>3</v>
      </c>
      <c r="J88" s="10" t="n">
        <f aca="false">H88/B88*1000</f>
        <v>132474.226804124</v>
      </c>
      <c r="K88" s="11" t="s">
        <v>3</v>
      </c>
      <c r="L88" s="8" t="s">
        <v>164</v>
      </c>
      <c r="M88" s="41" t="n">
        <v>270</v>
      </c>
      <c r="AMJ88" s="0"/>
    </row>
    <row r="89" s="37" customFormat="true" ht="19.5" hidden="false" customHeight="true" outlineLevel="0" collapsed="false">
      <c r="A89" s="8" t="s">
        <v>165</v>
      </c>
      <c r="B89" s="8" t="n">
        <v>33.34</v>
      </c>
      <c r="C89" s="38" t="s">
        <v>2</v>
      </c>
      <c r="D89" s="39" t="n">
        <f aca="false">B89*F89/1000</f>
        <v>4550.91</v>
      </c>
      <c r="E89" s="8" t="s">
        <v>3</v>
      </c>
      <c r="F89" s="8" t="n">
        <v>136500</v>
      </c>
      <c r="G89" s="8" t="s">
        <v>3</v>
      </c>
      <c r="H89" s="10" t="n">
        <f aca="false">D89/0.97</f>
        <v>4691.65979381443</v>
      </c>
      <c r="I89" s="11" t="s">
        <v>3</v>
      </c>
      <c r="J89" s="10" t="n">
        <f aca="false">H89/B89*1000</f>
        <v>140721.649484536</v>
      </c>
      <c r="K89" s="11" t="s">
        <v>3</v>
      </c>
      <c r="L89" s="8" t="s">
        <v>166</v>
      </c>
      <c r="M89" s="41" t="n">
        <v>320</v>
      </c>
      <c r="AMJ89" s="0"/>
    </row>
    <row r="90" s="37" customFormat="true" ht="19.5" hidden="false" customHeight="true" outlineLevel="0" collapsed="false">
      <c r="A90" s="55" t="s">
        <v>167</v>
      </c>
      <c r="B90" s="55"/>
      <c r="C90" s="56"/>
      <c r="D90" s="55"/>
      <c r="E90" s="36"/>
      <c r="F90" s="55"/>
      <c r="G90" s="55"/>
      <c r="H90" s="55"/>
      <c r="I90" s="55"/>
      <c r="J90" s="55"/>
      <c r="K90" s="36"/>
      <c r="L90" s="55"/>
      <c r="M90" s="57"/>
      <c r="AMJ90" s="0"/>
    </row>
    <row r="91" s="37" customFormat="true" ht="19.5" hidden="false" customHeight="true" outlineLevel="0" collapsed="false">
      <c r="A91" s="8" t="s">
        <v>168</v>
      </c>
      <c r="B91" s="8" t="n">
        <v>0.405</v>
      </c>
      <c r="C91" s="38" t="s">
        <v>2</v>
      </c>
      <c r="D91" s="58" t="n">
        <f aca="false">B91*F91/1000</f>
        <v>31.509</v>
      </c>
      <c r="E91" s="8" t="s">
        <v>3</v>
      </c>
      <c r="F91" s="8" t="n">
        <v>77800</v>
      </c>
      <c r="G91" s="8" t="s">
        <v>3</v>
      </c>
      <c r="H91" s="59" t="n">
        <f aca="false">D91/0.97</f>
        <v>32.4835051546392</v>
      </c>
      <c r="I91" s="11" t="s">
        <v>3</v>
      </c>
      <c r="J91" s="10" t="n">
        <f aca="false">H91/B91*1000</f>
        <v>80206.1855670103</v>
      </c>
      <c r="K91" s="11" t="s">
        <v>3</v>
      </c>
      <c r="L91" s="8" t="s">
        <v>169</v>
      </c>
      <c r="M91" s="41" t="n">
        <v>6</v>
      </c>
      <c r="AMJ91" s="0"/>
    </row>
    <row r="92" s="37" customFormat="true" ht="19.5" hidden="false" customHeight="true" outlineLevel="0" collapsed="false">
      <c r="A92" s="8" t="s">
        <v>170</v>
      </c>
      <c r="B92" s="8" t="n">
        <v>0.65</v>
      </c>
      <c r="C92" s="38" t="s">
        <v>2</v>
      </c>
      <c r="D92" s="58" t="n">
        <f aca="false">B92*F92/1000</f>
        <v>49.4975</v>
      </c>
      <c r="E92" s="8" t="s">
        <v>3</v>
      </c>
      <c r="F92" s="8" t="n">
        <v>76150</v>
      </c>
      <c r="G92" s="8" t="s">
        <v>3</v>
      </c>
      <c r="H92" s="10" t="n">
        <f aca="false">D92/0.97</f>
        <v>51.0283505154639</v>
      </c>
      <c r="I92" s="11" t="s">
        <v>3</v>
      </c>
      <c r="J92" s="10" t="n">
        <f aca="false">H92/B92*1000</f>
        <v>78505.1546391753</v>
      </c>
      <c r="K92" s="11" t="s">
        <v>3</v>
      </c>
      <c r="L92" s="8" t="s">
        <v>171</v>
      </c>
      <c r="M92" s="41" t="n">
        <v>8</v>
      </c>
      <c r="AMJ92" s="0"/>
    </row>
    <row r="93" s="37" customFormat="true" ht="19.5" hidden="false" customHeight="true" outlineLevel="0" collapsed="false">
      <c r="A93" s="8" t="s">
        <v>172</v>
      </c>
      <c r="B93" s="8" t="n">
        <v>0.91</v>
      </c>
      <c r="C93" s="38" t="s">
        <v>2</v>
      </c>
      <c r="D93" s="58" t="n">
        <f aca="false">B93*F93/1000</f>
        <v>67.522</v>
      </c>
      <c r="E93" s="8" t="s">
        <v>3</v>
      </c>
      <c r="F93" s="8" t="n">
        <v>74200</v>
      </c>
      <c r="G93" s="8" t="s">
        <v>3</v>
      </c>
      <c r="H93" s="10" t="n">
        <f aca="false">D93/0.97</f>
        <v>69.6103092783505</v>
      </c>
      <c r="I93" s="11" t="s">
        <v>3</v>
      </c>
      <c r="J93" s="10" t="n">
        <f aca="false">H93/B93*1000</f>
        <v>76494.8453608248</v>
      </c>
      <c r="K93" s="11" t="s">
        <v>3</v>
      </c>
      <c r="L93" s="8" t="s">
        <v>173</v>
      </c>
      <c r="M93" s="41" t="n">
        <v>10</v>
      </c>
      <c r="AMJ93" s="0"/>
    </row>
    <row r="94" s="37" customFormat="true" ht="19.5" hidden="false" customHeight="true" outlineLevel="0" collapsed="false">
      <c r="A94" s="8" t="s">
        <v>174</v>
      </c>
      <c r="B94" s="7" t="n">
        <v>1.23</v>
      </c>
      <c r="C94" s="38" t="s">
        <v>2</v>
      </c>
      <c r="D94" s="39" t="n">
        <f aca="false">B94*F94/1000</f>
        <v>90.036</v>
      </c>
      <c r="E94" s="8" t="s">
        <v>3</v>
      </c>
      <c r="F94" s="8" t="n">
        <v>73200</v>
      </c>
      <c r="G94" s="8" t="s">
        <v>3</v>
      </c>
      <c r="H94" s="10" t="n">
        <f aca="false">D94/0.97</f>
        <v>92.820618556701</v>
      </c>
      <c r="I94" s="11" t="s">
        <v>3</v>
      </c>
      <c r="J94" s="10" t="n">
        <f aca="false">H94/B94*1000</f>
        <v>75463.9175257732</v>
      </c>
      <c r="K94" s="11" t="s">
        <v>3</v>
      </c>
      <c r="L94" s="8" t="s">
        <v>175</v>
      </c>
      <c r="M94" s="41" t="n">
        <v>13</v>
      </c>
      <c r="AMJ94" s="0"/>
    </row>
    <row r="95" s="37" customFormat="true" ht="19.5" hidden="false" customHeight="true" outlineLevel="0" collapsed="false">
      <c r="A95" s="8" t="s">
        <v>176</v>
      </c>
      <c r="B95" s="8" t="n">
        <v>1.6</v>
      </c>
      <c r="C95" s="38" t="s">
        <v>2</v>
      </c>
      <c r="D95" s="39" t="n">
        <f aca="false">B95*F95/1000</f>
        <v>117.12</v>
      </c>
      <c r="E95" s="8" t="s">
        <v>3</v>
      </c>
      <c r="F95" s="8" t="n">
        <v>73200</v>
      </c>
      <c r="G95" s="8" t="s">
        <v>3</v>
      </c>
      <c r="H95" s="10" t="n">
        <f aca="false">D95/0.97</f>
        <v>120.742268041237</v>
      </c>
      <c r="I95" s="11" t="s">
        <v>3</v>
      </c>
      <c r="J95" s="10" t="n">
        <f aca="false">H95/B95*1000</f>
        <v>75463.9175257732</v>
      </c>
      <c r="K95" s="11" t="s">
        <v>3</v>
      </c>
      <c r="L95" s="8" t="s">
        <v>177</v>
      </c>
      <c r="M95" s="41" t="n">
        <v>18</v>
      </c>
      <c r="AMJ95" s="0"/>
    </row>
    <row r="96" s="37" customFormat="true" ht="19.5" hidden="false" customHeight="true" outlineLevel="0" collapsed="false">
      <c r="A96" s="8" t="s">
        <v>178</v>
      </c>
      <c r="B96" s="8" t="n">
        <v>2</v>
      </c>
      <c r="C96" s="38" t="s">
        <v>2</v>
      </c>
      <c r="D96" s="39" t="n">
        <f aca="false">B96*F96/1000</f>
        <v>146</v>
      </c>
      <c r="E96" s="8" t="s">
        <v>3</v>
      </c>
      <c r="F96" s="8" t="n">
        <v>73000</v>
      </c>
      <c r="G96" s="8" t="s">
        <v>3</v>
      </c>
      <c r="H96" s="10" t="n">
        <f aca="false">D96/0.97</f>
        <v>150.515463917526</v>
      </c>
      <c r="I96" s="11" t="s">
        <v>3</v>
      </c>
      <c r="J96" s="10" t="n">
        <f aca="false">H96/B96*1000</f>
        <v>75257.7319587629</v>
      </c>
      <c r="K96" s="11" t="s">
        <v>3</v>
      </c>
      <c r="L96" s="8" t="s">
        <v>179</v>
      </c>
      <c r="M96" s="41" t="n">
        <v>23</v>
      </c>
      <c r="AMJ96" s="0"/>
    </row>
    <row r="97" s="37" customFormat="true" ht="19.5" hidden="false" customHeight="true" outlineLevel="0" collapsed="false">
      <c r="A97" s="43" t="s">
        <v>180</v>
      </c>
      <c r="B97" s="43"/>
      <c r="C97" s="44"/>
      <c r="D97" s="43"/>
      <c r="E97" s="4"/>
      <c r="F97" s="43"/>
      <c r="G97" s="43"/>
      <c r="H97" s="43"/>
      <c r="I97" s="43"/>
      <c r="J97" s="43"/>
      <c r="K97" s="43"/>
      <c r="L97" s="43"/>
      <c r="M97" s="52"/>
      <c r="AMJ97" s="0"/>
    </row>
    <row r="98" s="37" customFormat="true" ht="19.5" hidden="false" customHeight="true" outlineLevel="0" collapsed="false">
      <c r="A98" s="8" t="s">
        <v>181</v>
      </c>
      <c r="B98" s="8" t="n">
        <v>0.405</v>
      </c>
      <c r="C98" s="38" t="s">
        <v>2</v>
      </c>
      <c r="D98" s="39" t="n">
        <f aca="false">B98*F98/1000</f>
        <v>31.995</v>
      </c>
      <c r="E98" s="8" t="s">
        <v>3</v>
      </c>
      <c r="F98" s="8" t="n">
        <v>79000</v>
      </c>
      <c r="G98" s="8" t="s">
        <v>3</v>
      </c>
      <c r="H98" s="10" t="n">
        <f aca="false">D98/0.97</f>
        <v>32.9845360824742</v>
      </c>
      <c r="I98" s="11" t="s">
        <v>3</v>
      </c>
      <c r="J98" s="10" t="n">
        <f aca="false">H98/B98*1000</f>
        <v>81443.2989690722</v>
      </c>
      <c r="K98" s="11" t="s">
        <v>3</v>
      </c>
      <c r="L98" s="8" t="s">
        <v>182</v>
      </c>
      <c r="M98" s="41" t="n">
        <v>6</v>
      </c>
      <c r="AMJ98" s="0"/>
    </row>
    <row r="99" s="37" customFormat="true" ht="19.5" hidden="false" customHeight="true" outlineLevel="0" collapsed="false">
      <c r="A99" s="8" t="s">
        <v>183</v>
      </c>
      <c r="B99" s="8" t="n">
        <v>0.65</v>
      </c>
      <c r="C99" s="38" t="s">
        <v>2</v>
      </c>
      <c r="D99" s="39" t="n">
        <f aca="false">B99*F99/1000</f>
        <v>51.025</v>
      </c>
      <c r="E99" s="8" t="s">
        <v>3</v>
      </c>
      <c r="F99" s="8" t="n">
        <v>78500</v>
      </c>
      <c r="G99" s="8" t="s">
        <v>3</v>
      </c>
      <c r="H99" s="10" t="n">
        <f aca="false">D99/0.97</f>
        <v>52.6030927835052</v>
      </c>
      <c r="I99" s="11" t="s">
        <v>3</v>
      </c>
      <c r="J99" s="10" t="n">
        <f aca="false">H99/B99*1000</f>
        <v>80927.8350515464</v>
      </c>
      <c r="K99" s="11" t="s">
        <v>3</v>
      </c>
      <c r="L99" s="8" t="s">
        <v>184</v>
      </c>
      <c r="M99" s="41" t="n">
        <v>8</v>
      </c>
      <c r="AMJ99" s="0"/>
    </row>
    <row r="100" s="37" customFormat="true" ht="19.5" hidden="false" customHeight="true" outlineLevel="0" collapsed="false">
      <c r="A100" s="8" t="s">
        <v>185</v>
      </c>
      <c r="B100" s="8" t="n">
        <v>0.9</v>
      </c>
      <c r="C100" s="38" t="s">
        <v>2</v>
      </c>
      <c r="D100" s="39" t="n">
        <f aca="false">B100*F100/1000</f>
        <v>69.9993</v>
      </c>
      <c r="E100" s="8" t="s">
        <v>3</v>
      </c>
      <c r="F100" s="8" t="n">
        <v>77777</v>
      </c>
      <c r="G100" s="8" t="s">
        <v>3</v>
      </c>
      <c r="H100" s="10" t="n">
        <f aca="false">D100/0.97</f>
        <v>72.1642268041237</v>
      </c>
      <c r="I100" s="11" t="s">
        <v>3</v>
      </c>
      <c r="J100" s="10" t="n">
        <f aca="false">H100/B100*1000</f>
        <v>80182.4742268041</v>
      </c>
      <c r="K100" s="11" t="s">
        <v>3</v>
      </c>
      <c r="L100" s="8" t="s">
        <v>186</v>
      </c>
      <c r="M100" s="41" t="n">
        <v>10</v>
      </c>
      <c r="AMJ100" s="0"/>
    </row>
    <row r="101" s="37" customFormat="true" ht="19.5" hidden="false" customHeight="true" outlineLevel="0" collapsed="false">
      <c r="A101" s="7" t="s">
        <v>187</v>
      </c>
      <c r="B101" s="8" t="n">
        <v>1.21</v>
      </c>
      <c r="C101" s="38" t="s">
        <v>2</v>
      </c>
      <c r="D101" s="39" t="n">
        <f aca="false">B101*F101/1000</f>
        <v>93.17</v>
      </c>
      <c r="E101" s="8" t="s">
        <v>3</v>
      </c>
      <c r="F101" s="8" t="n">
        <v>77000</v>
      </c>
      <c r="G101" s="8" t="s">
        <v>3</v>
      </c>
      <c r="H101" s="10" t="n">
        <f aca="false">D101/0.97</f>
        <v>96.0515463917526</v>
      </c>
      <c r="I101" s="11" t="s">
        <v>3</v>
      </c>
      <c r="J101" s="10" t="n">
        <f aca="false">H101/B101*1000</f>
        <v>79381.4432989691</v>
      </c>
      <c r="K101" s="11" t="s">
        <v>3</v>
      </c>
      <c r="L101" s="8" t="s">
        <v>188</v>
      </c>
      <c r="M101" s="41" t="n">
        <v>13</v>
      </c>
      <c r="AMJ101" s="0"/>
    </row>
    <row r="102" s="37" customFormat="true" ht="19.5" hidden="false" customHeight="true" outlineLevel="0" collapsed="false">
      <c r="A102" s="7" t="s">
        <v>189</v>
      </c>
      <c r="B102" s="8" t="n">
        <v>1.59</v>
      </c>
      <c r="C102" s="38" t="s">
        <v>2</v>
      </c>
      <c r="D102" s="39" t="n">
        <f aca="false">B102*F102/1000</f>
        <v>122.43</v>
      </c>
      <c r="E102" s="8" t="s">
        <v>3</v>
      </c>
      <c r="F102" s="8" t="n">
        <v>77000</v>
      </c>
      <c r="G102" s="8" t="s">
        <v>3</v>
      </c>
      <c r="H102" s="10" t="n">
        <f aca="false">D102/0.97</f>
        <v>126.216494845361</v>
      </c>
      <c r="I102" s="11" t="s">
        <v>3</v>
      </c>
      <c r="J102" s="10" t="n">
        <f aca="false">H102/B102*1000</f>
        <v>79381.4432989691</v>
      </c>
      <c r="K102" s="11" t="s">
        <v>3</v>
      </c>
      <c r="L102" s="8" t="s">
        <v>190</v>
      </c>
      <c r="M102" s="41" t="n">
        <v>18</v>
      </c>
      <c r="AMJ102" s="0"/>
    </row>
    <row r="103" s="37" customFormat="true" ht="19.5" hidden="false" customHeight="true" outlineLevel="0" collapsed="false">
      <c r="A103" s="7" t="s">
        <v>191</v>
      </c>
      <c r="B103" s="8" t="n">
        <v>2</v>
      </c>
      <c r="C103" s="38" t="s">
        <v>2</v>
      </c>
      <c r="D103" s="39" t="n">
        <f aca="false">B103*F103/1000</f>
        <v>154</v>
      </c>
      <c r="E103" s="8" t="s">
        <v>3</v>
      </c>
      <c r="F103" s="8" t="n">
        <v>77000</v>
      </c>
      <c r="G103" s="8" t="s">
        <v>3</v>
      </c>
      <c r="H103" s="10" t="n">
        <f aca="false">D103/0.97</f>
        <v>158.762886597938</v>
      </c>
      <c r="I103" s="11" t="s">
        <v>3</v>
      </c>
      <c r="J103" s="10" t="n">
        <f aca="false">H103/B103*1000</f>
        <v>79381.4432989691</v>
      </c>
      <c r="K103" s="11" t="s">
        <v>3</v>
      </c>
      <c r="L103" s="8" t="s">
        <v>192</v>
      </c>
      <c r="M103" s="41" t="n">
        <v>23</v>
      </c>
      <c r="AMJ103" s="0"/>
    </row>
    <row r="104" s="37" customFormat="true" ht="19.5" hidden="false" customHeight="true" outlineLevel="0" collapsed="false">
      <c r="A104" s="7" t="s">
        <v>193</v>
      </c>
      <c r="B104" s="8" t="n">
        <v>2.47</v>
      </c>
      <c r="C104" s="38" t="s">
        <v>2</v>
      </c>
      <c r="D104" s="39" t="n">
        <f aca="false">B104*F104/1000</f>
        <v>190.19</v>
      </c>
      <c r="E104" s="8" t="s">
        <v>3</v>
      </c>
      <c r="F104" s="8" t="n">
        <v>77000</v>
      </c>
      <c r="G104" s="8" t="s">
        <v>3</v>
      </c>
      <c r="H104" s="10" t="n">
        <f aca="false">D104/0.97</f>
        <v>196.072164948454</v>
      </c>
      <c r="I104" s="11" t="s">
        <v>3</v>
      </c>
      <c r="J104" s="10" t="n">
        <f aca="false">H104/B104*1000</f>
        <v>79381.4432989691</v>
      </c>
      <c r="K104" s="11" t="s">
        <v>3</v>
      </c>
      <c r="L104" s="8" t="s">
        <v>194</v>
      </c>
      <c r="M104" s="41" t="n">
        <v>28</v>
      </c>
      <c r="AMJ104" s="0"/>
    </row>
    <row r="105" s="37" customFormat="true" ht="19.5" hidden="false" customHeight="true" outlineLevel="0" collapsed="false">
      <c r="A105" s="7" t="s">
        <v>195</v>
      </c>
      <c r="B105" s="8" t="n">
        <v>2.98</v>
      </c>
      <c r="C105" s="38" t="s">
        <v>2</v>
      </c>
      <c r="D105" s="39" t="n">
        <f aca="false">B105*F105/1000</f>
        <v>229.46</v>
      </c>
      <c r="E105" s="8" t="s">
        <v>3</v>
      </c>
      <c r="F105" s="8" t="n">
        <v>77000</v>
      </c>
      <c r="G105" s="8" t="s">
        <v>3</v>
      </c>
      <c r="H105" s="10" t="n">
        <f aca="false">D105/0.97</f>
        <v>236.556701030928</v>
      </c>
      <c r="I105" s="11" t="s">
        <v>3</v>
      </c>
      <c r="J105" s="10" t="n">
        <f aca="false">H105/B105*1000</f>
        <v>79381.4432989691</v>
      </c>
      <c r="K105" s="11" t="s">
        <v>3</v>
      </c>
      <c r="L105" s="8" t="s">
        <v>196</v>
      </c>
      <c r="M105" s="41" t="n">
        <v>33</v>
      </c>
      <c r="AMJ105" s="0"/>
    </row>
    <row r="106" s="37" customFormat="true" ht="19.5" hidden="false" customHeight="true" outlineLevel="0" collapsed="false">
      <c r="A106" s="7" t="s">
        <v>197</v>
      </c>
      <c r="B106" s="8" t="n">
        <v>3.85</v>
      </c>
      <c r="C106" s="38" t="s">
        <v>2</v>
      </c>
      <c r="D106" s="39" t="n">
        <f aca="false">B106*F106/1000</f>
        <v>296.45</v>
      </c>
      <c r="E106" s="8" t="s">
        <v>3</v>
      </c>
      <c r="F106" s="8" t="n">
        <v>77000</v>
      </c>
      <c r="G106" s="8" t="s">
        <v>3</v>
      </c>
      <c r="H106" s="10" t="n">
        <f aca="false">D106/0.97</f>
        <v>305.618556701031</v>
      </c>
      <c r="I106" s="11" t="s">
        <v>3</v>
      </c>
      <c r="J106" s="10" t="n">
        <f aca="false">H106/B106*1000</f>
        <v>79381.4432989691</v>
      </c>
      <c r="K106" s="11" t="s">
        <v>3</v>
      </c>
      <c r="L106" s="8" t="s">
        <v>198</v>
      </c>
      <c r="M106" s="41" t="n">
        <v>38</v>
      </c>
      <c r="AMJ106" s="0"/>
    </row>
    <row r="107" s="37" customFormat="true" ht="19.5" hidden="false" customHeight="true" outlineLevel="0" collapsed="false">
      <c r="A107" s="7" t="s">
        <v>199</v>
      </c>
      <c r="B107" s="8" t="n">
        <v>5.55</v>
      </c>
      <c r="C107" s="38" t="s">
        <v>2</v>
      </c>
      <c r="D107" s="39" t="n">
        <f aca="false">B107*F107/1000</f>
        <v>427.35</v>
      </c>
      <c r="E107" s="8" t="s">
        <v>3</v>
      </c>
      <c r="F107" s="8" t="n">
        <v>77000</v>
      </c>
      <c r="G107" s="8" t="s">
        <v>3</v>
      </c>
      <c r="H107" s="10" t="n">
        <f aca="false">D107/0.97</f>
        <v>440.567010309278</v>
      </c>
      <c r="I107" s="11" t="s">
        <v>3</v>
      </c>
      <c r="J107" s="10" t="n">
        <f aca="false">H107/B107*1000</f>
        <v>79381.4432989691</v>
      </c>
      <c r="K107" s="11" t="s">
        <v>3</v>
      </c>
      <c r="L107" s="8" t="s">
        <v>200</v>
      </c>
      <c r="M107" s="41" t="n">
        <v>50</v>
      </c>
      <c r="AMJ107" s="0"/>
    </row>
    <row r="108" s="37" customFormat="true" ht="19.5" hidden="false" customHeight="true" outlineLevel="0" collapsed="false">
      <c r="A108" s="7" t="s">
        <v>201</v>
      </c>
      <c r="B108" s="8" t="n">
        <v>9.96</v>
      </c>
      <c r="C108" s="38" t="s">
        <v>2</v>
      </c>
      <c r="D108" s="39" t="n">
        <f aca="false">B108*F108/1000</f>
        <v>801.78</v>
      </c>
      <c r="E108" s="8" t="s">
        <v>3</v>
      </c>
      <c r="F108" s="8" t="n">
        <v>80500</v>
      </c>
      <c r="G108" s="8" t="s">
        <v>3</v>
      </c>
      <c r="H108" s="10" t="n">
        <f aca="false">D108/0.97</f>
        <v>826.577319587629</v>
      </c>
      <c r="I108" s="11" t="s">
        <v>3</v>
      </c>
      <c r="J108" s="10" t="n">
        <f aca="false">H108/B108*1000</f>
        <v>82989.6907216495</v>
      </c>
      <c r="K108" s="11" t="s">
        <v>3</v>
      </c>
      <c r="L108" s="8" t="s">
        <v>202</v>
      </c>
      <c r="M108" s="41" t="n">
        <v>100</v>
      </c>
      <c r="AMJ108" s="0"/>
    </row>
    <row r="109" s="37" customFormat="true" ht="19.5" hidden="false" customHeight="true" outlineLevel="0" collapsed="false">
      <c r="A109" s="8" t="s">
        <v>203</v>
      </c>
      <c r="B109" s="8" t="n">
        <v>15.4</v>
      </c>
      <c r="C109" s="38" t="s">
        <v>2</v>
      </c>
      <c r="D109" s="39" t="n">
        <f aca="false">B109*F109/1000</f>
        <v>1239.7</v>
      </c>
      <c r="E109" s="8" t="s">
        <v>3</v>
      </c>
      <c r="F109" s="8" t="n">
        <v>80500</v>
      </c>
      <c r="G109" s="8" t="s">
        <v>3</v>
      </c>
      <c r="H109" s="10" t="n">
        <f aca="false">D109/0.97</f>
        <v>1278.0412371134</v>
      </c>
      <c r="I109" s="11" t="s">
        <v>3</v>
      </c>
      <c r="J109" s="10" t="n">
        <f aca="false">H109/B109*1000</f>
        <v>82989.6907216495</v>
      </c>
      <c r="K109" s="11" t="s">
        <v>3</v>
      </c>
      <c r="L109" s="60" t="s">
        <v>204</v>
      </c>
      <c r="M109" s="41" t="n">
        <v>100</v>
      </c>
      <c r="AMJ109" s="0"/>
    </row>
    <row r="110" s="37" customFormat="true" ht="19.5" hidden="false" customHeight="true" outlineLevel="0" collapsed="false">
      <c r="A110" s="8" t="s">
        <v>205</v>
      </c>
      <c r="B110" s="8" t="n">
        <v>22.2</v>
      </c>
      <c r="C110" s="38" t="s">
        <v>2</v>
      </c>
      <c r="D110" s="39" t="n">
        <f aca="false">B110*F110/1000</f>
        <v>1787.1</v>
      </c>
      <c r="E110" s="8" t="s">
        <v>3</v>
      </c>
      <c r="F110" s="8" t="n">
        <v>80500</v>
      </c>
      <c r="G110" s="8" t="s">
        <v>3</v>
      </c>
      <c r="H110" s="10" t="n">
        <f aca="false">D110/0.97</f>
        <v>1842.37113402062</v>
      </c>
      <c r="I110" s="11" t="s">
        <v>3</v>
      </c>
      <c r="J110" s="10" t="n">
        <f aca="false">H110/B110*1000</f>
        <v>82989.6907216495</v>
      </c>
      <c r="K110" s="11" t="s">
        <v>3</v>
      </c>
      <c r="L110" s="8" t="s">
        <v>206</v>
      </c>
      <c r="M110" s="41" t="n">
        <v>130</v>
      </c>
      <c r="AMJ110" s="0"/>
    </row>
    <row r="111" s="37" customFormat="true" ht="19.5" hidden="false" customHeight="true" outlineLevel="0" collapsed="false">
      <c r="A111" s="43" t="s">
        <v>207</v>
      </c>
      <c r="B111" s="43"/>
      <c r="C111" s="44"/>
      <c r="D111" s="43"/>
      <c r="E111" s="4"/>
      <c r="F111" s="43"/>
      <c r="G111" s="43"/>
      <c r="H111" s="43"/>
      <c r="I111" s="43"/>
      <c r="J111" s="43"/>
      <c r="K111" s="4"/>
      <c r="L111" s="43"/>
      <c r="M111" s="43"/>
      <c r="AMJ111" s="0"/>
    </row>
    <row r="112" s="37" customFormat="true" ht="19.5" hidden="false" customHeight="true" outlineLevel="0" collapsed="false">
      <c r="A112" s="8" t="s">
        <v>208</v>
      </c>
      <c r="B112" s="8" t="n">
        <v>0.8</v>
      </c>
      <c r="C112" s="38" t="s">
        <v>2</v>
      </c>
      <c r="D112" s="39" t="n">
        <f aca="false">B112*F112/1000</f>
        <v>68</v>
      </c>
      <c r="E112" s="8" t="s">
        <v>3</v>
      </c>
      <c r="F112" s="8" t="n">
        <v>85000</v>
      </c>
      <c r="G112" s="8" t="s">
        <v>3</v>
      </c>
      <c r="H112" s="10" t="n">
        <f aca="false">D112/0.97</f>
        <v>70.1030927835052</v>
      </c>
      <c r="I112" s="11" t="s">
        <v>3</v>
      </c>
      <c r="J112" s="10" t="n">
        <f aca="false">H112/B112*1000</f>
        <v>87628.8659793815</v>
      </c>
      <c r="K112" s="11" t="s">
        <v>3</v>
      </c>
      <c r="L112" s="8" t="s">
        <v>209</v>
      </c>
      <c r="M112" s="41" t="n">
        <v>10</v>
      </c>
      <c r="AMJ112" s="0"/>
    </row>
    <row r="113" s="37" customFormat="true" ht="19.5" hidden="false" customHeight="true" outlineLevel="0" collapsed="false">
      <c r="A113" s="8" t="s">
        <v>210</v>
      </c>
      <c r="B113" s="8" t="n">
        <v>1.15</v>
      </c>
      <c r="C113" s="38" t="s">
        <v>2</v>
      </c>
      <c r="D113" s="39" t="n">
        <f aca="false">B113*F113/1000</f>
        <v>94.07</v>
      </c>
      <c r="E113" s="8" t="s">
        <v>3</v>
      </c>
      <c r="F113" s="8" t="n">
        <v>81800</v>
      </c>
      <c r="G113" s="8" t="s">
        <v>3</v>
      </c>
      <c r="H113" s="10" t="n">
        <f aca="false">D113/0.97</f>
        <v>96.979381443299</v>
      </c>
      <c r="I113" s="11" t="s">
        <v>3</v>
      </c>
      <c r="J113" s="10" t="n">
        <f aca="false">H113/B113*1000</f>
        <v>84329.8969072165</v>
      </c>
      <c r="K113" s="11" t="s">
        <v>3</v>
      </c>
      <c r="L113" s="8" t="s">
        <v>211</v>
      </c>
      <c r="M113" s="41" t="n">
        <v>12</v>
      </c>
      <c r="AMJ113" s="0"/>
    </row>
    <row r="114" s="37" customFormat="true" ht="19.5" hidden="false" customHeight="true" outlineLevel="0" collapsed="false">
      <c r="A114" s="8" t="s">
        <v>212</v>
      </c>
      <c r="B114" s="8" t="n">
        <v>1.54</v>
      </c>
      <c r="C114" s="38" t="s">
        <v>2</v>
      </c>
      <c r="D114" s="39" t="n">
        <f aca="false">B114*F114/1000</f>
        <v>125.048</v>
      </c>
      <c r="E114" s="8" t="s">
        <v>3</v>
      </c>
      <c r="F114" s="8" t="n">
        <v>81200</v>
      </c>
      <c r="G114" s="8" t="s">
        <v>3</v>
      </c>
      <c r="H114" s="10" t="n">
        <f aca="false">D114/0.97</f>
        <v>128.915463917526</v>
      </c>
      <c r="I114" s="11" t="s">
        <v>3</v>
      </c>
      <c r="J114" s="10" t="n">
        <f aca="false">H114/B114*1000</f>
        <v>83711.3402061856</v>
      </c>
      <c r="K114" s="11" t="s">
        <v>3</v>
      </c>
      <c r="L114" s="8" t="s">
        <v>213</v>
      </c>
      <c r="M114" s="41" t="n">
        <v>14</v>
      </c>
      <c r="AMJ114" s="0"/>
    </row>
    <row r="115" s="37" customFormat="true" ht="19.5" hidden="false" customHeight="true" outlineLevel="0" collapsed="false">
      <c r="A115" s="8" t="s">
        <v>214</v>
      </c>
      <c r="B115" s="8" t="n">
        <v>2.01</v>
      </c>
      <c r="C115" s="38" t="s">
        <v>2</v>
      </c>
      <c r="D115" s="39" t="n">
        <f aca="false">B115*F115/1000</f>
        <v>162.81</v>
      </c>
      <c r="E115" s="8" t="s">
        <v>3</v>
      </c>
      <c r="F115" s="8" t="n">
        <v>81000</v>
      </c>
      <c r="G115" s="8" t="s">
        <v>3</v>
      </c>
      <c r="H115" s="10" t="n">
        <v>181</v>
      </c>
      <c r="I115" s="11" t="s">
        <v>3</v>
      </c>
      <c r="J115" s="10" t="n">
        <f aca="false">H115/B115*1000</f>
        <v>90049.7512437811</v>
      </c>
      <c r="K115" s="11" t="s">
        <v>3</v>
      </c>
      <c r="L115" s="8" t="s">
        <v>215</v>
      </c>
      <c r="M115" s="41" t="n">
        <v>16</v>
      </c>
      <c r="AMJ115" s="0"/>
    </row>
    <row r="116" s="37" customFormat="true" ht="19.5" hidden="false" customHeight="true" outlineLevel="0" collapsed="false">
      <c r="A116" s="7" t="s">
        <v>216</v>
      </c>
      <c r="B116" s="8" t="n">
        <v>3.14</v>
      </c>
      <c r="C116" s="38" t="s">
        <v>2</v>
      </c>
      <c r="D116" s="39" t="n">
        <f aca="false">B116*F116/1000</f>
        <v>254.34</v>
      </c>
      <c r="E116" s="8" t="s">
        <v>3</v>
      </c>
      <c r="F116" s="8" t="n">
        <v>81000</v>
      </c>
      <c r="G116" s="8" t="s">
        <v>3</v>
      </c>
      <c r="H116" s="10" t="n">
        <f aca="false">D116/0.97</f>
        <v>262.20618556701</v>
      </c>
      <c r="I116" s="11" t="s">
        <v>3</v>
      </c>
      <c r="J116" s="10" t="n">
        <f aca="false">H116/B116*1000</f>
        <v>83505.1546391753</v>
      </c>
      <c r="K116" s="11" t="s">
        <v>3</v>
      </c>
      <c r="L116" s="8" t="s">
        <v>217</v>
      </c>
      <c r="M116" s="41" t="n">
        <v>20</v>
      </c>
      <c r="AMJ116" s="0"/>
    </row>
    <row r="117" s="37" customFormat="true" ht="19.5" hidden="false" customHeight="true" outlineLevel="0" collapsed="false">
      <c r="A117" s="8" t="s">
        <v>218</v>
      </c>
      <c r="B117" s="8" t="n">
        <v>4.91</v>
      </c>
      <c r="C117" s="38" t="s">
        <v>2</v>
      </c>
      <c r="D117" s="39" t="n">
        <f aca="false">B117*F117/1000</f>
        <v>441.9982</v>
      </c>
      <c r="E117" s="8" t="s">
        <v>3</v>
      </c>
      <c r="F117" s="8" t="n">
        <v>90020</v>
      </c>
      <c r="G117" s="8" t="s">
        <v>3</v>
      </c>
      <c r="H117" s="10" t="n">
        <f aca="false">D117/0.97</f>
        <v>455.66824742268</v>
      </c>
      <c r="I117" s="11" t="s">
        <v>3</v>
      </c>
      <c r="J117" s="10" t="n">
        <f aca="false">H117/B117*1000</f>
        <v>92804.1237113402</v>
      </c>
      <c r="K117" s="11" t="s">
        <v>3</v>
      </c>
      <c r="L117" s="8" t="s">
        <v>219</v>
      </c>
      <c r="M117" s="41" t="n">
        <v>30</v>
      </c>
      <c r="AMJ117" s="0"/>
    </row>
    <row r="118" s="37" customFormat="true" ht="19.5" hidden="false" customHeight="true" outlineLevel="0" collapsed="false">
      <c r="A118" s="8" t="s">
        <v>220</v>
      </c>
      <c r="B118" s="8" t="n">
        <v>19.6</v>
      </c>
      <c r="C118" s="38" t="s">
        <v>2</v>
      </c>
      <c r="D118" s="39" t="n">
        <f aca="false">B118*F118/1000</f>
        <v>1881.6</v>
      </c>
      <c r="E118" s="8" t="s">
        <v>3</v>
      </c>
      <c r="F118" s="8" t="n">
        <v>96000</v>
      </c>
      <c r="G118" s="8" t="s">
        <v>3</v>
      </c>
      <c r="H118" s="10" t="n">
        <f aca="false">D118/0.97</f>
        <v>1939.79381443299</v>
      </c>
      <c r="I118" s="11" t="s">
        <v>3</v>
      </c>
      <c r="J118" s="10" t="n">
        <f aca="false">H118/B118*1000</f>
        <v>98969.0721649485</v>
      </c>
      <c r="K118" s="11" t="s">
        <v>3</v>
      </c>
      <c r="L118" s="8" t="s">
        <v>221</v>
      </c>
      <c r="M118" s="41" t="n">
        <v>50</v>
      </c>
      <c r="AMJ118" s="0"/>
    </row>
    <row r="119" s="37" customFormat="true" ht="19.5" hidden="false" customHeight="true" outlineLevel="0" collapsed="false">
      <c r="A119" s="43" t="s">
        <v>222</v>
      </c>
      <c r="B119" s="43"/>
      <c r="C119" s="44"/>
      <c r="D119" s="43"/>
      <c r="E119" s="4"/>
      <c r="F119" s="43"/>
      <c r="G119" s="43"/>
      <c r="H119" s="43"/>
      <c r="I119" s="43"/>
      <c r="J119" s="43"/>
      <c r="K119" s="4"/>
      <c r="L119" s="43"/>
      <c r="M119" s="4"/>
      <c r="AMJ119" s="0"/>
    </row>
    <row r="120" s="37" customFormat="true" ht="19.5" hidden="false" customHeight="true" outlineLevel="0" collapsed="false">
      <c r="A120" s="42" t="s">
        <v>223</v>
      </c>
      <c r="B120" s="8" t="n">
        <v>1.28</v>
      </c>
      <c r="C120" s="38" t="s">
        <v>2</v>
      </c>
      <c r="D120" s="39" t="n">
        <f aca="false">B120*F120/1000</f>
        <v>103.04</v>
      </c>
      <c r="E120" s="8" t="s">
        <v>3</v>
      </c>
      <c r="F120" s="8" t="n">
        <v>80500</v>
      </c>
      <c r="G120" s="8" t="s">
        <v>3</v>
      </c>
      <c r="H120" s="10" t="n">
        <f aca="false">D120/0.97</f>
        <v>106.226804123711</v>
      </c>
      <c r="I120" s="11" t="s">
        <v>3</v>
      </c>
      <c r="J120" s="10" t="n">
        <f aca="false">H120/B120*1000</f>
        <v>82989.6907216495</v>
      </c>
      <c r="K120" s="11" t="s">
        <v>3</v>
      </c>
      <c r="L120" s="8" t="s">
        <v>224</v>
      </c>
      <c r="M120" s="41" t="n">
        <v>9</v>
      </c>
      <c r="AMJ120" s="0"/>
    </row>
    <row r="121" s="37" customFormat="true" ht="19.5" hidden="false" customHeight="true" outlineLevel="0" collapsed="false">
      <c r="A121" s="42" t="s">
        <v>225</v>
      </c>
      <c r="B121" s="8" t="n">
        <v>1.66</v>
      </c>
      <c r="C121" s="38" t="s">
        <v>2</v>
      </c>
      <c r="D121" s="39" t="n">
        <f aca="false">B121*F121/1000</f>
        <v>130.144</v>
      </c>
      <c r="E121" s="8" t="s">
        <v>3</v>
      </c>
      <c r="F121" s="8" t="n">
        <v>78400</v>
      </c>
      <c r="G121" s="8" t="s">
        <v>3</v>
      </c>
      <c r="H121" s="10" t="n">
        <f aca="false">D121/0.97</f>
        <v>134.169072164948</v>
      </c>
      <c r="I121" s="11" t="s">
        <v>3</v>
      </c>
      <c r="J121" s="10" t="n">
        <f aca="false">H121/B121*1000</f>
        <v>80824.7422680412</v>
      </c>
      <c r="K121" s="11" t="s">
        <v>3</v>
      </c>
      <c r="L121" s="8" t="s">
        <v>226</v>
      </c>
      <c r="M121" s="41" t="n">
        <v>14</v>
      </c>
      <c r="AMJ121" s="0"/>
    </row>
    <row r="122" s="37" customFormat="true" ht="19.5" hidden="false" customHeight="true" outlineLevel="0" collapsed="false">
      <c r="A122" s="42" t="s">
        <v>227</v>
      </c>
      <c r="B122" s="8" t="n">
        <v>2.12</v>
      </c>
      <c r="C122" s="38" t="s">
        <v>2</v>
      </c>
      <c r="D122" s="39" t="n">
        <f aca="false">B122*F122/1000</f>
        <v>163.24</v>
      </c>
      <c r="E122" s="8" t="s">
        <v>3</v>
      </c>
      <c r="F122" s="8" t="n">
        <v>77000</v>
      </c>
      <c r="G122" s="8" t="s">
        <v>3</v>
      </c>
      <c r="H122" s="10" t="n">
        <f aca="false">D122/0.97</f>
        <v>168.288659793814</v>
      </c>
      <c r="I122" s="11" t="s">
        <v>3</v>
      </c>
      <c r="J122" s="10" t="n">
        <f aca="false">H122/B122*1000</f>
        <v>79381.4432989691</v>
      </c>
      <c r="K122" s="11" t="s">
        <v>3</v>
      </c>
      <c r="L122" s="8" t="s">
        <v>228</v>
      </c>
      <c r="M122" s="41" t="n">
        <v>19</v>
      </c>
      <c r="AMJ122" s="0"/>
    </row>
    <row r="123" s="37" customFormat="true" ht="19.5" hidden="false" customHeight="true" outlineLevel="0" collapsed="false">
      <c r="A123" s="8" t="s">
        <v>229</v>
      </c>
      <c r="B123" s="8" t="n">
        <v>2.73</v>
      </c>
      <c r="C123" s="38" t="s">
        <v>2</v>
      </c>
      <c r="D123" s="39" t="n">
        <f aca="false">B123*F123/1000</f>
        <v>210.21</v>
      </c>
      <c r="E123" s="8" t="s">
        <v>3</v>
      </c>
      <c r="F123" s="8" t="n">
        <v>77000</v>
      </c>
      <c r="G123" s="8" t="s">
        <v>3</v>
      </c>
      <c r="H123" s="10" t="n">
        <f aca="false">D123/0.97</f>
        <v>216.711340206186</v>
      </c>
      <c r="I123" s="11" t="s">
        <v>3</v>
      </c>
      <c r="J123" s="10" t="n">
        <f aca="false">H123/B123*1000</f>
        <v>79381.4432989691</v>
      </c>
      <c r="K123" s="11" t="s">
        <v>3</v>
      </c>
      <c r="L123" s="8" t="s">
        <v>230</v>
      </c>
      <c r="M123" s="41" t="n">
        <v>23</v>
      </c>
      <c r="AMJ123" s="0"/>
    </row>
    <row r="124" s="37" customFormat="true" ht="19.5" hidden="false" customHeight="true" outlineLevel="0" collapsed="false">
      <c r="A124" s="42" t="s">
        <v>231</v>
      </c>
      <c r="B124" s="14" t="n">
        <v>3.33</v>
      </c>
      <c r="C124" s="38" t="s">
        <v>2</v>
      </c>
      <c r="D124" s="39" t="n">
        <f aca="false">B124*F124/1000</f>
        <v>253.08</v>
      </c>
      <c r="E124" s="8" t="s">
        <v>3</v>
      </c>
      <c r="F124" s="8" t="n">
        <v>76000</v>
      </c>
      <c r="G124" s="8" t="s">
        <v>3</v>
      </c>
      <c r="H124" s="10" t="n">
        <f aca="false">D124/0.97</f>
        <v>260.907216494845</v>
      </c>
      <c r="I124" s="11" t="s">
        <v>3</v>
      </c>
      <c r="J124" s="10" t="n">
        <f aca="false">H124/B124*1000</f>
        <v>78350.5154639175</v>
      </c>
      <c r="K124" s="11" t="s">
        <v>3</v>
      </c>
      <c r="L124" s="7" t="s">
        <v>232</v>
      </c>
      <c r="M124" s="41" t="n">
        <v>28</v>
      </c>
      <c r="AMJ124" s="0"/>
    </row>
    <row r="125" s="37" customFormat="true" ht="19.5" hidden="false" customHeight="true" outlineLevel="0" collapsed="false">
      <c r="A125" s="42" t="s">
        <v>233</v>
      </c>
      <c r="B125" s="14" t="n">
        <v>3.85</v>
      </c>
      <c r="C125" s="38" t="s">
        <v>2</v>
      </c>
      <c r="D125" s="39" t="n">
        <f aca="false">B125*F125/1000</f>
        <v>292.6</v>
      </c>
      <c r="E125" s="8" t="s">
        <v>3</v>
      </c>
      <c r="F125" s="8" t="n">
        <v>76000</v>
      </c>
      <c r="G125" s="8" t="s">
        <v>3</v>
      </c>
      <c r="H125" s="10" t="n">
        <f aca="false">D125/0.97</f>
        <v>301.649484536083</v>
      </c>
      <c r="I125" s="11" t="s">
        <v>3</v>
      </c>
      <c r="J125" s="10" t="n">
        <f aca="false">H125/B125*1000</f>
        <v>78350.5154639175</v>
      </c>
      <c r="K125" s="11" t="s">
        <v>3</v>
      </c>
      <c r="L125" s="7" t="s">
        <v>234</v>
      </c>
      <c r="M125" s="41" t="n">
        <v>28</v>
      </c>
      <c r="AMJ125" s="0"/>
    </row>
    <row r="126" s="37" customFormat="true" ht="19.5" hidden="false" customHeight="true" outlineLevel="0" collapsed="false">
      <c r="A126" s="43" t="s">
        <v>235</v>
      </c>
      <c r="B126" s="43"/>
      <c r="C126" s="61"/>
      <c r="D126" s="45"/>
      <c r="E126" s="4"/>
      <c r="F126" s="4"/>
      <c r="G126" s="4"/>
      <c r="H126" s="45"/>
      <c r="I126" s="4"/>
      <c r="J126" s="45"/>
      <c r="K126" s="4"/>
      <c r="L126" s="4"/>
      <c r="M126" s="62"/>
      <c r="AMJ126" s="0"/>
    </row>
    <row r="127" s="37" customFormat="true" ht="19.5" hidden="false" customHeight="true" outlineLevel="0" collapsed="false">
      <c r="A127" s="60" t="s">
        <v>236</v>
      </c>
      <c r="B127" s="8" t="n">
        <v>3.975</v>
      </c>
      <c r="C127" s="38" t="s">
        <v>2</v>
      </c>
      <c r="D127" s="39" t="n">
        <f aca="false">B127*F127/1000</f>
        <v>400.2825</v>
      </c>
      <c r="E127" s="8" t="s">
        <v>3</v>
      </c>
      <c r="F127" s="8" t="n">
        <v>100700</v>
      </c>
      <c r="G127" s="8" t="s">
        <v>3</v>
      </c>
      <c r="H127" s="10" t="n">
        <f aca="false">D127/0.97</f>
        <v>412.662371134021</v>
      </c>
      <c r="I127" s="11" t="s">
        <v>3</v>
      </c>
      <c r="J127" s="10" t="n">
        <f aca="false">H127/B127*1000</f>
        <v>103814.432989691</v>
      </c>
      <c r="K127" s="11" t="s">
        <v>3</v>
      </c>
      <c r="L127" s="8" t="s">
        <v>237</v>
      </c>
      <c r="M127" s="41" t="n">
        <v>50</v>
      </c>
      <c r="AMJ127" s="0"/>
    </row>
    <row r="128" s="37" customFormat="true" ht="19.5" hidden="false" customHeight="true" outlineLevel="0" collapsed="false">
      <c r="A128" s="7" t="s">
        <v>238</v>
      </c>
      <c r="B128" s="8" t="n">
        <v>1.48</v>
      </c>
      <c r="C128" s="38" t="s">
        <v>2</v>
      </c>
      <c r="D128" s="39" t="n">
        <f aca="false">B128*F128/1000</f>
        <v>121.36</v>
      </c>
      <c r="E128" s="8" t="s">
        <v>3</v>
      </c>
      <c r="F128" s="8" t="n">
        <v>82000</v>
      </c>
      <c r="G128" s="8" t="s">
        <v>3</v>
      </c>
      <c r="H128" s="10" t="n">
        <f aca="false">D128/0.97</f>
        <v>125.113402061856</v>
      </c>
      <c r="I128" s="11" t="s">
        <v>3</v>
      </c>
      <c r="J128" s="10" t="n">
        <f aca="false">H128/B128*1000</f>
        <v>84536.0824742268</v>
      </c>
      <c r="K128" s="11" t="s">
        <v>3</v>
      </c>
      <c r="L128" s="8" t="s">
        <v>239</v>
      </c>
      <c r="M128" s="41" t="n">
        <v>20</v>
      </c>
      <c r="AMJ128" s="0"/>
    </row>
    <row r="129" s="37" customFormat="true" ht="19.5" hidden="false" customHeight="true" outlineLevel="0" collapsed="false">
      <c r="A129" s="7" t="s">
        <v>240</v>
      </c>
      <c r="B129" s="8" t="n">
        <v>1.72</v>
      </c>
      <c r="C129" s="38" t="s">
        <v>2</v>
      </c>
      <c r="D129" s="39" t="n">
        <f aca="false">B129*F129/1000</f>
        <v>149.64</v>
      </c>
      <c r="E129" s="8" t="s">
        <v>3</v>
      </c>
      <c r="F129" s="8" t="n">
        <v>87000</v>
      </c>
      <c r="G129" s="8" t="s">
        <v>3</v>
      </c>
      <c r="H129" s="10" t="n">
        <f aca="false">D129/0.97</f>
        <v>154.268041237113</v>
      </c>
      <c r="I129" s="11" t="s">
        <v>3</v>
      </c>
      <c r="J129" s="10" t="n">
        <f aca="false">H129/B129*1000</f>
        <v>89690.7216494845</v>
      </c>
      <c r="K129" s="11" t="s">
        <v>3</v>
      </c>
      <c r="L129" s="8" t="s">
        <v>241</v>
      </c>
      <c r="M129" s="41" t="n">
        <v>25</v>
      </c>
      <c r="AMJ129" s="0"/>
    </row>
    <row r="130" s="37" customFormat="true" ht="19.5" hidden="false" customHeight="true" outlineLevel="0" collapsed="false">
      <c r="A130" s="8" t="s">
        <v>242</v>
      </c>
      <c r="B130" s="8" t="n">
        <v>4.62</v>
      </c>
      <c r="C130" s="38" t="s">
        <v>2</v>
      </c>
      <c r="D130" s="39" t="n">
        <f aca="false">B130*F130/1000</f>
        <v>360.36</v>
      </c>
      <c r="E130" s="8" t="s">
        <v>3</v>
      </c>
      <c r="F130" s="8" t="n">
        <v>78000</v>
      </c>
      <c r="G130" s="8" t="s">
        <v>3</v>
      </c>
      <c r="H130" s="10" t="n">
        <f aca="false">D130/0.97</f>
        <v>371.505154639175</v>
      </c>
      <c r="I130" s="11" t="s">
        <v>3</v>
      </c>
      <c r="J130" s="10" t="n">
        <f aca="false">H130/B130*1000</f>
        <v>80412.3711340206</v>
      </c>
      <c r="K130" s="11" t="s">
        <v>3</v>
      </c>
      <c r="L130" s="8" t="s">
        <v>243</v>
      </c>
      <c r="M130" s="41" t="n">
        <v>45</v>
      </c>
      <c r="AMJ130" s="0"/>
    </row>
    <row r="131" s="37" customFormat="true" ht="19.5" hidden="false" customHeight="true" outlineLevel="0" collapsed="false">
      <c r="A131" s="7" t="s">
        <v>244</v>
      </c>
      <c r="B131" s="8" t="n">
        <v>2.16</v>
      </c>
      <c r="C131" s="38" t="s">
        <v>2</v>
      </c>
      <c r="D131" s="39" t="n">
        <f aca="false">B131*F131/1000</f>
        <v>187.92</v>
      </c>
      <c r="E131" s="8" t="s">
        <v>3</v>
      </c>
      <c r="F131" s="8" t="n">
        <v>87000</v>
      </c>
      <c r="G131" s="8" t="s">
        <v>3</v>
      </c>
      <c r="H131" s="10" t="n">
        <f aca="false">D131/0.97</f>
        <v>193.731958762887</v>
      </c>
      <c r="I131" s="11" t="s">
        <v>3</v>
      </c>
      <c r="J131" s="10" t="n">
        <f aca="false">H131/B131*1000</f>
        <v>89690.7216494845</v>
      </c>
      <c r="K131" s="11" t="s">
        <v>3</v>
      </c>
      <c r="L131" s="8" t="s">
        <v>245</v>
      </c>
      <c r="M131" s="41" t="n">
        <v>40</v>
      </c>
      <c r="AMJ131" s="0"/>
    </row>
    <row r="132" s="37" customFormat="true" ht="19.5" hidden="false" customHeight="true" outlineLevel="0" collapsed="false">
      <c r="A132" s="42" t="s">
        <v>246</v>
      </c>
      <c r="B132" s="8" t="n">
        <v>6.27</v>
      </c>
      <c r="C132" s="38" t="s">
        <v>2</v>
      </c>
      <c r="D132" s="39" t="n">
        <f aca="false">B132*F132/1000</f>
        <v>476.52</v>
      </c>
      <c r="E132" s="8" t="s">
        <v>3</v>
      </c>
      <c r="F132" s="8" t="n">
        <v>76000</v>
      </c>
      <c r="G132" s="8" t="s">
        <v>3</v>
      </c>
      <c r="H132" s="10" t="n">
        <f aca="false">D132/0.97</f>
        <v>491.257731958763</v>
      </c>
      <c r="I132" s="11" t="s">
        <v>3</v>
      </c>
      <c r="J132" s="10" t="n">
        <f aca="false">H132/B132*1000</f>
        <v>78350.5154639175</v>
      </c>
      <c r="K132" s="11" t="s">
        <v>3</v>
      </c>
      <c r="L132" s="8" t="s">
        <v>247</v>
      </c>
      <c r="M132" s="41" t="n">
        <v>70</v>
      </c>
      <c r="AMJ132" s="0"/>
    </row>
    <row r="133" s="37" customFormat="true" ht="19.5" hidden="false" customHeight="true" outlineLevel="0" collapsed="false">
      <c r="A133" s="42" t="s">
        <v>248</v>
      </c>
      <c r="B133" s="8" t="n">
        <v>6.36</v>
      </c>
      <c r="C133" s="38" t="s">
        <v>2</v>
      </c>
      <c r="D133" s="39" t="n">
        <f aca="false">B133*F133/1000</f>
        <v>483.36</v>
      </c>
      <c r="E133" s="8" t="s">
        <v>3</v>
      </c>
      <c r="F133" s="8" t="n">
        <v>76000</v>
      </c>
      <c r="G133" s="8" t="s">
        <v>3</v>
      </c>
      <c r="H133" s="10" t="n">
        <f aca="false">D133/0.97</f>
        <v>498.309278350516</v>
      </c>
      <c r="I133" s="11" t="s">
        <v>3</v>
      </c>
      <c r="J133" s="10" t="n">
        <f aca="false">H133/B133*1000</f>
        <v>78350.5154639175</v>
      </c>
      <c r="K133" s="11" t="s">
        <v>3</v>
      </c>
      <c r="L133" s="8" t="s">
        <v>249</v>
      </c>
      <c r="M133" s="41" t="n">
        <v>90</v>
      </c>
      <c r="AMJ133" s="0"/>
    </row>
    <row r="134" s="37" customFormat="true" ht="19.5" hidden="false" customHeight="true" outlineLevel="0" collapsed="false">
      <c r="A134" s="42" t="s">
        <v>250</v>
      </c>
      <c r="B134" s="8" t="n">
        <v>7.39</v>
      </c>
      <c r="C134" s="38" t="s">
        <v>2</v>
      </c>
      <c r="D134" s="39" t="n">
        <f aca="false">B134*F134/1000</f>
        <v>561.64</v>
      </c>
      <c r="E134" s="8" t="s">
        <v>3</v>
      </c>
      <c r="F134" s="8" t="n">
        <v>76000</v>
      </c>
      <c r="G134" s="8" t="s">
        <v>3</v>
      </c>
      <c r="H134" s="10" t="n">
        <f aca="false">D134/0.97</f>
        <v>579.010309278351</v>
      </c>
      <c r="I134" s="11" t="s">
        <v>3</v>
      </c>
      <c r="J134" s="10" t="n">
        <f aca="false">H134/B134*1000</f>
        <v>78350.5154639175</v>
      </c>
      <c r="K134" s="11" t="s">
        <v>3</v>
      </c>
      <c r="L134" s="8" t="s">
        <v>251</v>
      </c>
      <c r="M134" s="41" t="n">
        <v>90</v>
      </c>
      <c r="AMJ134" s="0"/>
    </row>
    <row r="135" s="37" customFormat="true" ht="19.5" hidden="false" customHeight="true" outlineLevel="0" collapsed="false">
      <c r="A135" s="42" t="s">
        <v>252</v>
      </c>
      <c r="B135" s="8" t="n">
        <v>7.78</v>
      </c>
      <c r="C135" s="38" t="s">
        <v>2</v>
      </c>
      <c r="D135" s="39" t="n">
        <f aca="false">B135*F135/1000</f>
        <v>591.28</v>
      </c>
      <c r="E135" s="8" t="s">
        <v>3</v>
      </c>
      <c r="F135" s="8" t="n">
        <v>76000</v>
      </c>
      <c r="G135" s="8" t="s">
        <v>3</v>
      </c>
      <c r="H135" s="10" t="n">
        <f aca="false">D135/0.97</f>
        <v>609.567010309278</v>
      </c>
      <c r="I135" s="11" t="s">
        <v>3</v>
      </c>
      <c r="J135" s="10" t="n">
        <f aca="false">H135/B135*1000</f>
        <v>78350.5154639175</v>
      </c>
      <c r="K135" s="11" t="s">
        <v>3</v>
      </c>
      <c r="L135" s="8" t="s">
        <v>253</v>
      </c>
      <c r="M135" s="41" t="n">
        <v>115</v>
      </c>
      <c r="AMJ135" s="0"/>
    </row>
    <row r="136" s="37" customFormat="true" ht="19.5" hidden="false" customHeight="true" outlineLevel="0" collapsed="false">
      <c r="A136" s="42" t="s">
        <v>254</v>
      </c>
      <c r="B136" s="8" t="n">
        <v>9.03</v>
      </c>
      <c r="C136" s="38" t="s">
        <v>2</v>
      </c>
      <c r="D136" s="39" t="n">
        <f aca="false">B136*F136/1000</f>
        <v>686.28</v>
      </c>
      <c r="E136" s="8" t="s">
        <v>3</v>
      </c>
      <c r="F136" s="8" t="n">
        <v>76000</v>
      </c>
      <c r="G136" s="8" t="s">
        <v>3</v>
      </c>
      <c r="H136" s="10" t="n">
        <f aca="false">D136/0.97</f>
        <v>707.505154639175</v>
      </c>
      <c r="I136" s="11" t="s">
        <v>3</v>
      </c>
      <c r="J136" s="10" t="n">
        <f aca="false">H136/B136*1000</f>
        <v>78350.5154639175</v>
      </c>
      <c r="K136" s="11" t="s">
        <v>3</v>
      </c>
      <c r="L136" s="8" t="s">
        <v>255</v>
      </c>
      <c r="M136" s="41" t="n">
        <v>115</v>
      </c>
      <c r="AMJ136" s="0"/>
    </row>
    <row r="137" s="37" customFormat="true" ht="19.5" hidden="false" customHeight="true" outlineLevel="0" collapsed="false">
      <c r="A137" s="42" t="s">
        <v>256</v>
      </c>
      <c r="B137" s="8" t="n">
        <v>12.25</v>
      </c>
      <c r="C137" s="38" t="s">
        <v>2</v>
      </c>
      <c r="D137" s="39" t="n">
        <f aca="false">B137*F137/1000</f>
        <v>980</v>
      </c>
      <c r="E137" s="8" t="s">
        <v>3</v>
      </c>
      <c r="F137" s="8" t="n">
        <v>80000</v>
      </c>
      <c r="G137" s="8" t="s">
        <v>3</v>
      </c>
      <c r="H137" s="10" t="n">
        <f aca="false">D137/0.97</f>
        <v>1010.30927835052</v>
      </c>
      <c r="I137" s="11" t="s">
        <v>3</v>
      </c>
      <c r="J137" s="10" t="n">
        <f aca="false">H137/B137*1000</f>
        <v>82474.2268041237</v>
      </c>
      <c r="K137" s="11" t="s">
        <v>3</v>
      </c>
      <c r="L137" s="8" t="s">
        <v>257</v>
      </c>
      <c r="M137" s="41" t="n">
        <v>150</v>
      </c>
      <c r="AMJ137" s="0"/>
    </row>
    <row r="138" s="37" customFormat="true" ht="19.5" hidden="false" customHeight="true" outlineLevel="0" collapsed="false">
      <c r="A138" s="42" t="s">
        <v>258</v>
      </c>
      <c r="B138" s="8" t="n">
        <v>14.28</v>
      </c>
      <c r="C138" s="38" t="s">
        <v>2</v>
      </c>
      <c r="D138" s="39" t="n">
        <f aca="false">B138*F138/1000</f>
        <v>1085.28</v>
      </c>
      <c r="E138" s="8" t="s">
        <v>3</v>
      </c>
      <c r="F138" s="8" t="n">
        <v>76000</v>
      </c>
      <c r="G138" s="8" t="s">
        <v>3</v>
      </c>
      <c r="H138" s="10" t="n">
        <f aca="false">D138/0.97</f>
        <v>1118.84536082474</v>
      </c>
      <c r="I138" s="11" t="s">
        <v>3</v>
      </c>
      <c r="J138" s="10" t="n">
        <f aca="false">H138/B138*1000</f>
        <v>78350.5154639175</v>
      </c>
      <c r="K138" s="11" t="s">
        <v>3</v>
      </c>
      <c r="L138" s="8" t="s">
        <v>259</v>
      </c>
      <c r="M138" s="41" t="n">
        <v>160</v>
      </c>
      <c r="AMJ138" s="0"/>
    </row>
    <row r="139" s="37" customFormat="true" ht="19.5" hidden="false" customHeight="true" outlineLevel="0" collapsed="false">
      <c r="A139" s="42" t="s">
        <v>260</v>
      </c>
      <c r="B139" s="8" t="n">
        <v>15.31</v>
      </c>
      <c r="C139" s="38" t="s">
        <v>2</v>
      </c>
      <c r="D139" s="39" t="n">
        <f aca="false">B139*F139/1000</f>
        <v>1178.87</v>
      </c>
      <c r="E139" s="8" t="s">
        <v>3</v>
      </c>
      <c r="F139" s="8" t="n">
        <v>77000</v>
      </c>
      <c r="G139" s="8" t="s">
        <v>3</v>
      </c>
      <c r="H139" s="10" t="n">
        <f aca="false">D139/0.97</f>
        <v>1215.32989690722</v>
      </c>
      <c r="I139" s="11" t="s">
        <v>3</v>
      </c>
      <c r="J139" s="10" t="n">
        <f aca="false">H139/B139*1000</f>
        <v>79381.4432989691</v>
      </c>
      <c r="K139" s="11" t="s">
        <v>3</v>
      </c>
      <c r="L139" s="8" t="s">
        <v>261</v>
      </c>
      <c r="M139" s="41" t="n">
        <v>190</v>
      </c>
      <c r="AMJ139" s="0"/>
    </row>
    <row r="140" s="37" customFormat="true" ht="19.5" hidden="false" customHeight="true" outlineLevel="0" collapsed="false">
      <c r="A140" s="7" t="s">
        <v>262</v>
      </c>
      <c r="B140" s="8" t="n">
        <v>31.52</v>
      </c>
      <c r="C140" s="38" t="s">
        <v>2</v>
      </c>
      <c r="D140" s="39" t="n">
        <f aca="false">B140*F140/1000</f>
        <v>2521.6</v>
      </c>
      <c r="E140" s="8" t="s">
        <v>3</v>
      </c>
      <c r="F140" s="8" t="n">
        <v>80000</v>
      </c>
      <c r="G140" s="8" t="s">
        <v>3</v>
      </c>
      <c r="H140" s="10" t="n">
        <f aca="false">D140/0.97</f>
        <v>2599.58762886598</v>
      </c>
      <c r="I140" s="11" t="s">
        <v>3</v>
      </c>
      <c r="J140" s="10" t="n">
        <f aca="false">H140/B140*1000</f>
        <v>82474.2268041237</v>
      </c>
      <c r="K140" s="11" t="s">
        <v>3</v>
      </c>
      <c r="L140" s="8" t="s">
        <v>263</v>
      </c>
      <c r="M140" s="41" t="n">
        <v>250</v>
      </c>
      <c r="AMJ140" s="0"/>
    </row>
    <row r="141" s="37" customFormat="true" ht="19.5" hidden="false" customHeight="true" outlineLevel="0" collapsed="false">
      <c r="A141" s="43" t="s">
        <v>264</v>
      </c>
      <c r="B141" s="43"/>
      <c r="C141" s="44"/>
      <c r="D141" s="43"/>
      <c r="E141" s="4"/>
      <c r="F141" s="43"/>
      <c r="G141" s="43"/>
      <c r="H141" s="43"/>
      <c r="I141" s="43"/>
      <c r="J141" s="43"/>
      <c r="K141" s="4"/>
      <c r="L141" s="43"/>
      <c r="M141" s="33"/>
      <c r="AMJ141" s="0"/>
    </row>
    <row r="142" s="37" customFormat="true" ht="19.5" hidden="false" customHeight="true" outlineLevel="0" collapsed="false">
      <c r="A142" s="53" t="s">
        <v>265</v>
      </c>
      <c r="B142" s="53" t="n">
        <v>0.269</v>
      </c>
      <c r="C142" s="63" t="s">
        <v>2</v>
      </c>
      <c r="D142" s="39" t="n">
        <f aca="false">B142*F142/1000</f>
        <v>33.0063</v>
      </c>
      <c r="E142" s="8" t="s">
        <v>3</v>
      </c>
      <c r="F142" s="8" t="n">
        <v>122700</v>
      </c>
      <c r="G142" s="8" t="s">
        <v>3</v>
      </c>
      <c r="H142" s="10" t="n">
        <f aca="false">D142/0.97</f>
        <v>34.0271134020619</v>
      </c>
      <c r="I142" s="11" t="s">
        <v>3</v>
      </c>
      <c r="J142" s="10" t="n">
        <f aca="false">H142/B142*1000</f>
        <v>126494.845360825</v>
      </c>
      <c r="K142" s="11" t="s">
        <v>3</v>
      </c>
      <c r="L142" s="53" t="s">
        <v>266</v>
      </c>
      <c r="M142" s="41" t="n">
        <v>8</v>
      </c>
      <c r="AMJ142" s="0"/>
    </row>
    <row r="143" s="37" customFormat="true" ht="19.5" hidden="false" customHeight="true" outlineLevel="0" collapsed="false">
      <c r="A143" s="53" t="s">
        <v>267</v>
      </c>
      <c r="B143" s="53" t="n">
        <v>0.312</v>
      </c>
      <c r="C143" s="63" t="s">
        <v>2</v>
      </c>
      <c r="D143" s="39" t="n">
        <f aca="false">B143*F143/1000</f>
        <v>37.9704</v>
      </c>
      <c r="E143" s="8" t="s">
        <v>3</v>
      </c>
      <c r="F143" s="8" t="n">
        <v>121700</v>
      </c>
      <c r="G143" s="8" t="s">
        <v>3</v>
      </c>
      <c r="H143" s="10" t="n">
        <f aca="false">D143/0.97</f>
        <v>39.1447422680412</v>
      </c>
      <c r="I143" s="11" t="s">
        <v>3</v>
      </c>
      <c r="J143" s="10" t="n">
        <f aca="false">H143/B143*1000</f>
        <v>125463.917525773</v>
      </c>
      <c r="K143" s="11" t="s">
        <v>3</v>
      </c>
      <c r="L143" s="53" t="s">
        <v>268</v>
      </c>
      <c r="M143" s="41" t="n">
        <v>8</v>
      </c>
      <c r="AMJ143" s="0"/>
    </row>
    <row r="144" s="37" customFormat="true" ht="19.5" hidden="false" customHeight="true" outlineLevel="0" collapsed="false">
      <c r="A144" s="7" t="s">
        <v>269</v>
      </c>
      <c r="B144" s="8" t="n">
        <v>0.61</v>
      </c>
      <c r="C144" s="38" t="s">
        <v>2</v>
      </c>
      <c r="D144" s="39" t="n">
        <f aca="false">B144*F144/1000</f>
        <v>55.998</v>
      </c>
      <c r="E144" s="8" t="s">
        <v>3</v>
      </c>
      <c r="F144" s="8" t="n">
        <v>91800</v>
      </c>
      <c r="G144" s="8" t="s">
        <v>3</v>
      </c>
      <c r="H144" s="10" t="n">
        <f aca="false">D144/0.97</f>
        <v>57.7298969072165</v>
      </c>
      <c r="I144" s="11" t="s">
        <v>3</v>
      </c>
      <c r="J144" s="10" t="n">
        <f aca="false">H144/B144*1000</f>
        <v>94639.175257732</v>
      </c>
      <c r="K144" s="11" t="s">
        <v>3</v>
      </c>
      <c r="L144" s="8" t="s">
        <v>270</v>
      </c>
      <c r="M144" s="41" t="n">
        <v>8</v>
      </c>
      <c r="AMJ144" s="0"/>
    </row>
    <row r="145" s="37" customFormat="true" ht="19.5" hidden="false" customHeight="true" outlineLevel="0" collapsed="false">
      <c r="A145" s="8" t="s">
        <v>271</v>
      </c>
      <c r="B145" s="8" t="n">
        <v>0.84</v>
      </c>
      <c r="C145" s="38" t="s">
        <v>2</v>
      </c>
      <c r="D145" s="39" t="n">
        <f aca="false">B145*F145/1000</f>
        <v>74.004</v>
      </c>
      <c r="E145" s="8" t="s">
        <v>3</v>
      </c>
      <c r="F145" s="8" t="n">
        <v>88100</v>
      </c>
      <c r="G145" s="8" t="s">
        <v>3</v>
      </c>
      <c r="H145" s="10" t="n">
        <f aca="false">D145/0.97</f>
        <v>76.2927835051547</v>
      </c>
      <c r="I145" s="11" t="s">
        <v>3</v>
      </c>
      <c r="J145" s="10" t="n">
        <f aca="false">H145/B145*1000</f>
        <v>90824.7422680412</v>
      </c>
      <c r="K145" s="11" t="s">
        <v>3</v>
      </c>
      <c r="L145" s="8" t="s">
        <v>272</v>
      </c>
      <c r="M145" s="41" t="n">
        <v>12</v>
      </c>
      <c r="AMJ145" s="0"/>
    </row>
    <row r="146" s="37" customFormat="true" ht="19.5" hidden="false" customHeight="true" outlineLevel="0" collapsed="false">
      <c r="A146" s="8" t="s">
        <v>273</v>
      </c>
      <c r="B146" s="8" t="n">
        <v>1.08</v>
      </c>
      <c r="C146" s="38" t="s">
        <v>2</v>
      </c>
      <c r="D146" s="39" t="n">
        <f aca="false">B146*F146/1000</f>
        <v>88.56</v>
      </c>
      <c r="E146" s="8" t="s">
        <v>3</v>
      </c>
      <c r="F146" s="8" t="n">
        <v>82000</v>
      </c>
      <c r="G146" s="8" t="s">
        <v>3</v>
      </c>
      <c r="H146" s="10" t="n">
        <f aca="false">D146/0.97</f>
        <v>91.2989690721649</v>
      </c>
      <c r="I146" s="11" t="s">
        <v>3</v>
      </c>
      <c r="J146" s="10" t="n">
        <f aca="false">H146/B146*1000</f>
        <v>84536.0824742268</v>
      </c>
      <c r="K146" s="11" t="s">
        <v>3</v>
      </c>
      <c r="L146" s="8" t="s">
        <v>274</v>
      </c>
      <c r="M146" s="41" t="n">
        <v>12</v>
      </c>
      <c r="AMJ146" s="0"/>
    </row>
    <row r="147" s="37" customFormat="true" ht="19.5" hidden="false" customHeight="true" outlineLevel="0" collapsed="false">
      <c r="A147" s="7" t="s">
        <v>275</v>
      </c>
      <c r="B147" s="8" t="n">
        <v>1.08</v>
      </c>
      <c r="C147" s="38" t="s">
        <v>2</v>
      </c>
      <c r="D147" s="39" t="n">
        <f aca="false">B147*F147/1000</f>
        <v>92.88</v>
      </c>
      <c r="E147" s="8" t="s">
        <v>3</v>
      </c>
      <c r="F147" s="8" t="n">
        <v>86000</v>
      </c>
      <c r="G147" s="8" t="s">
        <v>3</v>
      </c>
      <c r="H147" s="10" t="n">
        <f aca="false">D147/0.97</f>
        <v>95.7525773195876</v>
      </c>
      <c r="I147" s="11" t="s">
        <v>3</v>
      </c>
      <c r="J147" s="10" t="n">
        <f aca="false">H147/B147*1000</f>
        <v>88659.793814433</v>
      </c>
      <c r="K147" s="11" t="s">
        <v>3</v>
      </c>
      <c r="L147" s="8" t="s">
        <v>276</v>
      </c>
      <c r="M147" s="41" t="n">
        <v>15</v>
      </c>
      <c r="AMJ147" s="0"/>
    </row>
    <row r="148" s="37" customFormat="true" ht="19.5" hidden="false" customHeight="true" outlineLevel="0" collapsed="false">
      <c r="A148" s="42" t="s">
        <v>277</v>
      </c>
      <c r="B148" s="8" t="n">
        <v>1.39</v>
      </c>
      <c r="C148" s="38" t="s">
        <v>2</v>
      </c>
      <c r="D148" s="39" t="n">
        <f aca="false">B148*F148/1000</f>
        <v>109.81</v>
      </c>
      <c r="E148" s="8" t="s">
        <v>3</v>
      </c>
      <c r="F148" s="8" t="n">
        <v>79000</v>
      </c>
      <c r="G148" s="8" t="s">
        <v>3</v>
      </c>
      <c r="H148" s="10" t="n">
        <f aca="false">D148/0.97</f>
        <v>113.20618556701</v>
      </c>
      <c r="I148" s="11" t="s">
        <v>3</v>
      </c>
      <c r="J148" s="10" t="n">
        <f aca="false">H148/B148*1000</f>
        <v>81443.2989690722</v>
      </c>
      <c r="K148" s="11" t="s">
        <v>3</v>
      </c>
      <c r="L148" s="8" t="s">
        <v>278</v>
      </c>
      <c r="M148" s="41" t="n">
        <v>15</v>
      </c>
      <c r="AMJ148" s="0"/>
    </row>
    <row r="149" s="37" customFormat="true" ht="19.5" hidden="false" customHeight="true" outlineLevel="0" collapsed="false">
      <c r="A149" s="42" t="s">
        <v>279</v>
      </c>
      <c r="B149" s="7" t="n">
        <v>1.31</v>
      </c>
      <c r="C149" s="13" t="s">
        <v>2</v>
      </c>
      <c r="D149" s="64" t="n">
        <f aca="false">B149*F149/1000</f>
        <v>116.066</v>
      </c>
      <c r="E149" s="7" t="s">
        <v>3</v>
      </c>
      <c r="F149" s="7" t="n">
        <v>88600</v>
      </c>
      <c r="G149" s="7" t="s">
        <v>3</v>
      </c>
      <c r="H149" s="10" t="n">
        <f aca="false">D149/0.97</f>
        <v>119.655670103093</v>
      </c>
      <c r="I149" s="11" t="s">
        <v>3</v>
      </c>
      <c r="J149" s="10" t="n">
        <f aca="false">H149/B149*1000</f>
        <v>91340.206185567</v>
      </c>
      <c r="K149" s="11" t="s">
        <v>3</v>
      </c>
      <c r="L149" s="7" t="s">
        <v>280</v>
      </c>
      <c r="M149" s="46" t="n">
        <v>20</v>
      </c>
      <c r="AMJ149" s="0"/>
    </row>
    <row r="150" s="37" customFormat="true" ht="19.5" hidden="false" customHeight="true" outlineLevel="0" collapsed="false">
      <c r="A150" s="8" t="s">
        <v>281</v>
      </c>
      <c r="B150" s="7" t="n">
        <v>1.7</v>
      </c>
      <c r="C150" s="13" t="s">
        <v>2</v>
      </c>
      <c r="D150" s="64" t="n">
        <f aca="false">B150*F150/1000</f>
        <v>140.08</v>
      </c>
      <c r="E150" s="7" t="s">
        <v>3</v>
      </c>
      <c r="F150" s="7" t="n">
        <v>82400</v>
      </c>
      <c r="G150" s="7" t="s">
        <v>3</v>
      </c>
      <c r="H150" s="10" t="n">
        <f aca="false">D150/0.97</f>
        <v>144.412371134021</v>
      </c>
      <c r="I150" s="11" t="s">
        <v>3</v>
      </c>
      <c r="J150" s="10" t="n">
        <f aca="false">H150/B150*1000</f>
        <v>84948.4536082474</v>
      </c>
      <c r="K150" s="11" t="s">
        <v>3</v>
      </c>
      <c r="L150" s="7" t="s">
        <v>282</v>
      </c>
      <c r="M150" s="46" t="n">
        <v>20</v>
      </c>
      <c r="AMJ150" s="0"/>
    </row>
    <row r="151" s="37" customFormat="true" ht="19.5" hidden="false" customHeight="true" outlineLevel="0" collapsed="false">
      <c r="A151" s="7" t="s">
        <v>283</v>
      </c>
      <c r="B151" s="8" t="n">
        <v>1.79</v>
      </c>
      <c r="C151" s="38" t="s">
        <v>2</v>
      </c>
      <c r="D151" s="39" t="n">
        <f aca="false">B151*F151/1000</f>
        <v>161.1</v>
      </c>
      <c r="E151" s="8" t="s">
        <v>3</v>
      </c>
      <c r="F151" s="8" t="n">
        <v>90000</v>
      </c>
      <c r="G151" s="8" t="s">
        <v>3</v>
      </c>
      <c r="H151" s="10" t="n">
        <f aca="false">D151/0.97</f>
        <v>166.082474226804</v>
      </c>
      <c r="I151" s="11" t="s">
        <v>3</v>
      </c>
      <c r="J151" s="10" t="n">
        <f aca="false">H151/B151*1000</f>
        <v>92783.5051546392</v>
      </c>
      <c r="K151" s="11" t="s">
        <v>3</v>
      </c>
      <c r="L151" s="8" t="s">
        <v>284</v>
      </c>
      <c r="M151" s="41" t="n">
        <v>25</v>
      </c>
      <c r="AMJ151" s="0"/>
    </row>
    <row r="152" s="37" customFormat="true" ht="19.5" hidden="false" customHeight="true" outlineLevel="0" collapsed="false">
      <c r="A152" s="42" t="s">
        <v>285</v>
      </c>
      <c r="B152" s="8" t="n">
        <v>2.33</v>
      </c>
      <c r="C152" s="38" t="s">
        <v>2</v>
      </c>
      <c r="D152" s="39" t="n">
        <f aca="false">B152*F152/1000</f>
        <v>188.73</v>
      </c>
      <c r="E152" s="8" t="s">
        <v>3</v>
      </c>
      <c r="F152" s="8" t="n">
        <v>81000</v>
      </c>
      <c r="G152" s="8" t="s">
        <v>3</v>
      </c>
      <c r="H152" s="10" t="n">
        <f aca="false">D152/0.97</f>
        <v>194.567010309278</v>
      </c>
      <c r="I152" s="11" t="s">
        <v>3</v>
      </c>
      <c r="J152" s="10" t="n">
        <f aca="false">H152/B152*1000</f>
        <v>83505.1546391753</v>
      </c>
      <c r="K152" s="11" t="s">
        <v>3</v>
      </c>
      <c r="L152" s="8" t="s">
        <v>286</v>
      </c>
      <c r="M152" s="41" t="n">
        <v>25</v>
      </c>
      <c r="AMJ152" s="0"/>
    </row>
    <row r="153" s="37" customFormat="true" ht="19.5" hidden="false" customHeight="true" outlineLevel="0" collapsed="false">
      <c r="A153" s="42" t="s">
        <v>287</v>
      </c>
      <c r="B153" s="8" t="n">
        <v>3.36</v>
      </c>
      <c r="C153" s="38" t="s">
        <v>2</v>
      </c>
      <c r="D153" s="39" t="n">
        <f aca="false">B153*F153/1000</f>
        <v>248.64</v>
      </c>
      <c r="E153" s="8" t="s">
        <v>3</v>
      </c>
      <c r="F153" s="8" t="n">
        <v>74000</v>
      </c>
      <c r="G153" s="8" t="s">
        <v>3</v>
      </c>
      <c r="H153" s="10" t="n">
        <f aca="false">D153/0.97</f>
        <v>256.329896907216</v>
      </c>
      <c r="I153" s="11" t="s">
        <v>3</v>
      </c>
      <c r="J153" s="10" t="n">
        <f aca="false">H153/B153*1000</f>
        <v>76288.6597938144</v>
      </c>
      <c r="K153" s="11" t="s">
        <v>3</v>
      </c>
      <c r="L153" s="8" t="s">
        <v>288</v>
      </c>
      <c r="M153" s="41" t="n">
        <v>25</v>
      </c>
      <c r="AMJ153" s="0"/>
    </row>
    <row r="154" s="37" customFormat="true" ht="19.5" hidden="false" customHeight="true" outlineLevel="0" collapsed="false">
      <c r="A154" s="8" t="s">
        <v>289</v>
      </c>
      <c r="B154" s="8" t="n">
        <v>2.96</v>
      </c>
      <c r="C154" s="38" t="s">
        <v>2</v>
      </c>
      <c r="D154" s="39" t="n">
        <f aca="false">B154*F154/1000</f>
        <v>237.096</v>
      </c>
      <c r="E154" s="8" t="s">
        <v>3</v>
      </c>
      <c r="F154" s="8" t="n">
        <v>80100</v>
      </c>
      <c r="G154" s="8" t="s">
        <v>3</v>
      </c>
      <c r="H154" s="10" t="n">
        <f aca="false">D154/0.97</f>
        <v>244.428865979381</v>
      </c>
      <c r="I154" s="11" t="s">
        <v>3</v>
      </c>
      <c r="J154" s="10" t="n">
        <f aca="false">H154/B154*1000</f>
        <v>82577.3195876289</v>
      </c>
      <c r="K154" s="11" t="s">
        <v>3</v>
      </c>
      <c r="L154" s="8" t="s">
        <v>290</v>
      </c>
      <c r="M154" s="41" t="n">
        <v>40</v>
      </c>
      <c r="AMJ154" s="0"/>
    </row>
    <row r="155" s="37" customFormat="true" ht="19.5" hidden="false" customHeight="true" outlineLevel="0" collapsed="false">
      <c r="A155" s="42" t="s">
        <v>291</v>
      </c>
      <c r="B155" s="8" t="n">
        <v>4.31</v>
      </c>
      <c r="C155" s="38" t="s">
        <v>2</v>
      </c>
      <c r="D155" s="39" t="n">
        <f aca="false">B155*F155/1000</f>
        <v>318.94</v>
      </c>
      <c r="E155" s="8" t="s">
        <v>3</v>
      </c>
      <c r="F155" s="8" t="n">
        <v>74000</v>
      </c>
      <c r="G155" s="8" t="s">
        <v>3</v>
      </c>
      <c r="H155" s="10" t="n">
        <f aca="false">D155/0.97</f>
        <v>328.80412371134</v>
      </c>
      <c r="I155" s="11" t="s">
        <v>3</v>
      </c>
      <c r="J155" s="10" t="n">
        <f aca="false">H155/B155*1000</f>
        <v>76288.6597938144</v>
      </c>
      <c r="K155" s="11" t="s">
        <v>3</v>
      </c>
      <c r="L155" s="8" t="s">
        <v>286</v>
      </c>
      <c r="M155" s="41" t="n">
        <v>40</v>
      </c>
      <c r="AMJ155" s="0"/>
    </row>
    <row r="156" s="37" customFormat="true" ht="19.5" hidden="false" customHeight="true" outlineLevel="0" collapsed="false">
      <c r="A156" s="8" t="s">
        <v>292</v>
      </c>
      <c r="B156" s="8" t="n">
        <v>3.59</v>
      </c>
      <c r="C156" s="38" t="s">
        <v>2</v>
      </c>
      <c r="D156" s="39" t="n">
        <f aca="false">B156*F156/1000</f>
        <v>296.175</v>
      </c>
      <c r="E156" s="8" t="s">
        <v>3</v>
      </c>
      <c r="F156" s="8" t="n">
        <v>82500</v>
      </c>
      <c r="G156" s="8" t="s">
        <v>3</v>
      </c>
      <c r="H156" s="10" t="n">
        <f aca="false">D156/0.97</f>
        <v>305.335051546392</v>
      </c>
      <c r="I156" s="11" t="s">
        <v>3</v>
      </c>
      <c r="J156" s="10" t="n">
        <f aca="false">H156/B156*1000</f>
        <v>85051.5463917526</v>
      </c>
      <c r="K156" s="11" t="s">
        <v>3</v>
      </c>
      <c r="L156" s="8" t="s">
        <v>182</v>
      </c>
      <c r="M156" s="41" t="n">
        <v>50</v>
      </c>
      <c r="AMJ156" s="0"/>
    </row>
    <row r="157" s="37" customFormat="true" ht="19.5" hidden="false" customHeight="true" outlineLevel="0" collapsed="false">
      <c r="A157" s="42" t="s">
        <v>293</v>
      </c>
      <c r="B157" s="8" t="n">
        <v>5.25</v>
      </c>
      <c r="C157" s="38" t="s">
        <v>2</v>
      </c>
      <c r="D157" s="39" t="n">
        <f aca="false">B157*F157/1000</f>
        <v>388.5</v>
      </c>
      <c r="E157" s="8" t="s">
        <v>3</v>
      </c>
      <c r="F157" s="8" t="n">
        <v>74000</v>
      </c>
      <c r="G157" s="8" t="s">
        <v>3</v>
      </c>
      <c r="H157" s="10" t="n">
        <f aca="false">D157/0.97</f>
        <v>400.515463917526</v>
      </c>
      <c r="I157" s="11" t="s">
        <v>3</v>
      </c>
      <c r="J157" s="10" t="n">
        <f aca="false">H157/B157*1000</f>
        <v>76288.6597938144</v>
      </c>
      <c r="K157" s="11" t="s">
        <v>3</v>
      </c>
      <c r="L157" s="8" t="s">
        <v>294</v>
      </c>
      <c r="M157" s="41" t="n">
        <v>50</v>
      </c>
      <c r="AMJ157" s="0"/>
    </row>
    <row r="158" s="37" customFormat="true" ht="19.5" hidden="false" customHeight="true" outlineLevel="0" collapsed="false">
      <c r="A158" s="42" t="s">
        <v>295</v>
      </c>
      <c r="B158" s="8" t="n">
        <v>6.82</v>
      </c>
      <c r="C158" s="38" t="s">
        <v>2</v>
      </c>
      <c r="D158" s="39" t="n">
        <f aca="false">B158*F158/1000</f>
        <v>511.5</v>
      </c>
      <c r="E158" s="8" t="s">
        <v>3</v>
      </c>
      <c r="F158" s="8" t="n">
        <v>75000</v>
      </c>
      <c r="G158" s="8" t="s">
        <v>3</v>
      </c>
      <c r="H158" s="10" t="n">
        <f aca="false">D158/0.97</f>
        <v>527.319587628866</v>
      </c>
      <c r="I158" s="11" t="s">
        <v>3</v>
      </c>
      <c r="J158" s="10" t="n">
        <f aca="false">H158/B158*1000</f>
        <v>77319.587628866</v>
      </c>
      <c r="K158" s="11" t="s">
        <v>3</v>
      </c>
      <c r="L158" s="8" t="s">
        <v>296</v>
      </c>
      <c r="M158" s="41" t="n">
        <v>50</v>
      </c>
      <c r="AMJ158" s="0"/>
    </row>
    <row r="159" s="37" customFormat="true" ht="19.5" hidden="false" customHeight="true" outlineLevel="0" collapsed="false">
      <c r="A159" s="8" t="s">
        <v>297</v>
      </c>
      <c r="B159" s="8" t="n">
        <v>4.84</v>
      </c>
      <c r="C159" s="38" t="s">
        <v>2</v>
      </c>
      <c r="D159" s="39" t="n">
        <f aca="false">B159*F159/1000</f>
        <v>387.2</v>
      </c>
      <c r="E159" s="8" t="s">
        <v>3</v>
      </c>
      <c r="F159" s="8" t="n">
        <v>80000</v>
      </c>
      <c r="G159" s="8" t="s">
        <v>3</v>
      </c>
      <c r="H159" s="10" t="n">
        <f aca="false">D159/0.97</f>
        <v>399.175257731959</v>
      </c>
      <c r="I159" s="11" t="s">
        <v>3</v>
      </c>
      <c r="J159" s="10" t="n">
        <f aca="false">H159/B159*1000</f>
        <v>82474.2268041237</v>
      </c>
      <c r="K159" s="11" t="s">
        <v>3</v>
      </c>
      <c r="L159" s="8" t="s">
        <v>298</v>
      </c>
      <c r="M159" s="41" t="n">
        <v>75</v>
      </c>
      <c r="AMJ159" s="0"/>
    </row>
    <row r="160" s="37" customFormat="true" ht="19.5" hidden="false" customHeight="true" outlineLevel="0" collapsed="false">
      <c r="A160" s="42" t="s">
        <v>299</v>
      </c>
      <c r="B160" s="8" t="n">
        <v>7.13</v>
      </c>
      <c r="C160" s="38" t="s">
        <v>2</v>
      </c>
      <c r="D160" s="39" t="n">
        <f aca="false">B160*F160/1000</f>
        <v>527.62</v>
      </c>
      <c r="E160" s="8" t="s">
        <v>3</v>
      </c>
      <c r="F160" s="8" t="n">
        <v>74000</v>
      </c>
      <c r="G160" s="8" t="s">
        <v>3</v>
      </c>
      <c r="H160" s="10" t="n">
        <f aca="false">D160/0.97</f>
        <v>543.938144329897</v>
      </c>
      <c r="I160" s="11" t="s">
        <v>3</v>
      </c>
      <c r="J160" s="10" t="n">
        <f aca="false">H160/B160*1000</f>
        <v>76288.6597938144</v>
      </c>
      <c r="K160" s="11" t="s">
        <v>3</v>
      </c>
      <c r="L160" s="8" t="s">
        <v>300</v>
      </c>
      <c r="M160" s="41" t="n">
        <v>75</v>
      </c>
      <c r="AMJ160" s="0"/>
    </row>
    <row r="161" s="37" customFormat="true" ht="19.5" hidden="false" customHeight="true" outlineLevel="0" collapsed="false">
      <c r="A161" s="8" t="s">
        <v>301</v>
      </c>
      <c r="B161" s="8" t="n">
        <v>9.33</v>
      </c>
      <c r="C161" s="38" t="s">
        <v>2</v>
      </c>
      <c r="D161" s="39" t="n">
        <f aca="false">B161*F161/1000</f>
        <v>723.075</v>
      </c>
      <c r="E161" s="8" t="s">
        <v>3</v>
      </c>
      <c r="F161" s="8" t="n">
        <v>77500</v>
      </c>
      <c r="G161" s="8" t="s">
        <v>3</v>
      </c>
      <c r="H161" s="10" t="n">
        <f aca="false">D161/0.97</f>
        <v>745.438144329897</v>
      </c>
      <c r="I161" s="11" t="s">
        <v>3</v>
      </c>
      <c r="J161" s="10" t="n">
        <f aca="false">H161/B161*1000</f>
        <v>79896.9072164949</v>
      </c>
      <c r="K161" s="11" t="s">
        <v>3</v>
      </c>
      <c r="L161" s="8" t="s">
        <v>302</v>
      </c>
      <c r="M161" s="41" t="n">
        <v>75</v>
      </c>
      <c r="AMJ161" s="0"/>
    </row>
    <row r="162" s="37" customFormat="true" ht="19.5" hidden="false" customHeight="true" outlineLevel="0" collapsed="false">
      <c r="A162" s="42" t="s">
        <v>303</v>
      </c>
      <c r="B162" s="8" t="n">
        <v>9.02</v>
      </c>
      <c r="C162" s="38" t="s">
        <v>2</v>
      </c>
      <c r="D162" s="39" t="n">
        <f aca="false">B162*F162/1000</f>
        <v>667.48</v>
      </c>
      <c r="E162" s="8" t="s">
        <v>3</v>
      </c>
      <c r="F162" s="8" t="n">
        <v>74000</v>
      </c>
      <c r="G162" s="8" t="s">
        <v>3</v>
      </c>
      <c r="H162" s="10" t="n">
        <f aca="false">D162/0.97</f>
        <v>688.123711340206</v>
      </c>
      <c r="I162" s="11" t="s">
        <v>3</v>
      </c>
      <c r="J162" s="10" t="n">
        <f aca="false">H162/B162*1000</f>
        <v>76288.6597938144</v>
      </c>
      <c r="K162" s="11" t="s">
        <v>3</v>
      </c>
      <c r="L162" s="8" t="s">
        <v>304</v>
      </c>
      <c r="M162" s="41" t="n">
        <v>125</v>
      </c>
      <c r="AMJ162" s="0"/>
    </row>
    <row r="163" s="37" customFormat="true" ht="19.5" hidden="false" customHeight="true" outlineLevel="0" collapsed="false">
      <c r="A163" s="8" t="s">
        <v>305</v>
      </c>
      <c r="B163" s="8" t="n">
        <v>11.84</v>
      </c>
      <c r="C163" s="38" t="s">
        <v>2</v>
      </c>
      <c r="D163" s="39" t="n">
        <f aca="false">B163*F163/1000</f>
        <v>911.68</v>
      </c>
      <c r="E163" s="8" t="s">
        <v>3</v>
      </c>
      <c r="F163" s="8" t="n">
        <v>77000</v>
      </c>
      <c r="G163" s="8" t="s">
        <v>3</v>
      </c>
      <c r="H163" s="10" t="n">
        <f aca="false">D163/0.97</f>
        <v>939.876288659794</v>
      </c>
      <c r="I163" s="11" t="s">
        <v>3</v>
      </c>
      <c r="J163" s="10" t="n">
        <f aca="false">H163/B163*1000</f>
        <v>79381.4432989691</v>
      </c>
      <c r="K163" s="11" t="s">
        <v>3</v>
      </c>
      <c r="L163" s="8" t="s">
        <v>306</v>
      </c>
      <c r="M163" s="41" t="n">
        <v>125</v>
      </c>
      <c r="AMJ163" s="0"/>
    </row>
    <row r="164" s="37" customFormat="true" ht="19.5" hidden="false" customHeight="true" outlineLevel="0" collapsed="false">
      <c r="A164" s="7" t="s">
        <v>307</v>
      </c>
      <c r="B164" s="8" t="n">
        <v>17.22</v>
      </c>
      <c r="C164" s="38" t="s">
        <v>2</v>
      </c>
      <c r="D164" s="39" t="n">
        <f aca="false">B164*F164/1000</f>
        <v>1343.16</v>
      </c>
      <c r="E164" s="8" t="s">
        <v>3</v>
      </c>
      <c r="F164" s="8" t="n">
        <v>78000</v>
      </c>
      <c r="G164" s="8" t="s">
        <v>3</v>
      </c>
      <c r="H164" s="10" t="n">
        <f aca="false">D164/0.97</f>
        <v>1384.70103092784</v>
      </c>
      <c r="I164" s="11" t="s">
        <v>3</v>
      </c>
      <c r="J164" s="10" t="n">
        <f aca="false">H164/B164*1000</f>
        <v>80412.3711340206</v>
      </c>
      <c r="K164" s="11" t="s">
        <v>3</v>
      </c>
      <c r="L164" s="8" t="s">
        <v>308</v>
      </c>
      <c r="M164" s="41" t="n">
        <v>125</v>
      </c>
      <c r="AMJ164" s="0"/>
    </row>
    <row r="165" s="37" customFormat="true" ht="19.5" hidden="false" customHeight="true" outlineLevel="0" collapsed="false">
      <c r="A165" s="7" t="s">
        <v>309</v>
      </c>
      <c r="B165" s="8" t="n">
        <v>14.25</v>
      </c>
      <c r="C165" s="38" t="s">
        <v>2</v>
      </c>
      <c r="D165" s="39" t="n">
        <f aca="false">B165*F165/1000</f>
        <v>1097.25</v>
      </c>
      <c r="E165" s="8" t="s">
        <v>3</v>
      </c>
      <c r="F165" s="8" t="n">
        <v>77000</v>
      </c>
      <c r="G165" s="8" t="s">
        <v>3</v>
      </c>
      <c r="H165" s="10" t="n">
        <f aca="false">D165/0.97</f>
        <v>1131.18556701031</v>
      </c>
      <c r="I165" s="11" t="s">
        <v>3</v>
      </c>
      <c r="J165" s="10" t="n">
        <f aca="false">H165/B165*1000</f>
        <v>79381.4432989691</v>
      </c>
      <c r="K165" s="11" t="s">
        <v>3</v>
      </c>
      <c r="L165" s="8" t="s">
        <v>310</v>
      </c>
      <c r="M165" s="41" t="n">
        <v>150</v>
      </c>
      <c r="AMJ165" s="0"/>
    </row>
    <row r="166" s="37" customFormat="true" ht="19.5" hidden="false" customHeight="true" outlineLevel="0" collapsed="false">
      <c r="A166" s="7" t="s">
        <v>311</v>
      </c>
      <c r="B166" s="8" t="n">
        <v>16.9</v>
      </c>
      <c r="C166" s="38" t="s">
        <v>2</v>
      </c>
      <c r="D166" s="39" t="n">
        <f aca="false">B166*F166/1000</f>
        <v>1385.8</v>
      </c>
      <c r="E166" s="8" t="s">
        <v>3</v>
      </c>
      <c r="F166" s="8" t="n">
        <v>82000</v>
      </c>
      <c r="G166" s="8" t="s">
        <v>3</v>
      </c>
      <c r="H166" s="10" t="n">
        <f aca="false">D166/0.97</f>
        <v>1428.65979381443</v>
      </c>
      <c r="I166" s="11" t="s">
        <v>3</v>
      </c>
      <c r="J166" s="10" t="n">
        <f aca="false">H166/B166*1000</f>
        <v>84536.0824742268</v>
      </c>
      <c r="K166" s="11" t="s">
        <v>3</v>
      </c>
      <c r="L166" s="8" t="s">
        <v>266</v>
      </c>
      <c r="M166" s="41" t="n">
        <v>190</v>
      </c>
      <c r="AMJ166" s="0"/>
    </row>
    <row r="167" s="37" customFormat="true" ht="19.5" hidden="false" customHeight="true" outlineLevel="0" collapsed="false">
      <c r="A167" s="7" t="s">
        <v>312</v>
      </c>
      <c r="B167" s="8" t="n">
        <v>22.27</v>
      </c>
      <c r="C167" s="38" t="s">
        <v>2</v>
      </c>
      <c r="D167" s="39" t="n">
        <f aca="false">B167*F167/1000</f>
        <v>1737.06</v>
      </c>
      <c r="E167" s="8" t="s">
        <v>3</v>
      </c>
      <c r="F167" s="8" t="n">
        <v>78000</v>
      </c>
      <c r="G167" s="8" t="s">
        <v>3</v>
      </c>
      <c r="H167" s="10" t="n">
        <f aca="false">D167/0.97</f>
        <v>1790.78350515464</v>
      </c>
      <c r="I167" s="11" t="s">
        <v>3</v>
      </c>
      <c r="J167" s="10" t="n">
        <f aca="false">H167/B167*1000</f>
        <v>80412.3711340206</v>
      </c>
      <c r="K167" s="11" t="s">
        <v>3</v>
      </c>
      <c r="L167" s="8" t="s">
        <v>313</v>
      </c>
      <c r="M167" s="41" t="n">
        <v>210</v>
      </c>
      <c r="AMJ167" s="0"/>
    </row>
    <row r="168" s="37" customFormat="true" ht="19.5" hidden="false" customHeight="true" outlineLevel="0" collapsed="false">
      <c r="A168" s="7" t="s">
        <v>314</v>
      </c>
      <c r="B168" s="8" t="n">
        <v>23.83</v>
      </c>
      <c r="C168" s="38" t="s">
        <v>2</v>
      </c>
      <c r="D168" s="39" t="n">
        <f aca="false">B168*F168/1000</f>
        <v>1858.74</v>
      </c>
      <c r="E168" s="8" t="s">
        <v>3</v>
      </c>
      <c r="F168" s="8" t="n">
        <v>78000</v>
      </c>
      <c r="G168" s="8" t="s">
        <v>3</v>
      </c>
      <c r="H168" s="10" t="n">
        <f aca="false">D168/0.97</f>
        <v>1916.22680412371</v>
      </c>
      <c r="I168" s="11" t="s">
        <v>3</v>
      </c>
      <c r="J168" s="10" t="n">
        <f aca="false">H168/B168*1000</f>
        <v>80412.3711340206</v>
      </c>
      <c r="K168" s="11" t="s">
        <v>3</v>
      </c>
      <c r="L168" s="8" t="s">
        <v>298</v>
      </c>
      <c r="M168" s="41" t="n">
        <v>230</v>
      </c>
      <c r="AMJ168" s="0"/>
    </row>
    <row r="169" s="37" customFormat="true" ht="19.5" hidden="false" customHeight="true" outlineLevel="0" collapsed="false">
      <c r="A169" s="43" t="s">
        <v>315</v>
      </c>
      <c r="B169" s="43"/>
      <c r="C169" s="44"/>
      <c r="D169" s="43"/>
      <c r="E169" s="4"/>
      <c r="F169" s="43"/>
      <c r="G169" s="43"/>
      <c r="H169" s="43"/>
      <c r="I169" s="43"/>
      <c r="J169" s="43"/>
      <c r="K169" s="4"/>
      <c r="L169" s="43"/>
      <c r="M169" s="33"/>
      <c r="AMJ169" s="0"/>
    </row>
    <row r="170" s="37" customFormat="true" ht="19.5" hidden="false" customHeight="true" outlineLevel="0" collapsed="false">
      <c r="A170" s="42" t="s">
        <v>316</v>
      </c>
      <c r="B170" s="8" t="n">
        <v>0.762</v>
      </c>
      <c r="C170" s="38" t="s">
        <v>2</v>
      </c>
      <c r="D170" s="39" t="n">
        <f aca="false">B170*F170/1000</f>
        <v>60.0456</v>
      </c>
      <c r="E170" s="8" t="s">
        <v>3</v>
      </c>
      <c r="F170" s="8" t="n">
        <v>78800</v>
      </c>
      <c r="G170" s="8" t="s">
        <v>3</v>
      </c>
      <c r="H170" s="10" t="n">
        <f aca="false">D170/0.97</f>
        <v>61.9026804123711</v>
      </c>
      <c r="I170" s="11" t="s">
        <v>3</v>
      </c>
      <c r="J170" s="10" t="n">
        <f aca="false">H170/B170*1000</f>
        <v>81237.1134020619</v>
      </c>
      <c r="K170" s="11" t="s">
        <v>3</v>
      </c>
      <c r="L170" s="8" t="s">
        <v>317</v>
      </c>
      <c r="M170" s="41" t="n">
        <v>8</v>
      </c>
      <c r="AMJ170" s="0"/>
    </row>
    <row r="171" s="37" customFormat="true" ht="19.5" hidden="false" customHeight="true" outlineLevel="0" collapsed="false">
      <c r="A171" s="7" t="s">
        <v>318</v>
      </c>
      <c r="B171" s="8" t="n">
        <v>1.08</v>
      </c>
      <c r="C171" s="38" t="s">
        <v>2</v>
      </c>
      <c r="D171" s="39" t="n">
        <f aca="false">B171*F171/1000</f>
        <v>98.064</v>
      </c>
      <c r="E171" s="8" t="s">
        <v>3</v>
      </c>
      <c r="F171" s="8" t="n">
        <v>90800</v>
      </c>
      <c r="G171" s="8" t="s">
        <v>3</v>
      </c>
      <c r="H171" s="10" t="n">
        <f aca="false">D171/0.97</f>
        <v>101.096907216495</v>
      </c>
      <c r="I171" s="11" t="s">
        <v>3</v>
      </c>
      <c r="J171" s="10" t="n">
        <f aca="false">H171/B171*1000</f>
        <v>93608.2474226804</v>
      </c>
      <c r="K171" s="11" t="s">
        <v>3</v>
      </c>
      <c r="L171" s="8" t="s">
        <v>319</v>
      </c>
      <c r="M171" s="41" t="n">
        <v>15</v>
      </c>
      <c r="AMJ171" s="0"/>
    </row>
    <row r="172" s="37" customFormat="true" ht="19.5" hidden="false" customHeight="true" outlineLevel="0" collapsed="false">
      <c r="A172" s="42" t="s">
        <v>320</v>
      </c>
      <c r="B172" s="8" t="n">
        <v>1.31</v>
      </c>
      <c r="C172" s="38" t="s">
        <v>2</v>
      </c>
      <c r="D172" s="39" t="n">
        <f aca="false">B172*F172/1000</f>
        <v>116.066</v>
      </c>
      <c r="E172" s="8" t="s">
        <v>3</v>
      </c>
      <c r="F172" s="8" t="n">
        <v>88600</v>
      </c>
      <c r="G172" s="8" t="s">
        <v>3</v>
      </c>
      <c r="H172" s="10" t="n">
        <f aca="false">D172/0.97</f>
        <v>119.655670103093</v>
      </c>
      <c r="I172" s="11" t="s">
        <v>3</v>
      </c>
      <c r="J172" s="10" t="n">
        <f aca="false">H172/B172*1000</f>
        <v>91340.206185567</v>
      </c>
      <c r="K172" s="11" t="s">
        <v>3</v>
      </c>
      <c r="L172" s="8" t="s">
        <v>108</v>
      </c>
      <c r="M172" s="41" t="n">
        <v>20</v>
      </c>
      <c r="AMJ172" s="0"/>
    </row>
    <row r="173" s="37" customFormat="true" ht="19.5" hidden="false" customHeight="true" outlineLevel="0" collapsed="false">
      <c r="A173" s="42" t="s">
        <v>321</v>
      </c>
      <c r="B173" s="8" t="n">
        <v>1.7</v>
      </c>
      <c r="C173" s="38" t="s">
        <v>2</v>
      </c>
      <c r="D173" s="39" t="n">
        <f aca="false">B173*F173/1000</f>
        <v>133.11</v>
      </c>
      <c r="E173" s="8" t="s">
        <v>3</v>
      </c>
      <c r="F173" s="8" t="n">
        <v>78300</v>
      </c>
      <c r="G173" s="8" t="s">
        <v>3</v>
      </c>
      <c r="H173" s="10" t="n">
        <f aca="false">D173/0.97</f>
        <v>137.226804123711</v>
      </c>
      <c r="I173" s="11" t="s">
        <v>3</v>
      </c>
      <c r="J173" s="10" t="n">
        <f aca="false">H173/B173*1000</f>
        <v>80721.6494845361</v>
      </c>
      <c r="K173" s="11" t="s">
        <v>3</v>
      </c>
      <c r="L173" s="8" t="s">
        <v>322</v>
      </c>
      <c r="M173" s="41" t="n">
        <v>20</v>
      </c>
      <c r="AMJ173" s="0"/>
    </row>
    <row r="174" s="37" customFormat="true" ht="19.5" hidden="false" customHeight="true" outlineLevel="0" collapsed="false">
      <c r="A174" s="42" t="s">
        <v>323</v>
      </c>
      <c r="B174" s="8" t="n">
        <v>2.42</v>
      </c>
      <c r="C174" s="38" t="s">
        <v>2</v>
      </c>
      <c r="D174" s="39" t="n">
        <f aca="false">B174*F174/1000</f>
        <v>181.5</v>
      </c>
      <c r="E174" s="8" t="s">
        <v>3</v>
      </c>
      <c r="F174" s="8" t="n">
        <v>75000</v>
      </c>
      <c r="G174" s="8" t="s">
        <v>3</v>
      </c>
      <c r="H174" s="10" t="n">
        <f aca="false">D174/0.97</f>
        <v>187.113402061856</v>
      </c>
      <c r="I174" s="11" t="s">
        <v>3</v>
      </c>
      <c r="J174" s="10" t="n">
        <f aca="false">H174/B174*1000</f>
        <v>77319.587628866</v>
      </c>
      <c r="K174" s="11" t="s">
        <v>3</v>
      </c>
      <c r="L174" s="8" t="s">
        <v>324</v>
      </c>
      <c r="M174" s="41" t="n">
        <v>20</v>
      </c>
      <c r="AMJ174" s="0"/>
    </row>
    <row r="175" s="37" customFormat="true" ht="19.5" hidden="false" customHeight="true" outlineLevel="0" collapsed="false">
      <c r="A175" s="7" t="s">
        <v>325</v>
      </c>
      <c r="B175" s="8" t="n">
        <v>1.86</v>
      </c>
      <c r="C175" s="38" t="s">
        <v>2</v>
      </c>
      <c r="D175" s="39" t="n">
        <f aca="false">B175*F175/1000</f>
        <v>148.986</v>
      </c>
      <c r="E175" s="8" t="s">
        <v>3</v>
      </c>
      <c r="F175" s="8" t="n">
        <v>80100</v>
      </c>
      <c r="G175" s="8" t="s">
        <v>3</v>
      </c>
      <c r="H175" s="10" t="n">
        <f aca="false">D175/0.97</f>
        <v>153.59381443299</v>
      </c>
      <c r="I175" s="11" t="s">
        <v>3</v>
      </c>
      <c r="J175" s="10" t="n">
        <f aca="false">H175/B175*1000</f>
        <v>82577.3195876289</v>
      </c>
      <c r="K175" s="11" t="s">
        <v>3</v>
      </c>
      <c r="L175" s="8" t="s">
        <v>326</v>
      </c>
      <c r="M175" s="41" t="n">
        <v>20</v>
      </c>
      <c r="AMJ175" s="0"/>
    </row>
    <row r="176" s="37" customFormat="true" ht="19.5" hidden="false" customHeight="true" outlineLevel="0" collapsed="false">
      <c r="A176" s="7" t="s">
        <v>327</v>
      </c>
      <c r="B176" s="8" t="n">
        <v>2.17</v>
      </c>
      <c r="C176" s="38" t="s">
        <v>2</v>
      </c>
      <c r="D176" s="39" t="n">
        <f aca="false">B176*F176/1000</f>
        <v>173.6</v>
      </c>
      <c r="E176" s="8" t="s">
        <v>3</v>
      </c>
      <c r="F176" s="8" t="n">
        <v>80000</v>
      </c>
      <c r="G176" s="8" t="s">
        <v>3</v>
      </c>
      <c r="H176" s="10" t="n">
        <f aca="false">D176/0.97</f>
        <v>178.969072164948</v>
      </c>
      <c r="I176" s="11" t="s">
        <v>3</v>
      </c>
      <c r="J176" s="10" t="n">
        <f aca="false">H176/B176*1000</f>
        <v>82474.2268041237</v>
      </c>
      <c r="K176" s="11" t="s">
        <v>3</v>
      </c>
      <c r="L176" s="8" t="s">
        <v>106</v>
      </c>
      <c r="M176" s="41" t="n">
        <v>25</v>
      </c>
      <c r="AMJ176" s="0"/>
    </row>
    <row r="177" s="37" customFormat="true" ht="19.5" hidden="false" customHeight="true" outlineLevel="0" collapsed="false">
      <c r="A177" s="8" t="s">
        <v>328</v>
      </c>
      <c r="B177" s="8" t="n">
        <v>2.65</v>
      </c>
      <c r="C177" s="38" t="s">
        <v>2</v>
      </c>
      <c r="D177" s="39" t="n">
        <f aca="false">B177*F177/1000</f>
        <v>213.325</v>
      </c>
      <c r="E177" s="8" t="s">
        <v>3</v>
      </c>
      <c r="F177" s="8" t="n">
        <v>80500</v>
      </c>
      <c r="G177" s="8" t="s">
        <v>3</v>
      </c>
      <c r="H177" s="10" t="n">
        <f aca="false">D177/0.97</f>
        <v>219.922680412371</v>
      </c>
      <c r="I177" s="11" t="s">
        <v>3</v>
      </c>
      <c r="J177" s="10" t="n">
        <f aca="false">H177/B177*1000</f>
        <v>82989.6907216495</v>
      </c>
      <c r="K177" s="11" t="s">
        <v>3</v>
      </c>
      <c r="L177" s="8" t="s">
        <v>329</v>
      </c>
      <c r="M177" s="41" t="n">
        <v>40</v>
      </c>
      <c r="AMJ177" s="0"/>
    </row>
    <row r="178" s="37" customFormat="true" ht="19.5" hidden="false" customHeight="true" outlineLevel="0" collapsed="false">
      <c r="A178" s="8" t="s">
        <v>330</v>
      </c>
      <c r="B178" s="8" t="n">
        <v>2.96</v>
      </c>
      <c r="C178" s="38" t="s">
        <v>2</v>
      </c>
      <c r="D178" s="39" t="n">
        <f aca="false">B178*F178/1000</f>
        <v>244.052</v>
      </c>
      <c r="E178" s="8" t="s">
        <v>3</v>
      </c>
      <c r="F178" s="8" t="n">
        <v>82450</v>
      </c>
      <c r="G178" s="8" t="s">
        <v>3</v>
      </c>
      <c r="H178" s="10" t="n">
        <f aca="false">D178/0.97</f>
        <v>251.6</v>
      </c>
      <c r="I178" s="11" t="s">
        <v>3</v>
      </c>
      <c r="J178" s="10" t="n">
        <f aca="false">H178/B178*1000</f>
        <v>85000</v>
      </c>
      <c r="K178" s="11" t="s">
        <v>3</v>
      </c>
      <c r="L178" s="8" t="s">
        <v>331</v>
      </c>
      <c r="M178" s="41" t="n">
        <v>40</v>
      </c>
      <c r="AMJ178" s="0"/>
    </row>
    <row r="179" s="37" customFormat="true" ht="19.5" hidden="false" customHeight="true" outlineLevel="0" collapsed="false">
      <c r="A179" s="42" t="s">
        <v>332</v>
      </c>
      <c r="B179" s="8" t="n">
        <v>4.31</v>
      </c>
      <c r="C179" s="38" t="s">
        <v>2</v>
      </c>
      <c r="D179" s="39" t="n">
        <f aca="false">B179*F179/1000</f>
        <v>318.94</v>
      </c>
      <c r="E179" s="8" t="s">
        <v>3</v>
      </c>
      <c r="F179" s="8" t="n">
        <v>74000</v>
      </c>
      <c r="G179" s="8" t="s">
        <v>3</v>
      </c>
      <c r="H179" s="10" t="n">
        <f aca="false">D179/0.97</f>
        <v>328.80412371134</v>
      </c>
      <c r="I179" s="11" t="s">
        <v>3</v>
      </c>
      <c r="J179" s="10" t="n">
        <f aca="false">H179/B179*1000</f>
        <v>76288.6597938144</v>
      </c>
      <c r="K179" s="11" t="s">
        <v>3</v>
      </c>
      <c r="L179" s="8" t="s">
        <v>333</v>
      </c>
      <c r="M179" s="41" t="n">
        <v>40</v>
      </c>
      <c r="AMJ179" s="0"/>
    </row>
    <row r="180" s="37" customFormat="true" ht="19.5" hidden="false" customHeight="true" outlineLevel="0" collapsed="false">
      <c r="A180" s="42" t="s">
        <v>334</v>
      </c>
      <c r="B180" s="8" t="n">
        <v>3.59</v>
      </c>
      <c r="C180" s="38" t="s">
        <v>2</v>
      </c>
      <c r="D180" s="39" t="n">
        <f aca="false">B180*F180/1000</f>
        <v>283.61</v>
      </c>
      <c r="E180" s="8" t="s">
        <v>3</v>
      </c>
      <c r="F180" s="8" t="n">
        <v>79000</v>
      </c>
      <c r="G180" s="8" t="s">
        <v>3</v>
      </c>
      <c r="H180" s="10" t="n">
        <f aca="false">D180/0.97</f>
        <v>292.381443298969</v>
      </c>
      <c r="I180" s="11" t="s">
        <v>3</v>
      </c>
      <c r="J180" s="10" t="n">
        <f aca="false">H180/B180*1000</f>
        <v>81443.2989690722</v>
      </c>
      <c r="K180" s="11" t="s">
        <v>3</v>
      </c>
      <c r="L180" s="8" t="s">
        <v>335</v>
      </c>
      <c r="M180" s="41" t="n">
        <v>50</v>
      </c>
      <c r="AMJ180" s="0"/>
    </row>
    <row r="181" s="37" customFormat="true" ht="19.5" hidden="false" customHeight="true" outlineLevel="0" collapsed="false">
      <c r="A181" s="8" t="s">
        <v>336</v>
      </c>
      <c r="B181" s="8" t="n">
        <v>5.25</v>
      </c>
      <c r="C181" s="38" t="s">
        <v>2</v>
      </c>
      <c r="D181" s="39" t="n">
        <f aca="false">B181*F181/1000</f>
        <v>403.9875</v>
      </c>
      <c r="E181" s="8" t="s">
        <v>3</v>
      </c>
      <c r="F181" s="8" t="n">
        <v>76950</v>
      </c>
      <c r="G181" s="8" t="s">
        <v>3</v>
      </c>
      <c r="H181" s="10" t="n">
        <f aca="false">D181/0.97</f>
        <v>416.481958762887</v>
      </c>
      <c r="I181" s="11" t="s">
        <v>3</v>
      </c>
      <c r="J181" s="10" t="n">
        <f aca="false">H181/B181*1000</f>
        <v>79329.8969072165</v>
      </c>
      <c r="K181" s="11" t="s">
        <v>3</v>
      </c>
      <c r="L181" s="8" t="s">
        <v>337</v>
      </c>
      <c r="M181" s="41" t="n">
        <v>50</v>
      </c>
      <c r="AMJ181" s="0"/>
    </row>
    <row r="182" s="37" customFormat="true" ht="19.5" hidden="false" customHeight="true" outlineLevel="0" collapsed="false">
      <c r="A182" s="42" t="s">
        <v>338</v>
      </c>
      <c r="B182" s="8" t="n">
        <v>6.19</v>
      </c>
      <c r="C182" s="38" t="s">
        <v>2</v>
      </c>
      <c r="D182" s="39" t="n">
        <f aca="false">B182*F182/1000</f>
        <v>464.25</v>
      </c>
      <c r="E182" s="8" t="s">
        <v>3</v>
      </c>
      <c r="F182" s="8" t="n">
        <v>75000</v>
      </c>
      <c r="G182" s="8" t="s">
        <v>3</v>
      </c>
      <c r="H182" s="10" t="n">
        <f aca="false">D182/0.97</f>
        <v>478.608247422681</v>
      </c>
      <c r="I182" s="11" t="s">
        <v>3</v>
      </c>
      <c r="J182" s="10" t="n">
        <f aca="false">H182/B182*1000</f>
        <v>77319.587628866</v>
      </c>
      <c r="K182" s="11" t="s">
        <v>3</v>
      </c>
      <c r="L182" s="8" t="s">
        <v>339</v>
      </c>
      <c r="M182" s="65" t="n">
        <v>60</v>
      </c>
      <c r="AMJ182" s="0"/>
    </row>
    <row r="183" s="37" customFormat="true" ht="19.5" hidden="false" customHeight="true" outlineLevel="0" collapsed="false">
      <c r="A183" s="42" t="s">
        <v>340</v>
      </c>
      <c r="B183" s="8" t="n">
        <v>6.6</v>
      </c>
      <c r="C183" s="38" t="s">
        <v>2</v>
      </c>
      <c r="D183" s="39" t="n">
        <f aca="false">B183*F183/1000</f>
        <v>508.2</v>
      </c>
      <c r="E183" s="8" t="s">
        <v>3</v>
      </c>
      <c r="F183" s="8" t="n">
        <v>77000</v>
      </c>
      <c r="G183" s="8" t="s">
        <v>3</v>
      </c>
      <c r="H183" s="10" t="n">
        <f aca="false">D183/0.97</f>
        <v>523.917525773196</v>
      </c>
      <c r="I183" s="11" t="s">
        <v>3</v>
      </c>
      <c r="J183" s="10" t="n">
        <f aca="false">H183/B183*1000</f>
        <v>79381.4432989691</v>
      </c>
      <c r="K183" s="11" t="s">
        <v>3</v>
      </c>
      <c r="L183" s="8" t="s">
        <v>219</v>
      </c>
      <c r="M183" s="41" t="n">
        <v>80</v>
      </c>
      <c r="AMJ183" s="0"/>
    </row>
    <row r="184" s="37" customFormat="true" ht="19.5" hidden="false" customHeight="true" outlineLevel="0" collapsed="false">
      <c r="A184" s="8" t="s">
        <v>341</v>
      </c>
      <c r="B184" s="8" t="n">
        <v>8.7</v>
      </c>
      <c r="C184" s="38" t="s">
        <v>2</v>
      </c>
      <c r="D184" s="39" t="n">
        <f aca="false">B184*F184/1000</f>
        <v>674.25</v>
      </c>
      <c r="E184" s="8" t="s">
        <v>3</v>
      </c>
      <c r="F184" s="8" t="n">
        <v>77500</v>
      </c>
      <c r="G184" s="8" t="s">
        <v>3</v>
      </c>
      <c r="H184" s="10" t="n">
        <f aca="false">D184/0.97</f>
        <v>695.103092783505</v>
      </c>
      <c r="I184" s="11" t="s">
        <v>3</v>
      </c>
      <c r="J184" s="10" t="n">
        <f aca="false">H184/B184*1000</f>
        <v>79896.9072164949</v>
      </c>
      <c r="K184" s="11" t="s">
        <v>3</v>
      </c>
      <c r="L184" s="8" t="s">
        <v>342</v>
      </c>
      <c r="M184" s="41" t="n">
        <v>80</v>
      </c>
      <c r="AMJ184" s="0"/>
    </row>
    <row r="185" s="37" customFormat="true" ht="19.5" hidden="false" customHeight="true" outlineLevel="0" collapsed="false">
      <c r="A185" s="8" t="s">
        <v>343</v>
      </c>
      <c r="B185" s="8" t="n">
        <v>14.59</v>
      </c>
      <c r="C185" s="38" t="s">
        <v>2</v>
      </c>
      <c r="D185" s="39" t="n">
        <f aca="false">B185*F185/1000</f>
        <v>1108.84</v>
      </c>
      <c r="E185" s="8" t="s">
        <v>3</v>
      </c>
      <c r="F185" s="8" t="n">
        <v>76000</v>
      </c>
      <c r="G185" s="8" t="s">
        <v>3</v>
      </c>
      <c r="H185" s="10" t="n">
        <f aca="false">D185/0.97</f>
        <v>1143.13402061856</v>
      </c>
      <c r="I185" s="11" t="s">
        <v>3</v>
      </c>
      <c r="J185" s="10" t="n">
        <f aca="false">H185/B185*1000</f>
        <v>78350.5154639175</v>
      </c>
      <c r="K185" s="11" t="s">
        <v>3</v>
      </c>
      <c r="L185" s="8" t="s">
        <v>344</v>
      </c>
      <c r="M185" s="41" t="n">
        <v>125</v>
      </c>
      <c r="AMJ185" s="0"/>
    </row>
    <row r="186" s="37" customFormat="true" ht="19.5" hidden="false" customHeight="true" outlineLevel="0" collapsed="false">
      <c r="A186" s="7" t="s">
        <v>345</v>
      </c>
      <c r="B186" s="8" t="n">
        <v>28.5</v>
      </c>
      <c r="C186" s="8" t="s">
        <v>2</v>
      </c>
      <c r="D186" s="39" t="n">
        <f aca="false">B186*F186/1000</f>
        <v>2707.5</v>
      </c>
      <c r="E186" s="8" t="s">
        <v>3</v>
      </c>
      <c r="F186" s="7" t="n">
        <v>95000</v>
      </c>
      <c r="G186" s="8" t="s">
        <v>3</v>
      </c>
      <c r="H186" s="10" t="n">
        <f aca="false">D186/0.97</f>
        <v>2791.23711340206</v>
      </c>
      <c r="I186" s="11" t="s">
        <v>3</v>
      </c>
      <c r="J186" s="10" t="n">
        <f aca="false">H186/B186*1000</f>
        <v>97938.1443298969</v>
      </c>
      <c r="K186" s="11" t="s">
        <v>3</v>
      </c>
      <c r="L186" s="8" t="s">
        <v>346</v>
      </c>
      <c r="M186" s="41" t="n">
        <v>250</v>
      </c>
      <c r="AMJ186" s="0"/>
    </row>
    <row r="187" customFormat="false" ht="20.25" hidden="false" customHeight="true" outlineLevel="0" collapsed="false">
      <c r="A187" s="1" t="s">
        <v>347</v>
      </c>
      <c r="B187" s="1"/>
      <c r="C187" s="1"/>
      <c r="D187" s="66"/>
      <c r="E187" s="66"/>
      <c r="F187" s="66"/>
      <c r="G187" s="66"/>
      <c r="H187" s="66"/>
      <c r="I187" s="66"/>
      <c r="J187" s="67"/>
      <c r="K187" s="68"/>
      <c r="L187" s="68"/>
      <c r="M187" s="68"/>
    </row>
    <row r="188" customFormat="false" ht="19.7" hidden="false" customHeight="true" outlineLevel="0" collapsed="false">
      <c r="A188" s="69" t="s">
        <v>348</v>
      </c>
      <c r="B188" s="70"/>
      <c r="C188" s="70"/>
      <c r="D188" s="70" t="n">
        <v>120</v>
      </c>
      <c r="E188" s="70"/>
      <c r="F188" s="71"/>
      <c r="G188" s="71"/>
      <c r="H188" s="71"/>
      <c r="I188" s="71"/>
      <c r="J188" s="67"/>
      <c r="K188" s="68"/>
      <c r="L188" s="68"/>
      <c r="M188" s="68"/>
    </row>
    <row r="189" customFormat="false" ht="20.25" hidden="false" customHeight="true" outlineLevel="0" collapsed="false">
      <c r="A189" s="69" t="s">
        <v>349</v>
      </c>
      <c r="B189" s="72"/>
      <c r="C189" s="72"/>
      <c r="D189" s="72" t="n">
        <v>110</v>
      </c>
      <c r="E189" s="72"/>
      <c r="F189" s="12"/>
      <c r="G189" s="12"/>
      <c r="H189" s="12"/>
      <c r="I189" s="12"/>
      <c r="J189" s="67"/>
      <c r="K189" s="68"/>
      <c r="L189" s="68"/>
      <c r="M189" s="68"/>
    </row>
    <row r="190" customFormat="false" ht="20.25" hidden="false" customHeight="true" outlineLevel="0" collapsed="false">
      <c r="A190" s="69" t="s">
        <v>350</v>
      </c>
      <c r="B190" s="72"/>
      <c r="C190" s="72"/>
      <c r="D190" s="72" t="n">
        <v>110</v>
      </c>
      <c r="E190" s="72"/>
      <c r="F190" s="12"/>
      <c r="G190" s="12"/>
      <c r="H190" s="12"/>
      <c r="I190" s="12"/>
      <c r="J190" s="67"/>
      <c r="K190" s="68"/>
      <c r="L190" s="68"/>
      <c r="M190" s="68"/>
    </row>
    <row r="191" customFormat="false" ht="20.25" hidden="false" customHeight="true" outlineLevel="0" collapsed="false">
      <c r="A191" s="69" t="s">
        <v>351</v>
      </c>
      <c r="B191" s="72"/>
      <c r="C191" s="72"/>
      <c r="D191" s="72" t="n">
        <v>110</v>
      </c>
      <c r="E191" s="72"/>
      <c r="F191" s="12"/>
      <c r="G191" s="12"/>
      <c r="H191" s="12"/>
      <c r="I191" s="12"/>
      <c r="J191" s="67"/>
      <c r="K191" s="68"/>
      <c r="L191" s="68"/>
      <c r="M191" s="68"/>
    </row>
    <row r="192" customFormat="false" ht="20.25" hidden="false" customHeight="true" outlineLevel="0" collapsed="false">
      <c r="A192" s="69" t="s">
        <v>352</v>
      </c>
      <c r="B192" s="72"/>
      <c r="C192" s="72"/>
      <c r="D192" s="72" t="n">
        <v>110</v>
      </c>
      <c r="E192" s="72"/>
      <c r="F192" s="12"/>
      <c r="G192" s="12"/>
      <c r="H192" s="12"/>
      <c r="I192" s="12"/>
      <c r="J192" s="67"/>
      <c r="K192" s="68"/>
      <c r="L192" s="68"/>
      <c r="M192" s="68"/>
    </row>
    <row r="193" customFormat="false" ht="20.25" hidden="false" customHeight="true" outlineLevel="0" collapsed="false">
      <c r="A193" s="69" t="s">
        <v>353</v>
      </c>
      <c r="B193" s="72"/>
      <c r="C193" s="72"/>
      <c r="D193" s="72" t="n">
        <v>105</v>
      </c>
      <c r="E193" s="72"/>
      <c r="F193" s="12"/>
      <c r="G193" s="12"/>
      <c r="H193" s="12"/>
      <c r="I193" s="12"/>
      <c r="J193" s="67"/>
      <c r="K193" s="68"/>
      <c r="L193" s="68"/>
      <c r="M193" s="68"/>
    </row>
    <row r="194" customFormat="false" ht="17.35" hidden="false" customHeight="false" outlineLevel="0" collapsed="false">
      <c r="G194" s="67"/>
      <c r="H194" s="67"/>
      <c r="I194" s="67"/>
      <c r="J194" s="67"/>
      <c r="K194" s="68"/>
      <c r="L194" s="68"/>
      <c r="M194" s="68"/>
    </row>
    <row r="195" customFormat="false" ht="17.35" hidden="false" customHeight="false" outlineLevel="0" collapsed="false">
      <c r="G195" s="67"/>
      <c r="H195" s="67"/>
      <c r="I195" s="67"/>
      <c r="J195" s="67"/>
      <c r="K195" s="68"/>
      <c r="L195" s="68"/>
      <c r="M195" s="68"/>
    </row>
    <row r="196" customFormat="false" ht="13.8" hidden="false" customHeight="false" outlineLevel="0" collapsed="false">
      <c r="G196" s="73"/>
      <c r="H196" s="73"/>
      <c r="I196" s="73"/>
      <c r="J196" s="73"/>
      <c r="K196" s="73"/>
      <c r="L196" s="73"/>
      <c r="M196" s="7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119:B119"/>
    <mergeCell ref="A126:B126"/>
    <mergeCell ref="A187:C187"/>
    <mergeCell ref="K187:M195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</mergeCells>
  <printOptions headings="false" gridLines="false" gridLinesSet="true" horizontalCentered="false" verticalCentered="false"/>
  <pageMargins left="0.236111111111111" right="0.236111111111111" top="0.590277777777778" bottom="0.590277777777778" header="0.511805555555555" footer="0.511805555555555"/>
  <pageSetup paperSize="9" scale="3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I13" activeCellId="0" sqref="I13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2021-04-28T11:00:56Z</dcterms:created>
  <dc:creator>Юлия</dc:creator>
  <dc:description/>
  <dc:language>ru-RU</dc:language>
  <cp:lastModifiedBy/>
  <cp:lastPrinted>2024-07-02T09:49:51Z</cp:lastPrinted>
  <dcterms:modified xsi:type="dcterms:W3CDTF">2024-07-14T22:38:58Z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