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lexp\Jupyter\PROJ Augmentation\OPCS2023\"/>
    </mc:Choice>
  </mc:AlternateContent>
  <xr:revisionPtr revIDLastSave="0" documentId="13_ncr:1_{59533283-A7CA-4526-82D6-9D6FB773CB6E}" xr6:coauthVersionLast="47" xr6:coauthVersionMax="47" xr10:uidLastSave="{00000000-0000-0000-0000-000000000000}"/>
  <bookViews>
    <workbookView xWindow="-108" yWindow="-108" windowWidth="23256" windowHeight="14856" xr2:uid="{00000000-000D-0000-FFFF-FFFF00000000}"/>
  </bookViews>
  <sheets>
    <sheet name="Лист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60" i="1" l="1"/>
  <c r="P161" i="1"/>
  <c r="P162" i="1"/>
  <c r="P163" i="1"/>
  <c r="P159"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2" i="1"/>
  <c r="E153" i="1"/>
  <c r="F153" i="1"/>
  <c r="G153" i="1"/>
  <c r="H153" i="1"/>
  <c r="D153" i="1"/>
  <c r="E155" i="1"/>
  <c r="F155" i="1"/>
  <c r="G155" i="1"/>
  <c r="H155" i="1"/>
  <c r="E156" i="1"/>
  <c r="F156" i="1"/>
  <c r="G156" i="1"/>
  <c r="H156" i="1"/>
  <c r="E157" i="1"/>
  <c r="F157" i="1"/>
  <c r="G157" i="1"/>
  <c r="H157" i="1"/>
  <c r="E158" i="1"/>
  <c r="F158" i="1"/>
  <c r="G158" i="1"/>
  <c r="H158" i="1"/>
  <c r="E159" i="1"/>
  <c r="F159" i="1"/>
  <c r="G159" i="1"/>
  <c r="H159" i="1"/>
  <c r="D159" i="1"/>
  <c r="D158" i="1"/>
  <c r="D157" i="1"/>
  <c r="D156" i="1"/>
  <c r="D155" i="1"/>
  <c r="E154" i="1"/>
  <c r="F154" i="1"/>
  <c r="G154" i="1"/>
  <c r="H154" i="1"/>
  <c r="D154" i="1"/>
  <c r="O114" i="1" l="1"/>
  <c r="O106" i="1"/>
  <c r="M18" i="1"/>
  <c r="O146" i="1"/>
  <c r="O122" i="1"/>
  <c r="O98" i="1"/>
  <c r="O82" i="1"/>
  <c r="M34" i="1"/>
  <c r="O130" i="1"/>
  <c r="O90" i="1"/>
  <c r="O74" i="1"/>
  <c r="O138" i="1"/>
  <c r="L66" i="1"/>
  <c r="O132" i="1"/>
  <c r="O116" i="1"/>
  <c r="N100" i="1"/>
  <c r="L84" i="1"/>
  <c r="O68" i="1"/>
  <c r="L60" i="1"/>
  <c r="O52" i="1"/>
  <c r="O44" i="1"/>
  <c r="L36" i="1"/>
  <c r="L20" i="1"/>
  <c r="L12" i="1"/>
  <c r="L148" i="1"/>
  <c r="L124" i="1"/>
  <c r="K108" i="1"/>
  <c r="M92" i="1"/>
  <c r="L76" i="1"/>
  <c r="L28" i="1"/>
  <c r="L140" i="1"/>
  <c r="O2" i="1"/>
  <c r="L4" i="1"/>
  <c r="M113" i="1"/>
  <c r="K41" i="1"/>
  <c r="K96" i="1"/>
  <c r="M121" i="1"/>
  <c r="M49" i="1"/>
  <c r="K152" i="1"/>
  <c r="K128" i="1"/>
  <c r="L104" i="1"/>
  <c r="K72" i="1"/>
  <c r="K40" i="1"/>
  <c r="O143" i="1"/>
  <c r="O119" i="1"/>
  <c r="O95" i="1"/>
  <c r="O63" i="1"/>
  <c r="O31" i="1"/>
  <c r="O15" i="1"/>
  <c r="O150" i="1"/>
  <c r="K142" i="1"/>
  <c r="O134" i="1"/>
  <c r="K126" i="1"/>
  <c r="O118" i="1"/>
  <c r="K110" i="1"/>
  <c r="O102" i="1"/>
  <c r="N94" i="1"/>
  <c r="O86" i="1"/>
  <c r="K78" i="1"/>
  <c r="O70" i="1"/>
  <c r="K62" i="1"/>
  <c r="O54" i="1"/>
  <c r="O46" i="1"/>
  <c r="O38" i="1"/>
  <c r="K30" i="1"/>
  <c r="O22" i="1"/>
  <c r="O14" i="1"/>
  <c r="O6" i="1"/>
  <c r="N65" i="1"/>
  <c r="K136" i="1"/>
  <c r="L112" i="1"/>
  <c r="K80" i="1"/>
  <c r="L48" i="1"/>
  <c r="L24" i="1"/>
  <c r="O151" i="1"/>
  <c r="O127" i="1"/>
  <c r="O103" i="1"/>
  <c r="O79" i="1"/>
  <c r="O55" i="1"/>
  <c r="O47" i="1"/>
  <c r="O23" i="1"/>
  <c r="N149" i="1"/>
  <c r="N141" i="1"/>
  <c r="N133" i="1"/>
  <c r="N125" i="1"/>
  <c r="N117" i="1"/>
  <c r="N109" i="1"/>
  <c r="N101" i="1"/>
  <c r="N93" i="1"/>
  <c r="N85" i="1"/>
  <c r="N77" i="1"/>
  <c r="N69" i="1"/>
  <c r="N61" i="1"/>
  <c r="N53" i="1"/>
  <c r="N45" i="1"/>
  <c r="N37" i="1"/>
  <c r="N29" i="1"/>
  <c r="N21" i="1"/>
  <c r="N13" i="1"/>
  <c r="N5" i="1"/>
  <c r="N129" i="1"/>
  <c r="M57" i="1"/>
  <c r="K144" i="1"/>
  <c r="L120" i="1"/>
  <c r="K88" i="1"/>
  <c r="L56" i="1"/>
  <c r="K32" i="1"/>
  <c r="K8" i="1"/>
  <c r="O135" i="1"/>
  <c r="O111" i="1"/>
  <c r="O87" i="1"/>
  <c r="O71" i="1"/>
  <c r="O39" i="1"/>
  <c r="O7" i="1"/>
  <c r="L147" i="1"/>
  <c r="M147" i="1"/>
  <c r="N147" i="1"/>
  <c r="L139" i="1"/>
  <c r="M139" i="1"/>
  <c r="N139" i="1"/>
  <c r="L131" i="1"/>
  <c r="M131" i="1"/>
  <c r="N131" i="1"/>
  <c r="L123" i="1"/>
  <c r="M123" i="1"/>
  <c r="N123" i="1"/>
  <c r="L115" i="1"/>
  <c r="M115" i="1"/>
  <c r="N115" i="1"/>
  <c r="L107" i="1"/>
  <c r="M107" i="1"/>
  <c r="N107" i="1"/>
  <c r="L99" i="1"/>
  <c r="M99" i="1"/>
  <c r="N99" i="1"/>
  <c r="L91" i="1"/>
  <c r="M91" i="1"/>
  <c r="N91" i="1"/>
  <c r="L83" i="1"/>
  <c r="M83" i="1"/>
  <c r="N83" i="1"/>
  <c r="L75" i="1"/>
  <c r="M75" i="1"/>
  <c r="N75" i="1"/>
  <c r="L67" i="1"/>
  <c r="M67" i="1"/>
  <c r="N67" i="1"/>
  <c r="L59" i="1"/>
  <c r="M59" i="1"/>
  <c r="N59" i="1"/>
  <c r="L51" i="1"/>
  <c r="M51" i="1"/>
  <c r="N51" i="1"/>
  <c r="K51" i="1"/>
  <c r="L43" i="1"/>
  <c r="M43" i="1"/>
  <c r="N43" i="1"/>
  <c r="K43" i="1"/>
  <c r="L35" i="1"/>
  <c r="M35" i="1"/>
  <c r="N35" i="1"/>
  <c r="K35" i="1"/>
  <c r="L27" i="1"/>
  <c r="M27" i="1"/>
  <c r="N27" i="1"/>
  <c r="K27" i="1"/>
  <c r="L19" i="1"/>
  <c r="M19" i="1"/>
  <c r="N19" i="1"/>
  <c r="K19" i="1"/>
  <c r="L11" i="1"/>
  <c r="M11" i="1"/>
  <c r="N11" i="1"/>
  <c r="K11" i="1"/>
  <c r="O3" i="1"/>
  <c r="L3" i="1"/>
  <c r="M3" i="1"/>
  <c r="N3" i="1"/>
  <c r="K3" i="1"/>
  <c r="K120" i="1"/>
  <c r="K112" i="1"/>
  <c r="K104" i="1"/>
  <c r="K63" i="1"/>
  <c r="K54" i="1"/>
  <c r="K44" i="1"/>
  <c r="K22" i="1"/>
  <c r="K12" i="1"/>
  <c r="M151" i="1"/>
  <c r="N146" i="1"/>
  <c r="L143" i="1"/>
  <c r="M138" i="1"/>
  <c r="N134" i="1"/>
  <c r="L130" i="1"/>
  <c r="M125" i="1"/>
  <c r="N121" i="1"/>
  <c r="L117" i="1"/>
  <c r="N108" i="1"/>
  <c r="M100" i="1"/>
  <c r="N95" i="1"/>
  <c r="L92" i="1"/>
  <c r="M87" i="1"/>
  <c r="N82" i="1"/>
  <c r="L79" i="1"/>
  <c r="M74" i="1"/>
  <c r="N70" i="1"/>
  <c r="M61" i="1"/>
  <c r="N57" i="1"/>
  <c r="L53" i="1"/>
  <c r="N44" i="1"/>
  <c r="L40" i="1"/>
  <c r="N34" i="1"/>
  <c r="M29" i="1"/>
  <c r="N18" i="1"/>
  <c r="M13" i="1"/>
  <c r="L8" i="1"/>
  <c r="N2" i="1"/>
  <c r="O142" i="1"/>
  <c r="O126" i="1"/>
  <c r="O110" i="1"/>
  <c r="O94" i="1"/>
  <c r="O78" i="1"/>
  <c r="O62" i="1"/>
  <c r="O30" i="1"/>
  <c r="K151" i="1"/>
  <c r="K143" i="1"/>
  <c r="K135" i="1"/>
  <c r="K127" i="1"/>
  <c r="K119" i="1"/>
  <c r="K111" i="1"/>
  <c r="K103" i="1"/>
  <c r="K95" i="1"/>
  <c r="K87" i="1"/>
  <c r="K79" i="1"/>
  <c r="K71" i="1"/>
  <c r="K53" i="1"/>
  <c r="K31" i="1"/>
  <c r="K21" i="1"/>
  <c r="L151" i="1"/>
  <c r="M146" i="1"/>
  <c r="N142" i="1"/>
  <c r="L138" i="1"/>
  <c r="M133" i="1"/>
  <c r="L125" i="1"/>
  <c r="N116" i="1"/>
  <c r="M108" i="1"/>
  <c r="N103" i="1"/>
  <c r="L100" i="1"/>
  <c r="M95" i="1"/>
  <c r="N90" i="1"/>
  <c r="L87" i="1"/>
  <c r="M82" i="1"/>
  <c r="N78" i="1"/>
  <c r="L74" i="1"/>
  <c r="M69" i="1"/>
  <c r="L61" i="1"/>
  <c r="N52" i="1"/>
  <c r="M44" i="1"/>
  <c r="N39" i="1"/>
  <c r="L29" i="1"/>
  <c r="N23" i="1"/>
  <c r="L13" i="1"/>
  <c r="N7" i="1"/>
  <c r="M2" i="1"/>
  <c r="O141" i="1"/>
  <c r="O125" i="1"/>
  <c r="O109" i="1"/>
  <c r="O93" i="1"/>
  <c r="O77" i="1"/>
  <c r="O61" i="1"/>
  <c r="O45" i="1"/>
  <c r="O29" i="1"/>
  <c r="O13" i="1"/>
  <c r="K66" i="1"/>
  <c r="O66" i="1"/>
  <c r="K58" i="1"/>
  <c r="O58" i="1"/>
  <c r="K50" i="1"/>
  <c r="O50" i="1"/>
  <c r="K42" i="1"/>
  <c r="O42" i="1"/>
  <c r="K34" i="1"/>
  <c r="O34" i="1"/>
  <c r="K26" i="1"/>
  <c r="O26" i="1"/>
  <c r="K18" i="1"/>
  <c r="O18" i="1"/>
  <c r="K10" i="1"/>
  <c r="O10" i="1"/>
  <c r="O145" i="1"/>
  <c r="L145" i="1"/>
  <c r="O137" i="1"/>
  <c r="L137" i="1"/>
  <c r="O129" i="1"/>
  <c r="L129" i="1"/>
  <c r="O121" i="1"/>
  <c r="L121" i="1"/>
  <c r="O113" i="1"/>
  <c r="L113" i="1"/>
  <c r="O105" i="1"/>
  <c r="L105" i="1"/>
  <c r="O97" i="1"/>
  <c r="L97" i="1"/>
  <c r="O89" i="1"/>
  <c r="L89" i="1"/>
  <c r="O81" i="1"/>
  <c r="L81" i="1"/>
  <c r="O73" i="1"/>
  <c r="L73" i="1"/>
  <c r="O65" i="1"/>
  <c r="L65" i="1"/>
  <c r="O57" i="1"/>
  <c r="L57" i="1"/>
  <c r="O49" i="1"/>
  <c r="L49" i="1"/>
  <c r="O41" i="1"/>
  <c r="L41" i="1"/>
  <c r="O33" i="1"/>
  <c r="L33" i="1"/>
  <c r="M33" i="1"/>
  <c r="O25" i="1"/>
  <c r="L25" i="1"/>
  <c r="M25" i="1"/>
  <c r="O17" i="1"/>
  <c r="L17" i="1"/>
  <c r="M17" i="1"/>
  <c r="K9" i="1"/>
  <c r="O9" i="1"/>
  <c r="L9" i="1"/>
  <c r="M9" i="1"/>
  <c r="K150" i="1"/>
  <c r="K134" i="1"/>
  <c r="K118" i="1"/>
  <c r="K102" i="1"/>
  <c r="K94" i="1"/>
  <c r="K86" i="1"/>
  <c r="K70" i="1"/>
  <c r="K61" i="1"/>
  <c r="K52" i="1"/>
  <c r="K20" i="1"/>
  <c r="K7" i="1"/>
  <c r="N150" i="1"/>
  <c r="L146" i="1"/>
  <c r="M141" i="1"/>
  <c r="N137" i="1"/>
  <c r="L133" i="1"/>
  <c r="M129" i="1"/>
  <c r="N124" i="1"/>
  <c r="M116" i="1"/>
  <c r="N111" i="1"/>
  <c r="L108" i="1"/>
  <c r="M103" i="1"/>
  <c r="N98" i="1"/>
  <c r="L95" i="1"/>
  <c r="M90" i="1"/>
  <c r="N86" i="1"/>
  <c r="L82" i="1"/>
  <c r="M77" i="1"/>
  <c r="N73" i="1"/>
  <c r="L69" i="1"/>
  <c r="M65" i="1"/>
  <c r="N60" i="1"/>
  <c r="M52" i="1"/>
  <c r="N47" i="1"/>
  <c r="L44" i="1"/>
  <c r="M39" i="1"/>
  <c r="L34" i="1"/>
  <c r="N28" i="1"/>
  <c r="M23" i="1"/>
  <c r="L18" i="1"/>
  <c r="N12" i="1"/>
  <c r="M7" i="1"/>
  <c r="L2" i="1"/>
  <c r="O140" i="1"/>
  <c r="O124" i="1"/>
  <c r="O108" i="1"/>
  <c r="O92" i="1"/>
  <c r="O76" i="1"/>
  <c r="O60" i="1"/>
  <c r="O28" i="1"/>
  <c r="O12" i="1"/>
  <c r="M152" i="1"/>
  <c r="O152" i="1"/>
  <c r="N152" i="1"/>
  <c r="M144" i="1"/>
  <c r="O144" i="1"/>
  <c r="N144" i="1"/>
  <c r="M136" i="1"/>
  <c r="O136" i="1"/>
  <c r="N136" i="1"/>
  <c r="M128" i="1"/>
  <c r="O128" i="1"/>
  <c r="N128" i="1"/>
  <c r="M120" i="1"/>
  <c r="O120" i="1"/>
  <c r="N120" i="1"/>
  <c r="M112" i="1"/>
  <c r="O112" i="1"/>
  <c r="N112" i="1"/>
  <c r="M104" i="1"/>
  <c r="O104" i="1"/>
  <c r="N104" i="1"/>
  <c r="M96" i="1"/>
  <c r="O96" i="1"/>
  <c r="N96" i="1"/>
  <c r="M88" i="1"/>
  <c r="O88" i="1"/>
  <c r="N88" i="1"/>
  <c r="M80" i="1"/>
  <c r="O80" i="1"/>
  <c r="N80" i="1"/>
  <c r="M72" i="1"/>
  <c r="O72" i="1"/>
  <c r="N72" i="1"/>
  <c r="M64" i="1"/>
  <c r="O64" i="1"/>
  <c r="N64" i="1"/>
  <c r="M56" i="1"/>
  <c r="O56" i="1"/>
  <c r="N56" i="1"/>
  <c r="M48" i="1"/>
  <c r="O48" i="1"/>
  <c r="N48" i="1"/>
  <c r="M40" i="1"/>
  <c r="O40" i="1"/>
  <c r="N40" i="1"/>
  <c r="M32" i="1"/>
  <c r="O32" i="1"/>
  <c r="N32" i="1"/>
  <c r="M24" i="1"/>
  <c r="O24" i="1"/>
  <c r="N24" i="1"/>
  <c r="M16" i="1"/>
  <c r="O16" i="1"/>
  <c r="N16" i="1"/>
  <c r="M8" i="1"/>
  <c r="O8" i="1"/>
  <c r="N8" i="1"/>
  <c r="K149" i="1"/>
  <c r="K141" i="1"/>
  <c r="K133" i="1"/>
  <c r="K125" i="1"/>
  <c r="K117" i="1"/>
  <c r="K109" i="1"/>
  <c r="K101" i="1"/>
  <c r="K93" i="1"/>
  <c r="K85" i="1"/>
  <c r="K77" i="1"/>
  <c r="K69" i="1"/>
  <c r="K60" i="1"/>
  <c r="K49" i="1"/>
  <c r="K39" i="1"/>
  <c r="K29" i="1"/>
  <c r="K17" i="1"/>
  <c r="K6" i="1"/>
  <c r="M149" i="1"/>
  <c r="N145" i="1"/>
  <c r="L141" i="1"/>
  <c r="M137" i="1"/>
  <c r="N132" i="1"/>
  <c r="L128" i="1"/>
  <c r="M124" i="1"/>
  <c r="N119" i="1"/>
  <c r="L116" i="1"/>
  <c r="M111" i="1"/>
  <c r="N106" i="1"/>
  <c r="L103" i="1"/>
  <c r="M98" i="1"/>
  <c r="L90" i="1"/>
  <c r="M85" i="1"/>
  <c r="N81" i="1"/>
  <c r="L77" i="1"/>
  <c r="M73" i="1"/>
  <c r="N68" i="1"/>
  <c r="L64" i="1"/>
  <c r="M60" i="1"/>
  <c r="N55" i="1"/>
  <c r="L52" i="1"/>
  <c r="M47" i="1"/>
  <c r="N42" i="1"/>
  <c r="L39" i="1"/>
  <c r="N33" i="1"/>
  <c r="M28" i="1"/>
  <c r="L23" i="1"/>
  <c r="N17" i="1"/>
  <c r="M12" i="1"/>
  <c r="L7" i="1"/>
  <c r="O139" i="1"/>
  <c r="O123" i="1"/>
  <c r="O107" i="1"/>
  <c r="O91" i="1"/>
  <c r="O75" i="1"/>
  <c r="O59" i="1"/>
  <c r="O43" i="1"/>
  <c r="O27" i="1"/>
  <c r="O11" i="1"/>
  <c r="K148" i="1"/>
  <c r="K140" i="1"/>
  <c r="K132" i="1"/>
  <c r="K124" i="1"/>
  <c r="K116" i="1"/>
  <c r="K100" i="1"/>
  <c r="K92" i="1"/>
  <c r="K84" i="1"/>
  <c r="K76" i="1"/>
  <c r="K68" i="1"/>
  <c r="K59" i="1"/>
  <c r="K48" i="1"/>
  <c r="K38" i="1"/>
  <c r="K28" i="1"/>
  <c r="K16" i="1"/>
  <c r="K5" i="1"/>
  <c r="L149" i="1"/>
  <c r="M145" i="1"/>
  <c r="N140" i="1"/>
  <c r="L136" i="1"/>
  <c r="M132" i="1"/>
  <c r="N127" i="1"/>
  <c r="M119" i="1"/>
  <c r="N114" i="1"/>
  <c r="L111" i="1"/>
  <c r="M106" i="1"/>
  <c r="N102" i="1"/>
  <c r="L98" i="1"/>
  <c r="M93" i="1"/>
  <c r="N89" i="1"/>
  <c r="L85" i="1"/>
  <c r="M81" i="1"/>
  <c r="N76" i="1"/>
  <c r="L72" i="1"/>
  <c r="M68" i="1"/>
  <c r="N63" i="1"/>
  <c r="M55" i="1"/>
  <c r="N50" i="1"/>
  <c r="L47" i="1"/>
  <c r="M42" i="1"/>
  <c r="M37" i="1"/>
  <c r="L32" i="1"/>
  <c r="N26" i="1"/>
  <c r="M21" i="1"/>
  <c r="L16" i="1"/>
  <c r="N10" i="1"/>
  <c r="M5" i="1"/>
  <c r="L150" i="1"/>
  <c r="M150" i="1"/>
  <c r="L142" i="1"/>
  <c r="M142" i="1"/>
  <c r="L134" i="1"/>
  <c r="M134" i="1"/>
  <c r="L126" i="1"/>
  <c r="M126" i="1"/>
  <c r="L118" i="1"/>
  <c r="M118" i="1"/>
  <c r="L110" i="1"/>
  <c r="M110" i="1"/>
  <c r="L102" i="1"/>
  <c r="M102" i="1"/>
  <c r="L94" i="1"/>
  <c r="M94" i="1"/>
  <c r="L86" i="1"/>
  <c r="M86" i="1"/>
  <c r="L78" i="1"/>
  <c r="M78" i="1"/>
  <c r="L70" i="1"/>
  <c r="M70" i="1"/>
  <c r="L62" i="1"/>
  <c r="M62" i="1"/>
  <c r="L54" i="1"/>
  <c r="M54" i="1"/>
  <c r="L46" i="1"/>
  <c r="M46" i="1"/>
  <c r="L38" i="1"/>
  <c r="M38" i="1"/>
  <c r="N38" i="1"/>
  <c r="L30" i="1"/>
  <c r="M30" i="1"/>
  <c r="N30" i="1"/>
  <c r="L22" i="1"/>
  <c r="M22" i="1"/>
  <c r="N22" i="1"/>
  <c r="L14" i="1"/>
  <c r="M14" i="1"/>
  <c r="N14" i="1"/>
  <c r="L6" i="1"/>
  <c r="M6" i="1"/>
  <c r="N6" i="1"/>
  <c r="K147" i="1"/>
  <c r="K139" i="1"/>
  <c r="K131" i="1"/>
  <c r="K123" i="1"/>
  <c r="K115" i="1"/>
  <c r="K107" i="1"/>
  <c r="K99" i="1"/>
  <c r="K91" i="1"/>
  <c r="K83" i="1"/>
  <c r="K75" i="1"/>
  <c r="K67" i="1"/>
  <c r="K57" i="1"/>
  <c r="K47" i="1"/>
  <c r="K37" i="1"/>
  <c r="K25" i="1"/>
  <c r="K15" i="1"/>
  <c r="K4" i="1"/>
  <c r="N148" i="1"/>
  <c r="L144" i="1"/>
  <c r="M140" i="1"/>
  <c r="N135" i="1"/>
  <c r="L132" i="1"/>
  <c r="M127" i="1"/>
  <c r="N122" i="1"/>
  <c r="L119" i="1"/>
  <c r="M114" i="1"/>
  <c r="N110" i="1"/>
  <c r="L106" i="1"/>
  <c r="M101" i="1"/>
  <c r="N97" i="1"/>
  <c r="L93" i="1"/>
  <c r="M89" i="1"/>
  <c r="N84" i="1"/>
  <c r="L80" i="1"/>
  <c r="M76" i="1"/>
  <c r="N71" i="1"/>
  <c r="L68" i="1"/>
  <c r="M63" i="1"/>
  <c r="N58" i="1"/>
  <c r="L55" i="1"/>
  <c r="M50" i="1"/>
  <c r="N46" i="1"/>
  <c r="L42" i="1"/>
  <c r="L37" i="1"/>
  <c r="N31" i="1"/>
  <c r="M26" i="1"/>
  <c r="L21" i="1"/>
  <c r="N15" i="1"/>
  <c r="M10" i="1"/>
  <c r="L5" i="1"/>
  <c r="O149" i="1"/>
  <c r="O133" i="1"/>
  <c r="O117" i="1"/>
  <c r="O101" i="1"/>
  <c r="O85" i="1"/>
  <c r="O69" i="1"/>
  <c r="O53" i="1"/>
  <c r="O37" i="1"/>
  <c r="O21" i="1"/>
  <c r="O5" i="1"/>
  <c r="K146" i="1"/>
  <c r="K138" i="1"/>
  <c r="K130" i="1"/>
  <c r="K122" i="1"/>
  <c r="K114" i="1"/>
  <c r="K106" i="1"/>
  <c r="K98" i="1"/>
  <c r="K90" i="1"/>
  <c r="K82" i="1"/>
  <c r="K74" i="1"/>
  <c r="K65" i="1"/>
  <c r="K56" i="1"/>
  <c r="K46" i="1"/>
  <c r="K36" i="1"/>
  <c r="K24" i="1"/>
  <c r="K14" i="1"/>
  <c r="L152" i="1"/>
  <c r="M148" i="1"/>
  <c r="N143" i="1"/>
  <c r="M135" i="1"/>
  <c r="N130" i="1"/>
  <c r="L127" i="1"/>
  <c r="M122" i="1"/>
  <c r="N118" i="1"/>
  <c r="L114" i="1"/>
  <c r="M109" i="1"/>
  <c r="N105" i="1"/>
  <c r="L101" i="1"/>
  <c r="M97" i="1"/>
  <c r="N92" i="1"/>
  <c r="L88" i="1"/>
  <c r="M84" i="1"/>
  <c r="N79" i="1"/>
  <c r="M71" i="1"/>
  <c r="N66" i="1"/>
  <c r="L63" i="1"/>
  <c r="M58" i="1"/>
  <c r="N54" i="1"/>
  <c r="L50" i="1"/>
  <c r="M45" i="1"/>
  <c r="N41" i="1"/>
  <c r="N36" i="1"/>
  <c r="M31" i="1"/>
  <c r="L26" i="1"/>
  <c r="N20" i="1"/>
  <c r="M15" i="1"/>
  <c r="L10" i="1"/>
  <c r="N4" i="1"/>
  <c r="O148" i="1"/>
  <c r="O100" i="1"/>
  <c r="O84" i="1"/>
  <c r="O36" i="1"/>
  <c r="O20" i="1"/>
  <c r="O4" i="1"/>
  <c r="K2" i="1"/>
  <c r="K145" i="1"/>
  <c r="K137" i="1"/>
  <c r="K129" i="1"/>
  <c r="K121" i="1"/>
  <c r="K113" i="1"/>
  <c r="K105" i="1"/>
  <c r="K97" i="1"/>
  <c r="K89" i="1"/>
  <c r="K81" i="1"/>
  <c r="K73" i="1"/>
  <c r="K64" i="1"/>
  <c r="K55" i="1"/>
  <c r="K45" i="1"/>
  <c r="K33" i="1"/>
  <c r="K23" i="1"/>
  <c r="K13" i="1"/>
  <c r="N151" i="1"/>
  <c r="M143" i="1"/>
  <c r="N138" i="1"/>
  <c r="L135" i="1"/>
  <c r="M130" i="1"/>
  <c r="N126" i="1"/>
  <c r="L122" i="1"/>
  <c r="M117" i="1"/>
  <c r="N113" i="1"/>
  <c r="L109" i="1"/>
  <c r="M105" i="1"/>
  <c r="L96" i="1"/>
  <c r="N87" i="1"/>
  <c r="M79" i="1"/>
  <c r="N74" i="1"/>
  <c r="L71" i="1"/>
  <c r="M66" i="1"/>
  <c r="N62" i="1"/>
  <c r="L58" i="1"/>
  <c r="M53" i="1"/>
  <c r="N49" i="1"/>
  <c r="L45" i="1"/>
  <c r="M41" i="1"/>
  <c r="M36" i="1"/>
  <c r="L31" i="1"/>
  <c r="N25" i="1"/>
  <c r="M20" i="1"/>
  <c r="L15" i="1"/>
  <c r="N9" i="1"/>
  <c r="M4" i="1"/>
  <c r="O147" i="1"/>
  <c r="O131" i="1"/>
  <c r="O115" i="1"/>
  <c r="O99" i="1"/>
  <c r="O83" i="1"/>
  <c r="O67" i="1"/>
  <c r="O51" i="1"/>
  <c r="O35" i="1"/>
  <c r="O19" i="1"/>
  <c r="K154" i="1" l="1"/>
  <c r="K156" i="1" s="1"/>
  <c r="O154" i="1"/>
  <c r="O156" i="1" s="1"/>
  <c r="N154" i="1"/>
  <c r="N156" i="1" s="1"/>
  <c r="M154" i="1"/>
  <c r="M156" i="1" s="1"/>
  <c r="L154" i="1"/>
  <c r="L156" i="1" s="1"/>
</calcChain>
</file>

<file path=xl/sharedStrings.xml><?xml version="1.0" encoding="utf-8"?>
<sst xmlns="http://schemas.openxmlformats.org/spreadsheetml/2006/main" count="336" uniqueCount="315">
  <si>
    <t>Номер</t>
  </si>
  <si>
    <t>Оригинал</t>
  </si>
  <si>
    <t>Аугментация</t>
  </si>
  <si>
    <t>Менің картам күнге дейін жеткізіледі ма?</t>
  </si>
  <si>
    <t>Егер картам 2 аптадан кейін де келмесе не істей аламын?</t>
  </si>
  <si>
    <t>Менің картам 2 аптадан кейін де келмесе не істей аламын?</t>
  </si>
  <si>
    <t>Мен бір аптадан астам уақыт күттім. Карта әлі де келе ме?</t>
  </si>
  <si>
    <t>Келесі сөйлемде 'карта әлі де келе ме?' тақырыбы жатады.</t>
  </si>
  <si>
    <t>Мен картамды жеткізу кезінде қадағалай аламын ба?</t>
  </si>
  <si>
    <t>Менің картам жеткізілген болса, немесе онда емеспе жөнелтілген кездегі мүмкіндіктер не?</t>
  </si>
  <si>
    <t>Жаңа картамды қашан жібердің?</t>
  </si>
  <si>
    <t>Сіздің жаңа картаңызды қашан жеткіздіме?</t>
  </si>
  <si>
    <t>Карта жеткізу кезінде картада туралы мәлімет беру керек пе?</t>
  </si>
  <si>
    <t>Жаңа картамды әлі алған жоқ болсам не істеу керек?</t>
  </si>
  <si>
    <t>Егер мен жаңа картамды әлі алмасам, не істеуге тура келетін?</t>
  </si>
  <si>
    <t>Менің картамдағы пакеттерде ізденуі бар ма?</t>
  </si>
  <si>
    <t>Картамдағы пакеттерді тексеру кезінде банк картасымның жеткізу санатына өзгертпеу келесі сөйлемді қолданамын: "Мен картамның пакеттер туралы анықтама таба аламын ма?"</t>
  </si>
  <si>
    <t>Мен картамды тапсырдым, бірақ ол әлі де мұнда жоқ.</t>
  </si>
  <si>
    <t>Менің картамды ол әлі де осы санатқа жеткізбеді.</t>
  </si>
  <si>
    <t>Неге жаңа картам әлі келмеді?</t>
  </si>
  <si>
    <t>Менің банк картам еще не пришла, неге?</t>
  </si>
  <si>
    <t>Картамды алмас бағымсыз банк картасын жеткізе аламын бе?</t>
  </si>
  <si>
    <t>Менің картамды сонда таба аласың ба?</t>
  </si>
  <si>
    <t>Менің картамды кез-келген уақытта алу мүмкін бе?</t>
  </si>
  <si>
    <t>Картамның жеткізілуін бақылаудың бір жолы бар ма?</t>
  </si>
  <si>
    <t>Картамның жеткізілуін тексеру әдістесі бар ма?</t>
  </si>
  <si>
    <t>Мен картамды тапсырғаннан бері бір апта өтті, бірақ ол мұнда жоқ. Көмекші болсын?</t>
  </si>
  <si>
    <t>Картамды банк картасын жеткізуден бері алты апта өтті, бірақ ол мұнда табу керек емес. Сөйлемдегі көмекшіңе мүмкіндема?</t>
  </si>
  <si>
    <t>Маған жіберілген картаны іздеуге бола ма?</t>
  </si>
  <si>
    <t>Мен бір аптадан бері банк картасым жоқ. Маған қауіптеме тура келеді ме?</t>
  </si>
  <si>
    <t>Жаңа картамның қашан келетінін қайдан білемін?</t>
  </si>
  <si>
    <t>Банк картасын қандай кезде жеткізуімізді білеміз?</t>
  </si>
  <si>
    <t>Жаңа картам әлі үйге жеткізілмеген. Не болып жатыр?</t>
  </si>
  <si>
    <t>Менің жаңа картам әлі үйге жеткізілмеген, не болып жатыр?</t>
  </si>
  <si>
    <t>Келесі сөйлем 'банк картасын жеткізу' деген сөз топтамасы бар, осы меншiктi болдырмаңыз (тек бір сөйлем). Маған карту келтіруден бастап тек алты апта өтті, оны әлде жасамаймын. Күте алатынша?</t>
  </si>
  <si>
    <t>Келе жатқан картада, іздендіру мәліметі қандай?</t>
  </si>
  <si>
    <t>Картаның барлығында қандай мәліметтер болады?</t>
  </si>
  <si>
    <t>Картамның тапсырысы қандай?</t>
  </si>
  <si>
    <t>Картамның тапсырысы неге әсер етеді?</t>
  </si>
  <si>
    <t>Менің карточкамды жібердің бе?</t>
  </si>
  <si>
    <t>Менің картамды өткізу санатына жеткізуге болады ма?</t>
  </si>
  <si>
    <t>Менің картам әлі келген жоқ.</t>
  </si>
  <si>
    <t>Жаңа картам қайда?</t>
  </si>
  <si>
    <t>Картам мен темірному банке негізделуде, ал енді қайда жатамын?</t>
  </si>
  <si>
    <t>Меніздегі картамды жеткізуді тапсыру санатына бағытталған кезде, мен өткен бір аптада дейін сәйкестенбегенмін.</t>
  </si>
  <si>
    <t>Сіз жіберген картаны қалай іздеймін?</t>
  </si>
  <si>
    <t>Картаны қалай іздеймініз?</t>
  </si>
  <si>
    <t>Жаңа картамды қашан аламын?</t>
  </si>
  <si>
    <t>Банк картасын жеткізу санатына жатқан келесі сөйлемді парафразалаңыз: "Мен қашан да жаңа картамды аламын?"</t>
  </si>
  <si>
    <t>Мен картамды қайда және алдын ала аламын?</t>
  </si>
  <si>
    <t>Картамның жеткізілу мерзімі қандай?</t>
  </si>
  <si>
    <t>Қандай уақытта картам жеткізілу қажет?</t>
  </si>
  <si>
    <t>Картасы жеткізу уақытында ол өзгерді ме, менің картам жоқ болды ма?</t>
  </si>
  <si>
    <t>Жаңа картам әлі келген жоқ.</t>
  </si>
  <si>
    <t>Менің үйретудімше, маған банк картасы жеткізу санатына әлде жаңашыл сөйлемдер мен пайдаланушыда тез осы сабақты ала аларсыз. Сондықтан, кез-келген емес әдесе таптымнайдамын.</t>
  </si>
  <si>
    <t>Келесі апта тапсыру кезінде банк картамы қайда?</t>
  </si>
  <si>
    <t>Өркін картамды жаңарта аламын ба?</t>
  </si>
  <si>
    <t>Жаңа картаны жеткізуге қанша уақыт кетеді?</t>
  </si>
  <si>
    <t>Келесі сөйлемді 'жаңа картаны жеткізуге қанша уақыт талап етеді?' турде жазуға болады.</t>
  </si>
  <si>
    <t>Сіз жіберген картаның ізденуі не?</t>
  </si>
  <si>
    <t>Сіздер менен жіберген картаның ізденуі не?</t>
  </si>
  <si>
    <t>Мен картамды әлі алған жоқпын және жоғалған деп уайымдаймын.</t>
  </si>
  <si>
    <t>Менің банк картам тек әлі алынбады және жоғалды деп ойлаймын.</t>
  </si>
  <si>
    <t>Менің картам әлі жеткізілмеген.</t>
  </si>
  <si>
    <t>Менің картам жеткізілмеген.</t>
  </si>
  <si>
    <t>Мен тапсырған картаның қайда екенін білуге тиіспін.</t>
  </si>
  <si>
    <t>Мен картаның қайда болдығын табу өтінемін.</t>
  </si>
  <si>
    <t>Менің поштамен жіберілетін кредиттік картам қайда?</t>
  </si>
  <si>
    <t>Менің картам хөрматталып жатады, бірақ одан әлі өткізу амалдастырылмады.</t>
  </si>
  <si>
    <t>Мен жаңадан жіберілген картаны іздей аламын ба?</t>
  </si>
  <si>
    <t>Мен жаңа келген картаны іздей аламын ба?</t>
  </si>
  <si>
    <t>Жаңа картамды неге алмағанымды айта аласыз ба?</t>
  </si>
  <si>
    <t>Сіздің картаны банкқа жеткізу үшін неше септемеді деп айта аласыздар?</t>
  </si>
  <si>
    <t>Мен әлі де жаңа картамды күтіп тұрмын.</t>
  </si>
  <si>
    <t>Менің жаңа картам келеді.</t>
  </si>
  <si>
    <t>Менің картам жоғалып кетті ме? Мен әлі де оны жеткізуді күтетінмін.</t>
  </si>
  <si>
    <t>Мен картамды жеткізу үшін күту керек пе?</t>
  </si>
  <si>
    <t>Картамның қай уақытта жеткізілетіндегі санаты болады?</t>
  </si>
  <si>
    <t>Жаңа картаны тексеру керек пе?</t>
  </si>
  <si>
    <t>Мен карта қабылдағанмын, оны қалай пайдалануға болады?</t>
  </si>
  <si>
    <t>Картамды жеделдетудің бір жолы бар ма?</t>
  </si>
  <si>
    <t>Алтын картаны жеделдету үшін бір мəселе бар ма?</t>
  </si>
  <si>
    <t>Сіз жіберген картаны қалай іздесем болады?</t>
  </si>
  <si>
    <t>Картаны қалай іздесем болады, сіз оны жіберген деп?</t>
  </si>
  <si>
    <t>Неге менің картам әлі келген жоқ?</t>
  </si>
  <si>
    <t>Менің картам әлі келмеді, себебі жоқ па?</t>
  </si>
  <si>
    <t>Сіз жіберген картаның жеткізілімін қалай тексеруге болады?</t>
  </si>
  <si>
    <t>Осы сөйлемнің парафразы: Сіз жеткізелетін картаны тексеруге қалайсыздар?</t>
  </si>
  <si>
    <t>Банк картасын қолдану санатына жатады, себебі ол жаңа карта емес.</t>
  </si>
  <si>
    <t>Жаңа картамды алуға қанша уақыт кетеді?</t>
  </si>
  <si>
    <t>Қандай уақыттан бас алу керек жаңа картамды?</t>
  </si>
  <si>
    <t>Бір апта өткеннен кейін картам жоқ. Келесі қадамдарым қандай?</t>
  </si>
  <si>
    <t>Картам жоқ деп жазудайын, осындай сөйлемді құрып көрейін (тек бір сөйлем). Картам бар емес деген сонымен қатар, мен келесі аракеттерге орын ауыстыру маңызды.</t>
  </si>
  <si>
    <t>Мен жаңа картаны аламын, бірақ оны қашан алуға болады деп ойлаймын.</t>
  </si>
  <si>
    <t>Мен жаңа картаны алуға болады деп ойлаймын, бірақ мен қашан аламын.</t>
  </si>
  <si>
    <t>Мен үшін соны іздеуге жол болды ма?</t>
  </si>
  <si>
    <t>Сіз банк картасын жеткізу санатына қарағанда, ол бір сөйлемге айналады. Мен соны парафразалау кезесінде, сізге тезден замандауға көмек көрсете аламын немесе басқа әдістер пайдалануға да мүмкін.</t>
  </si>
  <si>
    <t>Мен әлі күнге дейін картамды күтіп тұрмын.</t>
  </si>
  <si>
    <t>Мен, жаңа сөйлемді құрып алмаушысым кез-келген күнде банк картамды қолдауды естеймін.</t>
  </si>
  <si>
    <t>Менің картам әлі келмеді.</t>
  </si>
  <si>
    <t>Сіз жіберген картаны сонда іздеуге бола ма?</t>
  </si>
  <si>
    <t>Картаны сондай-ақ іздеу мүмкін болады ма?</t>
  </si>
  <si>
    <t>Мен жаңа картамды алмадым.</t>
  </si>
  <si>
    <t>Менің әрекет тарихимде "банк картасын жүктеу" тақырыбының алдында сөйлем бар, осына жерде бірде-бір жаңа сөйлем қалпырау керек (тексеру сөйлемге). Мен магаданда ашым менше туралу келеді.</t>
  </si>
  <si>
    <t>Егер жаңа картасы қанша уақыт жеткізілуі арқылы поштамен келсе, оны ештеңе қабылдамасам, не істем мен болармын?</t>
  </si>
  <si>
    <t>Картамды жеткізу мәселесін кешенде шешеміншек болатын бола қалаймыз?</t>
  </si>
  <si>
    <t>Карточканы қалай бақылауға болады?</t>
  </si>
  <si>
    <t>Екі апта бұрын жаңа картамды тапсырдым. Ол мұнда жоқ. Не істеуім керек?</t>
  </si>
  <si>
    <t>Менің жаңа картам екі апта бұрын тапсырылды, бірақ ол өзгертілді. Мен не істеп отырмын?</t>
  </si>
  <si>
    <t>Менің картам әлі жеткізілмеген және оны тапсырғаннан бері бір апта өтті, көмек көрсете аласыз ба?</t>
  </si>
  <si>
    <t>Қанша уақытта жаңа картамды алу үшін күтілуі керек?</t>
  </si>
  <si>
    <t>Жіберген картаның жеткізілу барысын қалай көремін?</t>
  </si>
  <si>
    <t>Картаның жеткізу процесі мені қалай көрсетеді?</t>
  </si>
  <si>
    <t>Менің карточкам келіп жетпеді ме?</t>
  </si>
  <si>
    <t>Менің картам келсе болады ма?</t>
  </si>
  <si>
    <t>Мен картаны тапсырдым және оның жеткізілімін қалай алатындығым белгіленеді.</t>
  </si>
  <si>
    <t>Мен картамды алуға қанша уақыт кетеді?</t>
  </si>
  <si>
    <t>Картамды алу үшін менің уақытым кетеді ме?</t>
  </si>
  <si>
    <t>Сіз жіберген картада іздендіру нөмірі бар ма?</t>
  </si>
  <si>
    <t>Келесі сөйлемде "банк картасын жеткізу" санатына ұқсас, бірақ аны парафраздау жасап шығарайымыз: "Мен дайындадым келген картамда іздендіру нөмірі бар ма?"</t>
  </si>
  <si>
    <t>Менің карточкам тарапынан хабарландыру жеткізу санатына дейінгі маңызды болмады. Оны мен екі апта бұрын жеткіздеп, өткен уақытта. Басқаларны істеуге әрекет етебермінбе?</t>
  </si>
  <si>
    <t>Максималды қанша күн ішінде курьерге жету керек?</t>
  </si>
  <si>
    <t>Курьерге жету үшін ең көп неше күн керек?</t>
  </si>
  <si>
    <t>Жаңа картам әлі келмегенінің себебі бар ма?</t>
  </si>
  <si>
    <t>Келесі сөйлем "Банк картасының жеткізуі қате болса, не болмауы мүмкін?" деп санаттастырылуы мүмкін.</t>
  </si>
  <si>
    <t>Мен картамды көп уақыт күттім, ол қашан келетінін білудің бір жолы бар ма?</t>
  </si>
  <si>
    <t>Мен картамды көп уақыт күттім, ол қашан келетін ба?</t>
  </si>
  <si>
    <t>Картамның жеткізілуін қалай қадағалаймын?</t>
  </si>
  <si>
    <t>Қалайсыз, банк картасын жеткізу өте тиімді етуді іздеп табамын.</t>
  </si>
  <si>
    <t>Картаны іздейтін банк картасы осыге жоқ па?</t>
  </si>
  <si>
    <t>Егер мен жаңа картам алуға өткен болсам, оны тапсыру үшін қанша уақыт күтуім керек?</t>
  </si>
  <si>
    <t>Не болды, менің жаңа картам қайда?</t>
  </si>
  <si>
    <t>Менің жаңа картам кайда?</t>
  </si>
  <si>
    <t>Егер әлі алған жоқ болсам, жаңа картам қайда?</t>
  </si>
  <si>
    <t>Егер қазіргі уақытта менде банк картасы жоқ болса, жаңа карта алу керек пе?</t>
  </si>
  <si>
    <t>Менің карточкам қайда?</t>
  </si>
  <si>
    <t>Картам жеткізу қалай болады?</t>
  </si>
  <si>
    <t>Жаңа картамды неге әлі алған жоқпын айтып бере аласың ба?</t>
  </si>
  <si>
    <t>Мен қазірде банк картасын алмадым, оны неше уақытта алу керек?</t>
  </si>
  <si>
    <t>Менің картамды іздеуге бір жол бар ма?</t>
  </si>
  <si>
    <t>Менің картамды төлем жасауға мүмкіндік бар ма?</t>
  </si>
  <si>
    <t>Сіз маған жіберген жаңа картаны іздеуге бір жол бар ма?</t>
  </si>
  <si>
    <t>Сіз маған жіберген жаңа картаны іздеуге әрекет етуді өтінемін?</t>
  </si>
  <si>
    <t>Мен кешірімдерден өткенде, менің картам жоқ.</t>
  </si>
  <si>
    <t>Мен 2 апта бұрын сұраған жаңа картамды алу үшін не істеуім керек?</t>
  </si>
  <si>
    <t>Мен 2 апта бұрын картаны өзімдің алу мақсатыммен байланысу үшін не жасау керек?</t>
  </si>
  <si>
    <t>Бұл мәселені шешудің жолы қандай?</t>
  </si>
  <si>
    <t>Сіз қандай жолмен банк картасын үйлестіру мәселесін шешуіңіз керек?</t>
  </si>
  <si>
    <t>Картаны іздеуге болады ма?</t>
  </si>
  <si>
    <t>Картаны іздеуге бола ма?</t>
  </si>
  <si>
    <t>Картамды іздеуге көмектесе аласыз ба?</t>
  </si>
  <si>
    <t>Сізге картамды іздеуге көмек көрсету мүмкін ба?</t>
  </si>
  <si>
    <t>Жаңа картам қазірдің өзінде мұнда болуы керек емес пе?</t>
  </si>
  <si>
    <t>Менің банк картасымды пайдалану жеткізу туралы сөйлем келеді, оларды қайталау үшін маған жаңа картам болса дейме?</t>
  </si>
  <si>
    <t>Жаңа картамның келмеуінің себебі бар ма?</t>
  </si>
  <si>
    <t>Мен маған жіберілген картаны қалай іздеймін?</t>
  </si>
  <si>
    <t>Мен картаны қалай таба аламын, оны маған жібергенімен?</t>
  </si>
  <si>
    <t>Картаның іздендіру нөмірі бар ма?</t>
  </si>
  <si>
    <t>Картаның іздендіру нөмірі бар ма, аны қолдаушы туралы ақпараттар жиналтады ма?</t>
  </si>
  <si>
    <t>Картаның нөмірін бөліп тастай аласыз бе?</t>
  </si>
  <si>
    <t>Мен картамды алмадым және бір апта өтті, не істеу керек?</t>
  </si>
  <si>
    <t>Мен картамды банк каталары санатına жеткізбедім және бір апта өтті, не істеу керек?</t>
  </si>
  <si>
    <t>Менен бара жатқанда картаны тексерудің бір жолы бар ма?</t>
  </si>
  <si>
    <t>Мен банк картасын тексерудің жолы қалай?</t>
  </si>
  <si>
    <t>Жаңа картам қашан келеді?</t>
  </si>
  <si>
    <t>Картам қашан келеді?</t>
  </si>
  <si>
    <t>Неге мен жаңа картамды әлі алған жоқпын?</t>
  </si>
  <si>
    <t>Менің банк картасын жеткізу санатына қатысты сөйлемім жоқ, мен дәл еще есімдеуге туралы сұрау жасайсыз ба?</t>
  </si>
  <si>
    <t>Менің картамды жеткізу мерзімі қандай?</t>
  </si>
  <si>
    <t>Картамды жеткізу мерзімі менің үшін қалай болады?</t>
  </si>
  <si>
    <t>Менің карточкам әлі поштаға келген жоқ па?</t>
  </si>
  <si>
    <t>Менің картам еще не дошла по почте?</t>
  </si>
  <si>
    <t>Мен картамды әлі алған жоқпын.</t>
  </si>
  <si>
    <t>Менің әлі картам жоқ.</t>
  </si>
  <si>
    <t>Карта маған пошта арқылы жіберілгендіктен хабарласа аламын ба?</t>
  </si>
  <si>
    <t>Мен пошта арқылы келген карта бойынша хабардар болуға болады ма?</t>
  </si>
  <si>
    <t>Жаңа картам қашан беріледі?</t>
  </si>
  <si>
    <t>Картам қашан берілетінден бастап, "банк картасын жеткізу" туралы сөйлемде аталады.</t>
  </si>
  <si>
    <t>Бір апта бұрын маған карта берілді. Неге ол әлі келген жоқ?</t>
  </si>
  <si>
    <t>Менің әркімнің карта берді екен демек, не ішеге келдіксо дайын иманда-беттеймыз.</t>
  </si>
  <si>
    <t>Картамның қайда екенін сұрау керек пе? Мен оны 2 апта бұрын тапсырдым!</t>
  </si>
  <si>
    <t>Мен әлі күнге дейін пошта арқылы картамды алмадым.</t>
  </si>
  <si>
    <t>Мен екі картамды жеткізу санатына дейін пошта арқылы алмадым.</t>
  </si>
  <si>
    <t>Нақты дейінгі сөйлемімден бас тартқызып, мен апта бойы күтудегі картамны өтеу ғана мақсат етемін. Картамны не істеу керек?</t>
  </si>
  <si>
    <t>Менің банк картамды жеткізмейді, ол қашан келеді?</t>
  </si>
  <si>
    <t>Менен жіберілген картаның нөмірін білесіз бе?</t>
  </si>
  <si>
    <t>Сіз ұсынған карта туралы не білдірмем келе жатасыз?</t>
  </si>
  <si>
    <t>Жаңа банктік картам келе жатыр ма және оны іздеуге жол жоқ па?</t>
  </si>
  <si>
    <t>Келе жататын жаңа банк картамды іздеу әдісі пайда болады пе?</t>
  </si>
  <si>
    <t>Мен картасымен хабарласуға болады ма, айтпасыз бе?</t>
  </si>
  <si>
    <t>Картаны қазір жеткізу туралы сұрау жасау бойынша, яғни 'банк картасын жеткізу' сөйлеміне ұқсас болатын жаңа сөйлемді қалпына келтіре аласызба?</t>
  </si>
  <si>
    <t>Менің карточкам әлі поштаға келіп жетпеді.</t>
  </si>
  <si>
    <t>Менің банк картам әлі жетпейді, барысынша поштаға келеді.</t>
  </si>
  <si>
    <t>Сіз маған жіберген картаның іздендіру нөмірі қандай?</t>
  </si>
  <si>
    <t>Менің қабаттандыру сөйлемімде 'банк картасын жеткізу' белгісі бар, олармен те келескен деген сөйлемдер мен теңештеме жасайтыным келеді: Картаны қашан іздеп аламын? Барлығында, мен картаны әлемше таба аламын ма? Графикалық инструкция немесе назар аударма есептеуге шолас ба?</t>
  </si>
  <si>
    <t>Менде картам жоқ</t>
  </si>
  <si>
    <t>Мен картасызмын.</t>
  </si>
  <si>
    <t>Менің картам әлі келмегендей екеніне неге?</t>
  </si>
  <si>
    <t>Мен жаңа картамды осы уақытта аламын деп ойладым.</t>
  </si>
  <si>
    <t>Менің дұрыс банк картасын алу туралы ескертуім санатына келеді.</t>
  </si>
  <si>
    <t>Картамның жетеді дайындайды немесе ғана қашан уақыт кетуі керек?</t>
  </si>
  <si>
    <t>Жаңа картамды алғанға дейін қанша уақыт?</t>
  </si>
  <si>
    <t>Қанша уақыт өтті келесі сөйлем арқылы жаңа банк картасын алу үшін?</t>
  </si>
  <si>
    <t>Мен берілген карта арқылы өткізуге болады ма?</t>
  </si>
  <si>
    <t>Сіз маған жіберген картаны іздеуге бола ма?</t>
  </si>
  <si>
    <t>Сізде картаны іздеуге бола ма?</t>
  </si>
  <si>
    <t>Жаңа картаны алуға қанша уақыт кетеді?</t>
  </si>
  <si>
    <t>Банк картасын жеткізу санатына жатады, бірақ келесі сөйлемдерден бірімен ауыстырып құрастыру мүмкін: "Жаңа картасын алу өтетін уақыт кезеңдеге?"</t>
  </si>
  <si>
    <t>Сіз жіберген картаны қалай қадағалай аламын</t>
  </si>
  <si>
    <t>Картаны қалай аламын деп сұрау етіп отырсыз?</t>
  </si>
  <si>
    <t>Мен үшін картаны іздеуге болады ма?</t>
  </si>
  <si>
    <t>Мен банк картасын іздеу керек пе?</t>
  </si>
  <si>
    <t>Неге мен жаңа картамды алмадым?</t>
  </si>
  <si>
    <t>Маған жіберілген картаны іздеу керек.</t>
  </si>
  <si>
    <t>Мен картаны іздеу үшін жеткізу санатына жатамын.</t>
  </si>
  <si>
    <t>Екі апта өтті, мен картамды алмадым, не істеймін?</t>
  </si>
  <si>
    <t>Екі апта мойында, менің картамды қол жетімді етпеді, оларды бермеген деп ойлап келетін болар ма?</t>
  </si>
  <si>
    <t>Мен жаңа картамды күтіп жүрдім.</t>
  </si>
  <si>
    <t>Менің көмекшім бола отырып тұр.</t>
  </si>
  <si>
    <t>Картаның іздендіру нөмірі қайда?</t>
  </si>
  <si>
    <t>Картаның іздендіру нөмірі қайдамыз?</t>
  </si>
  <si>
    <t>Карта алу туралы сөйлемді банк картасын жеткізуден қайтадан сөйлемдеге ауыстыру керек.</t>
  </si>
  <si>
    <t>Сіз маған пошта арқылы жіберген картаны іздеуге бола ма?</t>
  </si>
  <si>
    <t>Сіз пошта арқылы маған жеткізген картаны іздеуге бола ма?</t>
  </si>
  <si>
    <t>Сізге жіберген картаны іздеуге бола ма?</t>
  </si>
  <si>
    <t>Менім картам жаңа емес пайда болды ма?</t>
  </si>
  <si>
    <t>Мен әлі күнге дейін жаңа картамды күтіп тұрмын!</t>
  </si>
  <si>
    <t>Менің картам ешқашан жеткізілмеген, тек алдымен күтпеге көшуім әрекет етеді!</t>
  </si>
  <si>
    <t>Жаңа картам мұнда жоқ және ол бір апта бұрын шығарылды.</t>
  </si>
  <si>
    <t>Менің жаңа картам мұнда жоқ, ол бір апта бұрын шығарылды.</t>
  </si>
  <si>
    <t>Менің жаңа картамды алу қажет, бірақ оны өз жеріне енгізе алмайтынмын.</t>
  </si>
  <si>
    <t>Жаңадан жіберілген картаның ізденуіш нөмірі бар ма?</t>
  </si>
  <si>
    <t>Өзгертілген сөйлем: Жаңадан жіберілген карта қай жеткізу мезгілдері бар ма?</t>
  </si>
  <si>
    <t>Менің неге жаңа картам жоқ?</t>
  </si>
  <si>
    <t>Мен таба алатын нөмір бар ма?</t>
  </si>
  <si>
    <t>Мен банк картасынан пайдалану үшін төлем жасау қажет пе?</t>
  </si>
  <si>
    <t>Картамды алу үшін қанша уақыт кетеді?</t>
  </si>
  <si>
    <t>Менде картасыз банк картаңыз жоқ.</t>
  </si>
  <si>
    <t>Менің картам банктік картаны алу туралы сөздер арасында орналасқан жоқ. Мен не істесем де болады?</t>
  </si>
  <si>
    <t>Картам екі аптадан кейін әлі жетпей қалды, ғой?</t>
  </si>
  <si>
    <t>Менің карточкам өзімге хабарласу үшін.</t>
  </si>
  <si>
    <t>Менің картам ешқашан келмеді.</t>
  </si>
  <si>
    <t>Менің картам өте келмеді.</t>
  </si>
  <si>
    <t>Среднее</t>
  </si>
  <si>
    <t>Стандартное отклонение</t>
  </si>
  <si>
    <t>Annotator 1</t>
  </si>
  <si>
    <t>Annotator 2</t>
  </si>
  <si>
    <t>Annotator 3</t>
  </si>
  <si>
    <t>Annotator 4</t>
  </si>
  <si>
    <t>Annotator 5</t>
  </si>
  <si>
    <t>Share of outliers</t>
  </si>
  <si>
    <t>Mean assessment</t>
  </si>
  <si>
    <t>Horrible / No sense</t>
  </si>
  <si>
    <t>Bad / Lost part of the meaning</t>
  </si>
  <si>
    <t>Acceptable</t>
  </si>
  <si>
    <t>Good</t>
  </si>
  <si>
    <t>Excellent</t>
  </si>
  <si>
    <t>Median assessment</t>
  </si>
  <si>
    <t>Total</t>
  </si>
  <si>
    <t>Мен әлі күнге дейін картамды күтіп тұрамын ба?</t>
  </si>
  <si>
    <t>Менің картам жеткізу процесінде болған кезде оны қадағалай аламын ба?</t>
  </si>
  <si>
    <t>Мен картамды қалай білемін, жоғалып кетті ме екенін?</t>
  </si>
  <si>
    <t>Жеткізу кезінде карта туралы мәлімет болады ма?</t>
  </si>
  <si>
    <t>Мен әлі күнге дейін екі апта ішінде картамды алмадым, жоғалып кетті ме?</t>
  </si>
  <si>
    <t>Маған жіберілген картаны іздеу мүмкін бе? 
Картаны іздеу үшін маған жолдау береді ме? 
Мен картасын тексерген артыкалаймын бе?</t>
  </si>
  <si>
    <r>
      <t>Менде бір аптадан бері картам</t>
    </r>
    <r>
      <rPr>
        <sz val="11"/>
        <color rgb="FFFF0000"/>
        <rFont val="Arial"/>
        <family val="2"/>
        <charset val="204"/>
      </rPr>
      <t xml:space="preserve"> </t>
    </r>
    <r>
      <rPr>
        <sz val="11"/>
        <color rgb="FF000000"/>
        <rFont val="Arial"/>
        <family val="2"/>
        <charset val="204"/>
      </rPr>
      <t>жоқ. Қауіптенуім керек пе?</t>
    </r>
  </si>
  <si>
    <t>Сіз маған карта шығарғаннан бері бір апта өтті, мен оны әлі күнге дейін алмадым. Күте берейін бе?</t>
  </si>
  <si>
    <t>Картам әлі қолмаған. 
Менің картам още не пристигна. 
Келген картам жоқ.</t>
  </si>
  <si>
    <t>Сіз менің картамды жібергеннен бері бір апта өтті және менде карта әлі де жоқ.</t>
  </si>
  <si>
    <t>Менің картам жеткізілім кезінде жоғалып кетті ме?</t>
  </si>
  <si>
    <t>Мен екі апта бұрын тапсырған картам қайда?</t>
  </si>
  <si>
    <t>Банк картасын өркіндету мүмкіндігі бар ма? 
Картамды өркіндеуге болашақ жетекші кез-ке әсер етеді ме? 
Картамның жаңартулары менемен реалды азайтылады ма?</t>
  </si>
  <si>
    <t>Маған поштамен жіберілетін кредиттік картам қайда?</t>
  </si>
  <si>
    <t>Мен картаға тапсырыс бердім, бірақ ол әлі жеткізілмеген.</t>
  </si>
  <si>
    <t>Маған жаңадан жіберілген картаны іздей аламын ба?</t>
  </si>
  <si>
    <r>
      <t>Картам жоғалып кетті ме? Мен әлі де оны</t>
    </r>
    <r>
      <rPr>
        <b/>
        <sz val="11"/>
        <color rgb="FF000000"/>
        <rFont val="Arial"/>
        <family val="2"/>
        <charset val="204"/>
      </rPr>
      <t>ң</t>
    </r>
    <r>
      <rPr>
        <sz val="11"/>
        <color rgb="FF000000"/>
        <rFont val="Arial"/>
        <family val="2"/>
        <charset val="204"/>
      </rPr>
      <t xml:space="preserve"> жеткізілуін күтіп жүрмін.</t>
    </r>
  </si>
  <si>
    <t>Мен картамды жеткізуді күтемін ба?</t>
  </si>
  <si>
    <t>Картамның қай уақытта жеткізілетінін біле аламын ба?</t>
  </si>
  <si>
    <t>Жаңа картаны қалай тексеру керек?</t>
  </si>
  <si>
    <t>Маған карта жіберілді, оны қалай қадағалаймын?</t>
  </si>
  <si>
    <t>Жаңа картамның неліктен келмегенін білесіз бе?</t>
  </si>
  <si>
    <t>Жаңа картама не болғанын білуге болады ма?</t>
  </si>
  <si>
    <t>Келесі сөйлем 'банк картасын жеткізу' санатына жатады, осы сөйлемдегі артықшылықтарды ұсыну үшін басqa cөйлемдер мен техникани қолдай аласыз. 
Мен депозитке баулу келедiгiм туралы не бiлясам даймайди? 
Банк картaсы жарамди емес пайдалауда да iстейтin келясин!</t>
  </si>
  <si>
    <t>Мен әлі күнге дейін картамды күтіп жүрмін.</t>
  </si>
  <si>
    <t>Жаңа карта қанша уақытта поштамен келіп түседі? Егер оны ешқашан қабылдамасам, не істесем болады?</t>
  </si>
  <si>
    <t>Жаңа картамды көп уақыт күту керек пе?</t>
  </si>
  <si>
    <t>жіберілген карточканы қалай бақылауға болады</t>
  </si>
  <si>
    <t>Картамның жеткізілімін қалай тексеруім керек?</t>
  </si>
  <si>
    <t>Келесі сөйлем, 'карта растерген жеткізілу'тар аймағына тиетіндейді, осының ұқсас болатын жаңа сөйлемді құрып көрейік:
Картамны жеткізуге тексеру ма?</t>
  </si>
  <si>
    <t>Менің картам әлі жеткізілмеген және оны тапсырғаннан бері бір апта өтті, көмектесіңіздерші</t>
  </si>
  <si>
    <t>Жаңа картамды алу үшін қанша уақыт күтемін?</t>
  </si>
  <si>
    <t>Мен картаға тапсырыс бердім және оның жеткізілімін қалай қадағалай алатындығын білгім келеді.</t>
  </si>
  <si>
    <t>Менің карточкам әлі поштамен келген жоқ. Мен оған екі апта бұрын тапсырыс бердім. Мен не істей аламын?</t>
  </si>
  <si>
    <t>Егер мен өткен аптада жаңа картаға тапсырыс берсем, оны алу үшін қанша уақыт күтуім керек?</t>
  </si>
  <si>
    <t>Не алдыңғы сөйлемде 'банк картасын жеткізу' белгілісіне сәйкес, мазмұнын өзгертудеге болжама келеді. 
Мен несие жатамдарын кЕлу үшін қандай да болмауы мəнеде?</t>
  </si>
  <si>
    <t>картаның нөмірімен бөлісесіз бе?</t>
  </si>
  <si>
    <t>Картамның қайда екенін айта аласыз ба? Мен оған 2 апта бұрын тапсырыс бердім!</t>
  </si>
  <si>
    <t>Мен әлі күнге дейін бір апта бұрын тапсырыс берген картамды күтіп тұрмын. Не істеуім керек?</t>
  </si>
  <si>
    <t>Мен әлі күнге дейін жаңа картамды алмадым. Ол қашан келеді?</t>
  </si>
  <si>
    <t>Картаның нөмірін білсеңіз қабылдаймыз ба? 
Картаны жеткізу туралы мəlīметтердی айтуға мümkinшнемесек пе? 
Картаны жеткізу сондай-ақ етедi келе ме?</t>
  </si>
  <si>
    <t>Менен карта келген кезде хабарласа аласыз ба?</t>
  </si>
  <si>
    <t>Жаңа картам шығуына қанша уақыт кетеді?</t>
  </si>
  <si>
    <t>Мен бұрыннан жіберілген картаны іздей аламын ба?</t>
  </si>
  <si>
    <t>Менің картам алынып жататын 'банк картасын жеткізу' сөйлеміне ұқсас емес жаңа сөйлемді құрамалайсыз бе (тек бір сөйлемді жазып көрсе беру)? Мен парафраздау жасай аладым немесе бастапты әдеттегі деректерді пайдаланушы кез-келген методты қолдана аламын. 
Неге мен таза картамны алмаудым?</t>
  </si>
  <si>
    <t>Мен бір апта бұрын жаңа картаға тапсырыс бердім, бірақ әлі оны алмадым. Мен оны алғанға дейін қанша уақыт өтеді?</t>
  </si>
  <si>
    <t>Мен жаңа картамды алғым келеді, бірақ ол әлі келген жоқ.</t>
  </si>
  <si>
    <t>Менде несиелік карта жоқ.</t>
  </si>
  <si>
    <t>Менің картам әлі келген жоқ. Не істесем болады?</t>
  </si>
  <si>
    <t>Менің картам әлі екі аптадан бері жетпей жатыр, енді не?</t>
  </si>
  <si>
    <t>Менің карточкам әлі келген жоқ сияқты?</t>
  </si>
  <si>
    <t>Annotator1</t>
  </si>
  <si>
    <t>Annotator2</t>
  </si>
  <si>
    <t>Annotator3</t>
  </si>
  <si>
    <t>Annotator4</t>
  </si>
  <si>
    <t>Annotator5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</si>
</sst>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1"/>
      <color theme="1"/>
      <name val="Arial"/>
      <family val="2"/>
      <charset val="204"/>
      <scheme val="minor"/>
    </font>
    <font>
      <sz val="10"/>
      <color theme="1"/>
      <name val="Arial"/>
      <scheme val="minor"/>
    </font>
    <font>
      <b/>
      <sz val="8"/>
      <color rgb="FF000000"/>
      <name val="&quot;Helvetica Neue&quot;"/>
    </font>
    <font>
      <sz val="11"/>
      <color rgb="FF000000"/>
      <name val="&quot;Helvetica Neue&quot;"/>
    </font>
    <font>
      <sz val="10"/>
      <color rgb="FF000000"/>
      <name val="Arial"/>
      <scheme val="minor"/>
    </font>
    <font>
      <sz val="8"/>
      <name val="Arial"/>
      <scheme val="minor"/>
    </font>
    <font>
      <sz val="11"/>
      <color rgb="FF000000"/>
      <name val="Helvetica Neue"/>
    </font>
    <font>
      <sz val="11"/>
      <color rgb="FF000000"/>
      <name val="Arial"/>
      <family val="2"/>
      <charset val="204"/>
    </font>
    <font>
      <sz val="11"/>
      <color rgb="FFFF0000"/>
      <name val="Arial"/>
      <family val="2"/>
      <charset val="204"/>
    </font>
    <font>
      <b/>
      <sz val="11"/>
      <color rgb="FF000000"/>
      <name val="Arial"/>
      <family val="2"/>
      <charset val="204"/>
    </font>
  </fonts>
  <fills count="7">
    <fill>
      <patternFill patternType="none"/>
    </fill>
    <fill>
      <patternFill patternType="gray125"/>
    </fill>
    <fill>
      <patternFill patternType="solid">
        <fgColor rgb="FFB0B3B2"/>
        <bgColor rgb="FFB0B3B2"/>
      </patternFill>
    </fill>
    <fill>
      <patternFill patternType="solid">
        <fgColor rgb="FFCCCCCC"/>
        <bgColor rgb="FFCCCCCC"/>
      </patternFill>
    </fill>
    <fill>
      <patternFill patternType="solid">
        <fgColor rgb="FFD4D4D4"/>
        <bgColor rgb="FFD4D4D4"/>
      </patternFill>
    </fill>
    <fill>
      <patternFill patternType="solid">
        <fgColor theme="0"/>
        <bgColor indexed="64"/>
      </patternFill>
    </fill>
    <fill>
      <patternFill patternType="solid">
        <fgColor theme="0" tint="-0.14999847407452621"/>
        <bgColor rgb="FFD4D4D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4">
    <xf numFmtId="0" fontId="0" fillId="0" borderId="0"/>
    <xf numFmtId="0" fontId="1" fillId="0" borderId="0"/>
    <xf numFmtId="0" fontId="5" fillId="0" borderId="0"/>
    <xf numFmtId="9" fontId="5" fillId="0" borderId="0" applyFont="0" applyFill="0" applyBorder="0" applyAlignment="0" applyProtection="0"/>
  </cellStyleXfs>
  <cellXfs count="27">
    <xf numFmtId="0" fontId="0" fillId="0" borderId="0" xfId="0"/>
    <xf numFmtId="0" fontId="2" fillId="2" borderId="1" xfId="0" applyFont="1" applyFill="1" applyBorder="1" applyAlignment="1">
      <alignment horizontal="center" vertical="top"/>
    </xf>
    <xf numFmtId="0" fontId="3" fillId="2" borderId="1" xfId="0" applyFont="1" applyFill="1" applyBorder="1" applyAlignment="1">
      <alignment horizontal="center" vertical="top" wrapText="1"/>
    </xf>
    <xf numFmtId="0" fontId="2" fillId="3" borderId="0" xfId="0" applyFont="1" applyFill="1" applyAlignment="1">
      <alignment horizontal="center"/>
    </xf>
    <xf numFmtId="0" fontId="3" fillId="4" borderId="1" xfId="0" applyFont="1" applyFill="1" applyBorder="1" applyAlignment="1">
      <alignment vertical="top"/>
    </xf>
    <xf numFmtId="0" fontId="2" fillId="0" borderId="1" xfId="0" applyFont="1" applyBorder="1"/>
    <xf numFmtId="0" fontId="2" fillId="0" borderId="0" xfId="0" applyFont="1" applyAlignment="1">
      <alignment wrapText="1"/>
    </xf>
    <xf numFmtId="0" fontId="1" fillId="0" borderId="2" xfId="1" applyBorder="1"/>
    <xf numFmtId="2" fontId="0" fillId="0" borderId="0" xfId="0" applyNumberFormat="1"/>
    <xf numFmtId="0" fontId="3" fillId="4" borderId="0" xfId="0" applyFont="1" applyFill="1" applyAlignment="1">
      <alignment vertical="top"/>
    </xf>
    <xf numFmtId="0" fontId="4" fillId="0" borderId="0" xfId="0" applyFont="1" applyAlignment="1">
      <alignment vertical="top" wrapText="1"/>
    </xf>
    <xf numFmtId="0" fontId="2" fillId="0" borderId="0" xfId="0" applyFont="1"/>
    <xf numFmtId="0" fontId="0" fillId="0" borderId="2" xfId="0" applyBorder="1"/>
    <xf numFmtId="9" fontId="0" fillId="0" borderId="2" xfId="3" applyFont="1" applyBorder="1"/>
    <xf numFmtId="2" fontId="0" fillId="0" borderId="2" xfId="0" applyNumberFormat="1" applyBorder="1"/>
    <xf numFmtId="0" fontId="7" fillId="0" borderId="3" xfId="0" applyFont="1" applyBorder="1" applyAlignment="1">
      <alignment vertical="top" wrapText="1"/>
    </xf>
    <xf numFmtId="0" fontId="7" fillId="0" borderId="4" xfId="0" applyFont="1" applyBorder="1" applyAlignment="1">
      <alignment vertical="top" wrapText="1"/>
    </xf>
    <xf numFmtId="0" fontId="7" fillId="0" borderId="5" xfId="0" applyFont="1" applyBorder="1" applyAlignment="1">
      <alignment vertical="top" wrapText="1"/>
    </xf>
    <xf numFmtId="0" fontId="7" fillId="0" borderId="6" xfId="0" applyFont="1" applyBorder="1" applyAlignment="1">
      <alignment vertical="top" wrapText="1"/>
    </xf>
    <xf numFmtId="0" fontId="8" fillId="0" borderId="5" xfId="0" applyFont="1" applyBorder="1" applyAlignment="1">
      <alignment vertical="top" wrapText="1"/>
    </xf>
    <xf numFmtId="0" fontId="7" fillId="5" borderId="5" xfId="0" applyFont="1" applyFill="1" applyBorder="1" applyAlignment="1">
      <alignment vertical="top" wrapText="1"/>
    </xf>
    <xf numFmtId="0" fontId="7" fillId="5" borderId="6" xfId="0" applyFont="1" applyFill="1" applyBorder="1" applyAlignment="1">
      <alignment vertical="top" wrapText="1"/>
    </xf>
    <xf numFmtId="0" fontId="2" fillId="5" borderId="1" xfId="0" applyFont="1" applyFill="1" applyBorder="1"/>
    <xf numFmtId="0" fontId="1" fillId="5" borderId="2" xfId="1" applyFill="1" applyBorder="1"/>
    <xf numFmtId="2" fontId="0" fillId="5" borderId="0" xfId="0" applyNumberFormat="1" applyFill="1"/>
    <xf numFmtId="0" fontId="0" fillId="5" borderId="0" xfId="0" applyFill="1"/>
    <xf numFmtId="0" fontId="3" fillId="6" borderId="1" xfId="0" applyFont="1" applyFill="1" applyBorder="1" applyAlignment="1">
      <alignment vertical="top"/>
    </xf>
  </cellXfs>
  <cellStyles count="4">
    <cellStyle name="Обычный" xfId="0" builtinId="0"/>
    <cellStyle name="Обычный 2" xfId="2" xr:uid="{9611BA37-D1B5-43DF-9845-1E1211BF14E3}"/>
    <cellStyle name="Обычный 3" xfId="1" xr:uid="{FEE7C038-2EAC-4718-8A50-D69E85F6709A}"/>
    <cellStyle name="Процентный"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999"/>
  <sheetViews>
    <sheetView tabSelected="1" workbookViewId="0">
      <selection activeCell="B1" sqref="B1:B1048576"/>
    </sheetView>
  </sheetViews>
  <sheetFormatPr defaultColWidth="12.5546875" defaultRowHeight="15.75" customHeight="1"/>
  <cols>
    <col min="2" max="2" width="43" customWidth="1"/>
    <col min="3" max="3" width="44.109375" customWidth="1"/>
    <col min="4" max="4" width="17.33203125" customWidth="1"/>
    <col min="7" max="8" width="18.33203125" customWidth="1"/>
    <col min="9" max="9" width="23.88671875" customWidth="1"/>
    <col min="10" max="10" width="22.88671875" bestFit="1" customWidth="1"/>
  </cols>
  <sheetData>
    <row r="1" spans="1:15" ht="48" customHeight="1" thickBot="1">
      <c r="A1" s="1" t="s">
        <v>0</v>
      </c>
      <c r="B1" s="2" t="s">
        <v>1</v>
      </c>
      <c r="C1" s="2" t="s">
        <v>2</v>
      </c>
      <c r="D1" s="3" t="s">
        <v>310</v>
      </c>
      <c r="E1" s="3" t="s">
        <v>311</v>
      </c>
      <c r="F1" s="3" t="s">
        <v>312</v>
      </c>
      <c r="G1" s="3" t="s">
        <v>313</v>
      </c>
      <c r="H1" s="3" t="s">
        <v>314</v>
      </c>
      <c r="I1" s="3" t="s">
        <v>243</v>
      </c>
      <c r="J1" s="3" t="s">
        <v>244</v>
      </c>
      <c r="K1" s="3" t="s">
        <v>310</v>
      </c>
      <c r="L1" s="3" t="s">
        <v>311</v>
      </c>
      <c r="M1" s="3" t="s">
        <v>312</v>
      </c>
      <c r="N1" s="3" t="s">
        <v>313</v>
      </c>
      <c r="O1" s="3" t="s">
        <v>314</v>
      </c>
    </row>
    <row r="2" spans="1:15" ht="15.6" customHeight="1" thickBot="1">
      <c r="A2" s="4">
        <v>0</v>
      </c>
      <c r="B2" s="15" t="s">
        <v>259</v>
      </c>
      <c r="C2" s="16" t="s">
        <v>3</v>
      </c>
      <c r="D2" s="5">
        <v>5</v>
      </c>
      <c r="E2" s="5">
        <v>1</v>
      </c>
      <c r="F2" s="7">
        <v>1</v>
      </c>
      <c r="G2" s="5">
        <v>2</v>
      </c>
      <c r="H2" s="5">
        <v>1</v>
      </c>
      <c r="I2" s="8">
        <f>AVERAGE(D2:H2)</f>
        <v>2</v>
      </c>
      <c r="J2">
        <f>_xlfn.STDEV.S(D2:H2)</f>
        <v>1.7320508075688772</v>
      </c>
      <c r="K2">
        <f>0+(ABS(D2-$I2)&gt;$J2)</f>
        <v>1</v>
      </c>
      <c r="L2">
        <f>0+(ABS(E2-$I2)&gt;$J2)</f>
        <v>0</v>
      </c>
      <c r="M2">
        <f>0+(ABS(F2-$I2)&gt;$J2)</f>
        <v>0</v>
      </c>
      <c r="N2">
        <f>0+(ABS(G2-$I2)&gt;$J2)</f>
        <v>0</v>
      </c>
      <c r="O2">
        <f>0+(ABS(H2-$I2)&gt;$J2)</f>
        <v>0</v>
      </c>
    </row>
    <row r="3" spans="1:15" ht="28.2" thickBot="1">
      <c r="A3" s="4">
        <v>1</v>
      </c>
      <c r="B3" s="17" t="s">
        <v>4</v>
      </c>
      <c r="C3" s="18" t="s">
        <v>5</v>
      </c>
      <c r="D3" s="5">
        <v>5</v>
      </c>
      <c r="E3" s="5">
        <v>5</v>
      </c>
      <c r="F3" s="7">
        <v>5</v>
      </c>
      <c r="G3" s="5">
        <v>5</v>
      </c>
      <c r="H3" s="5">
        <v>5</v>
      </c>
      <c r="I3" s="8">
        <f>AVERAGE(D3:H3)</f>
        <v>5</v>
      </c>
      <c r="J3">
        <f>_xlfn.STDEV.S(D3:H3)</f>
        <v>0</v>
      </c>
      <c r="K3">
        <f>0+(ABS(D3-$I3)&gt;$J3)</f>
        <v>0</v>
      </c>
      <c r="L3">
        <f>0+(ABS(E3-$I3)&gt;$J3)</f>
        <v>0</v>
      </c>
      <c r="M3">
        <f>0+(ABS(F3-$I3)&gt;$J3)</f>
        <v>0</v>
      </c>
      <c r="N3">
        <f>0+(ABS(G3-$I3)&gt;$J3)</f>
        <v>0</v>
      </c>
      <c r="O3">
        <f>0+(ABS(H3-$I3)&gt;$J3)</f>
        <v>0</v>
      </c>
    </row>
    <row r="4" spans="1:15" ht="28.2" thickBot="1">
      <c r="A4" s="4">
        <v>2</v>
      </c>
      <c r="B4" s="17" t="s">
        <v>6</v>
      </c>
      <c r="C4" s="18" t="s">
        <v>7</v>
      </c>
      <c r="D4" s="5">
        <v>5</v>
      </c>
      <c r="E4" s="5">
        <v>5</v>
      </c>
      <c r="F4" s="7">
        <v>1</v>
      </c>
      <c r="G4" s="5">
        <v>1</v>
      </c>
      <c r="H4" s="5">
        <v>5</v>
      </c>
      <c r="I4" s="8">
        <f>AVERAGE(D4:H4)</f>
        <v>3.4</v>
      </c>
      <c r="J4">
        <f>_xlfn.STDEV.S(D4:H4)</f>
        <v>2.1908902300206647</v>
      </c>
      <c r="K4">
        <f>0+(ABS(D4-$I4)&gt;$J4)</f>
        <v>0</v>
      </c>
      <c r="L4">
        <f>0+(ABS(E4-$I4)&gt;$J4)</f>
        <v>0</v>
      </c>
      <c r="M4">
        <f>0+(ABS(F4-$I4)&gt;$J4)</f>
        <v>1</v>
      </c>
      <c r="N4">
        <f>0+(ABS(G4-$I4)&gt;$J4)</f>
        <v>1</v>
      </c>
      <c r="O4">
        <f>0+(ABS(H4-$I4)&gt;$J4)</f>
        <v>0</v>
      </c>
    </row>
    <row r="5" spans="1:15" ht="28.2" thickBot="1">
      <c r="A5" s="4">
        <v>3</v>
      </c>
      <c r="B5" s="17" t="s">
        <v>260</v>
      </c>
      <c r="C5" s="18" t="s">
        <v>8</v>
      </c>
      <c r="D5" s="5">
        <v>5</v>
      </c>
      <c r="E5" s="5">
        <v>4</v>
      </c>
      <c r="F5" s="7">
        <v>5</v>
      </c>
      <c r="G5" s="5">
        <v>5</v>
      </c>
      <c r="H5" s="5">
        <v>4</v>
      </c>
      <c r="I5" s="8">
        <f>AVERAGE(D5:H5)</f>
        <v>4.5999999999999996</v>
      </c>
      <c r="J5">
        <f>_xlfn.STDEV.S(D5:H5)</f>
        <v>0.54772255750516674</v>
      </c>
      <c r="K5">
        <f>0+(ABS(D5-$I5)&gt;$J5)</f>
        <v>0</v>
      </c>
      <c r="L5">
        <f>0+(ABS(E5-$I5)&gt;$J5)</f>
        <v>1</v>
      </c>
      <c r="M5">
        <f>0+(ABS(F5-$I5)&gt;$J5)</f>
        <v>0</v>
      </c>
      <c r="N5">
        <f>0+(ABS(G5-$I5)&gt;$J5)</f>
        <v>0</v>
      </c>
      <c r="O5">
        <f>0+(ABS(H5-$I5)&gt;$J5)</f>
        <v>1</v>
      </c>
    </row>
    <row r="6" spans="1:15" ht="42" thickBot="1">
      <c r="A6" s="4">
        <v>4</v>
      </c>
      <c r="B6" s="17" t="s">
        <v>261</v>
      </c>
      <c r="C6" s="18" t="s">
        <v>9</v>
      </c>
      <c r="D6" s="5">
        <v>2</v>
      </c>
      <c r="E6" s="5">
        <v>1</v>
      </c>
      <c r="F6" s="7">
        <v>3</v>
      </c>
      <c r="G6" s="5">
        <v>1</v>
      </c>
      <c r="H6" s="5">
        <v>1</v>
      </c>
      <c r="I6" s="8">
        <f>AVERAGE(D6:H6)</f>
        <v>1.6</v>
      </c>
      <c r="J6">
        <f>_xlfn.STDEV.S(D6:H6)</f>
        <v>0.89442719099991574</v>
      </c>
      <c r="K6">
        <f>0+(ABS(D6-$I6)&gt;$J6)</f>
        <v>0</v>
      </c>
      <c r="L6">
        <f>0+(ABS(E6-$I6)&gt;$J6)</f>
        <v>0</v>
      </c>
      <c r="M6">
        <f>0+(ABS(F6-$I6)&gt;$J6)</f>
        <v>1</v>
      </c>
      <c r="N6">
        <f>0+(ABS(G6-$I6)&gt;$J6)</f>
        <v>0</v>
      </c>
      <c r="O6">
        <f>0+(ABS(H6-$I6)&gt;$J6)</f>
        <v>0</v>
      </c>
    </row>
    <row r="7" spans="1:15" ht="14.4" thickBot="1">
      <c r="A7" s="4">
        <v>5</v>
      </c>
      <c r="B7" s="17" t="s">
        <v>10</v>
      </c>
      <c r="C7" s="18" t="s">
        <v>11</v>
      </c>
      <c r="D7" s="5">
        <v>2</v>
      </c>
      <c r="E7" s="5">
        <v>2</v>
      </c>
      <c r="F7" s="7">
        <v>4</v>
      </c>
      <c r="G7" s="5">
        <v>1</v>
      </c>
      <c r="H7" s="5">
        <v>1</v>
      </c>
      <c r="I7" s="8">
        <f>AVERAGE(D7:H7)</f>
        <v>2</v>
      </c>
      <c r="J7">
        <f>_xlfn.STDEV.S(D7:H7)</f>
        <v>1.2247448713915889</v>
      </c>
      <c r="K7">
        <f>0+(ABS(D7-$I7)&gt;$J7)</f>
        <v>0</v>
      </c>
      <c r="L7">
        <f>0+(ABS(E7-$I7)&gt;$J7)</f>
        <v>0</v>
      </c>
      <c r="M7">
        <f>0+(ABS(F7-$I7)&gt;$J7)</f>
        <v>1</v>
      </c>
      <c r="N7">
        <f>0+(ABS(G7-$I7)&gt;$J7)</f>
        <v>0</v>
      </c>
      <c r="O7">
        <f>0+(ABS(H7-$I7)&gt;$J7)</f>
        <v>0</v>
      </c>
    </row>
    <row r="8" spans="1:15" ht="28.2" thickBot="1">
      <c r="A8" s="4">
        <v>6</v>
      </c>
      <c r="B8" s="17" t="s">
        <v>262</v>
      </c>
      <c r="C8" s="18" t="s">
        <v>12</v>
      </c>
      <c r="D8" s="5">
        <v>5</v>
      </c>
      <c r="E8" s="5">
        <v>5</v>
      </c>
      <c r="F8" s="7">
        <v>5</v>
      </c>
      <c r="G8" s="5">
        <v>2</v>
      </c>
      <c r="H8" s="5">
        <v>3</v>
      </c>
      <c r="I8" s="8">
        <f>AVERAGE(D8:H8)</f>
        <v>4</v>
      </c>
      <c r="J8">
        <f>_xlfn.STDEV.S(D8:H8)</f>
        <v>1.4142135623730951</v>
      </c>
      <c r="K8">
        <f>0+(ABS(D8-$I8)&gt;$J8)</f>
        <v>0</v>
      </c>
      <c r="L8">
        <f>0+(ABS(E8-$I8)&gt;$J8)</f>
        <v>0</v>
      </c>
      <c r="M8">
        <f>0+(ABS(F8-$I8)&gt;$J8)</f>
        <v>0</v>
      </c>
      <c r="N8">
        <f>0+(ABS(G8-$I8)&gt;$J8)</f>
        <v>1</v>
      </c>
      <c r="O8">
        <f>0+(ABS(H8-$I8)&gt;$J8)</f>
        <v>0</v>
      </c>
    </row>
    <row r="9" spans="1:15" ht="28.2" thickBot="1">
      <c r="A9" s="4">
        <v>7</v>
      </c>
      <c r="B9" s="17" t="s">
        <v>13</v>
      </c>
      <c r="C9" s="18" t="s">
        <v>14</v>
      </c>
      <c r="D9" s="5">
        <v>4</v>
      </c>
      <c r="E9" s="5">
        <v>5</v>
      </c>
      <c r="F9" s="7">
        <v>5</v>
      </c>
      <c r="G9" s="5">
        <v>4</v>
      </c>
      <c r="H9" s="5">
        <v>4</v>
      </c>
      <c r="I9" s="8">
        <f>AVERAGE(D9:H9)</f>
        <v>4.4000000000000004</v>
      </c>
      <c r="J9">
        <f>_xlfn.STDEV.S(D9:H9)</f>
        <v>0.54772255750516674</v>
      </c>
      <c r="K9">
        <f>0+(ABS(D9-$I9)&gt;$J9)</f>
        <v>0</v>
      </c>
      <c r="L9">
        <f>0+(ABS(E9-$I9)&gt;$J9)</f>
        <v>1</v>
      </c>
      <c r="M9">
        <f>0+(ABS(F9-$I9)&gt;$J9)</f>
        <v>1</v>
      </c>
      <c r="N9">
        <f>0+(ABS(G9-$I9)&gt;$J9)</f>
        <v>0</v>
      </c>
      <c r="O9">
        <f>0+(ABS(H9-$I9)&gt;$J9)</f>
        <v>0</v>
      </c>
    </row>
    <row r="10" spans="1:15" ht="69.599999999999994" thickBot="1">
      <c r="A10" s="4">
        <v>8</v>
      </c>
      <c r="B10" s="17" t="s">
        <v>15</v>
      </c>
      <c r="C10" s="18" t="s">
        <v>16</v>
      </c>
      <c r="D10" s="5">
        <v>4</v>
      </c>
      <c r="E10" s="5">
        <v>1</v>
      </c>
      <c r="F10" s="7">
        <v>1</v>
      </c>
      <c r="G10" s="5">
        <v>1</v>
      </c>
      <c r="H10" s="5">
        <v>4</v>
      </c>
      <c r="I10" s="8">
        <f>AVERAGE(D10:H10)</f>
        <v>2.2000000000000002</v>
      </c>
      <c r="J10">
        <f>_xlfn.STDEV.S(D10:H10)</f>
        <v>1.6431676725154984</v>
      </c>
      <c r="K10">
        <f>0+(ABS(D10-$I10)&gt;$J10)</f>
        <v>1</v>
      </c>
      <c r="L10">
        <f>0+(ABS(E10-$I10)&gt;$J10)</f>
        <v>0</v>
      </c>
      <c r="M10">
        <f>0+(ABS(F10-$I10)&gt;$J10)</f>
        <v>0</v>
      </c>
      <c r="N10">
        <f>0+(ABS(G10-$I10)&gt;$J10)</f>
        <v>0</v>
      </c>
      <c r="O10">
        <f>0+(ABS(H10-$I10)&gt;$J10)</f>
        <v>1</v>
      </c>
    </row>
    <row r="11" spans="1:15" s="25" customFormat="1" ht="28.2" thickBot="1">
      <c r="A11" s="26">
        <v>9</v>
      </c>
      <c r="B11" s="20" t="s">
        <v>17</v>
      </c>
      <c r="C11" s="21" t="s">
        <v>18</v>
      </c>
      <c r="D11" s="22">
        <v>5</v>
      </c>
      <c r="E11" s="22">
        <v>3</v>
      </c>
      <c r="F11" s="23">
        <v>2</v>
      </c>
      <c r="G11" s="22">
        <v>2</v>
      </c>
      <c r="H11" s="22">
        <v>3</v>
      </c>
      <c r="I11" s="24">
        <f>AVERAGE(D11:H11)</f>
        <v>3</v>
      </c>
      <c r="J11" s="25">
        <f>_xlfn.STDEV.S(D11:H11)</f>
        <v>1.2247448713915889</v>
      </c>
      <c r="K11" s="25">
        <f>0+(ABS(D11-$I11)&gt;$J11)</f>
        <v>1</v>
      </c>
      <c r="L11" s="25">
        <f>0+(ABS(E11-$I11)&gt;$J11)</f>
        <v>0</v>
      </c>
      <c r="M11" s="25">
        <f>0+(ABS(F11-$I11)&gt;$J11)</f>
        <v>0</v>
      </c>
      <c r="N11" s="25">
        <f>0+(ABS(G11-$I11)&gt;$J11)</f>
        <v>0</v>
      </c>
      <c r="O11" s="25">
        <f>0+(ABS(H11-$I11)&gt;$J11)</f>
        <v>0</v>
      </c>
    </row>
    <row r="12" spans="1:15" ht="14.4" thickBot="1">
      <c r="A12" s="4">
        <v>10</v>
      </c>
      <c r="B12" s="17" t="s">
        <v>19</v>
      </c>
      <c r="C12" s="18" t="s">
        <v>20</v>
      </c>
      <c r="D12" s="5">
        <v>1</v>
      </c>
      <c r="E12" s="5">
        <v>5</v>
      </c>
      <c r="F12" s="7">
        <v>2</v>
      </c>
      <c r="G12" s="5">
        <v>1</v>
      </c>
      <c r="H12" s="5">
        <v>5</v>
      </c>
      <c r="I12" s="8">
        <f>AVERAGE(D12:H12)</f>
        <v>2.8</v>
      </c>
      <c r="J12">
        <f>_xlfn.STDEV.S(D12:H12)</f>
        <v>2.0493901531919194</v>
      </c>
      <c r="K12">
        <f>0+(ABS(D12-$I12)&gt;$J12)</f>
        <v>0</v>
      </c>
      <c r="L12">
        <f>0+(ABS(E12-$I12)&gt;$J12)</f>
        <v>1</v>
      </c>
      <c r="M12">
        <f>0+(ABS(F12-$I12)&gt;$J12)</f>
        <v>0</v>
      </c>
      <c r="N12">
        <f>0+(ABS(G12-$I12)&gt;$J12)</f>
        <v>0</v>
      </c>
      <c r="O12">
        <f>0+(ABS(H12-$I12)&gt;$J12)</f>
        <v>1</v>
      </c>
    </row>
    <row r="13" spans="1:15" ht="28.2" thickBot="1">
      <c r="A13" s="4">
        <v>11</v>
      </c>
      <c r="B13" s="17" t="s">
        <v>263</v>
      </c>
      <c r="C13" s="18" t="s">
        <v>21</v>
      </c>
      <c r="D13" s="5">
        <v>3</v>
      </c>
      <c r="E13" s="5">
        <v>1</v>
      </c>
      <c r="F13" s="7">
        <v>1</v>
      </c>
      <c r="G13" s="5">
        <v>1</v>
      </c>
      <c r="H13" s="5">
        <v>1</v>
      </c>
      <c r="I13" s="8">
        <f>AVERAGE(D13:H13)</f>
        <v>1.4</v>
      </c>
      <c r="J13">
        <f>_xlfn.STDEV.S(D13:H13)</f>
        <v>0.89442719099991574</v>
      </c>
      <c r="K13">
        <f>0+(ABS(D13-$I13)&gt;$J13)</f>
        <v>1</v>
      </c>
      <c r="L13">
        <f>0+(ABS(E13-$I13)&gt;$J13)</f>
        <v>0</v>
      </c>
      <c r="M13">
        <f>0+(ABS(F13-$I13)&gt;$J13)</f>
        <v>0</v>
      </c>
      <c r="N13">
        <f>0+(ABS(G13-$I13)&gt;$J13)</f>
        <v>0</v>
      </c>
      <c r="O13">
        <f>0+(ABS(H13-$I13)&gt;$J13)</f>
        <v>0</v>
      </c>
    </row>
    <row r="14" spans="1:15" ht="28.2" thickBot="1">
      <c r="A14" s="4">
        <v>12</v>
      </c>
      <c r="B14" s="17" t="s">
        <v>22</v>
      </c>
      <c r="C14" s="18" t="s">
        <v>23</v>
      </c>
      <c r="D14" s="5">
        <v>5</v>
      </c>
      <c r="E14" s="5">
        <v>5</v>
      </c>
      <c r="F14" s="7">
        <v>3</v>
      </c>
      <c r="G14" s="5">
        <v>1</v>
      </c>
      <c r="H14" s="5">
        <v>4</v>
      </c>
      <c r="I14" s="8">
        <f>AVERAGE(D14:H14)</f>
        <v>3.6</v>
      </c>
      <c r="J14">
        <f>_xlfn.STDEV.S(D14:H14)</f>
        <v>1.6733200530681513</v>
      </c>
      <c r="K14">
        <f>0+(ABS(D14-$I14)&gt;$J14)</f>
        <v>0</v>
      </c>
      <c r="L14">
        <f>0+(ABS(E14-$I14)&gt;$J14)</f>
        <v>0</v>
      </c>
      <c r="M14">
        <f>0+(ABS(F14-$I14)&gt;$J14)</f>
        <v>0</v>
      </c>
      <c r="N14">
        <f>0+(ABS(G14-$I14)&gt;$J14)</f>
        <v>1</v>
      </c>
      <c r="O14">
        <f>0+(ABS(H14-$I14)&gt;$J14)</f>
        <v>0</v>
      </c>
    </row>
    <row r="15" spans="1:15" ht="28.2" thickBot="1">
      <c r="A15" s="4">
        <v>13</v>
      </c>
      <c r="B15" s="17" t="s">
        <v>24</v>
      </c>
      <c r="C15" s="18" t="s">
        <v>25</v>
      </c>
      <c r="D15" s="5">
        <v>5</v>
      </c>
      <c r="E15" s="5">
        <v>5</v>
      </c>
      <c r="F15" s="7">
        <v>5</v>
      </c>
      <c r="G15" s="5">
        <v>4</v>
      </c>
      <c r="H15" s="5">
        <v>5</v>
      </c>
      <c r="I15" s="8">
        <f>AVERAGE(D15:H15)</f>
        <v>4.8</v>
      </c>
      <c r="J15">
        <f>_xlfn.STDEV.S(D15:H15)</f>
        <v>0.44721359549995793</v>
      </c>
      <c r="K15">
        <f>0+(ABS(D15-$I15)&gt;$J15)</f>
        <v>0</v>
      </c>
      <c r="L15">
        <f>0+(ABS(E15-$I15)&gt;$J15)</f>
        <v>0</v>
      </c>
      <c r="M15">
        <f>0+(ABS(F15-$I15)&gt;$J15)</f>
        <v>0</v>
      </c>
      <c r="N15">
        <f>0+(ABS(G15-$I15)&gt;$J15)</f>
        <v>1</v>
      </c>
      <c r="O15">
        <f>0+(ABS(H15-$I15)&gt;$J15)</f>
        <v>0</v>
      </c>
    </row>
    <row r="16" spans="1:15" ht="42" thickBot="1">
      <c r="A16" s="4">
        <v>14</v>
      </c>
      <c r="B16" s="17" t="s">
        <v>26</v>
      </c>
      <c r="C16" s="18" t="s">
        <v>27</v>
      </c>
      <c r="D16" s="5">
        <v>4</v>
      </c>
      <c r="E16" s="5">
        <v>1</v>
      </c>
      <c r="F16" s="7">
        <v>1</v>
      </c>
      <c r="G16" s="5">
        <v>1</v>
      </c>
      <c r="H16" s="5">
        <v>1</v>
      </c>
      <c r="I16" s="8">
        <f>AVERAGE(D16:H16)</f>
        <v>1.6</v>
      </c>
      <c r="J16">
        <f>_xlfn.STDEV.S(D16:H16)</f>
        <v>1.3416407864998738</v>
      </c>
      <c r="K16">
        <f>0+(ABS(D16-$I16)&gt;$J16)</f>
        <v>1</v>
      </c>
      <c r="L16">
        <f>0+(ABS(E16-$I16)&gt;$J16)</f>
        <v>0</v>
      </c>
      <c r="M16">
        <f>0+(ABS(F16-$I16)&gt;$J16)</f>
        <v>0</v>
      </c>
      <c r="N16">
        <f>0+(ABS(G16-$I16)&gt;$J16)</f>
        <v>0</v>
      </c>
      <c r="O16">
        <f>0+(ABS(H16-$I16)&gt;$J16)</f>
        <v>0</v>
      </c>
    </row>
    <row r="17" spans="1:15" ht="55.8" thickBot="1">
      <c r="A17" s="4">
        <v>15</v>
      </c>
      <c r="B17" s="17" t="s">
        <v>28</v>
      </c>
      <c r="C17" s="18" t="s">
        <v>264</v>
      </c>
      <c r="D17" s="5">
        <v>4</v>
      </c>
      <c r="E17" s="5">
        <v>5</v>
      </c>
      <c r="F17" s="7">
        <v>1</v>
      </c>
      <c r="G17" s="5">
        <v>2</v>
      </c>
      <c r="H17" s="5">
        <v>5</v>
      </c>
      <c r="I17" s="8">
        <f>AVERAGE(D17:H17)</f>
        <v>3.4</v>
      </c>
      <c r="J17">
        <f>_xlfn.STDEV.S(D17:H17)</f>
        <v>1.8165902124584952</v>
      </c>
      <c r="K17">
        <f>0+(ABS(D17-$I17)&gt;$J17)</f>
        <v>0</v>
      </c>
      <c r="L17">
        <f>0+(ABS(E17-$I17)&gt;$J17)</f>
        <v>0</v>
      </c>
      <c r="M17">
        <f>0+(ABS(F17-$I17)&gt;$J17)</f>
        <v>1</v>
      </c>
      <c r="N17">
        <f>0+(ABS(G17-$I17)&gt;$J17)</f>
        <v>0</v>
      </c>
      <c r="O17">
        <f>0+(ABS(H17-$I17)&gt;$J17)</f>
        <v>0</v>
      </c>
    </row>
    <row r="18" spans="1:15" ht="28.2" thickBot="1">
      <c r="A18" s="4">
        <v>16</v>
      </c>
      <c r="B18" s="19" t="s">
        <v>265</v>
      </c>
      <c r="C18" s="18" t="s">
        <v>29</v>
      </c>
      <c r="D18" s="5">
        <v>1</v>
      </c>
      <c r="E18" s="5">
        <v>2</v>
      </c>
      <c r="F18" s="7">
        <v>2</v>
      </c>
      <c r="G18" s="5">
        <v>2</v>
      </c>
      <c r="H18" s="5">
        <v>3</v>
      </c>
      <c r="I18" s="8">
        <f>AVERAGE(D18:H18)</f>
        <v>2</v>
      </c>
      <c r="J18">
        <f>_xlfn.STDEV.S(D18:H18)</f>
        <v>0.70710678118654757</v>
      </c>
      <c r="K18">
        <f>0+(ABS(D18-$I18)&gt;$J18)</f>
        <v>1</v>
      </c>
      <c r="L18">
        <f>0+(ABS(E18-$I18)&gt;$J18)</f>
        <v>0</v>
      </c>
      <c r="M18">
        <f>0+(ABS(F18-$I18)&gt;$J18)</f>
        <v>0</v>
      </c>
      <c r="N18">
        <f>0+(ABS(G18-$I18)&gt;$J18)</f>
        <v>0</v>
      </c>
      <c r="O18">
        <f>0+(ABS(H18-$I18)&gt;$J18)</f>
        <v>1</v>
      </c>
    </row>
    <row r="19" spans="1:15" ht="28.2" thickBot="1">
      <c r="A19" s="4">
        <v>17</v>
      </c>
      <c r="B19" s="17" t="s">
        <v>30</v>
      </c>
      <c r="C19" s="18" t="s">
        <v>31</v>
      </c>
      <c r="D19" s="5">
        <v>5</v>
      </c>
      <c r="E19" s="5">
        <v>5</v>
      </c>
      <c r="F19" s="7">
        <v>3</v>
      </c>
      <c r="G19" s="5">
        <v>2</v>
      </c>
      <c r="H19" s="5">
        <v>3</v>
      </c>
      <c r="I19" s="8">
        <f>AVERAGE(D19:H19)</f>
        <v>3.6</v>
      </c>
      <c r="J19">
        <f>_xlfn.STDEV.S(D19:H19)</f>
        <v>1.3416407864998741</v>
      </c>
      <c r="K19">
        <f>0+(ABS(D19-$I19)&gt;$J19)</f>
        <v>1</v>
      </c>
      <c r="L19">
        <f>0+(ABS(E19-$I19)&gt;$J19)</f>
        <v>1</v>
      </c>
      <c r="M19">
        <f>0+(ABS(F19-$I19)&gt;$J19)</f>
        <v>0</v>
      </c>
      <c r="N19">
        <f>0+(ABS(G19-$I19)&gt;$J19)</f>
        <v>1</v>
      </c>
      <c r="O19">
        <f>0+(ABS(H19-$I19)&gt;$J19)</f>
        <v>0</v>
      </c>
    </row>
    <row r="20" spans="1:15" ht="28.2" thickBot="1">
      <c r="A20" s="4">
        <v>18</v>
      </c>
      <c r="B20" s="17" t="s">
        <v>32</v>
      </c>
      <c r="C20" s="18" t="s">
        <v>33</v>
      </c>
      <c r="D20" s="5">
        <v>5</v>
      </c>
      <c r="E20" s="5">
        <v>5</v>
      </c>
      <c r="F20" s="7">
        <v>5</v>
      </c>
      <c r="G20" s="5">
        <v>5</v>
      </c>
      <c r="H20" s="5">
        <v>5</v>
      </c>
      <c r="I20" s="8">
        <f>AVERAGE(D20:H20)</f>
        <v>5</v>
      </c>
      <c r="J20">
        <f>_xlfn.STDEV.S(D20:H20)</f>
        <v>0</v>
      </c>
      <c r="K20">
        <f>0+(ABS(D20-$I20)&gt;$J20)</f>
        <v>0</v>
      </c>
      <c r="L20">
        <f>0+(ABS(E20-$I20)&gt;$J20)</f>
        <v>0</v>
      </c>
      <c r="M20">
        <f>0+(ABS(F20-$I20)&gt;$J20)</f>
        <v>0</v>
      </c>
      <c r="N20">
        <f>0+(ABS(G20-$I20)&gt;$J20)</f>
        <v>0</v>
      </c>
      <c r="O20">
        <f>0+(ABS(H20-$I20)&gt;$J20)</f>
        <v>0</v>
      </c>
    </row>
    <row r="21" spans="1:15" ht="69.599999999999994" thickBot="1">
      <c r="A21" s="4">
        <v>19</v>
      </c>
      <c r="B21" s="19" t="s">
        <v>266</v>
      </c>
      <c r="C21" s="18" t="s">
        <v>34</v>
      </c>
      <c r="D21" s="5">
        <v>1</v>
      </c>
      <c r="E21" s="5">
        <v>3</v>
      </c>
      <c r="F21" s="7">
        <v>1</v>
      </c>
      <c r="G21" s="5">
        <v>1</v>
      </c>
      <c r="H21" s="5">
        <v>1</v>
      </c>
      <c r="I21" s="8">
        <f>AVERAGE(D21:H21)</f>
        <v>1.4</v>
      </c>
      <c r="J21">
        <f>_xlfn.STDEV.S(D21:H21)</f>
        <v>0.89442719099991574</v>
      </c>
      <c r="K21">
        <f>0+(ABS(D21-$I21)&gt;$J21)</f>
        <v>0</v>
      </c>
      <c r="L21">
        <f>0+(ABS(E21-$I21)&gt;$J21)</f>
        <v>1</v>
      </c>
      <c r="M21">
        <f>0+(ABS(F21-$I21)&gt;$J21)</f>
        <v>0</v>
      </c>
      <c r="N21">
        <f>0+(ABS(G21-$I21)&gt;$J21)</f>
        <v>0</v>
      </c>
      <c r="O21">
        <f>0+(ABS(H21-$I21)&gt;$J21)</f>
        <v>0</v>
      </c>
    </row>
    <row r="22" spans="1:15" ht="28.2" thickBot="1">
      <c r="A22" s="4">
        <v>20</v>
      </c>
      <c r="B22" s="17" t="s">
        <v>35</v>
      </c>
      <c r="C22" s="18" t="s">
        <v>36</v>
      </c>
      <c r="D22" s="5">
        <v>5</v>
      </c>
      <c r="E22" s="5">
        <v>1</v>
      </c>
      <c r="F22" s="7">
        <v>2</v>
      </c>
      <c r="G22" s="5">
        <v>1</v>
      </c>
      <c r="H22" s="5">
        <v>2</v>
      </c>
      <c r="I22" s="8">
        <f>AVERAGE(D22:H22)</f>
        <v>2.2000000000000002</v>
      </c>
      <c r="J22">
        <f>_xlfn.STDEV.S(D22:H22)</f>
        <v>1.6431676725154984</v>
      </c>
      <c r="K22">
        <f>0+(ABS(D22-$I22)&gt;$J22)</f>
        <v>1</v>
      </c>
      <c r="L22">
        <f>0+(ABS(E22-$I22)&gt;$J22)</f>
        <v>0</v>
      </c>
      <c r="M22">
        <f>0+(ABS(F22-$I22)&gt;$J22)</f>
        <v>0</v>
      </c>
      <c r="N22">
        <f>0+(ABS(G22-$I22)&gt;$J22)</f>
        <v>0</v>
      </c>
      <c r="O22">
        <f>0+(ABS(H22-$I22)&gt;$J22)</f>
        <v>0</v>
      </c>
    </row>
    <row r="23" spans="1:15" ht="14.4" thickBot="1">
      <c r="A23" s="4">
        <v>21</v>
      </c>
      <c r="B23" s="17" t="s">
        <v>37</v>
      </c>
      <c r="C23" s="18" t="s">
        <v>38</v>
      </c>
      <c r="D23" s="5">
        <v>5</v>
      </c>
      <c r="E23" s="5">
        <v>3</v>
      </c>
      <c r="F23" s="7">
        <v>4</v>
      </c>
      <c r="G23" s="5">
        <v>1</v>
      </c>
      <c r="H23" s="5">
        <v>2</v>
      </c>
      <c r="I23" s="8">
        <f>AVERAGE(D23:H23)</f>
        <v>3</v>
      </c>
      <c r="J23">
        <f>_xlfn.STDEV.S(D23:H23)</f>
        <v>1.5811388300841898</v>
      </c>
      <c r="K23">
        <f>0+(ABS(D23-$I23)&gt;$J23)</f>
        <v>1</v>
      </c>
      <c r="L23">
        <f>0+(ABS(E23-$I23)&gt;$J23)</f>
        <v>0</v>
      </c>
      <c r="M23">
        <f>0+(ABS(F23-$I23)&gt;$J23)</f>
        <v>0</v>
      </c>
      <c r="N23">
        <f>0+(ABS(G23-$I23)&gt;$J23)</f>
        <v>1</v>
      </c>
      <c r="O23">
        <f>0+(ABS(H23-$I23)&gt;$J23)</f>
        <v>0</v>
      </c>
    </row>
    <row r="24" spans="1:15" ht="28.2" thickBot="1">
      <c r="A24" s="4">
        <v>22</v>
      </c>
      <c r="B24" s="17" t="s">
        <v>39</v>
      </c>
      <c r="C24" s="18" t="s">
        <v>40</v>
      </c>
      <c r="D24" s="5">
        <v>5</v>
      </c>
      <c r="E24" s="5">
        <v>3</v>
      </c>
      <c r="F24" s="7">
        <v>2</v>
      </c>
      <c r="G24" s="5">
        <v>1</v>
      </c>
      <c r="H24" s="5">
        <v>3</v>
      </c>
      <c r="I24" s="8">
        <f>AVERAGE(D24:H24)</f>
        <v>2.8</v>
      </c>
      <c r="J24">
        <f>_xlfn.STDEV.S(D24:H24)</f>
        <v>1.4832396974191324</v>
      </c>
      <c r="K24">
        <f>0+(ABS(D24-$I24)&gt;$J24)</f>
        <v>1</v>
      </c>
      <c r="L24">
        <f>0+(ABS(E24-$I24)&gt;$J24)</f>
        <v>0</v>
      </c>
      <c r="M24">
        <f>0+(ABS(F24-$I24)&gt;$J24)</f>
        <v>0</v>
      </c>
      <c r="N24">
        <f>0+(ABS(G24-$I24)&gt;$J24)</f>
        <v>1</v>
      </c>
      <c r="O24">
        <f>0+(ABS(H24-$I24)&gt;$J24)</f>
        <v>0</v>
      </c>
    </row>
    <row r="25" spans="1:15" ht="42" thickBot="1">
      <c r="A25" s="4">
        <v>23</v>
      </c>
      <c r="B25" s="17" t="s">
        <v>41</v>
      </c>
      <c r="C25" s="18" t="s">
        <v>267</v>
      </c>
      <c r="D25" s="5">
        <v>1</v>
      </c>
      <c r="E25" s="5">
        <v>1</v>
      </c>
      <c r="F25" s="7">
        <v>1</v>
      </c>
      <c r="G25" s="5">
        <v>1</v>
      </c>
      <c r="H25" s="5">
        <v>1</v>
      </c>
      <c r="I25" s="8">
        <f>AVERAGE(D25:H25)</f>
        <v>1</v>
      </c>
      <c r="J25">
        <f>_xlfn.STDEV.S(D25:H25)</f>
        <v>0</v>
      </c>
      <c r="K25">
        <f>0+(ABS(D25-$I25)&gt;$J25)</f>
        <v>0</v>
      </c>
      <c r="L25">
        <f>0+(ABS(E25-$I25)&gt;$J25)</f>
        <v>0</v>
      </c>
      <c r="M25">
        <f>0+(ABS(F25-$I25)&gt;$J25)</f>
        <v>0</v>
      </c>
      <c r="N25">
        <f>0+(ABS(G25-$I25)&gt;$J25)</f>
        <v>0</v>
      </c>
      <c r="O25">
        <f>0+(ABS(H25-$I25)&gt;$J25)</f>
        <v>0</v>
      </c>
    </row>
    <row r="26" spans="1:15" ht="28.2" thickBot="1">
      <c r="A26" s="4">
        <v>24</v>
      </c>
      <c r="B26" s="17" t="s">
        <v>42</v>
      </c>
      <c r="C26" s="18" t="s">
        <v>43</v>
      </c>
      <c r="D26" s="5">
        <v>2</v>
      </c>
      <c r="E26" s="5">
        <v>1</v>
      </c>
      <c r="F26" s="7">
        <v>1</v>
      </c>
      <c r="G26" s="5">
        <v>1</v>
      </c>
      <c r="H26" s="5">
        <v>1</v>
      </c>
      <c r="I26" s="8">
        <f>AVERAGE(D26:H26)</f>
        <v>1.2</v>
      </c>
      <c r="J26">
        <f>_xlfn.STDEV.S(D26:H26)</f>
        <v>0.44721359549995787</v>
      </c>
      <c r="K26">
        <f>0+(ABS(D26-$I26)&gt;$J26)</f>
        <v>1</v>
      </c>
      <c r="L26">
        <f>0+(ABS(E26-$I26)&gt;$J26)</f>
        <v>0</v>
      </c>
      <c r="M26">
        <f>0+(ABS(F26-$I26)&gt;$J26)</f>
        <v>0</v>
      </c>
      <c r="N26">
        <f>0+(ABS(G26-$I26)&gt;$J26)</f>
        <v>0</v>
      </c>
      <c r="O26">
        <f>0+(ABS(H26-$I26)&gt;$J26)</f>
        <v>0</v>
      </c>
    </row>
    <row r="27" spans="1:15" ht="42" thickBot="1">
      <c r="A27" s="4">
        <v>25</v>
      </c>
      <c r="B27" s="19" t="s">
        <v>268</v>
      </c>
      <c r="C27" s="18" t="s">
        <v>44</v>
      </c>
      <c r="D27" s="5">
        <v>5</v>
      </c>
      <c r="E27" s="5">
        <v>1</v>
      </c>
      <c r="F27" s="7">
        <v>4</v>
      </c>
      <c r="G27" s="5">
        <v>1</v>
      </c>
      <c r="H27" s="5">
        <v>1</v>
      </c>
      <c r="I27" s="8">
        <f>AVERAGE(D27:H27)</f>
        <v>2.4</v>
      </c>
      <c r="J27">
        <f>_xlfn.STDEV.S(D27:H27)</f>
        <v>1.9493588689617927</v>
      </c>
      <c r="K27">
        <f>0+(ABS(D27-$I27)&gt;$J27)</f>
        <v>1</v>
      </c>
      <c r="L27">
        <f>0+(ABS(E27-$I27)&gt;$J27)</f>
        <v>0</v>
      </c>
      <c r="M27">
        <f>0+(ABS(F27-$I27)&gt;$J27)</f>
        <v>0</v>
      </c>
      <c r="N27">
        <f>0+(ABS(G27-$I27)&gt;$J27)</f>
        <v>0</v>
      </c>
      <c r="O27">
        <f>0+(ABS(H27-$I27)&gt;$J27)</f>
        <v>0</v>
      </c>
    </row>
    <row r="28" spans="1:15" ht="14.4" thickBot="1">
      <c r="A28" s="4">
        <v>26</v>
      </c>
      <c r="B28" s="17" t="s">
        <v>45</v>
      </c>
      <c r="C28" s="18" t="s">
        <v>46</v>
      </c>
      <c r="D28" s="5">
        <v>2</v>
      </c>
      <c r="E28" s="5">
        <v>5</v>
      </c>
      <c r="F28" s="7">
        <v>4</v>
      </c>
      <c r="G28" s="5">
        <v>3</v>
      </c>
      <c r="H28" s="5">
        <v>5</v>
      </c>
      <c r="I28" s="8">
        <f>AVERAGE(D28:H28)</f>
        <v>3.8</v>
      </c>
      <c r="J28">
        <f>_xlfn.STDEV.S(D28:H28)</f>
        <v>1.3038404810405295</v>
      </c>
      <c r="K28">
        <f>0+(ABS(D28-$I28)&gt;$J28)</f>
        <v>1</v>
      </c>
      <c r="L28">
        <f>0+(ABS(E28-$I28)&gt;$J28)</f>
        <v>0</v>
      </c>
      <c r="M28">
        <f>0+(ABS(F28-$I28)&gt;$J28)</f>
        <v>0</v>
      </c>
      <c r="N28">
        <f>0+(ABS(G28-$I28)&gt;$J28)</f>
        <v>0</v>
      </c>
      <c r="O28">
        <f>0+(ABS(H28-$I28)&gt;$J28)</f>
        <v>0</v>
      </c>
    </row>
    <row r="29" spans="1:15" ht="42" thickBot="1">
      <c r="A29" s="4">
        <v>27</v>
      </c>
      <c r="B29" s="17" t="s">
        <v>47</v>
      </c>
      <c r="C29" s="18" t="s">
        <v>48</v>
      </c>
      <c r="D29" s="5">
        <v>3</v>
      </c>
      <c r="E29" s="5">
        <v>4</v>
      </c>
      <c r="F29" s="7">
        <v>1</v>
      </c>
      <c r="G29" s="5">
        <v>1</v>
      </c>
      <c r="H29" s="5">
        <v>3</v>
      </c>
      <c r="I29" s="8">
        <f>AVERAGE(D29:H29)</f>
        <v>2.4</v>
      </c>
      <c r="J29">
        <f>_xlfn.STDEV.S(D29:H29)</f>
        <v>1.3416407864998738</v>
      </c>
      <c r="K29">
        <f>0+(ABS(D29-$I29)&gt;$J29)</f>
        <v>0</v>
      </c>
      <c r="L29">
        <f>0+(ABS(E29-$I29)&gt;$J29)</f>
        <v>1</v>
      </c>
      <c r="M29">
        <f>0+(ABS(F29-$I29)&gt;$J29)</f>
        <v>1</v>
      </c>
      <c r="N29">
        <f>0+(ABS(G29-$I29)&gt;$J29)</f>
        <v>1</v>
      </c>
      <c r="O29">
        <f>0+(ABS(H29-$I29)&gt;$J29)</f>
        <v>0</v>
      </c>
    </row>
    <row r="30" spans="1:15" ht="28.2" thickBot="1">
      <c r="A30" s="4">
        <v>28</v>
      </c>
      <c r="B30" s="17" t="s">
        <v>47</v>
      </c>
      <c r="C30" s="18" t="s">
        <v>49</v>
      </c>
      <c r="D30" s="5">
        <v>3</v>
      </c>
      <c r="E30" s="5">
        <v>4</v>
      </c>
      <c r="F30" s="7">
        <v>3</v>
      </c>
      <c r="G30" s="5">
        <v>1</v>
      </c>
      <c r="H30" s="5">
        <v>2</v>
      </c>
      <c r="I30" s="8">
        <f>AVERAGE(D30:H30)</f>
        <v>2.6</v>
      </c>
      <c r="J30">
        <f>_xlfn.STDEV.S(D30:H30)</f>
        <v>1.1401754250991383</v>
      </c>
      <c r="K30">
        <f>0+(ABS(D30-$I30)&gt;$J30)</f>
        <v>0</v>
      </c>
      <c r="L30">
        <f>0+(ABS(E30-$I30)&gt;$J30)</f>
        <v>1</v>
      </c>
      <c r="M30">
        <f>0+(ABS(F30-$I30)&gt;$J30)</f>
        <v>0</v>
      </c>
      <c r="N30">
        <f>0+(ABS(G30-$I30)&gt;$J30)</f>
        <v>1</v>
      </c>
      <c r="O30">
        <f>0+(ABS(H30-$I30)&gt;$J30)</f>
        <v>0</v>
      </c>
    </row>
    <row r="31" spans="1:15" ht="14.4" thickBot="1">
      <c r="A31" s="4">
        <v>29</v>
      </c>
      <c r="B31" s="17" t="s">
        <v>50</v>
      </c>
      <c r="C31" s="18" t="s">
        <v>51</v>
      </c>
      <c r="D31" s="5">
        <v>5</v>
      </c>
      <c r="E31" s="5">
        <v>5</v>
      </c>
      <c r="F31" s="7">
        <v>4</v>
      </c>
      <c r="G31" s="5">
        <v>4</v>
      </c>
      <c r="H31" s="5">
        <v>5</v>
      </c>
      <c r="I31" s="8">
        <f>AVERAGE(D31:H31)</f>
        <v>4.5999999999999996</v>
      </c>
      <c r="J31">
        <f>_xlfn.STDEV.S(D31:H31)</f>
        <v>0.54772255750516674</v>
      </c>
      <c r="K31">
        <f>0+(ABS(D31-$I31)&gt;$J31)</f>
        <v>0</v>
      </c>
      <c r="L31">
        <f>0+(ABS(E31-$I31)&gt;$J31)</f>
        <v>0</v>
      </c>
      <c r="M31">
        <f>0+(ABS(F31-$I31)&gt;$J31)</f>
        <v>1</v>
      </c>
      <c r="N31">
        <f>0+(ABS(G31-$I31)&gt;$J31)</f>
        <v>1</v>
      </c>
      <c r="O31">
        <f>0+(ABS(H31-$I31)&gt;$J31)</f>
        <v>0</v>
      </c>
    </row>
    <row r="32" spans="1:15" ht="28.2" thickBot="1">
      <c r="A32" s="4">
        <v>32</v>
      </c>
      <c r="B32" s="17" t="s">
        <v>269</v>
      </c>
      <c r="C32" s="18" t="s">
        <v>52</v>
      </c>
      <c r="D32" s="5">
        <v>2</v>
      </c>
      <c r="E32" s="5">
        <v>3</v>
      </c>
      <c r="F32" s="7">
        <v>4</v>
      </c>
      <c r="G32" s="5">
        <v>2</v>
      </c>
      <c r="H32" s="5">
        <v>4</v>
      </c>
      <c r="I32" s="8">
        <f>AVERAGE(D32:H32)</f>
        <v>3</v>
      </c>
      <c r="J32">
        <f>_xlfn.STDEV.S(D32:H32)</f>
        <v>1</v>
      </c>
      <c r="K32">
        <f>0+(ABS(D32-$I32)&gt;$J32)</f>
        <v>0</v>
      </c>
      <c r="L32">
        <f>0+(ABS(E32-$I32)&gt;$J32)</f>
        <v>0</v>
      </c>
      <c r="M32">
        <f>0+(ABS(F32-$I32)&gt;$J32)</f>
        <v>0</v>
      </c>
      <c r="N32">
        <f>0+(ABS(G32-$I32)&gt;$J32)</f>
        <v>0</v>
      </c>
      <c r="O32">
        <f>0+(ABS(H32-$I32)&gt;$J32)</f>
        <v>0</v>
      </c>
    </row>
    <row r="33" spans="1:15" ht="69.599999999999994" thickBot="1">
      <c r="A33" s="4">
        <v>33</v>
      </c>
      <c r="B33" s="17" t="s">
        <v>53</v>
      </c>
      <c r="C33" s="18" t="s">
        <v>54</v>
      </c>
      <c r="D33" s="5">
        <v>1</v>
      </c>
      <c r="E33" s="5">
        <v>1</v>
      </c>
      <c r="F33" s="7">
        <v>1</v>
      </c>
      <c r="G33" s="5">
        <v>1</v>
      </c>
      <c r="H33" s="5">
        <v>1</v>
      </c>
      <c r="I33" s="8">
        <f>AVERAGE(D33:H33)</f>
        <v>1</v>
      </c>
      <c r="J33">
        <f>_xlfn.STDEV.S(D33:H33)</f>
        <v>0</v>
      </c>
      <c r="K33">
        <f>0+(ABS(D33-$I33)&gt;$J33)</f>
        <v>0</v>
      </c>
      <c r="L33">
        <f>0+(ABS(E33-$I33)&gt;$J33)</f>
        <v>0</v>
      </c>
      <c r="M33">
        <f>0+(ABS(F33-$I33)&gt;$J33)</f>
        <v>0</v>
      </c>
      <c r="N33">
        <f>0+(ABS(G33-$I33)&gt;$J33)</f>
        <v>0</v>
      </c>
      <c r="O33">
        <f>0+(ABS(H33-$I33)&gt;$J33)</f>
        <v>0</v>
      </c>
    </row>
    <row r="34" spans="1:15" ht="28.2" thickBot="1">
      <c r="A34" s="4">
        <v>34</v>
      </c>
      <c r="B34" s="19" t="s">
        <v>270</v>
      </c>
      <c r="C34" s="18" t="s">
        <v>55</v>
      </c>
      <c r="D34" s="5">
        <v>1</v>
      </c>
      <c r="E34" s="5">
        <v>1</v>
      </c>
      <c r="F34" s="7">
        <v>2</v>
      </c>
      <c r="G34" s="5">
        <v>1</v>
      </c>
      <c r="H34" s="5">
        <v>2</v>
      </c>
      <c r="I34" s="8">
        <f>AVERAGE(D34:H34)</f>
        <v>1.4</v>
      </c>
      <c r="J34">
        <f>_xlfn.STDEV.S(D34:H34)</f>
        <v>0.54772255750516596</v>
      </c>
      <c r="K34">
        <f>0+(ABS(D34-$I34)&gt;$J34)</f>
        <v>0</v>
      </c>
      <c r="L34">
        <f>0+(ABS(E34-$I34)&gt;$J34)</f>
        <v>0</v>
      </c>
      <c r="M34">
        <f>0+(ABS(F34-$I34)&gt;$J34)</f>
        <v>1</v>
      </c>
      <c r="N34">
        <f>0+(ABS(G34-$I34)&gt;$J34)</f>
        <v>0</v>
      </c>
      <c r="O34">
        <f>0+(ABS(H34-$I34)&gt;$J34)</f>
        <v>1</v>
      </c>
    </row>
    <row r="35" spans="1:15" ht="69.599999999999994" thickBot="1">
      <c r="A35" s="4">
        <v>35</v>
      </c>
      <c r="B35" s="17" t="s">
        <v>56</v>
      </c>
      <c r="C35" s="18" t="s">
        <v>271</v>
      </c>
      <c r="D35" s="5">
        <v>2</v>
      </c>
      <c r="E35" s="5">
        <v>1</v>
      </c>
      <c r="F35" s="7">
        <v>2</v>
      </c>
      <c r="G35" s="5">
        <v>2</v>
      </c>
      <c r="H35" s="5">
        <v>2</v>
      </c>
      <c r="I35" s="8">
        <f>AVERAGE(D35:H35)</f>
        <v>1.8</v>
      </c>
      <c r="J35">
        <f>_xlfn.STDEV.S(D35:H35)</f>
        <v>0.44721359549995815</v>
      </c>
      <c r="K35">
        <f>0+(ABS(D35-$I35)&gt;$J35)</f>
        <v>0</v>
      </c>
      <c r="L35">
        <f>0+(ABS(E35-$I35)&gt;$J35)</f>
        <v>1</v>
      </c>
      <c r="M35">
        <f>0+(ABS(F35-$I35)&gt;$J35)</f>
        <v>0</v>
      </c>
      <c r="N35">
        <f>0+(ABS(G35-$I35)&gt;$J35)</f>
        <v>0</v>
      </c>
      <c r="O35">
        <f>0+(ABS(H35-$I35)&gt;$J35)</f>
        <v>0</v>
      </c>
    </row>
    <row r="36" spans="1:15" ht="42" thickBot="1">
      <c r="A36" s="4">
        <v>36</v>
      </c>
      <c r="B36" s="17" t="s">
        <v>57</v>
      </c>
      <c r="C36" s="18" t="s">
        <v>58</v>
      </c>
      <c r="D36" s="5">
        <v>3</v>
      </c>
      <c r="E36" s="5"/>
      <c r="F36" s="7">
        <v>1</v>
      </c>
      <c r="G36" s="5">
        <v>1</v>
      </c>
      <c r="H36" s="5">
        <v>5</v>
      </c>
      <c r="I36" s="8">
        <f>AVERAGE(D36:H36)</f>
        <v>2.5</v>
      </c>
      <c r="J36">
        <f>_xlfn.STDEV.S(D36:H36)</f>
        <v>1.9148542155126762</v>
      </c>
      <c r="K36">
        <f>0+(ABS(D36-$I36)&gt;$J36)</f>
        <v>0</v>
      </c>
      <c r="L36">
        <f>0+(ABS(E36-$I36)&gt;$J36)</f>
        <v>1</v>
      </c>
      <c r="M36">
        <f>0+(ABS(F36-$I36)&gt;$J36)</f>
        <v>0</v>
      </c>
      <c r="N36">
        <f>0+(ABS(G36-$I36)&gt;$J36)</f>
        <v>0</v>
      </c>
      <c r="O36">
        <f>0+(ABS(H36-$I36)&gt;$J36)</f>
        <v>1</v>
      </c>
    </row>
    <row r="37" spans="1:15" ht="14.4" thickBot="1">
      <c r="A37" s="4">
        <v>37</v>
      </c>
      <c r="B37" s="17" t="s">
        <v>59</v>
      </c>
      <c r="C37" s="18" t="s">
        <v>60</v>
      </c>
      <c r="D37" s="5">
        <v>3</v>
      </c>
      <c r="E37" s="5">
        <v>1</v>
      </c>
      <c r="F37" s="7">
        <v>3</v>
      </c>
      <c r="G37" s="5">
        <v>2</v>
      </c>
      <c r="H37" s="5">
        <v>2</v>
      </c>
      <c r="I37" s="8">
        <f>AVERAGE(D37:H37)</f>
        <v>2.2000000000000002</v>
      </c>
      <c r="J37">
        <f>_xlfn.STDEV.S(D37:H37)</f>
        <v>0.83666002653407567</v>
      </c>
      <c r="K37">
        <f>0+(ABS(D37-$I37)&gt;$J37)</f>
        <v>0</v>
      </c>
      <c r="L37">
        <f>0+(ABS(E37-$I37)&gt;$J37)</f>
        <v>1</v>
      </c>
      <c r="M37">
        <f>0+(ABS(F37-$I37)&gt;$J37)</f>
        <v>0</v>
      </c>
      <c r="N37">
        <f>0+(ABS(G37-$I37)&gt;$J37)</f>
        <v>0</v>
      </c>
      <c r="O37">
        <f>0+(ABS(H37-$I37)&gt;$J37)</f>
        <v>0</v>
      </c>
    </row>
    <row r="38" spans="1:15" ht="28.2" thickBot="1">
      <c r="A38" s="4">
        <v>38</v>
      </c>
      <c r="B38" s="17" t="s">
        <v>61</v>
      </c>
      <c r="C38" s="18" t="s">
        <v>62</v>
      </c>
      <c r="D38" s="5">
        <v>3</v>
      </c>
      <c r="E38" s="5">
        <v>5</v>
      </c>
      <c r="F38" s="7">
        <v>4</v>
      </c>
      <c r="G38" s="5">
        <v>3</v>
      </c>
      <c r="H38" s="5">
        <v>4</v>
      </c>
      <c r="I38" s="8">
        <f>AVERAGE(D38:H38)</f>
        <v>3.8</v>
      </c>
      <c r="J38">
        <f>_xlfn.STDEV.S(D38:H38)</f>
        <v>0.83666002653407512</v>
      </c>
      <c r="K38">
        <f>0+(ABS(D38-$I38)&gt;$J38)</f>
        <v>0</v>
      </c>
      <c r="L38">
        <f>0+(ABS(E38-$I38)&gt;$J38)</f>
        <v>1</v>
      </c>
      <c r="M38">
        <f>0+(ABS(F38-$I38)&gt;$J38)</f>
        <v>0</v>
      </c>
      <c r="N38">
        <f>0+(ABS(G38-$I38)&gt;$J38)</f>
        <v>0</v>
      </c>
      <c r="O38">
        <f>0+(ABS(H38-$I38)&gt;$J38)</f>
        <v>0</v>
      </c>
    </row>
    <row r="39" spans="1:15" ht="14.4" thickBot="1">
      <c r="A39" s="4">
        <v>39</v>
      </c>
      <c r="B39" s="17" t="s">
        <v>63</v>
      </c>
      <c r="C39" s="18" t="s">
        <v>64</v>
      </c>
      <c r="D39" s="5">
        <v>5</v>
      </c>
      <c r="E39" s="5">
        <v>5</v>
      </c>
      <c r="F39" s="7">
        <v>5</v>
      </c>
      <c r="G39" s="5">
        <v>5</v>
      </c>
      <c r="H39" s="5">
        <v>5</v>
      </c>
      <c r="I39" s="8">
        <f>AVERAGE(D39:H39)</f>
        <v>5</v>
      </c>
      <c r="J39">
        <f>_xlfn.STDEV.S(D39:H39)</f>
        <v>0</v>
      </c>
      <c r="K39">
        <f>0+(ABS(D39-$I39)&gt;$J39)</f>
        <v>0</v>
      </c>
      <c r="L39">
        <f>0+(ABS(E39-$I39)&gt;$J39)</f>
        <v>0</v>
      </c>
      <c r="M39">
        <f>0+(ABS(F39-$I39)&gt;$J39)</f>
        <v>0</v>
      </c>
      <c r="N39">
        <f>0+(ABS(G39-$I39)&gt;$J39)</f>
        <v>0</v>
      </c>
      <c r="O39">
        <f>0+(ABS(H39-$I39)&gt;$J39)</f>
        <v>0</v>
      </c>
    </row>
    <row r="40" spans="1:15" ht="28.2" thickBot="1">
      <c r="A40" s="4">
        <v>40</v>
      </c>
      <c r="B40" s="17" t="s">
        <v>65</v>
      </c>
      <c r="C40" s="18" t="s">
        <v>66</v>
      </c>
      <c r="D40" s="5">
        <v>3</v>
      </c>
      <c r="E40" s="5">
        <v>4</v>
      </c>
      <c r="F40" s="7">
        <v>4</v>
      </c>
      <c r="G40" s="5">
        <v>3</v>
      </c>
      <c r="H40" s="5"/>
      <c r="I40" s="8">
        <f>AVERAGE(D40:H40)</f>
        <v>3.5</v>
      </c>
      <c r="J40">
        <f>_xlfn.STDEV.S(D40:H40)</f>
        <v>0.57735026918962573</v>
      </c>
      <c r="K40">
        <f>0+(ABS(D40-$I40)&gt;$J40)</f>
        <v>0</v>
      </c>
      <c r="L40">
        <f>0+(ABS(E40-$I40)&gt;$J40)</f>
        <v>0</v>
      </c>
      <c r="M40">
        <f>0+(ABS(F40-$I40)&gt;$J40)</f>
        <v>0</v>
      </c>
      <c r="N40">
        <f>0+(ABS(G40-$I40)&gt;$J40)</f>
        <v>0</v>
      </c>
      <c r="O40">
        <f>0+(ABS(H40-$I40)&gt;$J40)</f>
        <v>1</v>
      </c>
    </row>
    <row r="41" spans="1:15" ht="28.2" thickBot="1">
      <c r="A41" s="4">
        <v>41</v>
      </c>
      <c r="B41" s="19" t="s">
        <v>272</v>
      </c>
      <c r="C41" s="18" t="s">
        <v>67</v>
      </c>
      <c r="D41" s="5">
        <v>5</v>
      </c>
      <c r="E41" s="5">
        <v>5</v>
      </c>
      <c r="F41" s="7">
        <v>4</v>
      </c>
      <c r="G41" s="5">
        <v>5</v>
      </c>
      <c r="H41" s="5">
        <v>5</v>
      </c>
      <c r="I41" s="8">
        <f>AVERAGE(D41:H41)</f>
        <v>4.8</v>
      </c>
      <c r="J41">
        <f>_xlfn.STDEV.S(D41:H41)</f>
        <v>0.44721359549995793</v>
      </c>
      <c r="K41">
        <f>0+(ABS(D41-$I41)&gt;$J41)</f>
        <v>0</v>
      </c>
      <c r="L41">
        <f>0+(ABS(E41-$I41)&gt;$J41)</f>
        <v>0</v>
      </c>
      <c r="M41">
        <f>0+(ABS(F41-$I41)&gt;$J41)</f>
        <v>1</v>
      </c>
      <c r="N41">
        <f>0+(ABS(G41-$I41)&gt;$J41)</f>
        <v>0</v>
      </c>
      <c r="O41">
        <f>0+(ABS(H41-$I41)&gt;$J41)</f>
        <v>0</v>
      </c>
    </row>
    <row r="42" spans="1:15" ht="28.2" thickBot="1">
      <c r="A42" s="4">
        <v>42</v>
      </c>
      <c r="B42" s="19" t="s">
        <v>273</v>
      </c>
      <c r="C42" s="18" t="s">
        <v>68</v>
      </c>
      <c r="D42" s="5">
        <v>1</v>
      </c>
      <c r="E42" s="5">
        <v>1</v>
      </c>
      <c r="F42" s="7">
        <v>1</v>
      </c>
      <c r="G42" s="5">
        <v>1</v>
      </c>
      <c r="H42" s="5">
        <v>1</v>
      </c>
      <c r="I42" s="8">
        <f>AVERAGE(D42:H42)</f>
        <v>1</v>
      </c>
      <c r="J42">
        <f>_xlfn.STDEV.S(D42:H42)</f>
        <v>0</v>
      </c>
      <c r="K42">
        <f>0+(ABS(D42-$I42)&gt;$J42)</f>
        <v>0</v>
      </c>
      <c r="L42">
        <f>0+(ABS(E42-$I42)&gt;$J42)</f>
        <v>0</v>
      </c>
      <c r="M42">
        <f>0+(ABS(F42-$I42)&gt;$J42)</f>
        <v>0</v>
      </c>
      <c r="N42">
        <f>0+(ABS(G42-$I42)&gt;$J42)</f>
        <v>0</v>
      </c>
      <c r="O42">
        <f>0+(ABS(H42-$I42)&gt;$J42)</f>
        <v>0</v>
      </c>
    </row>
    <row r="43" spans="1:15" ht="28.2" thickBot="1">
      <c r="A43" s="4">
        <v>43</v>
      </c>
      <c r="B43" s="19" t="s">
        <v>274</v>
      </c>
      <c r="C43" s="18" t="s">
        <v>70</v>
      </c>
      <c r="D43" s="5">
        <v>5</v>
      </c>
      <c r="E43" s="5">
        <v>5</v>
      </c>
      <c r="F43" s="7">
        <v>5</v>
      </c>
      <c r="G43" s="5">
        <v>2</v>
      </c>
      <c r="H43" s="5">
        <v>5</v>
      </c>
      <c r="I43" s="8">
        <f>AVERAGE(D43:H43)</f>
        <v>4.4000000000000004</v>
      </c>
      <c r="J43">
        <f>_xlfn.STDEV.S(D43:H43)</f>
        <v>1.3416407864998741</v>
      </c>
      <c r="K43">
        <f>0+(ABS(D43-$I43)&gt;$J43)</f>
        <v>0</v>
      </c>
      <c r="L43">
        <f>0+(ABS(E43-$I43)&gt;$J43)</f>
        <v>0</v>
      </c>
      <c r="M43">
        <f>0+(ABS(F43-$I43)&gt;$J43)</f>
        <v>0</v>
      </c>
      <c r="N43">
        <f>0+(ABS(G43-$I43)&gt;$J43)</f>
        <v>1</v>
      </c>
      <c r="O43">
        <f>0+(ABS(H43-$I43)&gt;$J43)</f>
        <v>0</v>
      </c>
    </row>
    <row r="44" spans="1:15" ht="28.2" thickBot="1">
      <c r="A44" s="4">
        <v>44</v>
      </c>
      <c r="B44" s="17" t="s">
        <v>71</v>
      </c>
      <c r="C44" s="18" t="s">
        <v>72</v>
      </c>
      <c r="D44" s="5">
        <v>3</v>
      </c>
      <c r="E44" s="5">
        <v>4</v>
      </c>
      <c r="F44" s="7">
        <v>3</v>
      </c>
      <c r="G44" s="5">
        <v>1</v>
      </c>
      <c r="H44" s="5">
        <v>2</v>
      </c>
      <c r="I44" s="8">
        <f>AVERAGE(D44:H44)</f>
        <v>2.6</v>
      </c>
      <c r="J44">
        <f>_xlfn.STDEV.S(D44:H44)</f>
        <v>1.1401754250991383</v>
      </c>
      <c r="K44">
        <f>0+(ABS(D44-$I44)&gt;$J44)</f>
        <v>0</v>
      </c>
      <c r="L44">
        <f>0+(ABS(E44-$I44)&gt;$J44)</f>
        <v>1</v>
      </c>
      <c r="M44">
        <f>0+(ABS(F44-$I44)&gt;$J44)</f>
        <v>0</v>
      </c>
      <c r="N44">
        <f>0+(ABS(G44-$I44)&gt;$J44)</f>
        <v>1</v>
      </c>
      <c r="O44">
        <f>0+(ABS(H44-$I44)&gt;$J44)</f>
        <v>0</v>
      </c>
    </row>
    <row r="45" spans="1:15" ht="14.4" thickBot="1">
      <c r="A45" s="4">
        <v>45</v>
      </c>
      <c r="B45" s="17" t="s">
        <v>73</v>
      </c>
      <c r="C45" s="18" t="s">
        <v>74</v>
      </c>
      <c r="D45" s="5">
        <v>3</v>
      </c>
      <c r="E45" s="5">
        <v>3</v>
      </c>
      <c r="F45" s="7">
        <v>5</v>
      </c>
      <c r="G45" s="5">
        <v>1</v>
      </c>
      <c r="H45" s="5">
        <v>5</v>
      </c>
      <c r="I45" s="8">
        <f>AVERAGE(D45:H45)</f>
        <v>3.4</v>
      </c>
      <c r="J45">
        <f>_xlfn.STDEV.S(D45:H45)</f>
        <v>1.6733200530681513</v>
      </c>
      <c r="K45">
        <f>0+(ABS(D45-$I45)&gt;$J45)</f>
        <v>0</v>
      </c>
      <c r="L45">
        <f>0+(ABS(E45-$I45)&gt;$J45)</f>
        <v>0</v>
      </c>
      <c r="M45">
        <f>0+(ABS(F45-$I45)&gt;$J45)</f>
        <v>0</v>
      </c>
      <c r="N45">
        <f>0+(ABS(G45-$I45)&gt;$J45)</f>
        <v>1</v>
      </c>
      <c r="O45">
        <f>0+(ABS(H45-$I45)&gt;$J45)</f>
        <v>0</v>
      </c>
    </row>
    <row r="46" spans="1:15" ht="28.2" thickBot="1">
      <c r="A46" s="4">
        <v>46</v>
      </c>
      <c r="B46" s="19" t="s">
        <v>275</v>
      </c>
      <c r="C46" s="18" t="s">
        <v>75</v>
      </c>
      <c r="D46" s="5">
        <v>5</v>
      </c>
      <c r="E46" s="5">
        <v>4</v>
      </c>
      <c r="F46" s="7">
        <v>5</v>
      </c>
      <c r="G46" s="5">
        <v>4</v>
      </c>
      <c r="H46" s="5">
        <v>4</v>
      </c>
      <c r="I46" s="8">
        <f>AVERAGE(D46:H46)</f>
        <v>4.4000000000000004</v>
      </c>
      <c r="J46">
        <f>_xlfn.STDEV.S(D46:H46)</f>
        <v>0.54772255750516674</v>
      </c>
      <c r="K46">
        <f>0+(ABS(D46-$I46)&gt;$J46)</f>
        <v>1</v>
      </c>
      <c r="L46">
        <f>0+(ABS(E46-$I46)&gt;$J46)</f>
        <v>0</v>
      </c>
      <c r="M46">
        <f>0+(ABS(F46-$I46)&gt;$J46)</f>
        <v>1</v>
      </c>
      <c r="N46">
        <f>0+(ABS(G46-$I46)&gt;$J46)</f>
        <v>0</v>
      </c>
      <c r="O46">
        <f>0+(ABS(H46-$I46)&gt;$J46)</f>
        <v>0</v>
      </c>
    </row>
    <row r="47" spans="1:15" ht="14.4" thickBot="1">
      <c r="A47" s="4">
        <v>47</v>
      </c>
      <c r="B47" s="19" t="s">
        <v>276</v>
      </c>
      <c r="C47" s="18" t="s">
        <v>76</v>
      </c>
      <c r="D47" s="5">
        <v>5</v>
      </c>
      <c r="E47" s="5">
        <v>5</v>
      </c>
      <c r="F47" s="7">
        <v>5</v>
      </c>
      <c r="G47" s="5">
        <v>4</v>
      </c>
      <c r="H47" s="5">
        <v>5</v>
      </c>
      <c r="I47" s="8">
        <f>AVERAGE(D47:H47)</f>
        <v>4.8</v>
      </c>
      <c r="J47">
        <f>_xlfn.STDEV.S(D47:H47)</f>
        <v>0.44721359549995793</v>
      </c>
      <c r="K47">
        <f>0+(ABS(D47-$I47)&gt;$J47)</f>
        <v>0</v>
      </c>
      <c r="L47">
        <f>0+(ABS(E47-$I47)&gt;$J47)</f>
        <v>0</v>
      </c>
      <c r="M47">
        <f>0+(ABS(F47-$I47)&gt;$J47)</f>
        <v>0</v>
      </c>
      <c r="N47">
        <f>0+(ABS(G47-$I47)&gt;$J47)</f>
        <v>1</v>
      </c>
      <c r="O47">
        <f>0+(ABS(H47-$I47)&gt;$J47)</f>
        <v>0</v>
      </c>
    </row>
    <row r="48" spans="1:15" ht="28.2" thickBot="1">
      <c r="A48" s="4">
        <v>48</v>
      </c>
      <c r="B48" s="19" t="s">
        <v>277</v>
      </c>
      <c r="C48" s="18" t="s">
        <v>77</v>
      </c>
      <c r="D48" s="5">
        <v>5</v>
      </c>
      <c r="E48" s="5">
        <v>1</v>
      </c>
      <c r="F48" s="7">
        <v>4</v>
      </c>
      <c r="G48" s="5">
        <v>2</v>
      </c>
      <c r="H48" s="5">
        <v>3</v>
      </c>
      <c r="I48" s="8">
        <f>AVERAGE(D48:H48)</f>
        <v>3</v>
      </c>
      <c r="J48">
        <f>_xlfn.STDEV.S(D48:H48)</f>
        <v>1.5811388300841898</v>
      </c>
      <c r="K48">
        <f>0+(ABS(D48-$I48)&gt;$J48)</f>
        <v>1</v>
      </c>
      <c r="L48">
        <f>0+(ABS(E48-$I48)&gt;$J48)</f>
        <v>1</v>
      </c>
      <c r="M48">
        <f>0+(ABS(F48-$I48)&gt;$J48)</f>
        <v>0</v>
      </c>
      <c r="N48">
        <f>0+(ABS(G48-$I48)&gt;$J48)</f>
        <v>0</v>
      </c>
      <c r="O48">
        <f>0+(ABS(H48-$I48)&gt;$J48)</f>
        <v>0</v>
      </c>
    </row>
    <row r="49" spans="1:15" ht="14.4" thickBot="1">
      <c r="A49" s="4">
        <v>49</v>
      </c>
      <c r="B49" s="17" t="s">
        <v>278</v>
      </c>
      <c r="C49" s="18" t="s">
        <v>78</v>
      </c>
      <c r="D49" s="5">
        <v>5</v>
      </c>
      <c r="E49" s="5">
        <v>2</v>
      </c>
      <c r="F49" s="7">
        <v>5</v>
      </c>
      <c r="G49" s="5">
        <v>2</v>
      </c>
      <c r="H49" s="5">
        <v>3</v>
      </c>
      <c r="I49" s="8">
        <f>AVERAGE(D49:H49)</f>
        <v>3.4</v>
      </c>
      <c r="J49">
        <f>_xlfn.STDEV.S(D49:H49)</f>
        <v>1.5165750888103104</v>
      </c>
      <c r="K49">
        <f>0+(ABS(D49-$I49)&gt;$J49)</f>
        <v>1</v>
      </c>
      <c r="L49">
        <f>0+(ABS(E49-$I49)&gt;$J49)</f>
        <v>0</v>
      </c>
      <c r="M49">
        <f>0+(ABS(F49-$I49)&gt;$J49)</f>
        <v>1</v>
      </c>
      <c r="N49">
        <f>0+(ABS(G49-$I49)&gt;$J49)</f>
        <v>0</v>
      </c>
      <c r="O49">
        <f>0+(ABS(H49-$I49)&gt;$J49)</f>
        <v>0</v>
      </c>
    </row>
    <row r="50" spans="1:15" ht="28.2" thickBot="1">
      <c r="A50" s="4">
        <v>50</v>
      </c>
      <c r="B50" s="17" t="s">
        <v>279</v>
      </c>
      <c r="C50" s="18" t="s">
        <v>79</v>
      </c>
      <c r="D50" s="5">
        <v>5</v>
      </c>
      <c r="E50" s="5">
        <v>4</v>
      </c>
      <c r="F50" s="7">
        <v>4</v>
      </c>
      <c r="G50" s="5">
        <v>1</v>
      </c>
      <c r="H50" s="5">
        <v>2</v>
      </c>
      <c r="I50" s="8">
        <f>AVERAGE(D50:H50)</f>
        <v>3.2</v>
      </c>
      <c r="J50">
        <f>_xlfn.STDEV.S(D50:H50)</f>
        <v>1.6431676725154982</v>
      </c>
      <c r="K50">
        <f>0+(ABS(D50-$I50)&gt;$J50)</f>
        <v>1</v>
      </c>
      <c r="L50">
        <f>0+(ABS(E50-$I50)&gt;$J50)</f>
        <v>0</v>
      </c>
      <c r="M50">
        <f>0+(ABS(F50-$I50)&gt;$J50)</f>
        <v>0</v>
      </c>
      <c r="N50">
        <f>0+(ABS(G50-$I50)&gt;$J50)</f>
        <v>1</v>
      </c>
      <c r="O50">
        <f>0+(ABS(H50-$I50)&gt;$J50)</f>
        <v>0</v>
      </c>
    </row>
    <row r="51" spans="1:15" ht="28.2" thickBot="1">
      <c r="A51" s="4">
        <v>51</v>
      </c>
      <c r="B51" s="17" t="s">
        <v>80</v>
      </c>
      <c r="C51" s="18" t="s">
        <v>81</v>
      </c>
      <c r="D51" s="5">
        <v>5</v>
      </c>
      <c r="E51" s="5">
        <v>4</v>
      </c>
      <c r="F51" s="7">
        <v>5</v>
      </c>
      <c r="G51" s="5">
        <v>2</v>
      </c>
      <c r="H51" s="5">
        <v>5</v>
      </c>
      <c r="I51" s="8">
        <f>AVERAGE(D51:H51)</f>
        <v>4.2</v>
      </c>
      <c r="J51">
        <f>_xlfn.STDEV.S(D51:H51)</f>
        <v>1.3038404810405295</v>
      </c>
      <c r="K51">
        <f>0+(ABS(D51-$I51)&gt;$J51)</f>
        <v>0</v>
      </c>
      <c r="L51">
        <f>0+(ABS(E51-$I51)&gt;$J51)</f>
        <v>0</v>
      </c>
      <c r="M51">
        <f>0+(ABS(F51-$I51)&gt;$J51)</f>
        <v>0</v>
      </c>
      <c r="N51">
        <f>0+(ABS(G51-$I51)&gt;$J51)</f>
        <v>1</v>
      </c>
      <c r="O51">
        <f>0+(ABS(H51-$I51)&gt;$J51)</f>
        <v>0</v>
      </c>
    </row>
    <row r="52" spans="1:15" ht="28.2" thickBot="1">
      <c r="A52" s="4">
        <v>52</v>
      </c>
      <c r="B52" s="17" t="s">
        <v>82</v>
      </c>
      <c r="C52" s="18" t="s">
        <v>83</v>
      </c>
      <c r="D52" s="5">
        <v>5</v>
      </c>
      <c r="E52" s="5">
        <v>5</v>
      </c>
      <c r="F52" s="7">
        <v>4</v>
      </c>
      <c r="G52" s="5">
        <v>2</v>
      </c>
      <c r="H52" s="5">
        <v>5</v>
      </c>
      <c r="I52" s="8">
        <f>AVERAGE(D52:H52)</f>
        <v>4.2</v>
      </c>
      <c r="J52">
        <f>_xlfn.STDEV.S(D52:H52)</f>
        <v>1.3038404810405295</v>
      </c>
      <c r="K52">
        <f>0+(ABS(D52-$I52)&gt;$J52)</f>
        <v>0</v>
      </c>
      <c r="L52">
        <f>0+(ABS(E52-$I52)&gt;$J52)</f>
        <v>0</v>
      </c>
      <c r="M52">
        <f>0+(ABS(F52-$I52)&gt;$J52)</f>
        <v>0</v>
      </c>
      <c r="N52">
        <f>0+(ABS(G52-$I52)&gt;$J52)</f>
        <v>1</v>
      </c>
      <c r="O52">
        <f>0+(ABS(H52-$I52)&gt;$J52)</f>
        <v>0</v>
      </c>
    </row>
    <row r="53" spans="1:15" ht="14.4" thickBot="1">
      <c r="A53" s="4">
        <v>53</v>
      </c>
      <c r="B53" s="17" t="s">
        <v>84</v>
      </c>
      <c r="C53" s="18" t="s">
        <v>85</v>
      </c>
      <c r="D53" s="5">
        <v>5</v>
      </c>
      <c r="E53" s="5">
        <v>5</v>
      </c>
      <c r="F53" s="7">
        <v>4</v>
      </c>
      <c r="G53" s="5">
        <v>4</v>
      </c>
      <c r="H53" s="5">
        <v>5</v>
      </c>
      <c r="I53" s="8">
        <f>AVERAGE(D53:H53)</f>
        <v>4.5999999999999996</v>
      </c>
      <c r="J53">
        <f>_xlfn.STDEV.S(D53:H53)</f>
        <v>0.54772255750516674</v>
      </c>
      <c r="K53">
        <f>0+(ABS(D53-$I53)&gt;$J53)</f>
        <v>0</v>
      </c>
      <c r="L53">
        <f>0+(ABS(E53-$I53)&gt;$J53)</f>
        <v>0</v>
      </c>
      <c r="M53">
        <f>0+(ABS(F53-$I53)&gt;$J53)</f>
        <v>1</v>
      </c>
      <c r="N53">
        <f>0+(ABS(G53-$I53)&gt;$J53)</f>
        <v>1</v>
      </c>
      <c r="O53">
        <f>0+(ABS(H53-$I53)&gt;$J53)</f>
        <v>0</v>
      </c>
    </row>
    <row r="54" spans="1:15" ht="28.2" thickBot="1">
      <c r="A54" s="4">
        <v>54</v>
      </c>
      <c r="B54" s="17" t="s">
        <v>86</v>
      </c>
      <c r="C54" s="18" t="s">
        <v>87</v>
      </c>
      <c r="D54" s="5">
        <v>5</v>
      </c>
      <c r="E54" s="5">
        <v>3</v>
      </c>
      <c r="F54" s="7">
        <v>3</v>
      </c>
      <c r="G54" s="5">
        <v>1</v>
      </c>
      <c r="H54" s="5">
        <v>4</v>
      </c>
      <c r="I54" s="8">
        <f>AVERAGE(D54:H54)</f>
        <v>3.2</v>
      </c>
      <c r="J54">
        <f>_xlfn.STDEV.S(D54:H54)</f>
        <v>1.4832396974191324</v>
      </c>
      <c r="K54">
        <f>0+(ABS(D54-$I54)&gt;$J54)</f>
        <v>1</v>
      </c>
      <c r="L54">
        <f>0+(ABS(E54-$I54)&gt;$J54)</f>
        <v>0</v>
      </c>
      <c r="M54">
        <f>0+(ABS(F54-$I54)&gt;$J54)</f>
        <v>0</v>
      </c>
      <c r="N54">
        <f>0+(ABS(G54-$I54)&gt;$J54)</f>
        <v>1</v>
      </c>
      <c r="O54">
        <f>0+(ABS(H54-$I54)&gt;$J54)</f>
        <v>0</v>
      </c>
    </row>
    <row r="55" spans="1:15" ht="28.2" thickBot="1">
      <c r="A55" s="4">
        <v>55</v>
      </c>
      <c r="B55" s="19" t="s">
        <v>280</v>
      </c>
      <c r="C55" s="18" t="s">
        <v>88</v>
      </c>
      <c r="D55" s="5">
        <v>5</v>
      </c>
      <c r="E55" s="5">
        <v>1</v>
      </c>
      <c r="F55" s="7">
        <v>2</v>
      </c>
      <c r="G55" s="5">
        <v>1</v>
      </c>
      <c r="H55" s="5">
        <v>1</v>
      </c>
      <c r="I55" s="8">
        <f>AVERAGE(D55:H55)</f>
        <v>2</v>
      </c>
      <c r="J55">
        <f>_xlfn.STDEV.S(D55:H55)</f>
        <v>1.7320508075688772</v>
      </c>
      <c r="K55">
        <f>0+(ABS(D55-$I55)&gt;$J55)</f>
        <v>1</v>
      </c>
      <c r="L55">
        <f>0+(ABS(E55-$I55)&gt;$J55)</f>
        <v>0</v>
      </c>
      <c r="M55">
        <f>0+(ABS(F55-$I55)&gt;$J55)</f>
        <v>0</v>
      </c>
      <c r="N55">
        <f>0+(ABS(G55-$I55)&gt;$J55)</f>
        <v>0</v>
      </c>
      <c r="O55">
        <f>0+(ABS(H55-$I55)&gt;$J55)</f>
        <v>0</v>
      </c>
    </row>
    <row r="56" spans="1:15" ht="28.2" thickBot="1">
      <c r="A56" s="4">
        <v>56</v>
      </c>
      <c r="B56" s="17" t="s">
        <v>89</v>
      </c>
      <c r="C56" s="18" t="s">
        <v>90</v>
      </c>
      <c r="D56" s="5">
        <v>3</v>
      </c>
      <c r="E56" s="5">
        <v>1</v>
      </c>
      <c r="F56" s="7">
        <v>1</v>
      </c>
      <c r="G56" s="5">
        <v>2</v>
      </c>
      <c r="H56" s="5">
        <v>1</v>
      </c>
      <c r="I56" s="8">
        <f>AVERAGE(D56:H56)</f>
        <v>1.6</v>
      </c>
      <c r="J56">
        <f>_xlfn.STDEV.S(D56:H56)</f>
        <v>0.89442719099991574</v>
      </c>
      <c r="K56">
        <f>0+(ABS(D56-$I56)&gt;$J56)</f>
        <v>1</v>
      </c>
      <c r="L56">
        <f>0+(ABS(E56-$I56)&gt;$J56)</f>
        <v>0</v>
      </c>
      <c r="M56">
        <f>0+(ABS(F56-$I56)&gt;$J56)</f>
        <v>0</v>
      </c>
      <c r="N56">
        <f>0+(ABS(G56-$I56)&gt;$J56)</f>
        <v>0</v>
      </c>
      <c r="O56">
        <f>0+(ABS(H56-$I56)&gt;$J56)</f>
        <v>0</v>
      </c>
    </row>
    <row r="57" spans="1:15" ht="55.8" thickBot="1">
      <c r="A57" s="4">
        <v>57</v>
      </c>
      <c r="B57" s="17" t="s">
        <v>91</v>
      </c>
      <c r="C57" s="18" t="s">
        <v>92</v>
      </c>
      <c r="D57" s="5">
        <v>5</v>
      </c>
      <c r="E57" s="5">
        <v>1</v>
      </c>
      <c r="F57" s="7">
        <v>1</v>
      </c>
      <c r="G57" s="5">
        <v>1</v>
      </c>
      <c r="H57" s="5">
        <v>1</v>
      </c>
      <c r="I57" s="8">
        <f>AVERAGE(D57:H57)</f>
        <v>1.8</v>
      </c>
      <c r="J57">
        <f>_xlfn.STDEV.S(D57:H57)</f>
        <v>1.7888543819998317</v>
      </c>
      <c r="K57">
        <f>0+(ABS(D57-$I57)&gt;$J57)</f>
        <v>1</v>
      </c>
      <c r="L57">
        <f>0+(ABS(E57-$I57)&gt;$J57)</f>
        <v>0</v>
      </c>
      <c r="M57">
        <f>0+(ABS(F57-$I57)&gt;$J57)</f>
        <v>0</v>
      </c>
      <c r="N57">
        <f>0+(ABS(G57-$I57)&gt;$J57)</f>
        <v>0</v>
      </c>
      <c r="O57">
        <f>0+(ABS(H57-$I57)&gt;$J57)</f>
        <v>0</v>
      </c>
    </row>
    <row r="58" spans="1:15" ht="28.2" thickBot="1">
      <c r="A58" s="4">
        <v>58</v>
      </c>
      <c r="B58" s="17" t="s">
        <v>93</v>
      </c>
      <c r="C58" s="18" t="s">
        <v>94</v>
      </c>
      <c r="D58" s="5">
        <v>5</v>
      </c>
      <c r="E58" s="5">
        <v>4</v>
      </c>
      <c r="F58" s="7">
        <v>1</v>
      </c>
      <c r="G58" s="5">
        <v>4</v>
      </c>
      <c r="H58" s="5">
        <v>5</v>
      </c>
      <c r="I58" s="8">
        <f>AVERAGE(D58:H58)</f>
        <v>3.8</v>
      </c>
      <c r="J58">
        <f>_xlfn.STDEV.S(D58:H58)</f>
        <v>1.6431676725154982</v>
      </c>
      <c r="K58">
        <f>0+(ABS(D58-$I58)&gt;$J58)</f>
        <v>0</v>
      </c>
      <c r="L58">
        <f>0+(ABS(E58-$I58)&gt;$J58)</f>
        <v>0</v>
      </c>
      <c r="M58">
        <f>0+(ABS(F58-$I58)&gt;$J58)</f>
        <v>1</v>
      </c>
      <c r="N58">
        <f>0+(ABS(G58-$I58)&gt;$J58)</f>
        <v>0</v>
      </c>
      <c r="O58">
        <f>0+(ABS(H58-$I58)&gt;$J58)</f>
        <v>0</v>
      </c>
    </row>
    <row r="59" spans="1:15" ht="111" thickBot="1">
      <c r="A59" s="4">
        <v>59</v>
      </c>
      <c r="B59" s="19" t="s">
        <v>281</v>
      </c>
      <c r="C59" s="18" t="s">
        <v>282</v>
      </c>
      <c r="D59" s="5">
        <v>3</v>
      </c>
      <c r="E59" s="5">
        <v>1</v>
      </c>
      <c r="F59" s="7">
        <v>1</v>
      </c>
      <c r="G59" s="5">
        <v>1</v>
      </c>
      <c r="H59" s="5">
        <v>1</v>
      </c>
      <c r="I59" s="8">
        <f>AVERAGE(D59:H59)</f>
        <v>1.4</v>
      </c>
      <c r="J59">
        <f>_xlfn.STDEV.S(D59:H59)</f>
        <v>0.89442719099991574</v>
      </c>
      <c r="K59">
        <f>0+(ABS(D59-$I59)&gt;$J59)</f>
        <v>1</v>
      </c>
      <c r="L59">
        <f>0+(ABS(E59-$I59)&gt;$J59)</f>
        <v>0</v>
      </c>
      <c r="M59">
        <f>0+(ABS(F59-$I59)&gt;$J59)</f>
        <v>0</v>
      </c>
      <c r="N59">
        <f>0+(ABS(G59-$I59)&gt;$J59)</f>
        <v>0</v>
      </c>
      <c r="O59">
        <f>0+(ABS(H59-$I59)&gt;$J59)</f>
        <v>0</v>
      </c>
    </row>
    <row r="60" spans="1:15" ht="69.599999999999994" thickBot="1">
      <c r="A60" s="4">
        <v>60</v>
      </c>
      <c r="B60" s="17" t="s">
        <v>95</v>
      </c>
      <c r="C60" s="18" t="s">
        <v>96</v>
      </c>
      <c r="D60" s="5">
        <v>3</v>
      </c>
      <c r="E60" s="5">
        <v>1</v>
      </c>
      <c r="F60" s="7">
        <v>1</v>
      </c>
      <c r="G60" s="5">
        <v>1</v>
      </c>
      <c r="H60" s="5">
        <v>1</v>
      </c>
      <c r="I60" s="8">
        <f>AVERAGE(D60:H60)</f>
        <v>1.4</v>
      </c>
      <c r="J60">
        <f>_xlfn.STDEV.S(D60:H60)</f>
        <v>0.89442719099991574</v>
      </c>
      <c r="K60">
        <f>0+(ABS(D60-$I60)&gt;$J60)</f>
        <v>1</v>
      </c>
      <c r="L60">
        <f>0+(ABS(E60-$I60)&gt;$J60)</f>
        <v>0</v>
      </c>
      <c r="M60">
        <f>0+(ABS(F60-$I60)&gt;$J60)</f>
        <v>0</v>
      </c>
      <c r="N60">
        <f>0+(ABS(G60-$I60)&gt;$J60)</f>
        <v>0</v>
      </c>
      <c r="O60">
        <f>0+(ABS(H60-$I60)&gt;$J60)</f>
        <v>0</v>
      </c>
    </row>
    <row r="61" spans="1:15" ht="42" thickBot="1">
      <c r="A61" s="4">
        <v>61</v>
      </c>
      <c r="B61" s="19" t="s">
        <v>283</v>
      </c>
      <c r="C61" s="18" t="s">
        <v>98</v>
      </c>
      <c r="D61" s="5">
        <v>1</v>
      </c>
      <c r="E61" s="5">
        <v>1</v>
      </c>
      <c r="F61" s="7">
        <v>1</v>
      </c>
      <c r="G61" s="5">
        <v>1</v>
      </c>
      <c r="H61" s="5">
        <v>3</v>
      </c>
      <c r="I61" s="8">
        <f>AVERAGE(D61:H61)</f>
        <v>1.4</v>
      </c>
      <c r="J61">
        <f>_xlfn.STDEV.S(D61:H61)</f>
        <v>0.89442719099991574</v>
      </c>
      <c r="K61">
        <f>0+(ABS(D61-$I61)&gt;$J61)</f>
        <v>0</v>
      </c>
      <c r="L61">
        <f>0+(ABS(E61-$I61)&gt;$J61)</f>
        <v>0</v>
      </c>
      <c r="M61">
        <f>0+(ABS(F61-$I61)&gt;$J61)</f>
        <v>0</v>
      </c>
      <c r="N61">
        <f>0+(ABS(G61-$I61)&gt;$J61)</f>
        <v>0</v>
      </c>
      <c r="O61">
        <f>0+(ABS(H61-$I61)&gt;$J61)</f>
        <v>1</v>
      </c>
    </row>
    <row r="62" spans="1:15" ht="14.4" thickBot="1">
      <c r="A62" s="4">
        <v>62</v>
      </c>
      <c r="B62" s="17" t="s">
        <v>41</v>
      </c>
      <c r="C62" s="18" t="s">
        <v>99</v>
      </c>
      <c r="D62" s="5">
        <v>5</v>
      </c>
      <c r="E62" s="5">
        <v>5</v>
      </c>
      <c r="F62" s="7">
        <v>5</v>
      </c>
      <c r="G62" s="5">
        <v>5</v>
      </c>
      <c r="H62" s="5">
        <v>5</v>
      </c>
      <c r="I62" s="8">
        <f>AVERAGE(D62:H62)</f>
        <v>5</v>
      </c>
      <c r="J62">
        <f>_xlfn.STDEV.S(D62:H62)</f>
        <v>0</v>
      </c>
      <c r="K62">
        <f>0+(ABS(D62-$I62)&gt;$J62)</f>
        <v>0</v>
      </c>
      <c r="L62">
        <f>0+(ABS(E62-$I62)&gt;$J62)</f>
        <v>0</v>
      </c>
      <c r="M62">
        <f>0+(ABS(F62-$I62)&gt;$J62)</f>
        <v>0</v>
      </c>
      <c r="N62">
        <f>0+(ABS(G62-$I62)&gt;$J62)</f>
        <v>0</v>
      </c>
      <c r="O62">
        <f>0+(ABS(H62-$I62)&gt;$J62)</f>
        <v>0</v>
      </c>
    </row>
    <row r="63" spans="1:15" ht="28.2" thickBot="1">
      <c r="A63" s="4">
        <v>63</v>
      </c>
      <c r="B63" s="17" t="s">
        <v>100</v>
      </c>
      <c r="C63" s="18" t="s">
        <v>101</v>
      </c>
      <c r="D63" s="5">
        <v>5</v>
      </c>
      <c r="E63" s="5">
        <v>5</v>
      </c>
      <c r="F63" s="7">
        <v>5</v>
      </c>
      <c r="G63" s="5">
        <v>4</v>
      </c>
      <c r="H63" s="5">
        <v>5</v>
      </c>
      <c r="I63" s="8">
        <f>AVERAGE(D63:H63)</f>
        <v>4.8</v>
      </c>
      <c r="J63">
        <f>_xlfn.STDEV.S(D63:H63)</f>
        <v>0.44721359549995793</v>
      </c>
      <c r="K63">
        <f>0+(ABS(D63-$I63)&gt;$J63)</f>
        <v>0</v>
      </c>
      <c r="L63">
        <f>0+(ABS(E63-$I63)&gt;$J63)</f>
        <v>0</v>
      </c>
      <c r="M63">
        <f>0+(ABS(F63-$I63)&gt;$J63)</f>
        <v>0</v>
      </c>
      <c r="N63">
        <f>0+(ABS(G63-$I63)&gt;$J63)</f>
        <v>1</v>
      </c>
      <c r="O63">
        <f>0+(ABS(H63-$I63)&gt;$J63)</f>
        <v>0</v>
      </c>
    </row>
    <row r="64" spans="1:15" ht="69.599999999999994" thickBot="1">
      <c r="A64" s="4">
        <v>64</v>
      </c>
      <c r="B64" s="17" t="s">
        <v>102</v>
      </c>
      <c r="C64" s="18" t="s">
        <v>103</v>
      </c>
      <c r="D64" s="5">
        <v>2</v>
      </c>
      <c r="E64" s="5">
        <v>1</v>
      </c>
      <c r="F64" s="7">
        <v>1</v>
      </c>
      <c r="G64" s="5">
        <v>1</v>
      </c>
      <c r="H64" s="5">
        <v>1</v>
      </c>
      <c r="I64" s="8">
        <f>AVERAGE(D64:H64)</f>
        <v>1.2</v>
      </c>
      <c r="J64">
        <f>_xlfn.STDEV.S(D64:H64)</f>
        <v>0.44721359549995787</v>
      </c>
      <c r="K64">
        <f>0+(ABS(D64-$I64)&gt;$J64)</f>
        <v>1</v>
      </c>
      <c r="L64">
        <f>0+(ABS(E64-$I64)&gt;$J64)</f>
        <v>0</v>
      </c>
      <c r="M64">
        <f>0+(ABS(F64-$I64)&gt;$J64)</f>
        <v>0</v>
      </c>
      <c r="N64">
        <f>0+(ABS(G64-$I64)&gt;$J64)</f>
        <v>0</v>
      </c>
      <c r="O64">
        <f>0+(ABS(H64-$I64)&gt;$J64)</f>
        <v>0</v>
      </c>
    </row>
    <row r="65" spans="1:15" ht="42" thickBot="1">
      <c r="A65" s="4">
        <v>65</v>
      </c>
      <c r="B65" s="17" t="s">
        <v>284</v>
      </c>
      <c r="C65" s="18" t="s">
        <v>104</v>
      </c>
      <c r="D65" s="5">
        <v>2</v>
      </c>
      <c r="E65" s="5">
        <v>1</v>
      </c>
      <c r="F65" s="7">
        <v>3</v>
      </c>
      <c r="G65" s="5">
        <v>2</v>
      </c>
      <c r="H65" s="5">
        <v>3</v>
      </c>
      <c r="I65" s="8">
        <f>AVERAGE(D65:H65)</f>
        <v>2.2000000000000002</v>
      </c>
      <c r="J65">
        <f>_xlfn.STDEV.S(D65:H65)</f>
        <v>0.83666002653407567</v>
      </c>
      <c r="K65">
        <f>0+(ABS(D65-$I65)&gt;$J65)</f>
        <v>0</v>
      </c>
      <c r="L65">
        <f>0+(ABS(E65-$I65)&gt;$J65)</f>
        <v>1</v>
      </c>
      <c r="M65">
        <f>0+(ABS(F65-$I65)&gt;$J65)</f>
        <v>0</v>
      </c>
      <c r="N65">
        <f>0+(ABS(G65-$I65)&gt;$J65)</f>
        <v>0</v>
      </c>
      <c r="O65">
        <f>0+(ABS(H65-$I65)&gt;$J65)</f>
        <v>0</v>
      </c>
    </row>
    <row r="66" spans="1:15" ht="28.2" thickBot="1">
      <c r="A66" s="4">
        <v>66</v>
      </c>
      <c r="B66" s="19" t="s">
        <v>285</v>
      </c>
      <c r="C66" s="18" t="s">
        <v>105</v>
      </c>
      <c r="D66" s="5">
        <v>2</v>
      </c>
      <c r="E66" s="5">
        <v>1</v>
      </c>
      <c r="F66" s="7">
        <v>2</v>
      </c>
      <c r="G66" s="5">
        <v>1</v>
      </c>
      <c r="H66" s="5">
        <v>1</v>
      </c>
      <c r="I66" s="8">
        <f>AVERAGE(D66:H66)</f>
        <v>1.4</v>
      </c>
      <c r="J66">
        <f>_xlfn.STDEV.S(D66:H66)</f>
        <v>0.54772255750516596</v>
      </c>
      <c r="K66">
        <f>0+(ABS(D66-$I66)&gt;$J66)</f>
        <v>1</v>
      </c>
      <c r="L66">
        <f>0+(ABS(E66-$I66)&gt;$J66)</f>
        <v>0</v>
      </c>
      <c r="M66">
        <f>0+(ABS(F66-$I66)&gt;$J66)</f>
        <v>1</v>
      </c>
      <c r="N66">
        <f>0+(ABS(G66-$I66)&gt;$J66)</f>
        <v>0</v>
      </c>
      <c r="O66">
        <f>0+(ABS(H66-$I66)&gt;$J66)</f>
        <v>0</v>
      </c>
    </row>
    <row r="67" spans="1:15" ht="28.2" thickBot="1">
      <c r="A67" s="4">
        <v>67</v>
      </c>
      <c r="B67" s="17" t="s">
        <v>286</v>
      </c>
      <c r="C67" s="18" t="s">
        <v>106</v>
      </c>
      <c r="D67" s="5">
        <v>5</v>
      </c>
      <c r="E67" s="5">
        <v>4</v>
      </c>
      <c r="F67" s="7">
        <v>5</v>
      </c>
      <c r="G67" s="5">
        <v>5</v>
      </c>
      <c r="H67" s="5">
        <v>1</v>
      </c>
      <c r="I67" s="8">
        <f>AVERAGE(D67:H67)</f>
        <v>4</v>
      </c>
      <c r="J67">
        <f>_xlfn.STDEV.S(D67:H67)</f>
        <v>1.7320508075688772</v>
      </c>
      <c r="K67">
        <f>0+(ABS(D67-$I67)&gt;$J67)</f>
        <v>0</v>
      </c>
      <c r="L67">
        <f>0+(ABS(E67-$I67)&gt;$J67)</f>
        <v>0</v>
      </c>
      <c r="M67">
        <f>0+(ABS(F67-$I67)&gt;$J67)</f>
        <v>0</v>
      </c>
      <c r="N67">
        <f>0+(ABS(G67-$I67)&gt;$J67)</f>
        <v>0</v>
      </c>
      <c r="O67">
        <f>0+(ABS(H67-$I67)&gt;$J67)</f>
        <v>1</v>
      </c>
    </row>
    <row r="68" spans="1:15" ht="42" thickBot="1">
      <c r="A68" s="4">
        <v>68</v>
      </c>
      <c r="B68" s="17" t="s">
        <v>107</v>
      </c>
      <c r="C68" s="18" t="s">
        <v>108</v>
      </c>
      <c r="D68" s="5">
        <v>5</v>
      </c>
      <c r="E68" s="5">
        <v>2</v>
      </c>
      <c r="F68" s="7">
        <v>2</v>
      </c>
      <c r="G68" s="5">
        <v>2</v>
      </c>
      <c r="H68" s="5">
        <v>1</v>
      </c>
      <c r="I68" s="8">
        <f>AVERAGE(D68:H68)</f>
        <v>2.4</v>
      </c>
      <c r="J68">
        <f>_xlfn.STDEV.S(D68:H68)</f>
        <v>1.51657508881031</v>
      </c>
      <c r="K68">
        <f>0+(ABS(D68-$I68)&gt;$J68)</f>
        <v>1</v>
      </c>
      <c r="L68">
        <f>0+(ABS(E68-$I68)&gt;$J68)</f>
        <v>0</v>
      </c>
      <c r="M68">
        <f>0+(ABS(F68-$I68)&gt;$J68)</f>
        <v>0</v>
      </c>
      <c r="N68">
        <f>0+(ABS(G68-$I68)&gt;$J68)</f>
        <v>0</v>
      </c>
      <c r="O68">
        <f>0+(ABS(H68-$I68)&gt;$J68)</f>
        <v>0</v>
      </c>
    </row>
    <row r="69" spans="1:15" ht="55.8" thickBot="1">
      <c r="A69" s="4">
        <v>69</v>
      </c>
      <c r="B69" s="17" t="s">
        <v>287</v>
      </c>
      <c r="C69" s="18" t="s">
        <v>288</v>
      </c>
      <c r="D69" s="5">
        <v>5</v>
      </c>
      <c r="E69" s="5">
        <v>1</v>
      </c>
      <c r="F69" s="7">
        <v>1</v>
      </c>
      <c r="G69" s="5">
        <v>1</v>
      </c>
      <c r="H69" s="5">
        <v>4</v>
      </c>
      <c r="I69" s="8">
        <f>AVERAGE(D69:H69)</f>
        <v>2.4</v>
      </c>
      <c r="J69">
        <f>_xlfn.STDEV.S(D69:H69)</f>
        <v>1.9493588689617927</v>
      </c>
      <c r="K69">
        <f>0+(ABS(D69-$I69)&gt;$J69)</f>
        <v>1</v>
      </c>
      <c r="L69">
        <f>0+(ABS(E69-$I69)&gt;$J69)</f>
        <v>0</v>
      </c>
      <c r="M69">
        <f>0+(ABS(F69-$I69)&gt;$J69)</f>
        <v>0</v>
      </c>
      <c r="N69">
        <f>0+(ABS(G69-$I69)&gt;$J69)</f>
        <v>0</v>
      </c>
      <c r="O69">
        <f>0+(ABS(H69-$I69)&gt;$J69)</f>
        <v>0</v>
      </c>
    </row>
    <row r="70" spans="1:15" ht="42" thickBot="1">
      <c r="A70" s="4">
        <v>70</v>
      </c>
      <c r="B70" s="17" t="s">
        <v>289</v>
      </c>
      <c r="C70" s="18" t="s">
        <v>109</v>
      </c>
      <c r="D70" s="5">
        <v>5</v>
      </c>
      <c r="E70" s="5">
        <v>5</v>
      </c>
      <c r="F70" s="7">
        <v>5</v>
      </c>
      <c r="G70" s="5">
        <v>5</v>
      </c>
      <c r="H70" s="5">
        <v>2</v>
      </c>
      <c r="I70" s="8">
        <f>AVERAGE(D70:H70)</f>
        <v>4.4000000000000004</v>
      </c>
      <c r="J70">
        <f>_xlfn.STDEV.S(D70:H70)</f>
        <v>1.3416407864998741</v>
      </c>
      <c r="K70">
        <f>0+(ABS(D70-$I70)&gt;$J70)</f>
        <v>0</v>
      </c>
      <c r="L70">
        <f>0+(ABS(E70-$I70)&gt;$J70)</f>
        <v>0</v>
      </c>
      <c r="M70">
        <f>0+(ABS(F70-$I70)&gt;$J70)</f>
        <v>0</v>
      </c>
      <c r="N70">
        <f>0+(ABS(G70-$I70)&gt;$J70)</f>
        <v>0</v>
      </c>
      <c r="O70">
        <f>0+(ABS(H70-$I70)&gt;$J70)</f>
        <v>1</v>
      </c>
    </row>
    <row r="71" spans="1:15" ht="28.2" thickBot="1">
      <c r="A71" s="4">
        <v>71</v>
      </c>
      <c r="B71" s="17" t="s">
        <v>290</v>
      </c>
      <c r="C71" s="18" t="s">
        <v>110</v>
      </c>
      <c r="D71" s="5">
        <v>5</v>
      </c>
      <c r="E71" s="5">
        <v>4</v>
      </c>
      <c r="F71" s="7">
        <v>1</v>
      </c>
      <c r="G71" s="5">
        <v>3</v>
      </c>
      <c r="H71" s="5">
        <v>1</v>
      </c>
      <c r="I71" s="8">
        <f>AVERAGE(D71:H71)</f>
        <v>2.8</v>
      </c>
      <c r="J71">
        <f>_xlfn.STDEV.S(D71:H71)</f>
        <v>1.7888543819998315</v>
      </c>
      <c r="K71">
        <f>0+(ABS(D71-$I71)&gt;$J71)</f>
        <v>1</v>
      </c>
      <c r="L71">
        <f>0+(ABS(E71-$I71)&gt;$J71)</f>
        <v>0</v>
      </c>
      <c r="M71">
        <f>0+(ABS(F71-$I71)&gt;$J71)</f>
        <v>1</v>
      </c>
      <c r="N71">
        <f>0+(ABS(G71-$I71)&gt;$J71)</f>
        <v>0</v>
      </c>
      <c r="O71">
        <f>0+(ABS(H71-$I71)&gt;$J71)</f>
        <v>1</v>
      </c>
    </row>
    <row r="72" spans="1:15" ht="28.2" thickBot="1">
      <c r="A72" s="4">
        <v>72</v>
      </c>
      <c r="B72" s="17" t="s">
        <v>111</v>
      </c>
      <c r="C72" s="18" t="s">
        <v>112</v>
      </c>
      <c r="D72" s="5">
        <v>5</v>
      </c>
      <c r="E72" s="5">
        <v>1</v>
      </c>
      <c r="F72" s="7">
        <v>2</v>
      </c>
      <c r="G72" s="5">
        <v>2</v>
      </c>
      <c r="H72" s="5">
        <v>5</v>
      </c>
      <c r="I72" s="8">
        <f>AVERAGE(D72:H72)</f>
        <v>3</v>
      </c>
      <c r="J72">
        <f>_xlfn.STDEV.S(D72:H72)</f>
        <v>1.8708286933869707</v>
      </c>
      <c r="K72">
        <f>0+(ABS(D72-$I72)&gt;$J72)</f>
        <v>1</v>
      </c>
      <c r="L72">
        <f>0+(ABS(E72-$I72)&gt;$J72)</f>
        <v>1</v>
      </c>
      <c r="M72">
        <f>0+(ABS(F72-$I72)&gt;$J72)</f>
        <v>0</v>
      </c>
      <c r="N72">
        <f>0+(ABS(G72-$I72)&gt;$J72)</f>
        <v>0</v>
      </c>
      <c r="O72">
        <f>0+(ABS(H72-$I72)&gt;$J72)</f>
        <v>1</v>
      </c>
    </row>
    <row r="73" spans="1:15" ht="14.4" thickBot="1">
      <c r="A73" s="4">
        <v>73</v>
      </c>
      <c r="B73" s="17" t="s">
        <v>113</v>
      </c>
      <c r="C73" s="18" t="s">
        <v>114</v>
      </c>
      <c r="D73" s="5">
        <v>5</v>
      </c>
      <c r="E73" s="5">
        <v>1</v>
      </c>
      <c r="F73" s="7">
        <v>3</v>
      </c>
      <c r="G73" s="5">
        <v>1</v>
      </c>
      <c r="H73" s="5">
        <v>4</v>
      </c>
      <c r="I73" s="8">
        <f>AVERAGE(D73:H73)</f>
        <v>2.8</v>
      </c>
      <c r="J73">
        <f>_xlfn.STDEV.S(D73:H73)</f>
        <v>1.7888543819998315</v>
      </c>
      <c r="K73">
        <f>0+(ABS(D73-$I73)&gt;$J73)</f>
        <v>1</v>
      </c>
      <c r="L73">
        <f>0+(ABS(E73-$I73)&gt;$J73)</f>
        <v>1</v>
      </c>
      <c r="M73">
        <f>0+(ABS(F73-$I73)&gt;$J73)</f>
        <v>0</v>
      </c>
      <c r="N73">
        <f>0+(ABS(G73-$I73)&gt;$J73)</f>
        <v>1</v>
      </c>
      <c r="O73">
        <f>0+(ABS(H73-$I73)&gt;$J73)</f>
        <v>0</v>
      </c>
    </row>
    <row r="74" spans="1:15" ht="42" thickBot="1">
      <c r="A74" s="4">
        <v>74</v>
      </c>
      <c r="B74" s="17" t="s">
        <v>291</v>
      </c>
      <c r="C74" s="18" t="s">
        <v>115</v>
      </c>
      <c r="D74" s="5">
        <v>5</v>
      </c>
      <c r="E74" s="5">
        <v>3</v>
      </c>
      <c r="F74" s="7">
        <v>3</v>
      </c>
      <c r="G74" s="5">
        <v>2</v>
      </c>
      <c r="H74" s="5">
        <v>1</v>
      </c>
      <c r="I74" s="8">
        <f>AVERAGE(D74:H74)</f>
        <v>2.8</v>
      </c>
      <c r="J74">
        <f>_xlfn.STDEV.S(D74:H74)</f>
        <v>1.4832396974191324</v>
      </c>
      <c r="K74">
        <f>0+(ABS(D74-$I74)&gt;$J74)</f>
        <v>1</v>
      </c>
      <c r="L74">
        <f>0+(ABS(E74-$I74)&gt;$J74)</f>
        <v>0</v>
      </c>
      <c r="M74">
        <f>0+(ABS(F74-$I74)&gt;$J74)</f>
        <v>0</v>
      </c>
      <c r="N74">
        <f>0+(ABS(G74-$I74)&gt;$J74)</f>
        <v>0</v>
      </c>
      <c r="O74">
        <f>0+(ABS(H74-$I74)&gt;$J74)</f>
        <v>1</v>
      </c>
    </row>
    <row r="75" spans="1:15" ht="28.2" thickBot="1">
      <c r="A75" s="4">
        <v>75</v>
      </c>
      <c r="B75" s="17" t="s">
        <v>116</v>
      </c>
      <c r="C75" s="18" t="s">
        <v>117</v>
      </c>
      <c r="D75" s="5">
        <v>5</v>
      </c>
      <c r="E75" s="5">
        <v>5</v>
      </c>
      <c r="F75" s="7">
        <v>2</v>
      </c>
      <c r="G75" s="5">
        <v>4</v>
      </c>
      <c r="H75" s="5">
        <v>1</v>
      </c>
      <c r="I75" s="8">
        <f>AVERAGE(D75:H75)</f>
        <v>3.4</v>
      </c>
      <c r="J75">
        <f>_xlfn.STDEV.S(D75:H75)</f>
        <v>1.8165902124584952</v>
      </c>
      <c r="K75">
        <f>0+(ABS(D75-$I75)&gt;$J75)</f>
        <v>0</v>
      </c>
      <c r="L75">
        <f>0+(ABS(E75-$I75)&gt;$J75)</f>
        <v>0</v>
      </c>
      <c r="M75">
        <f>0+(ABS(F75-$I75)&gt;$J75)</f>
        <v>0</v>
      </c>
      <c r="N75">
        <f>0+(ABS(G75-$I75)&gt;$J75)</f>
        <v>0</v>
      </c>
      <c r="O75">
        <f>0+(ABS(H75-$I75)&gt;$J75)</f>
        <v>1</v>
      </c>
    </row>
    <row r="76" spans="1:15" ht="14.4" thickBot="1">
      <c r="A76" s="4">
        <v>76</v>
      </c>
      <c r="B76" s="17" t="s">
        <v>99</v>
      </c>
      <c r="C76" s="18" t="s">
        <v>63</v>
      </c>
      <c r="D76" s="5">
        <v>5</v>
      </c>
      <c r="E76" s="5">
        <v>5</v>
      </c>
      <c r="F76" s="7">
        <v>5</v>
      </c>
      <c r="G76" s="5">
        <v>4</v>
      </c>
      <c r="H76" s="5">
        <v>3</v>
      </c>
      <c r="I76" s="8">
        <f>AVERAGE(D76:H76)</f>
        <v>4.4000000000000004</v>
      </c>
      <c r="J76">
        <f>_xlfn.STDEV.S(D76:H76)</f>
        <v>0.8944271909999163</v>
      </c>
      <c r="K76">
        <f>0+(ABS(D76-$I76)&gt;$J76)</f>
        <v>0</v>
      </c>
      <c r="L76">
        <f>0+(ABS(E76-$I76)&gt;$J76)</f>
        <v>0</v>
      </c>
      <c r="M76">
        <f>0+(ABS(F76-$I76)&gt;$J76)</f>
        <v>0</v>
      </c>
      <c r="N76">
        <f>0+(ABS(G76-$I76)&gt;$J76)</f>
        <v>0</v>
      </c>
      <c r="O76">
        <f>0+(ABS(H76-$I76)&gt;$J76)</f>
        <v>1</v>
      </c>
    </row>
    <row r="77" spans="1:15" ht="55.8" thickBot="1">
      <c r="A77" s="4">
        <v>77</v>
      </c>
      <c r="B77" s="17" t="s">
        <v>118</v>
      </c>
      <c r="C77" s="18" t="s">
        <v>119</v>
      </c>
      <c r="D77" s="5">
        <v>5</v>
      </c>
      <c r="E77" s="5">
        <v>2</v>
      </c>
      <c r="F77" s="7">
        <v>1</v>
      </c>
      <c r="G77" s="5">
        <v>1</v>
      </c>
      <c r="H77" s="5">
        <v>5</v>
      </c>
      <c r="I77" s="8">
        <f>AVERAGE(D77:H77)</f>
        <v>2.8</v>
      </c>
      <c r="J77">
        <f>_xlfn.STDEV.S(D77:H77)</f>
        <v>2.0493901531919194</v>
      </c>
      <c r="K77">
        <f>0+(ABS(D77-$I77)&gt;$J77)</f>
        <v>1</v>
      </c>
      <c r="L77">
        <f>0+(ABS(E77-$I77)&gt;$J77)</f>
        <v>0</v>
      </c>
      <c r="M77">
        <f>0+(ABS(F77-$I77)&gt;$J77)</f>
        <v>0</v>
      </c>
      <c r="N77">
        <f>0+(ABS(G77-$I77)&gt;$J77)</f>
        <v>0</v>
      </c>
      <c r="O77">
        <f>0+(ABS(H77-$I77)&gt;$J77)</f>
        <v>1</v>
      </c>
    </row>
    <row r="78" spans="1:15" ht="69.599999999999994" thickBot="1">
      <c r="A78" s="4">
        <v>78</v>
      </c>
      <c r="B78" s="17" t="s">
        <v>292</v>
      </c>
      <c r="C78" s="18" t="s">
        <v>120</v>
      </c>
      <c r="D78" s="5">
        <v>5</v>
      </c>
      <c r="E78" s="5">
        <v>1</v>
      </c>
      <c r="F78" s="7">
        <v>2</v>
      </c>
      <c r="G78" s="5">
        <v>1</v>
      </c>
      <c r="H78" s="5">
        <v>5</v>
      </c>
      <c r="I78" s="8">
        <f>AVERAGE(D78:H78)</f>
        <v>2.8</v>
      </c>
      <c r="J78">
        <f>_xlfn.STDEV.S(D78:H78)</f>
        <v>2.0493901531919194</v>
      </c>
      <c r="K78">
        <f>0+(ABS(D78-$I78)&gt;$J78)</f>
        <v>1</v>
      </c>
      <c r="L78">
        <f>0+(ABS(E78-$I78)&gt;$J78)</f>
        <v>0</v>
      </c>
      <c r="M78">
        <f>0+(ABS(F78-$I78)&gt;$J78)</f>
        <v>0</v>
      </c>
      <c r="N78">
        <f>0+(ABS(G78-$I78)&gt;$J78)</f>
        <v>0</v>
      </c>
      <c r="O78">
        <f>0+(ABS(H78-$I78)&gt;$J78)</f>
        <v>1</v>
      </c>
    </row>
    <row r="79" spans="1:15" ht="28.2" thickBot="1">
      <c r="A79" s="4">
        <v>79</v>
      </c>
      <c r="B79" s="17" t="s">
        <v>121</v>
      </c>
      <c r="C79" s="18" t="s">
        <v>122</v>
      </c>
      <c r="D79" s="5">
        <v>5</v>
      </c>
      <c r="E79" s="5"/>
      <c r="F79" s="7">
        <v>2</v>
      </c>
      <c r="G79" s="5">
        <v>3</v>
      </c>
      <c r="H79" s="5">
        <v>2</v>
      </c>
      <c r="I79" s="8">
        <f>AVERAGE(D79:H79)</f>
        <v>3</v>
      </c>
      <c r="J79">
        <f>_xlfn.STDEV.S(D79:H79)</f>
        <v>1.4142135623730951</v>
      </c>
      <c r="K79">
        <f>0+(ABS(D79-$I79)&gt;$J79)</f>
        <v>1</v>
      </c>
      <c r="L79">
        <f>0+(ABS(E79-$I79)&gt;$J79)</f>
        <v>1</v>
      </c>
      <c r="M79">
        <f>0+(ABS(F79-$I79)&gt;$J79)</f>
        <v>0</v>
      </c>
      <c r="N79">
        <f>0+(ABS(G79-$I79)&gt;$J79)</f>
        <v>0</v>
      </c>
      <c r="O79">
        <f>0+(ABS(H79-$I79)&gt;$J79)</f>
        <v>0</v>
      </c>
    </row>
    <row r="80" spans="1:15" ht="42" thickBot="1">
      <c r="A80" s="4">
        <v>80</v>
      </c>
      <c r="B80" s="17" t="s">
        <v>123</v>
      </c>
      <c r="C80" s="18" t="s">
        <v>124</v>
      </c>
      <c r="D80" s="5">
        <v>5</v>
      </c>
      <c r="E80" s="5">
        <v>3</v>
      </c>
      <c r="F80" s="7">
        <v>1</v>
      </c>
      <c r="G80" s="5">
        <v>1</v>
      </c>
      <c r="H80" s="5">
        <v>1</v>
      </c>
      <c r="I80" s="8">
        <f>AVERAGE(D80:H80)</f>
        <v>2.2000000000000002</v>
      </c>
      <c r="J80">
        <f>_xlfn.STDEV.S(D80:H80)</f>
        <v>1.7888543819998317</v>
      </c>
      <c r="K80">
        <f>0+(ABS(D80-$I80)&gt;$J80)</f>
        <v>1</v>
      </c>
      <c r="L80">
        <f>0+(ABS(E80-$I80)&gt;$J80)</f>
        <v>0</v>
      </c>
      <c r="M80">
        <f>0+(ABS(F80-$I80)&gt;$J80)</f>
        <v>0</v>
      </c>
      <c r="N80">
        <f>0+(ABS(G80-$I80)&gt;$J80)</f>
        <v>0</v>
      </c>
      <c r="O80">
        <f>0+(ABS(H80-$I80)&gt;$J80)</f>
        <v>0</v>
      </c>
    </row>
    <row r="81" spans="1:15" ht="28.2" thickBot="1">
      <c r="A81" s="4">
        <v>81</v>
      </c>
      <c r="B81" s="17" t="s">
        <v>125</v>
      </c>
      <c r="C81" s="18" t="s">
        <v>126</v>
      </c>
      <c r="D81" s="5">
        <v>5</v>
      </c>
      <c r="E81" s="5">
        <v>4</v>
      </c>
      <c r="F81" s="7">
        <v>4</v>
      </c>
      <c r="G81" s="5">
        <v>4</v>
      </c>
      <c r="H81" s="5"/>
      <c r="I81" s="8">
        <f>AVERAGE(D81:H81)</f>
        <v>4.25</v>
      </c>
      <c r="J81">
        <f>_xlfn.STDEV.S(D81:H81)</f>
        <v>0.5</v>
      </c>
      <c r="K81">
        <f>0+(ABS(D81-$I81)&gt;$J81)</f>
        <v>1</v>
      </c>
      <c r="L81">
        <f>0+(ABS(E81-$I81)&gt;$J81)</f>
        <v>0</v>
      </c>
      <c r="M81">
        <f>0+(ABS(F81-$I81)&gt;$J81)</f>
        <v>0</v>
      </c>
      <c r="N81">
        <f>0+(ABS(G81-$I81)&gt;$J81)</f>
        <v>0</v>
      </c>
      <c r="O81">
        <f>0+(ABS(H81-$I81)&gt;$J81)</f>
        <v>1</v>
      </c>
    </row>
    <row r="82" spans="1:15" ht="28.2" thickBot="1">
      <c r="A82" s="4">
        <v>82</v>
      </c>
      <c r="B82" s="17" t="s">
        <v>127</v>
      </c>
      <c r="C82" s="18" t="s">
        <v>128</v>
      </c>
      <c r="D82" s="5">
        <v>5</v>
      </c>
      <c r="E82" s="5">
        <v>1</v>
      </c>
      <c r="F82" s="7">
        <v>2</v>
      </c>
      <c r="G82" s="5">
        <v>1</v>
      </c>
      <c r="H82" s="5">
        <v>3</v>
      </c>
      <c r="I82" s="8">
        <f>AVERAGE(D82:H82)</f>
        <v>2.4</v>
      </c>
      <c r="J82">
        <f>_xlfn.STDEV.S(D82:H82)</f>
        <v>1.6733200530681511</v>
      </c>
      <c r="K82">
        <f>0+(ABS(D82-$I82)&gt;$J82)</f>
        <v>1</v>
      </c>
      <c r="L82">
        <f>0+(ABS(E82-$I82)&gt;$J82)</f>
        <v>0</v>
      </c>
      <c r="M82">
        <f>0+(ABS(F82-$I82)&gt;$J82)</f>
        <v>0</v>
      </c>
      <c r="N82">
        <f>0+(ABS(G82-$I82)&gt;$J82)</f>
        <v>0</v>
      </c>
      <c r="O82">
        <f>0+(ABS(H82-$I82)&gt;$J82)</f>
        <v>0</v>
      </c>
    </row>
    <row r="83" spans="1:15" ht="28.2" thickBot="1">
      <c r="A83" s="4">
        <v>83</v>
      </c>
      <c r="B83" s="17" t="s">
        <v>69</v>
      </c>
      <c r="C83" s="18" t="s">
        <v>129</v>
      </c>
      <c r="D83" s="5">
        <v>5</v>
      </c>
      <c r="E83" s="5">
        <v>2</v>
      </c>
      <c r="F83" s="7">
        <v>1</v>
      </c>
      <c r="G83" s="5">
        <v>1</v>
      </c>
      <c r="H83" s="5">
        <v>4</v>
      </c>
      <c r="I83" s="8">
        <f>AVERAGE(D83:H83)</f>
        <v>2.6</v>
      </c>
      <c r="J83">
        <f>_xlfn.STDEV.S(D83:H83)</f>
        <v>1.8165902124584952</v>
      </c>
      <c r="K83">
        <f>0+(ABS(D83-$I83)&gt;$J83)</f>
        <v>1</v>
      </c>
      <c r="L83">
        <f>0+(ABS(E83-$I83)&gt;$J83)</f>
        <v>0</v>
      </c>
      <c r="M83">
        <f>0+(ABS(F83-$I83)&gt;$J83)</f>
        <v>0</v>
      </c>
      <c r="N83">
        <f>0+(ABS(G83-$I83)&gt;$J83)</f>
        <v>0</v>
      </c>
      <c r="O83">
        <f>0+(ABS(H83-$I83)&gt;$J83)</f>
        <v>0</v>
      </c>
    </row>
    <row r="84" spans="1:15" ht="42" thickBot="1">
      <c r="A84" s="4">
        <v>84</v>
      </c>
      <c r="B84" s="17" t="s">
        <v>293</v>
      </c>
      <c r="C84" s="18" t="s">
        <v>130</v>
      </c>
      <c r="D84" s="5">
        <v>5</v>
      </c>
      <c r="E84" s="5">
        <v>2</v>
      </c>
      <c r="F84" s="7">
        <v>4</v>
      </c>
      <c r="G84" s="5">
        <v>2</v>
      </c>
      <c r="H84" s="5">
        <v>1</v>
      </c>
      <c r="I84" s="8">
        <f>AVERAGE(D84:H84)</f>
        <v>2.8</v>
      </c>
      <c r="J84">
        <f>_xlfn.STDEV.S(D84:H84)</f>
        <v>1.6431676725154982</v>
      </c>
      <c r="K84">
        <f>0+(ABS(D84-$I84)&gt;$J84)</f>
        <v>1</v>
      </c>
      <c r="L84">
        <f>0+(ABS(E84-$I84)&gt;$J84)</f>
        <v>0</v>
      </c>
      <c r="M84">
        <f>0+(ABS(F84-$I84)&gt;$J84)</f>
        <v>0</v>
      </c>
      <c r="N84">
        <f>0+(ABS(G84-$I84)&gt;$J84)</f>
        <v>0</v>
      </c>
      <c r="O84">
        <f>0+(ABS(H84-$I84)&gt;$J84)</f>
        <v>1</v>
      </c>
    </row>
    <row r="85" spans="1:15" ht="14.4" thickBot="1">
      <c r="A85" s="4">
        <v>85</v>
      </c>
      <c r="B85" s="17" t="s">
        <v>131</v>
      </c>
      <c r="C85" s="18" t="s">
        <v>132</v>
      </c>
      <c r="D85" s="5">
        <v>5</v>
      </c>
      <c r="E85" s="5">
        <v>5</v>
      </c>
      <c r="F85" s="7">
        <v>5</v>
      </c>
      <c r="G85" s="5">
        <v>5</v>
      </c>
      <c r="H85" s="5">
        <v>2</v>
      </c>
      <c r="I85" s="8">
        <f>AVERAGE(D85:H85)</f>
        <v>4.4000000000000004</v>
      </c>
      <c r="J85">
        <f>_xlfn.STDEV.S(D85:H85)</f>
        <v>1.3416407864998741</v>
      </c>
      <c r="K85">
        <f>0+(ABS(D85-$I85)&gt;$J85)</f>
        <v>0</v>
      </c>
      <c r="L85">
        <f>0+(ABS(E85-$I85)&gt;$J85)</f>
        <v>0</v>
      </c>
      <c r="M85">
        <f>0+(ABS(F85-$I85)&gt;$J85)</f>
        <v>0</v>
      </c>
      <c r="N85">
        <f>0+(ABS(G85-$I85)&gt;$J85)</f>
        <v>0</v>
      </c>
      <c r="O85">
        <f>0+(ABS(H85-$I85)&gt;$J85)</f>
        <v>1</v>
      </c>
    </row>
    <row r="86" spans="1:15" ht="28.2" thickBot="1">
      <c r="A86" s="4">
        <v>86</v>
      </c>
      <c r="B86" s="17" t="s">
        <v>133</v>
      </c>
      <c r="C86" s="18" t="s">
        <v>134</v>
      </c>
      <c r="D86" s="5">
        <v>5</v>
      </c>
      <c r="E86" s="5">
        <v>5</v>
      </c>
      <c r="F86" s="7">
        <v>4</v>
      </c>
      <c r="G86" s="5">
        <v>1</v>
      </c>
      <c r="H86" s="5">
        <v>2</v>
      </c>
      <c r="I86" s="8">
        <f>AVERAGE(D86:H86)</f>
        <v>3.4</v>
      </c>
      <c r="J86">
        <f>_xlfn.STDEV.S(D86:H86)</f>
        <v>1.8165902124584952</v>
      </c>
      <c r="K86">
        <f>0+(ABS(D86-$I86)&gt;$J86)</f>
        <v>0</v>
      </c>
      <c r="L86">
        <f>0+(ABS(E86-$I86)&gt;$J86)</f>
        <v>0</v>
      </c>
      <c r="M86">
        <f>0+(ABS(F86-$I86)&gt;$J86)</f>
        <v>0</v>
      </c>
      <c r="N86">
        <f>0+(ABS(G86-$I86)&gt;$J86)</f>
        <v>1</v>
      </c>
      <c r="O86">
        <f>0+(ABS(H86-$I86)&gt;$J86)</f>
        <v>0</v>
      </c>
    </row>
    <row r="87" spans="1:15" ht="14.4" thickBot="1">
      <c r="A87" s="4">
        <v>87</v>
      </c>
      <c r="B87" s="17" t="s">
        <v>135</v>
      </c>
      <c r="C87" s="18" t="s">
        <v>136</v>
      </c>
      <c r="D87" s="5">
        <v>5</v>
      </c>
      <c r="E87" s="5">
        <v>4</v>
      </c>
      <c r="F87" s="7">
        <v>5</v>
      </c>
      <c r="G87" s="5">
        <v>1</v>
      </c>
      <c r="H87" s="5">
        <v>5</v>
      </c>
      <c r="I87" s="8">
        <f>AVERAGE(D87:H87)</f>
        <v>4</v>
      </c>
      <c r="J87">
        <f>_xlfn.STDEV.S(D87:H87)</f>
        <v>1.7320508075688772</v>
      </c>
      <c r="K87">
        <f>0+(ABS(D87-$I87)&gt;$J87)</f>
        <v>0</v>
      </c>
      <c r="L87">
        <f>0+(ABS(E87-$I87)&gt;$J87)</f>
        <v>0</v>
      </c>
      <c r="M87">
        <f>0+(ABS(F87-$I87)&gt;$J87)</f>
        <v>0</v>
      </c>
      <c r="N87">
        <f>0+(ABS(G87-$I87)&gt;$J87)</f>
        <v>1</v>
      </c>
      <c r="O87">
        <f>0+(ABS(H87-$I87)&gt;$J87)</f>
        <v>0</v>
      </c>
    </row>
    <row r="88" spans="1:15" ht="28.2" thickBot="1">
      <c r="A88" s="4">
        <v>88</v>
      </c>
      <c r="B88" s="17" t="s">
        <v>137</v>
      </c>
      <c r="C88" s="18" t="s">
        <v>138</v>
      </c>
      <c r="D88" s="5">
        <v>5</v>
      </c>
      <c r="E88" s="5">
        <v>5</v>
      </c>
      <c r="F88" s="7">
        <v>5</v>
      </c>
      <c r="G88" s="5">
        <v>2</v>
      </c>
      <c r="H88" s="5">
        <v>5</v>
      </c>
      <c r="I88" s="8">
        <f>AVERAGE(D88:H88)</f>
        <v>4.4000000000000004</v>
      </c>
      <c r="J88">
        <f>_xlfn.STDEV.S(D88:H88)</f>
        <v>1.3416407864998741</v>
      </c>
      <c r="K88">
        <f>0+(ABS(D88-$I88)&gt;$J88)</f>
        <v>0</v>
      </c>
      <c r="L88">
        <f>0+(ABS(E88-$I88)&gt;$J88)</f>
        <v>0</v>
      </c>
      <c r="M88">
        <f>0+(ABS(F88-$I88)&gt;$J88)</f>
        <v>0</v>
      </c>
      <c r="N88">
        <f>0+(ABS(G88-$I88)&gt;$J88)</f>
        <v>1</v>
      </c>
      <c r="O88">
        <f>0+(ABS(H88-$I88)&gt;$J88)</f>
        <v>0</v>
      </c>
    </row>
    <row r="89" spans="1:15" ht="28.2" thickBot="1">
      <c r="A89" s="4">
        <v>89</v>
      </c>
      <c r="B89" s="17" t="s">
        <v>139</v>
      </c>
      <c r="C89" s="18" t="s">
        <v>140</v>
      </c>
      <c r="D89" s="5">
        <v>5</v>
      </c>
      <c r="E89" s="5">
        <v>2</v>
      </c>
      <c r="F89" s="7">
        <v>1</v>
      </c>
      <c r="G89" s="5">
        <v>1</v>
      </c>
      <c r="H89" s="5">
        <v>4</v>
      </c>
      <c r="I89" s="8">
        <f>AVERAGE(D89:H89)</f>
        <v>2.6</v>
      </c>
      <c r="J89">
        <f>_xlfn.STDEV.S(D89:H89)</f>
        <v>1.8165902124584952</v>
      </c>
      <c r="K89">
        <f>0+(ABS(D89-$I89)&gt;$J89)</f>
        <v>1</v>
      </c>
      <c r="L89">
        <f>0+(ABS(E89-$I89)&gt;$J89)</f>
        <v>0</v>
      </c>
      <c r="M89">
        <f>0+(ABS(F89-$I89)&gt;$J89)</f>
        <v>0</v>
      </c>
      <c r="N89">
        <f>0+(ABS(G89-$I89)&gt;$J89)</f>
        <v>0</v>
      </c>
      <c r="O89">
        <f>0+(ABS(H89-$I89)&gt;$J89)</f>
        <v>0</v>
      </c>
    </row>
    <row r="90" spans="1:15" ht="28.2" thickBot="1">
      <c r="A90" s="4">
        <v>90</v>
      </c>
      <c r="B90" s="17" t="s">
        <v>141</v>
      </c>
      <c r="C90" s="18" t="s">
        <v>142</v>
      </c>
      <c r="D90" s="5">
        <v>5</v>
      </c>
      <c r="E90" s="5">
        <v>4</v>
      </c>
      <c r="F90" s="7">
        <v>1</v>
      </c>
      <c r="G90" s="5">
        <v>3</v>
      </c>
      <c r="H90" s="5">
        <v>5</v>
      </c>
      <c r="I90" s="8">
        <f>AVERAGE(D90:H90)</f>
        <v>3.6</v>
      </c>
      <c r="J90">
        <f>_xlfn.STDEV.S(D90:H90)</f>
        <v>1.6733200530681513</v>
      </c>
      <c r="K90">
        <f>0+(ABS(D90-$I90)&gt;$J90)</f>
        <v>0</v>
      </c>
      <c r="L90">
        <f>0+(ABS(E90-$I90)&gt;$J90)</f>
        <v>0</v>
      </c>
      <c r="M90">
        <f>0+(ABS(F90-$I90)&gt;$J90)</f>
        <v>1</v>
      </c>
      <c r="N90">
        <f>0+(ABS(G90-$I90)&gt;$J90)</f>
        <v>0</v>
      </c>
      <c r="O90">
        <f>0+(ABS(H90-$I90)&gt;$J90)</f>
        <v>0</v>
      </c>
    </row>
    <row r="91" spans="1:15" ht="28.2" thickBot="1">
      <c r="A91" s="4">
        <v>91</v>
      </c>
      <c r="B91" s="17" t="s">
        <v>97</v>
      </c>
      <c r="C91" s="18" t="s">
        <v>143</v>
      </c>
      <c r="D91" s="5">
        <v>2</v>
      </c>
      <c r="E91" s="5">
        <v>1</v>
      </c>
      <c r="F91" s="7">
        <v>1</v>
      </c>
      <c r="G91" s="5">
        <v>2</v>
      </c>
      <c r="H91" s="5">
        <v>2</v>
      </c>
      <c r="I91" s="8">
        <f>AVERAGE(D91:H91)</f>
        <v>1.6</v>
      </c>
      <c r="J91">
        <f>_xlfn.STDEV.S(D91:H91)</f>
        <v>0.54772255750516596</v>
      </c>
      <c r="K91">
        <f>0+(ABS(D91-$I91)&gt;$J91)</f>
        <v>0</v>
      </c>
      <c r="L91">
        <f>0+(ABS(E91-$I91)&gt;$J91)</f>
        <v>1</v>
      </c>
      <c r="M91">
        <f>0+(ABS(F91-$I91)&gt;$J91)</f>
        <v>1</v>
      </c>
      <c r="N91">
        <f>0+(ABS(G91-$I91)&gt;$J91)</f>
        <v>0</v>
      </c>
      <c r="O91">
        <f>0+(ABS(H91-$I91)&gt;$J91)</f>
        <v>0</v>
      </c>
    </row>
    <row r="92" spans="1:15" ht="42" thickBot="1">
      <c r="A92" s="4">
        <v>92</v>
      </c>
      <c r="B92" s="17" t="s">
        <v>144</v>
      </c>
      <c r="C92" s="18" t="s">
        <v>145</v>
      </c>
      <c r="D92" s="5">
        <v>3</v>
      </c>
      <c r="E92" s="5">
        <v>2</v>
      </c>
      <c r="F92" s="7">
        <v>1</v>
      </c>
      <c r="G92" s="5">
        <v>1</v>
      </c>
      <c r="H92" s="5">
        <v>4</v>
      </c>
      <c r="I92" s="8">
        <f>AVERAGE(D92:H92)</f>
        <v>2.2000000000000002</v>
      </c>
      <c r="J92">
        <f>_xlfn.STDEV.S(D92:H92)</f>
        <v>1.3038404810405297</v>
      </c>
      <c r="K92">
        <f>0+(ABS(D92-$I92)&gt;$J92)</f>
        <v>0</v>
      </c>
      <c r="L92">
        <f>0+(ABS(E92-$I92)&gt;$J92)</f>
        <v>0</v>
      </c>
      <c r="M92">
        <f>0+(ABS(F92-$I92)&gt;$J92)</f>
        <v>0</v>
      </c>
      <c r="N92">
        <f>0+(ABS(G92-$I92)&gt;$J92)</f>
        <v>0</v>
      </c>
      <c r="O92">
        <f>0+(ABS(H92-$I92)&gt;$J92)</f>
        <v>1</v>
      </c>
    </row>
    <row r="93" spans="1:15" ht="28.2" thickBot="1">
      <c r="A93" s="4">
        <v>93</v>
      </c>
      <c r="B93" s="17" t="s">
        <v>146</v>
      </c>
      <c r="C93" s="18" t="s">
        <v>147</v>
      </c>
      <c r="D93" s="5">
        <v>5</v>
      </c>
      <c r="E93" s="5">
        <v>1</v>
      </c>
      <c r="F93" s="7">
        <v>1</v>
      </c>
      <c r="G93" s="5">
        <v>1</v>
      </c>
      <c r="H93" s="5">
        <v>1</v>
      </c>
      <c r="I93" s="8">
        <f>AVERAGE(D93:H93)</f>
        <v>1.8</v>
      </c>
      <c r="J93">
        <f>_xlfn.STDEV.S(D93:H93)</f>
        <v>1.7888543819998317</v>
      </c>
      <c r="K93">
        <f>0+(ABS(D93-$I93)&gt;$J93)</f>
        <v>1</v>
      </c>
      <c r="L93">
        <f>0+(ABS(E93-$I93)&gt;$J93)</f>
        <v>0</v>
      </c>
      <c r="M93">
        <f>0+(ABS(F93-$I93)&gt;$J93)</f>
        <v>0</v>
      </c>
      <c r="N93">
        <f>0+(ABS(G93-$I93)&gt;$J93)</f>
        <v>0</v>
      </c>
      <c r="O93">
        <f>0+(ABS(H93-$I93)&gt;$J93)</f>
        <v>0</v>
      </c>
    </row>
    <row r="94" spans="1:15" ht="14.4" thickBot="1">
      <c r="A94" s="4">
        <v>94</v>
      </c>
      <c r="B94" s="17" t="s">
        <v>148</v>
      </c>
      <c r="C94" s="18" t="s">
        <v>149</v>
      </c>
      <c r="D94" s="5">
        <v>5</v>
      </c>
      <c r="E94" s="5">
        <v>5</v>
      </c>
      <c r="F94" s="7">
        <v>5</v>
      </c>
      <c r="G94" s="5">
        <v>4</v>
      </c>
      <c r="H94" s="5">
        <v>2</v>
      </c>
      <c r="I94" s="8">
        <f>AVERAGE(D94:H94)</f>
        <v>4.2</v>
      </c>
      <c r="J94">
        <f>_xlfn.STDEV.S(D94:H94)</f>
        <v>1.3038404810405295</v>
      </c>
      <c r="K94">
        <f>0+(ABS(D94-$I94)&gt;$J94)</f>
        <v>0</v>
      </c>
      <c r="L94">
        <f>0+(ABS(E94-$I94)&gt;$J94)</f>
        <v>0</v>
      </c>
      <c r="M94">
        <f>0+(ABS(F94-$I94)&gt;$J94)</f>
        <v>0</v>
      </c>
      <c r="N94">
        <f>0+(ABS(G94-$I94)&gt;$J94)</f>
        <v>0</v>
      </c>
      <c r="O94">
        <f>0+(ABS(H94-$I94)&gt;$J94)</f>
        <v>1</v>
      </c>
    </row>
    <row r="95" spans="1:15" ht="28.2" thickBot="1">
      <c r="A95" s="4">
        <v>95</v>
      </c>
      <c r="B95" s="17" t="s">
        <v>150</v>
      </c>
      <c r="C95" s="18" t="s">
        <v>151</v>
      </c>
      <c r="D95" s="5">
        <v>5</v>
      </c>
      <c r="E95" s="5">
        <v>5</v>
      </c>
      <c r="F95" s="7">
        <v>2</v>
      </c>
      <c r="G95" s="5">
        <v>3</v>
      </c>
      <c r="H95" s="5">
        <v>1</v>
      </c>
      <c r="I95" s="8">
        <f>AVERAGE(D95:H95)</f>
        <v>3.2</v>
      </c>
      <c r="J95">
        <f>_xlfn.STDEV.S(D95:H95)</f>
        <v>1.7888543819998315</v>
      </c>
      <c r="K95">
        <f>0+(ABS(D95-$I95)&gt;$J95)</f>
        <v>1</v>
      </c>
      <c r="L95">
        <f>0+(ABS(E95-$I95)&gt;$J95)</f>
        <v>1</v>
      </c>
      <c r="M95">
        <f>0+(ABS(F95-$I95)&gt;$J95)</f>
        <v>0</v>
      </c>
      <c r="N95">
        <f>0+(ABS(G95-$I95)&gt;$J95)</f>
        <v>0</v>
      </c>
      <c r="O95">
        <f>0+(ABS(H95-$I95)&gt;$J95)</f>
        <v>1</v>
      </c>
    </row>
    <row r="96" spans="1:15" ht="42" thickBot="1">
      <c r="A96" s="4">
        <v>96</v>
      </c>
      <c r="B96" s="17" t="s">
        <v>152</v>
      </c>
      <c r="C96" s="18" t="s">
        <v>153</v>
      </c>
      <c r="D96" s="5">
        <v>5</v>
      </c>
      <c r="E96" s="5">
        <v>1</v>
      </c>
      <c r="F96" s="7">
        <v>1</v>
      </c>
      <c r="G96" s="5">
        <v>1</v>
      </c>
      <c r="H96" s="5">
        <v>5</v>
      </c>
      <c r="I96" s="8">
        <f>AVERAGE(D96:H96)</f>
        <v>2.6</v>
      </c>
      <c r="J96">
        <f>_xlfn.STDEV.S(D96:H96)</f>
        <v>2.1908902300206647</v>
      </c>
      <c r="K96">
        <f>0+(ABS(D96-$I96)&gt;$J96)</f>
        <v>1</v>
      </c>
      <c r="L96">
        <f>0+(ABS(E96-$I96)&gt;$J96)</f>
        <v>0</v>
      </c>
      <c r="M96">
        <f>0+(ABS(F96-$I96)&gt;$J96)</f>
        <v>0</v>
      </c>
      <c r="N96">
        <f>0+(ABS(G96-$I96)&gt;$J96)</f>
        <v>0</v>
      </c>
      <c r="O96">
        <f>0+(ABS(H96-$I96)&gt;$J96)</f>
        <v>1</v>
      </c>
    </row>
    <row r="97" spans="1:15" ht="69.599999999999994" thickBot="1">
      <c r="A97" s="4">
        <v>97</v>
      </c>
      <c r="B97" s="17" t="s">
        <v>154</v>
      </c>
      <c r="C97" s="18" t="s">
        <v>294</v>
      </c>
      <c r="D97" s="5">
        <v>5</v>
      </c>
      <c r="E97" s="5">
        <v>1</v>
      </c>
      <c r="F97" s="7">
        <v>1</v>
      </c>
      <c r="G97" s="5">
        <v>1</v>
      </c>
      <c r="H97" s="5">
        <v>5</v>
      </c>
      <c r="I97" s="8">
        <f>AVERAGE(D97:H97)</f>
        <v>2.6</v>
      </c>
      <c r="J97">
        <f>_xlfn.STDEV.S(D97:H97)</f>
        <v>2.1908902300206647</v>
      </c>
      <c r="K97">
        <f>0+(ABS(D97-$I97)&gt;$J97)</f>
        <v>1</v>
      </c>
      <c r="L97">
        <f>0+(ABS(E97-$I97)&gt;$J97)</f>
        <v>0</v>
      </c>
      <c r="M97">
        <f>0+(ABS(F97-$I97)&gt;$J97)</f>
        <v>0</v>
      </c>
      <c r="N97">
        <f>0+(ABS(G97-$I97)&gt;$J97)</f>
        <v>0</v>
      </c>
      <c r="O97">
        <f>0+(ABS(H97-$I97)&gt;$J97)</f>
        <v>1</v>
      </c>
    </row>
    <row r="98" spans="1:15" ht="28.2" thickBot="1">
      <c r="A98" s="4">
        <v>98</v>
      </c>
      <c r="B98" s="17" t="s">
        <v>155</v>
      </c>
      <c r="C98" s="18" t="s">
        <v>156</v>
      </c>
      <c r="D98" s="5">
        <v>5</v>
      </c>
      <c r="E98" s="5">
        <v>5</v>
      </c>
      <c r="F98" s="7">
        <v>4</v>
      </c>
      <c r="G98" s="5">
        <v>3</v>
      </c>
      <c r="H98" s="5">
        <v>1</v>
      </c>
      <c r="I98" s="8">
        <f>AVERAGE(D98:H98)</f>
        <v>3.6</v>
      </c>
      <c r="J98">
        <f>_xlfn.STDEV.S(D98:H98)</f>
        <v>1.6733200530681513</v>
      </c>
      <c r="K98">
        <f>0+(ABS(D98-$I98)&gt;$J98)</f>
        <v>0</v>
      </c>
      <c r="L98">
        <f>0+(ABS(E98-$I98)&gt;$J98)</f>
        <v>0</v>
      </c>
      <c r="M98">
        <f>0+(ABS(F98-$I98)&gt;$J98)</f>
        <v>0</v>
      </c>
      <c r="N98">
        <f>0+(ABS(G98-$I98)&gt;$J98)</f>
        <v>0</v>
      </c>
      <c r="O98">
        <f>0+(ABS(H98-$I98)&gt;$J98)</f>
        <v>1</v>
      </c>
    </row>
    <row r="99" spans="1:15" ht="42" thickBot="1">
      <c r="A99" s="4">
        <v>99</v>
      </c>
      <c r="B99" s="17" t="s">
        <v>157</v>
      </c>
      <c r="C99" s="18" t="s">
        <v>158</v>
      </c>
      <c r="D99" s="5">
        <v>5</v>
      </c>
      <c r="E99" s="5">
        <v>4</v>
      </c>
      <c r="F99" s="7">
        <v>1</v>
      </c>
      <c r="G99" s="5">
        <v>3</v>
      </c>
      <c r="H99" s="5">
        <v>1</v>
      </c>
      <c r="I99" s="8">
        <f>AVERAGE(D99:H99)</f>
        <v>2.8</v>
      </c>
      <c r="J99">
        <f>_xlfn.STDEV.S(D99:H99)</f>
        <v>1.7888543819998315</v>
      </c>
      <c r="K99">
        <f>0+(ABS(D99-$I99)&gt;$J99)</f>
        <v>1</v>
      </c>
      <c r="L99">
        <f>0+(ABS(E99-$I99)&gt;$J99)</f>
        <v>0</v>
      </c>
      <c r="M99">
        <f>0+(ABS(F99-$I99)&gt;$J99)</f>
        <v>1</v>
      </c>
      <c r="N99">
        <f>0+(ABS(G99-$I99)&gt;$J99)</f>
        <v>0</v>
      </c>
      <c r="O99">
        <f>0+(ABS(H99-$I99)&gt;$J99)</f>
        <v>1</v>
      </c>
    </row>
    <row r="100" spans="1:15" ht="14.4" thickBot="1">
      <c r="A100" s="4">
        <v>100</v>
      </c>
      <c r="B100" s="17" t="s">
        <v>295</v>
      </c>
      <c r="C100" s="18" t="s">
        <v>159</v>
      </c>
      <c r="D100" s="5">
        <v>5</v>
      </c>
      <c r="E100" s="5">
        <v>1</v>
      </c>
      <c r="F100" s="7">
        <v>3</v>
      </c>
      <c r="G100" s="5">
        <v>1</v>
      </c>
      <c r="H100" s="5">
        <v>5</v>
      </c>
      <c r="I100" s="8">
        <f>AVERAGE(D100:H100)</f>
        <v>3</v>
      </c>
      <c r="J100">
        <f>_xlfn.STDEV.S(D100:H100)</f>
        <v>2</v>
      </c>
      <c r="K100">
        <f>0+(ABS(D100-$I100)&gt;$J100)</f>
        <v>0</v>
      </c>
      <c r="L100">
        <f>0+(ABS(E100-$I100)&gt;$J100)</f>
        <v>0</v>
      </c>
      <c r="M100">
        <f>0+(ABS(F100-$I100)&gt;$J100)</f>
        <v>0</v>
      </c>
      <c r="N100">
        <f>0+(ABS(G100-$I100)&gt;$J100)</f>
        <v>0</v>
      </c>
      <c r="O100">
        <f>0+(ABS(H100-$I100)&gt;$J100)</f>
        <v>0</v>
      </c>
    </row>
    <row r="101" spans="1:15" ht="42" thickBot="1">
      <c r="A101" s="4">
        <v>101</v>
      </c>
      <c r="B101" s="17" t="s">
        <v>160</v>
      </c>
      <c r="C101" s="18" t="s">
        <v>161</v>
      </c>
      <c r="D101" s="5">
        <v>5</v>
      </c>
      <c r="E101" s="5">
        <v>2</v>
      </c>
      <c r="F101" s="7">
        <v>2</v>
      </c>
      <c r="G101" s="5">
        <v>1</v>
      </c>
      <c r="H101" s="5">
        <v>4</v>
      </c>
      <c r="I101" s="8">
        <f>AVERAGE(D101:H101)</f>
        <v>2.8</v>
      </c>
      <c r="J101">
        <f>_xlfn.STDEV.S(D101:H101)</f>
        <v>1.6431676725154982</v>
      </c>
      <c r="K101">
        <f>0+(ABS(D101-$I101)&gt;$J101)</f>
        <v>1</v>
      </c>
      <c r="L101">
        <f>0+(ABS(E101-$I101)&gt;$J101)</f>
        <v>0</v>
      </c>
      <c r="M101">
        <f>0+(ABS(F101-$I101)&gt;$J101)</f>
        <v>0</v>
      </c>
      <c r="N101">
        <f>0+(ABS(G101-$I101)&gt;$J101)</f>
        <v>1</v>
      </c>
      <c r="O101">
        <f>0+(ABS(H101-$I101)&gt;$J101)</f>
        <v>0</v>
      </c>
    </row>
    <row r="102" spans="1:15" ht="28.2" thickBot="1">
      <c r="A102" s="4">
        <v>102</v>
      </c>
      <c r="B102" s="17" t="s">
        <v>162</v>
      </c>
      <c r="C102" s="18" t="s">
        <v>163</v>
      </c>
      <c r="D102" s="5">
        <v>5</v>
      </c>
      <c r="E102" s="5">
        <v>5</v>
      </c>
      <c r="F102" s="7">
        <v>2</v>
      </c>
      <c r="G102" s="5">
        <v>2</v>
      </c>
      <c r="H102" s="5">
        <v>1</v>
      </c>
      <c r="I102" s="8">
        <f>AVERAGE(D102:H102)</f>
        <v>3</v>
      </c>
      <c r="J102">
        <f>_xlfn.STDEV.S(D102:H102)</f>
        <v>1.8708286933869707</v>
      </c>
      <c r="K102">
        <f>0+(ABS(D102-$I102)&gt;$J102)</f>
        <v>1</v>
      </c>
      <c r="L102">
        <f>0+(ABS(E102-$I102)&gt;$J102)</f>
        <v>1</v>
      </c>
      <c r="M102">
        <f>0+(ABS(F102-$I102)&gt;$J102)</f>
        <v>0</v>
      </c>
      <c r="N102">
        <f>0+(ABS(G102-$I102)&gt;$J102)</f>
        <v>0</v>
      </c>
      <c r="O102">
        <f>0+(ABS(H102-$I102)&gt;$J102)</f>
        <v>1</v>
      </c>
    </row>
    <row r="103" spans="1:15" ht="14.4" thickBot="1">
      <c r="A103" s="4">
        <v>103</v>
      </c>
      <c r="B103" s="17" t="s">
        <v>164</v>
      </c>
      <c r="C103" s="18" t="s">
        <v>165</v>
      </c>
      <c r="D103" s="5">
        <v>5</v>
      </c>
      <c r="E103" s="5">
        <v>5</v>
      </c>
      <c r="F103" s="7">
        <v>5</v>
      </c>
      <c r="G103" s="5">
        <v>5</v>
      </c>
      <c r="H103" s="5">
        <v>2</v>
      </c>
      <c r="I103" s="8">
        <f>AVERAGE(D103:H103)</f>
        <v>4.4000000000000004</v>
      </c>
      <c r="J103">
        <f>_xlfn.STDEV.S(D103:H103)</f>
        <v>1.3416407864998741</v>
      </c>
      <c r="K103">
        <f>0+(ABS(D103-$I103)&gt;$J103)</f>
        <v>0</v>
      </c>
      <c r="L103">
        <f>0+(ABS(E103-$I103)&gt;$J103)</f>
        <v>0</v>
      </c>
      <c r="M103">
        <f>0+(ABS(F103-$I103)&gt;$J103)</f>
        <v>0</v>
      </c>
      <c r="N103">
        <f>0+(ABS(G103-$I103)&gt;$J103)</f>
        <v>0</v>
      </c>
      <c r="O103">
        <f>0+(ABS(H103-$I103)&gt;$J103)</f>
        <v>1</v>
      </c>
    </row>
    <row r="104" spans="1:15" ht="42" thickBot="1">
      <c r="A104" s="4">
        <v>104</v>
      </c>
      <c r="B104" s="17" t="s">
        <v>166</v>
      </c>
      <c r="C104" s="18" t="s">
        <v>167</v>
      </c>
      <c r="D104" s="5">
        <v>5</v>
      </c>
      <c r="E104" s="5">
        <v>1</v>
      </c>
      <c r="F104" s="7">
        <v>1</v>
      </c>
      <c r="G104" s="5">
        <v>1</v>
      </c>
      <c r="H104" s="5">
        <v>5</v>
      </c>
      <c r="I104" s="8">
        <f>AVERAGE(D104:H104)</f>
        <v>2.6</v>
      </c>
      <c r="J104">
        <f>_xlfn.STDEV.S(D104:H104)</f>
        <v>2.1908902300206647</v>
      </c>
      <c r="K104">
        <f>0+(ABS(D104-$I104)&gt;$J104)</f>
        <v>1</v>
      </c>
      <c r="L104">
        <f>0+(ABS(E104-$I104)&gt;$J104)</f>
        <v>0</v>
      </c>
      <c r="M104">
        <f>0+(ABS(F104-$I104)&gt;$J104)</f>
        <v>0</v>
      </c>
      <c r="N104">
        <f>0+(ABS(G104-$I104)&gt;$J104)</f>
        <v>0</v>
      </c>
      <c r="O104">
        <f>0+(ABS(H104-$I104)&gt;$J104)</f>
        <v>1</v>
      </c>
    </row>
    <row r="105" spans="1:15" ht="28.2" thickBot="1">
      <c r="A105" s="4">
        <v>105</v>
      </c>
      <c r="B105" s="17" t="s">
        <v>168</v>
      </c>
      <c r="C105" s="18" t="s">
        <v>169</v>
      </c>
      <c r="D105" s="5">
        <v>5</v>
      </c>
      <c r="E105" s="5">
        <v>5</v>
      </c>
      <c r="F105" s="7">
        <v>1</v>
      </c>
      <c r="G105" s="5">
        <v>3</v>
      </c>
      <c r="H105" s="5">
        <v>5</v>
      </c>
      <c r="I105" s="8">
        <f>AVERAGE(D105:H105)</f>
        <v>3.8</v>
      </c>
      <c r="J105">
        <f>_xlfn.STDEV.S(D105:H105)</f>
        <v>1.7888543819998315</v>
      </c>
      <c r="K105">
        <f>0+(ABS(D105-$I105)&gt;$J105)</f>
        <v>0</v>
      </c>
      <c r="L105">
        <f>0+(ABS(E105-$I105)&gt;$J105)</f>
        <v>0</v>
      </c>
      <c r="M105">
        <f>0+(ABS(F105-$I105)&gt;$J105)</f>
        <v>1</v>
      </c>
      <c r="N105">
        <f>0+(ABS(G105-$I105)&gt;$J105)</f>
        <v>0</v>
      </c>
      <c r="O105">
        <f>0+(ABS(H105-$I105)&gt;$J105)</f>
        <v>0</v>
      </c>
    </row>
    <row r="106" spans="1:15" ht="28.2" thickBot="1">
      <c r="A106" s="4">
        <v>106</v>
      </c>
      <c r="B106" s="17" t="s">
        <v>170</v>
      </c>
      <c r="C106" s="18" t="s">
        <v>171</v>
      </c>
      <c r="D106" s="5">
        <v>5</v>
      </c>
      <c r="E106" s="5">
        <v>5</v>
      </c>
      <c r="F106" s="7">
        <v>4</v>
      </c>
      <c r="G106" s="5">
        <v>1</v>
      </c>
      <c r="H106" s="5">
        <v>1</v>
      </c>
      <c r="I106" s="8">
        <f>AVERAGE(D106:H106)</f>
        <v>3.2</v>
      </c>
      <c r="J106">
        <f>_xlfn.STDEV.S(D106:H106)</f>
        <v>2.0493901531919194</v>
      </c>
      <c r="K106">
        <f>0+(ABS(D106-$I106)&gt;$J106)</f>
        <v>0</v>
      </c>
      <c r="L106">
        <f>0+(ABS(E106-$I106)&gt;$J106)</f>
        <v>0</v>
      </c>
      <c r="M106">
        <f>0+(ABS(F106-$I106)&gt;$J106)</f>
        <v>0</v>
      </c>
      <c r="N106">
        <f>0+(ABS(G106-$I106)&gt;$J106)</f>
        <v>1</v>
      </c>
      <c r="O106">
        <f>0+(ABS(H106-$I106)&gt;$J106)</f>
        <v>1</v>
      </c>
    </row>
    <row r="107" spans="1:15" ht="14.4" thickBot="1">
      <c r="A107" s="4">
        <v>107</v>
      </c>
      <c r="B107" s="17" t="s">
        <v>172</v>
      </c>
      <c r="C107" s="18" t="s">
        <v>173</v>
      </c>
      <c r="D107" s="5">
        <v>5</v>
      </c>
      <c r="E107" s="5">
        <v>5</v>
      </c>
      <c r="F107" s="7">
        <v>5</v>
      </c>
      <c r="G107" s="5">
        <v>4</v>
      </c>
      <c r="H107" s="5">
        <v>5</v>
      </c>
      <c r="I107" s="8">
        <f>AVERAGE(D107:H107)</f>
        <v>4.8</v>
      </c>
      <c r="J107">
        <f>_xlfn.STDEV.S(D107:H107)</f>
        <v>0.44721359549995793</v>
      </c>
      <c r="K107">
        <f>0+(ABS(D107-$I107)&gt;$J107)</f>
        <v>0</v>
      </c>
      <c r="L107">
        <f>0+(ABS(E107-$I107)&gt;$J107)</f>
        <v>0</v>
      </c>
      <c r="M107">
        <f>0+(ABS(F107-$I107)&gt;$J107)</f>
        <v>0</v>
      </c>
      <c r="N107">
        <f>0+(ABS(G107-$I107)&gt;$J107)</f>
        <v>1</v>
      </c>
      <c r="O107">
        <f>0+(ABS(H107-$I107)&gt;$J107)</f>
        <v>0</v>
      </c>
    </row>
    <row r="108" spans="1:15" ht="28.2" thickBot="1">
      <c r="A108" s="4">
        <v>108</v>
      </c>
      <c r="B108" s="17" t="s">
        <v>174</v>
      </c>
      <c r="C108" s="18" t="s">
        <v>175</v>
      </c>
      <c r="D108" s="5">
        <v>5</v>
      </c>
      <c r="E108" s="5">
        <v>5</v>
      </c>
      <c r="F108" s="7">
        <v>3</v>
      </c>
      <c r="G108" s="5">
        <v>3</v>
      </c>
      <c r="H108" s="5">
        <v>5</v>
      </c>
      <c r="I108" s="8">
        <f>AVERAGE(D108:H108)</f>
        <v>4.2</v>
      </c>
      <c r="J108">
        <f>_xlfn.STDEV.S(D108:H108)</f>
        <v>1.0954451150103319</v>
      </c>
      <c r="K108">
        <f>0+(ABS(D108-$I108)&gt;$J108)</f>
        <v>0</v>
      </c>
      <c r="L108">
        <f>0+(ABS(E108-$I108)&gt;$J108)</f>
        <v>0</v>
      </c>
      <c r="M108">
        <f>0+(ABS(F108-$I108)&gt;$J108)</f>
        <v>1</v>
      </c>
      <c r="N108">
        <f>0+(ABS(G108-$I108)&gt;$J108)</f>
        <v>1</v>
      </c>
      <c r="O108">
        <f>0+(ABS(H108-$I108)&gt;$J108)</f>
        <v>0</v>
      </c>
    </row>
    <row r="109" spans="1:15" ht="42" thickBot="1">
      <c r="A109" s="4">
        <v>109</v>
      </c>
      <c r="B109" s="17" t="s">
        <v>176</v>
      </c>
      <c r="C109" s="18" t="s">
        <v>177</v>
      </c>
      <c r="D109" s="5">
        <v>5</v>
      </c>
      <c r="E109" s="5">
        <v>4</v>
      </c>
      <c r="F109" s="7">
        <v>2</v>
      </c>
      <c r="G109" s="5">
        <v>1</v>
      </c>
      <c r="H109" s="5">
        <v>5</v>
      </c>
      <c r="I109" s="8">
        <f>AVERAGE(D109:H109)</f>
        <v>3.4</v>
      </c>
      <c r="J109">
        <f>_xlfn.STDEV.S(D109:H109)</f>
        <v>1.8165902124584952</v>
      </c>
      <c r="K109">
        <f>0+(ABS(D109-$I109)&gt;$J109)</f>
        <v>0</v>
      </c>
      <c r="L109">
        <f>0+(ABS(E109-$I109)&gt;$J109)</f>
        <v>0</v>
      </c>
      <c r="M109">
        <f>0+(ABS(F109-$I109)&gt;$J109)</f>
        <v>0</v>
      </c>
      <c r="N109">
        <f>0+(ABS(G109-$I109)&gt;$J109)</f>
        <v>1</v>
      </c>
      <c r="O109">
        <f>0+(ABS(H109-$I109)&gt;$J109)</f>
        <v>0</v>
      </c>
    </row>
    <row r="110" spans="1:15" ht="28.2" thickBot="1">
      <c r="A110" s="4">
        <v>110</v>
      </c>
      <c r="B110" s="17" t="s">
        <v>178</v>
      </c>
      <c r="C110" s="18" t="s">
        <v>179</v>
      </c>
      <c r="D110" s="5">
        <v>5</v>
      </c>
      <c r="E110" s="5">
        <v>1</v>
      </c>
      <c r="F110" s="7">
        <v>1</v>
      </c>
      <c r="G110" s="5">
        <v>1</v>
      </c>
      <c r="H110" s="5">
        <v>5</v>
      </c>
      <c r="I110" s="8">
        <f>AVERAGE(D110:H110)</f>
        <v>2.6</v>
      </c>
      <c r="J110">
        <f>_xlfn.STDEV.S(D110:H110)</f>
        <v>2.1908902300206647</v>
      </c>
      <c r="K110">
        <f>0+(ABS(D110-$I110)&gt;$J110)</f>
        <v>1</v>
      </c>
      <c r="L110">
        <f>0+(ABS(E110-$I110)&gt;$J110)</f>
        <v>0</v>
      </c>
      <c r="M110">
        <f>0+(ABS(F110-$I110)&gt;$J110)</f>
        <v>0</v>
      </c>
      <c r="N110">
        <f>0+(ABS(G110-$I110)&gt;$J110)</f>
        <v>0</v>
      </c>
      <c r="O110">
        <f>0+(ABS(H110-$I110)&gt;$J110)</f>
        <v>1</v>
      </c>
    </row>
    <row r="111" spans="1:15" ht="28.2" thickBot="1">
      <c r="A111" s="4">
        <v>111</v>
      </c>
      <c r="B111" s="17" t="s">
        <v>296</v>
      </c>
      <c r="C111" s="18" t="s">
        <v>180</v>
      </c>
      <c r="D111" s="5">
        <v>5</v>
      </c>
      <c r="E111" s="5">
        <v>5</v>
      </c>
      <c r="F111" s="7">
        <v>4</v>
      </c>
      <c r="G111" s="5">
        <v>4</v>
      </c>
      <c r="H111" s="5">
        <v>4</v>
      </c>
      <c r="I111" s="8">
        <f>AVERAGE(D111:H111)</f>
        <v>4.4000000000000004</v>
      </c>
      <c r="J111">
        <f>_xlfn.STDEV.S(D111:H111)</f>
        <v>0.54772255750516674</v>
      </c>
      <c r="K111">
        <f>0+(ABS(D111-$I111)&gt;$J111)</f>
        <v>1</v>
      </c>
      <c r="L111">
        <f>0+(ABS(E111-$I111)&gt;$J111)</f>
        <v>1</v>
      </c>
      <c r="M111">
        <f>0+(ABS(F111-$I111)&gt;$J111)</f>
        <v>0</v>
      </c>
      <c r="N111">
        <f>0+(ABS(G111-$I111)&gt;$J111)</f>
        <v>0</v>
      </c>
      <c r="O111">
        <f>0+(ABS(H111-$I111)&gt;$J111)</f>
        <v>0</v>
      </c>
    </row>
    <row r="112" spans="1:15" ht="28.2" thickBot="1">
      <c r="A112" s="4">
        <v>112</v>
      </c>
      <c r="B112" s="17" t="s">
        <v>181</v>
      </c>
      <c r="C112" s="18" t="s">
        <v>182</v>
      </c>
      <c r="D112" s="5">
        <v>5</v>
      </c>
      <c r="E112" s="5">
        <v>4</v>
      </c>
      <c r="F112" s="7">
        <v>3</v>
      </c>
      <c r="G112" s="5">
        <v>2</v>
      </c>
      <c r="H112" s="5">
        <v>1</v>
      </c>
      <c r="I112" s="8">
        <f>AVERAGE(D112:H112)</f>
        <v>3</v>
      </c>
      <c r="J112">
        <f>_xlfn.STDEV.S(D112:H112)</f>
        <v>1.5811388300841898</v>
      </c>
      <c r="K112">
        <f>0+(ABS(D112-$I112)&gt;$J112)</f>
        <v>1</v>
      </c>
      <c r="L112">
        <f>0+(ABS(E112-$I112)&gt;$J112)</f>
        <v>0</v>
      </c>
      <c r="M112">
        <f>0+(ABS(F112-$I112)&gt;$J112)</f>
        <v>0</v>
      </c>
      <c r="N112">
        <f>0+(ABS(G112-$I112)&gt;$J112)</f>
        <v>0</v>
      </c>
      <c r="O112">
        <f>0+(ABS(H112-$I112)&gt;$J112)</f>
        <v>1</v>
      </c>
    </row>
    <row r="113" spans="1:15" ht="42" thickBot="1">
      <c r="A113" s="4">
        <v>113</v>
      </c>
      <c r="B113" s="17" t="s">
        <v>297</v>
      </c>
      <c r="C113" s="18" t="s">
        <v>183</v>
      </c>
      <c r="D113" s="5">
        <v>5</v>
      </c>
      <c r="E113" s="5">
        <v>1</v>
      </c>
      <c r="F113" s="7">
        <v>1</v>
      </c>
      <c r="G113" s="5">
        <v>1</v>
      </c>
      <c r="H113" s="5">
        <v>5</v>
      </c>
      <c r="I113" s="8">
        <f>AVERAGE(D113:H113)</f>
        <v>2.6</v>
      </c>
      <c r="J113">
        <f>_xlfn.STDEV.S(D113:H113)</f>
        <v>2.1908902300206647</v>
      </c>
      <c r="K113">
        <f>0+(ABS(D113-$I113)&gt;$J113)</f>
        <v>1</v>
      </c>
      <c r="L113">
        <f>0+(ABS(E113-$I113)&gt;$J113)</f>
        <v>0</v>
      </c>
      <c r="M113">
        <f>0+(ABS(F113-$I113)&gt;$J113)</f>
        <v>0</v>
      </c>
      <c r="N113">
        <f>0+(ABS(G113-$I113)&gt;$J113)</f>
        <v>0</v>
      </c>
      <c r="O113">
        <f>0+(ABS(H113-$I113)&gt;$J113)</f>
        <v>1</v>
      </c>
    </row>
    <row r="114" spans="1:15" ht="28.2" thickBot="1">
      <c r="A114" s="4">
        <v>114</v>
      </c>
      <c r="B114" s="17" t="s">
        <v>298</v>
      </c>
      <c r="C114" s="18" t="s">
        <v>184</v>
      </c>
      <c r="D114" s="5">
        <v>5</v>
      </c>
      <c r="E114" s="5">
        <v>3</v>
      </c>
      <c r="F114" s="7">
        <v>2</v>
      </c>
      <c r="G114" s="5">
        <v>4</v>
      </c>
      <c r="H114" s="5">
        <v>4</v>
      </c>
      <c r="I114" s="8">
        <f>AVERAGE(D114:H114)</f>
        <v>3.6</v>
      </c>
      <c r="J114">
        <f>_xlfn.STDEV.S(D114:H114)</f>
        <v>1.1401754250991383</v>
      </c>
      <c r="K114">
        <f>0+(ABS(D114-$I114)&gt;$J114)</f>
        <v>1</v>
      </c>
      <c r="L114">
        <f>0+(ABS(E114-$I114)&gt;$J114)</f>
        <v>0</v>
      </c>
      <c r="M114">
        <f>0+(ABS(F114-$I114)&gt;$J114)</f>
        <v>1</v>
      </c>
      <c r="N114">
        <f>0+(ABS(G114-$I114)&gt;$J114)</f>
        <v>0</v>
      </c>
      <c r="O114">
        <f>0+(ABS(H114-$I114)&gt;$J114)</f>
        <v>0</v>
      </c>
    </row>
    <row r="115" spans="1:15" ht="55.8" thickBot="1">
      <c r="A115" s="4">
        <v>115</v>
      </c>
      <c r="B115" s="17" t="s">
        <v>185</v>
      </c>
      <c r="C115" s="18" t="s">
        <v>299</v>
      </c>
      <c r="D115" s="5">
        <v>5</v>
      </c>
      <c r="E115" s="5">
        <v>3</v>
      </c>
      <c r="F115" s="7">
        <v>1</v>
      </c>
      <c r="G115" s="5">
        <v>2</v>
      </c>
      <c r="H115" s="5">
        <v>1</v>
      </c>
      <c r="I115" s="8">
        <f>AVERAGE(D115:H115)</f>
        <v>2.4</v>
      </c>
      <c r="J115">
        <f>_xlfn.STDEV.S(D115:H115)</f>
        <v>1.6733200530681511</v>
      </c>
      <c r="K115">
        <f>0+(ABS(D115-$I115)&gt;$J115)</f>
        <v>1</v>
      </c>
      <c r="L115">
        <f>0+(ABS(E115-$I115)&gt;$J115)</f>
        <v>0</v>
      </c>
      <c r="M115">
        <f>0+(ABS(F115-$I115)&gt;$J115)</f>
        <v>0</v>
      </c>
      <c r="N115">
        <f>0+(ABS(G115-$I115)&gt;$J115)</f>
        <v>0</v>
      </c>
      <c r="O115">
        <f>0+(ABS(H115-$I115)&gt;$J115)</f>
        <v>0</v>
      </c>
    </row>
    <row r="116" spans="1:15" ht="28.2" thickBot="1">
      <c r="A116" s="4">
        <v>116</v>
      </c>
      <c r="B116" s="17" t="s">
        <v>45</v>
      </c>
      <c r="C116" s="18" t="s">
        <v>186</v>
      </c>
      <c r="D116" s="5">
        <v>5</v>
      </c>
      <c r="E116" s="5">
        <v>1</v>
      </c>
      <c r="F116" s="7">
        <v>2</v>
      </c>
      <c r="G116" s="5">
        <v>2</v>
      </c>
      <c r="H116" s="5">
        <v>3</v>
      </c>
      <c r="I116" s="8">
        <f>AVERAGE(D116:H116)</f>
        <v>2.6</v>
      </c>
      <c r="J116">
        <f>_xlfn.STDEV.S(D116:H116)</f>
        <v>1.5165750888103104</v>
      </c>
      <c r="K116">
        <f>0+(ABS(D116-$I116)&gt;$J116)</f>
        <v>1</v>
      </c>
      <c r="L116">
        <f>0+(ABS(E116-$I116)&gt;$J116)</f>
        <v>1</v>
      </c>
      <c r="M116">
        <f>0+(ABS(F116-$I116)&gt;$J116)</f>
        <v>0</v>
      </c>
      <c r="N116">
        <f>0+(ABS(G116-$I116)&gt;$J116)</f>
        <v>0</v>
      </c>
      <c r="O116">
        <f>0+(ABS(H116-$I116)&gt;$J116)</f>
        <v>0</v>
      </c>
    </row>
    <row r="117" spans="1:15" ht="28.2" thickBot="1">
      <c r="A117" s="4">
        <v>117</v>
      </c>
      <c r="B117" s="17" t="s">
        <v>187</v>
      </c>
      <c r="C117" s="18" t="s">
        <v>188</v>
      </c>
      <c r="D117" s="5">
        <v>5</v>
      </c>
      <c r="E117" s="5">
        <v>2</v>
      </c>
      <c r="F117" s="7">
        <v>1</v>
      </c>
      <c r="G117" s="5">
        <v>3</v>
      </c>
      <c r="H117" s="5">
        <v>3</v>
      </c>
      <c r="I117" s="8">
        <f>AVERAGE(D117:H117)</f>
        <v>2.8</v>
      </c>
      <c r="J117">
        <f>_xlfn.STDEV.S(D117:H117)</f>
        <v>1.4832396974191324</v>
      </c>
      <c r="K117">
        <f>0+(ABS(D117-$I117)&gt;$J117)</f>
        <v>1</v>
      </c>
      <c r="L117">
        <f>0+(ABS(E117-$I117)&gt;$J117)</f>
        <v>0</v>
      </c>
      <c r="M117">
        <f>0+(ABS(F117-$I117)&gt;$J117)</f>
        <v>1</v>
      </c>
      <c r="N117">
        <f>0+(ABS(G117-$I117)&gt;$J117)</f>
        <v>0</v>
      </c>
      <c r="O117">
        <f>0+(ABS(H117-$I117)&gt;$J117)</f>
        <v>0</v>
      </c>
    </row>
    <row r="118" spans="1:15" ht="28.2" thickBot="1">
      <c r="A118" s="4">
        <v>118</v>
      </c>
      <c r="B118" s="17" t="s">
        <v>300</v>
      </c>
      <c r="C118" s="18" t="s">
        <v>189</v>
      </c>
      <c r="D118" s="5">
        <v>5</v>
      </c>
      <c r="E118" s="5">
        <v>1</v>
      </c>
      <c r="F118" s="7">
        <v>2</v>
      </c>
      <c r="G118" s="5">
        <v>2</v>
      </c>
      <c r="H118" s="5">
        <v>1</v>
      </c>
      <c r="I118" s="8">
        <f>AVERAGE(D118:H118)</f>
        <v>2.2000000000000002</v>
      </c>
      <c r="J118">
        <f>_xlfn.STDEV.S(D118:H118)</f>
        <v>1.6431676725154984</v>
      </c>
      <c r="K118">
        <f>0+(ABS(D118-$I118)&gt;$J118)</f>
        <v>1</v>
      </c>
      <c r="L118">
        <f>0+(ABS(E118-$I118)&gt;$J118)</f>
        <v>0</v>
      </c>
      <c r="M118">
        <f>0+(ABS(F118-$I118)&gt;$J118)</f>
        <v>0</v>
      </c>
      <c r="N118">
        <f>0+(ABS(G118-$I118)&gt;$J118)</f>
        <v>0</v>
      </c>
      <c r="O118">
        <f>0+(ABS(H118-$I118)&gt;$J118)</f>
        <v>0</v>
      </c>
    </row>
    <row r="119" spans="1:15" ht="55.8" thickBot="1">
      <c r="A119" s="4">
        <v>119</v>
      </c>
      <c r="B119" s="17" t="s">
        <v>89</v>
      </c>
      <c r="C119" s="18" t="s">
        <v>190</v>
      </c>
      <c r="D119" s="5">
        <v>5</v>
      </c>
      <c r="E119" s="5">
        <v>2</v>
      </c>
      <c r="F119" s="7">
        <v>1</v>
      </c>
      <c r="G119" s="5">
        <v>1</v>
      </c>
      <c r="H119" s="5">
        <v>2</v>
      </c>
      <c r="I119" s="8">
        <f>AVERAGE(D119:H119)</f>
        <v>2.2000000000000002</v>
      </c>
      <c r="J119">
        <f>_xlfn.STDEV.S(D119:H119)</f>
        <v>1.6431676725154984</v>
      </c>
      <c r="K119">
        <f>0+(ABS(D119-$I119)&gt;$J119)</f>
        <v>1</v>
      </c>
      <c r="L119">
        <f>0+(ABS(E119-$I119)&gt;$J119)</f>
        <v>0</v>
      </c>
      <c r="M119">
        <f>0+(ABS(F119-$I119)&gt;$J119)</f>
        <v>0</v>
      </c>
      <c r="N119">
        <f>0+(ABS(G119-$I119)&gt;$J119)</f>
        <v>0</v>
      </c>
      <c r="O119">
        <f>0+(ABS(H119-$I119)&gt;$J119)</f>
        <v>0</v>
      </c>
    </row>
    <row r="120" spans="1:15" ht="28.2" thickBot="1">
      <c r="A120" s="4">
        <v>120</v>
      </c>
      <c r="B120" s="17" t="s">
        <v>191</v>
      </c>
      <c r="C120" s="18" t="s">
        <v>192</v>
      </c>
      <c r="D120" s="5">
        <v>5</v>
      </c>
      <c r="E120" s="5">
        <v>1</v>
      </c>
      <c r="F120" s="7">
        <v>2</v>
      </c>
      <c r="G120" s="5">
        <v>2</v>
      </c>
      <c r="H120" s="5">
        <v>1</v>
      </c>
      <c r="I120" s="8">
        <f>AVERAGE(D120:H120)</f>
        <v>2.2000000000000002</v>
      </c>
      <c r="J120">
        <f>_xlfn.STDEV.S(D120:H120)</f>
        <v>1.6431676725154984</v>
      </c>
      <c r="K120">
        <f>0+(ABS(D120-$I120)&gt;$J120)</f>
        <v>1</v>
      </c>
      <c r="L120">
        <f>0+(ABS(E120-$I120)&gt;$J120)</f>
        <v>0</v>
      </c>
      <c r="M120">
        <f>0+(ABS(F120-$I120)&gt;$J120)</f>
        <v>0</v>
      </c>
      <c r="N120">
        <f>0+(ABS(G120-$I120)&gt;$J120)</f>
        <v>0</v>
      </c>
      <c r="O120">
        <f>0+(ABS(H120-$I120)&gt;$J120)</f>
        <v>0</v>
      </c>
    </row>
    <row r="121" spans="1:15" ht="111" thickBot="1">
      <c r="A121" s="4">
        <v>121</v>
      </c>
      <c r="B121" s="17" t="s">
        <v>193</v>
      </c>
      <c r="C121" s="18" t="s">
        <v>194</v>
      </c>
      <c r="D121" s="5">
        <v>5</v>
      </c>
      <c r="E121" s="5">
        <v>1</v>
      </c>
      <c r="F121" s="7">
        <v>1</v>
      </c>
      <c r="G121" s="5">
        <v>1</v>
      </c>
      <c r="H121" s="5">
        <v>2</v>
      </c>
      <c r="I121" s="8">
        <f>AVERAGE(D121:H121)</f>
        <v>2</v>
      </c>
      <c r="J121">
        <f>_xlfn.STDEV.S(D121:H121)</f>
        <v>1.7320508075688772</v>
      </c>
      <c r="K121">
        <f>0+(ABS(D121-$I121)&gt;$J121)</f>
        <v>1</v>
      </c>
      <c r="L121">
        <f>0+(ABS(E121-$I121)&gt;$J121)</f>
        <v>0</v>
      </c>
      <c r="M121">
        <f>0+(ABS(F121-$I121)&gt;$J121)</f>
        <v>0</v>
      </c>
      <c r="N121">
        <f>0+(ABS(G121-$I121)&gt;$J121)</f>
        <v>0</v>
      </c>
      <c r="O121">
        <f>0+(ABS(H121-$I121)&gt;$J121)</f>
        <v>0</v>
      </c>
    </row>
    <row r="122" spans="1:15" ht="14.4" thickBot="1">
      <c r="A122" s="4">
        <v>122</v>
      </c>
      <c r="B122" s="17" t="s">
        <v>195</v>
      </c>
      <c r="C122" s="18" t="s">
        <v>196</v>
      </c>
      <c r="D122" s="5">
        <v>5</v>
      </c>
      <c r="E122" s="5">
        <v>5</v>
      </c>
      <c r="F122" s="7">
        <v>2</v>
      </c>
      <c r="G122" s="5">
        <v>3</v>
      </c>
      <c r="H122" s="5">
        <v>1</v>
      </c>
      <c r="I122" s="8">
        <f>AVERAGE(D122:H122)</f>
        <v>3.2</v>
      </c>
      <c r="J122">
        <f>_xlfn.STDEV.S(D122:H122)</f>
        <v>1.7888543819998315</v>
      </c>
      <c r="K122">
        <f>0+(ABS(D122-$I122)&gt;$J122)</f>
        <v>1</v>
      </c>
      <c r="L122">
        <f>0+(ABS(E122-$I122)&gt;$J122)</f>
        <v>1</v>
      </c>
      <c r="M122">
        <f>0+(ABS(F122-$I122)&gt;$J122)</f>
        <v>0</v>
      </c>
      <c r="N122">
        <f>0+(ABS(G122-$I122)&gt;$J122)</f>
        <v>0</v>
      </c>
      <c r="O122">
        <f>0+(ABS(H122-$I122)&gt;$J122)</f>
        <v>1</v>
      </c>
    </row>
    <row r="123" spans="1:15" ht="14.4" thickBot="1">
      <c r="A123" s="4">
        <v>123</v>
      </c>
      <c r="B123" s="17" t="s">
        <v>84</v>
      </c>
      <c r="C123" s="18" t="s">
        <v>197</v>
      </c>
      <c r="D123" s="5">
        <v>5</v>
      </c>
      <c r="E123" s="5">
        <v>3</v>
      </c>
      <c r="F123" s="7">
        <v>3</v>
      </c>
      <c r="G123" s="5">
        <v>2</v>
      </c>
      <c r="H123" s="5">
        <v>1</v>
      </c>
      <c r="I123" s="8">
        <f>AVERAGE(D123:H123)</f>
        <v>2.8</v>
      </c>
      <c r="J123">
        <f>_xlfn.STDEV.S(D123:H123)</f>
        <v>1.4832396974191324</v>
      </c>
      <c r="K123">
        <f>0+(ABS(D123-$I123)&gt;$J123)</f>
        <v>1</v>
      </c>
      <c r="L123">
        <f>0+(ABS(E123-$I123)&gt;$J123)</f>
        <v>0</v>
      </c>
      <c r="M123">
        <f>0+(ABS(F123-$I123)&gt;$J123)</f>
        <v>0</v>
      </c>
      <c r="N123">
        <f>0+(ABS(G123-$I123)&gt;$J123)</f>
        <v>0</v>
      </c>
      <c r="O123">
        <f>0+(ABS(H123-$I123)&gt;$J123)</f>
        <v>1</v>
      </c>
    </row>
    <row r="124" spans="1:15" ht="28.2" thickBot="1">
      <c r="A124" s="4">
        <v>124</v>
      </c>
      <c r="B124" s="17" t="s">
        <v>198</v>
      </c>
      <c r="C124" s="18" t="s">
        <v>199</v>
      </c>
      <c r="D124" s="5">
        <v>5</v>
      </c>
      <c r="E124" s="5">
        <v>2</v>
      </c>
      <c r="F124" s="7">
        <v>2</v>
      </c>
      <c r="G124" s="5">
        <v>1</v>
      </c>
      <c r="H124" s="5">
        <v>5</v>
      </c>
      <c r="I124" s="8">
        <f>AVERAGE(D124:H124)</f>
        <v>3</v>
      </c>
      <c r="J124">
        <f>_xlfn.STDEV.S(D124:H124)</f>
        <v>1.8708286933869707</v>
      </c>
      <c r="K124">
        <f>0+(ABS(D124-$I124)&gt;$J124)</f>
        <v>1</v>
      </c>
      <c r="L124">
        <f>0+(ABS(E124-$I124)&gt;$J124)</f>
        <v>0</v>
      </c>
      <c r="M124">
        <f>0+(ABS(F124-$I124)&gt;$J124)</f>
        <v>0</v>
      </c>
      <c r="N124">
        <f>0+(ABS(G124-$I124)&gt;$J124)</f>
        <v>1</v>
      </c>
      <c r="O124">
        <f>0+(ABS(H124-$I124)&gt;$J124)</f>
        <v>1</v>
      </c>
    </row>
    <row r="125" spans="1:15" ht="28.2" thickBot="1">
      <c r="A125" s="4">
        <v>125</v>
      </c>
      <c r="B125" s="17" t="s">
        <v>301</v>
      </c>
      <c r="C125" s="18" t="s">
        <v>200</v>
      </c>
      <c r="D125" s="5">
        <v>5</v>
      </c>
      <c r="E125" s="5">
        <v>1</v>
      </c>
      <c r="F125" s="7">
        <v>2</v>
      </c>
      <c r="G125" s="5">
        <v>2</v>
      </c>
      <c r="H125" s="5">
        <v>3</v>
      </c>
      <c r="I125" s="8">
        <f>AVERAGE(D125:H125)</f>
        <v>2.6</v>
      </c>
      <c r="J125">
        <f>_xlfn.STDEV.S(D125:H125)</f>
        <v>1.5165750888103104</v>
      </c>
      <c r="K125">
        <f>0+(ABS(D125-$I125)&gt;$J125)</f>
        <v>1</v>
      </c>
      <c r="L125">
        <f>0+(ABS(E125-$I125)&gt;$J125)</f>
        <v>1</v>
      </c>
      <c r="M125">
        <f>0+(ABS(F125-$I125)&gt;$J125)</f>
        <v>0</v>
      </c>
      <c r="N125">
        <f>0+(ABS(G125-$I125)&gt;$J125)</f>
        <v>0</v>
      </c>
      <c r="O125">
        <f>0+(ABS(H125-$I125)&gt;$J125)</f>
        <v>0</v>
      </c>
    </row>
    <row r="126" spans="1:15" ht="28.2" thickBot="1">
      <c r="A126" s="4">
        <v>126</v>
      </c>
      <c r="B126" s="17" t="s">
        <v>201</v>
      </c>
      <c r="C126" s="18" t="s">
        <v>202</v>
      </c>
      <c r="D126" s="5">
        <v>5</v>
      </c>
      <c r="E126" s="5">
        <v>5</v>
      </c>
      <c r="F126" s="7">
        <v>1</v>
      </c>
      <c r="G126" s="5">
        <v>1</v>
      </c>
      <c r="H126" s="5">
        <v>2</v>
      </c>
      <c r="I126" s="8">
        <f>AVERAGE(D126:H126)</f>
        <v>2.8</v>
      </c>
      <c r="J126">
        <f>_xlfn.STDEV.S(D126:H126)</f>
        <v>2.0493901531919194</v>
      </c>
      <c r="K126">
        <f>0+(ABS(D126-$I126)&gt;$J126)</f>
        <v>1</v>
      </c>
      <c r="L126">
        <f>0+(ABS(E126-$I126)&gt;$J126)</f>
        <v>1</v>
      </c>
      <c r="M126">
        <f>0+(ABS(F126-$I126)&gt;$J126)</f>
        <v>0</v>
      </c>
      <c r="N126">
        <f>0+(ABS(G126-$I126)&gt;$J126)</f>
        <v>0</v>
      </c>
      <c r="O126">
        <f>0+(ABS(H126-$I126)&gt;$J126)</f>
        <v>0</v>
      </c>
    </row>
    <row r="127" spans="1:15" ht="28.2" thickBot="1">
      <c r="A127" s="4">
        <v>127</v>
      </c>
      <c r="B127" s="17" t="s">
        <v>302</v>
      </c>
      <c r="C127" s="18" t="s">
        <v>203</v>
      </c>
      <c r="D127" s="5">
        <v>5</v>
      </c>
      <c r="E127" s="5">
        <v>1</v>
      </c>
      <c r="F127" s="7">
        <v>1</v>
      </c>
      <c r="G127" s="5">
        <v>1</v>
      </c>
      <c r="H127" s="5">
        <v>1</v>
      </c>
      <c r="I127" s="8">
        <f>AVERAGE(D127:H127)</f>
        <v>1.8</v>
      </c>
      <c r="J127">
        <f>_xlfn.STDEV.S(D127:H127)</f>
        <v>1.7888543819998317</v>
      </c>
      <c r="K127">
        <f>0+(ABS(D127-$I127)&gt;$J127)</f>
        <v>1</v>
      </c>
      <c r="L127">
        <f>0+(ABS(E127-$I127)&gt;$J127)</f>
        <v>0</v>
      </c>
      <c r="M127">
        <f>0+(ABS(F127-$I127)&gt;$J127)</f>
        <v>0</v>
      </c>
      <c r="N127">
        <f>0+(ABS(G127-$I127)&gt;$J127)</f>
        <v>0</v>
      </c>
      <c r="O127">
        <f>0+(ABS(H127-$I127)&gt;$J127)</f>
        <v>0</v>
      </c>
    </row>
    <row r="128" spans="1:15" ht="28.2" thickBot="1">
      <c r="A128" s="4">
        <v>128</v>
      </c>
      <c r="B128" s="17" t="s">
        <v>204</v>
      </c>
      <c r="C128" s="18" t="s">
        <v>205</v>
      </c>
      <c r="D128" s="5">
        <v>5</v>
      </c>
      <c r="E128" s="5">
        <v>5</v>
      </c>
      <c r="F128" s="7">
        <v>2</v>
      </c>
      <c r="G128" s="5">
        <v>3</v>
      </c>
      <c r="H128" s="5">
        <v>5</v>
      </c>
      <c r="I128" s="8">
        <f>AVERAGE(D128:H128)</f>
        <v>4</v>
      </c>
      <c r="J128">
        <f>_xlfn.STDEV.S(D128:H128)</f>
        <v>1.4142135623730951</v>
      </c>
      <c r="K128">
        <f>0+(ABS(D128-$I128)&gt;$J128)</f>
        <v>0</v>
      </c>
      <c r="L128">
        <f>0+(ABS(E128-$I128)&gt;$J128)</f>
        <v>0</v>
      </c>
      <c r="M128">
        <f>0+(ABS(F128-$I128)&gt;$J128)</f>
        <v>1</v>
      </c>
      <c r="N128">
        <f>0+(ABS(G128-$I128)&gt;$J128)</f>
        <v>0</v>
      </c>
      <c r="O128">
        <f>0+(ABS(H128-$I128)&gt;$J128)</f>
        <v>0</v>
      </c>
    </row>
    <row r="129" spans="1:15" ht="55.8" thickBot="1">
      <c r="A129" s="4">
        <v>129</v>
      </c>
      <c r="B129" s="17" t="s">
        <v>206</v>
      </c>
      <c r="C129" s="18" t="s">
        <v>207</v>
      </c>
      <c r="D129" s="5">
        <v>5</v>
      </c>
      <c r="E129" s="5">
        <v>3</v>
      </c>
      <c r="F129" s="7">
        <v>1</v>
      </c>
      <c r="G129" s="5">
        <v>1</v>
      </c>
      <c r="H129" s="5">
        <v>1</v>
      </c>
      <c r="I129" s="8">
        <f>AVERAGE(D129:H129)</f>
        <v>2.2000000000000002</v>
      </c>
      <c r="J129">
        <f>_xlfn.STDEV.S(D129:H129)</f>
        <v>1.7888543819998317</v>
      </c>
      <c r="K129">
        <f>0+(ABS(D129-$I129)&gt;$J129)</f>
        <v>1</v>
      </c>
      <c r="L129">
        <f>0+(ABS(E129-$I129)&gt;$J129)</f>
        <v>0</v>
      </c>
      <c r="M129">
        <f>0+(ABS(F129-$I129)&gt;$J129)</f>
        <v>0</v>
      </c>
      <c r="N129">
        <f>0+(ABS(G129-$I129)&gt;$J129)</f>
        <v>0</v>
      </c>
      <c r="O129">
        <f>0+(ABS(H129-$I129)&gt;$J129)</f>
        <v>0</v>
      </c>
    </row>
    <row r="130" spans="1:15" ht="28.2" thickBot="1">
      <c r="A130" s="4">
        <v>130</v>
      </c>
      <c r="B130" s="17" t="s">
        <v>208</v>
      </c>
      <c r="C130" s="18" t="s">
        <v>209</v>
      </c>
      <c r="D130" s="5">
        <v>5</v>
      </c>
      <c r="E130" s="5">
        <v>2</v>
      </c>
      <c r="F130" s="7">
        <v>1</v>
      </c>
      <c r="G130" s="5">
        <v>1</v>
      </c>
      <c r="H130" s="5">
        <v>5</v>
      </c>
      <c r="I130" s="8">
        <f>AVERAGE(D130:H130)</f>
        <v>2.8</v>
      </c>
      <c r="J130">
        <f>_xlfn.STDEV.S(D130:H130)</f>
        <v>2.0493901531919194</v>
      </c>
      <c r="K130">
        <f>0+(ABS(D130-$I130)&gt;$J130)</f>
        <v>1</v>
      </c>
      <c r="L130">
        <f>0+(ABS(E130-$I130)&gt;$J130)</f>
        <v>0</v>
      </c>
      <c r="M130">
        <f>0+(ABS(F130-$I130)&gt;$J130)</f>
        <v>0</v>
      </c>
      <c r="N130">
        <f>0+(ABS(G130-$I130)&gt;$J130)</f>
        <v>0</v>
      </c>
      <c r="O130">
        <f>0+(ABS(H130-$I130)&gt;$J130)</f>
        <v>1</v>
      </c>
    </row>
    <row r="131" spans="1:15" ht="14.4" thickBot="1">
      <c r="A131" s="4">
        <v>131</v>
      </c>
      <c r="B131" s="17" t="s">
        <v>210</v>
      </c>
      <c r="C131" s="18" t="s">
        <v>211</v>
      </c>
      <c r="D131" s="5">
        <v>5</v>
      </c>
      <c r="E131" s="5">
        <v>2</v>
      </c>
      <c r="F131" s="7">
        <v>1</v>
      </c>
      <c r="G131" s="5">
        <v>2</v>
      </c>
      <c r="H131" s="5">
        <v>3</v>
      </c>
      <c r="I131" s="8">
        <f>AVERAGE(D131:H131)</f>
        <v>2.6</v>
      </c>
      <c r="J131">
        <f>_xlfn.STDEV.S(D131:H131)</f>
        <v>1.5165750888103104</v>
      </c>
      <c r="K131">
        <f>0+(ABS(D131-$I131)&gt;$J131)</f>
        <v>1</v>
      </c>
      <c r="L131">
        <f>0+(ABS(E131-$I131)&gt;$J131)</f>
        <v>0</v>
      </c>
      <c r="M131">
        <f>0+(ABS(F131-$I131)&gt;$J131)</f>
        <v>1</v>
      </c>
      <c r="N131">
        <f>0+(ABS(G131-$I131)&gt;$J131)</f>
        <v>0</v>
      </c>
      <c r="O131">
        <f>0+(ABS(H131-$I131)&gt;$J131)</f>
        <v>0</v>
      </c>
    </row>
    <row r="132" spans="1:15" ht="111" thickBot="1">
      <c r="A132" s="4">
        <v>132</v>
      </c>
      <c r="B132" s="17" t="s">
        <v>212</v>
      </c>
      <c r="C132" s="18" t="s">
        <v>303</v>
      </c>
      <c r="D132" s="5">
        <v>5</v>
      </c>
      <c r="E132" s="5">
        <v>1</v>
      </c>
      <c r="F132" s="7">
        <v>1</v>
      </c>
      <c r="G132" s="5">
        <v>1</v>
      </c>
      <c r="H132" s="5">
        <v>2</v>
      </c>
      <c r="I132" s="8">
        <f>AVERAGE(D132:H132)</f>
        <v>2</v>
      </c>
      <c r="J132">
        <f>_xlfn.STDEV.S(D132:H132)</f>
        <v>1.7320508075688772</v>
      </c>
      <c r="K132">
        <f>0+(ABS(D132-$I132)&gt;$J132)</f>
        <v>1</v>
      </c>
      <c r="L132">
        <f>0+(ABS(E132-$I132)&gt;$J132)</f>
        <v>0</v>
      </c>
      <c r="M132">
        <f>0+(ABS(F132-$I132)&gt;$J132)</f>
        <v>0</v>
      </c>
      <c r="N132">
        <f>0+(ABS(G132-$I132)&gt;$J132)</f>
        <v>0</v>
      </c>
      <c r="O132">
        <f>0+(ABS(H132-$I132)&gt;$J132)</f>
        <v>0</v>
      </c>
    </row>
    <row r="133" spans="1:15" ht="28.2" thickBot="1">
      <c r="A133" s="4">
        <v>133</v>
      </c>
      <c r="B133" s="17" t="s">
        <v>213</v>
      </c>
      <c r="C133" s="18" t="s">
        <v>214</v>
      </c>
      <c r="D133" s="5">
        <v>5</v>
      </c>
      <c r="E133" s="5">
        <v>3</v>
      </c>
      <c r="F133" s="7">
        <v>3</v>
      </c>
      <c r="G133" s="5">
        <v>1</v>
      </c>
      <c r="H133" s="5">
        <v>2</v>
      </c>
      <c r="I133" s="8">
        <f>AVERAGE(D133:H133)</f>
        <v>2.8</v>
      </c>
      <c r="J133">
        <f>_xlfn.STDEV.S(D133:H133)</f>
        <v>1.4832396974191324</v>
      </c>
      <c r="K133">
        <f>0+(ABS(D133-$I133)&gt;$J133)</f>
        <v>1</v>
      </c>
      <c r="L133">
        <f>0+(ABS(E133-$I133)&gt;$J133)</f>
        <v>0</v>
      </c>
      <c r="M133">
        <f>0+(ABS(F133-$I133)&gt;$J133)</f>
        <v>0</v>
      </c>
      <c r="N133">
        <f>0+(ABS(G133-$I133)&gt;$J133)</f>
        <v>1</v>
      </c>
      <c r="O133">
        <f>0+(ABS(H133-$I133)&gt;$J133)</f>
        <v>0</v>
      </c>
    </row>
    <row r="134" spans="1:15" ht="42" thickBot="1">
      <c r="A134" s="4">
        <v>134</v>
      </c>
      <c r="B134" s="17" t="s">
        <v>215</v>
      </c>
      <c r="C134" s="18" t="s">
        <v>216</v>
      </c>
      <c r="D134" s="5">
        <v>5</v>
      </c>
      <c r="E134" s="5">
        <v>4</v>
      </c>
      <c r="F134" s="7">
        <v>1</v>
      </c>
      <c r="G134" s="5">
        <v>2</v>
      </c>
      <c r="H134" s="5">
        <v>1</v>
      </c>
      <c r="I134" s="8">
        <f>AVERAGE(D134:H134)</f>
        <v>2.6</v>
      </c>
      <c r="J134">
        <f>_xlfn.STDEV.S(D134:H134)</f>
        <v>1.8165902124584952</v>
      </c>
      <c r="K134">
        <f>0+(ABS(D134-$I134)&gt;$J134)</f>
        <v>1</v>
      </c>
      <c r="L134">
        <f>0+(ABS(E134-$I134)&gt;$J134)</f>
        <v>0</v>
      </c>
      <c r="M134">
        <f>0+(ABS(F134-$I134)&gt;$J134)</f>
        <v>0</v>
      </c>
      <c r="N134">
        <f>0+(ABS(G134-$I134)&gt;$J134)</f>
        <v>0</v>
      </c>
      <c r="O134">
        <f>0+(ABS(H134-$I134)&gt;$J134)</f>
        <v>0</v>
      </c>
    </row>
    <row r="135" spans="1:15" ht="14.4" thickBot="1">
      <c r="A135" s="4">
        <v>135</v>
      </c>
      <c r="B135" s="17" t="s">
        <v>217</v>
      </c>
      <c r="C135" s="18" t="s">
        <v>218</v>
      </c>
      <c r="D135" s="5">
        <v>5</v>
      </c>
      <c r="E135" s="5">
        <v>1</v>
      </c>
      <c r="F135" s="7">
        <v>1</v>
      </c>
      <c r="G135" s="5">
        <v>1</v>
      </c>
      <c r="H135" s="5">
        <v>3</v>
      </c>
      <c r="I135" s="8">
        <f>AVERAGE(D135:H135)</f>
        <v>2.2000000000000002</v>
      </c>
      <c r="J135">
        <f>_xlfn.STDEV.S(D135:H135)</f>
        <v>1.7888543819998317</v>
      </c>
      <c r="K135">
        <f>0+(ABS(D135-$I135)&gt;$J135)</f>
        <v>1</v>
      </c>
      <c r="L135">
        <f>0+(ABS(E135-$I135)&gt;$J135)</f>
        <v>0</v>
      </c>
      <c r="M135">
        <f>0+(ABS(F135-$I135)&gt;$J135)</f>
        <v>0</v>
      </c>
      <c r="N135">
        <f>0+(ABS(G135-$I135)&gt;$J135)</f>
        <v>0</v>
      </c>
      <c r="O135">
        <f>0+(ABS(H135-$I135)&gt;$J135)</f>
        <v>0</v>
      </c>
    </row>
    <row r="136" spans="1:15" ht="14.4" thickBot="1">
      <c r="A136" s="4">
        <v>136</v>
      </c>
      <c r="B136" s="17" t="s">
        <v>219</v>
      </c>
      <c r="C136" s="18" t="s">
        <v>220</v>
      </c>
      <c r="D136" s="5">
        <v>5</v>
      </c>
      <c r="E136" s="5">
        <v>3</v>
      </c>
      <c r="F136" s="7">
        <v>4</v>
      </c>
      <c r="G136" s="5">
        <v>4</v>
      </c>
      <c r="H136" s="5">
        <v>4</v>
      </c>
      <c r="I136" s="8">
        <f>AVERAGE(D136:H136)</f>
        <v>4</v>
      </c>
      <c r="J136">
        <f>_xlfn.STDEV.S(D136:H136)</f>
        <v>0.70710678118654757</v>
      </c>
      <c r="K136">
        <f>0+(ABS(D136-$I136)&gt;$J136)</f>
        <v>1</v>
      </c>
      <c r="L136">
        <f>0+(ABS(E136-$I136)&gt;$J136)</f>
        <v>1</v>
      </c>
      <c r="M136">
        <f>0+(ABS(F136-$I136)&gt;$J136)</f>
        <v>0</v>
      </c>
      <c r="N136">
        <f>0+(ABS(G136-$I136)&gt;$J136)</f>
        <v>0</v>
      </c>
      <c r="O136">
        <f>0+(ABS(H136-$I136)&gt;$J136)</f>
        <v>0</v>
      </c>
    </row>
    <row r="137" spans="1:15" ht="42" thickBot="1">
      <c r="A137" s="4">
        <v>137</v>
      </c>
      <c r="B137" s="17" t="s">
        <v>304</v>
      </c>
      <c r="C137" s="18" t="s">
        <v>221</v>
      </c>
      <c r="D137" s="5">
        <v>5</v>
      </c>
      <c r="E137" s="5">
        <v>2</v>
      </c>
      <c r="F137" s="7">
        <v>1</v>
      </c>
      <c r="G137" s="5">
        <v>1</v>
      </c>
      <c r="H137" s="5">
        <v>1</v>
      </c>
      <c r="I137" s="8">
        <f>AVERAGE(D137:H137)</f>
        <v>2</v>
      </c>
      <c r="J137">
        <f>_xlfn.STDEV.S(D137:H137)</f>
        <v>1.7320508075688772</v>
      </c>
      <c r="K137">
        <f>0+(ABS(D137-$I137)&gt;$J137)</f>
        <v>1</v>
      </c>
      <c r="L137">
        <f>0+(ABS(E137-$I137)&gt;$J137)</f>
        <v>0</v>
      </c>
      <c r="M137">
        <f>0+(ABS(F137-$I137)&gt;$J137)</f>
        <v>0</v>
      </c>
      <c r="N137">
        <f>0+(ABS(G137-$I137)&gt;$J137)</f>
        <v>0</v>
      </c>
      <c r="O137">
        <f>0+(ABS(H137-$I137)&gt;$J137)</f>
        <v>0</v>
      </c>
    </row>
    <row r="138" spans="1:15" ht="28.2" thickBot="1">
      <c r="A138" s="4">
        <v>138</v>
      </c>
      <c r="B138" s="17" t="s">
        <v>222</v>
      </c>
      <c r="C138" s="18" t="s">
        <v>223</v>
      </c>
      <c r="D138" s="5">
        <v>5</v>
      </c>
      <c r="E138" s="5">
        <v>5</v>
      </c>
      <c r="F138" s="7">
        <v>2</v>
      </c>
      <c r="G138" s="5">
        <v>4</v>
      </c>
      <c r="H138" s="5">
        <v>3</v>
      </c>
      <c r="I138" s="8">
        <f>AVERAGE(D138:H138)</f>
        <v>3.8</v>
      </c>
      <c r="J138">
        <f>_xlfn.STDEV.S(D138:H138)</f>
        <v>1.3038404810405295</v>
      </c>
      <c r="K138">
        <f>0+(ABS(D138-$I138)&gt;$J138)</f>
        <v>0</v>
      </c>
      <c r="L138">
        <f>0+(ABS(E138-$I138)&gt;$J138)</f>
        <v>0</v>
      </c>
      <c r="M138">
        <f>0+(ABS(F138-$I138)&gt;$J138)</f>
        <v>1</v>
      </c>
      <c r="N138">
        <f>0+(ABS(G138-$I138)&gt;$J138)</f>
        <v>0</v>
      </c>
      <c r="O138">
        <f>0+(ABS(H138-$I138)&gt;$J138)</f>
        <v>0</v>
      </c>
    </row>
    <row r="139" spans="1:15" ht="28.2" thickBot="1">
      <c r="A139" s="4">
        <v>139</v>
      </c>
      <c r="B139" s="17" t="s">
        <v>204</v>
      </c>
      <c r="C139" s="18" t="s">
        <v>224</v>
      </c>
      <c r="D139" s="5">
        <v>5</v>
      </c>
      <c r="E139" s="5">
        <v>5</v>
      </c>
      <c r="F139" s="7">
        <v>3</v>
      </c>
      <c r="G139" s="5">
        <v>5</v>
      </c>
      <c r="H139" s="5">
        <v>2</v>
      </c>
      <c r="I139" s="8">
        <f>AVERAGE(D139:H139)</f>
        <v>4</v>
      </c>
      <c r="J139">
        <f>_xlfn.STDEV.S(D139:H139)</f>
        <v>1.4142135623730951</v>
      </c>
      <c r="K139">
        <f>0+(ABS(D139-$I139)&gt;$J139)</f>
        <v>0</v>
      </c>
      <c r="L139">
        <f>0+(ABS(E139-$I139)&gt;$J139)</f>
        <v>0</v>
      </c>
      <c r="M139">
        <f>0+(ABS(F139-$I139)&gt;$J139)</f>
        <v>0</v>
      </c>
      <c r="N139">
        <f>0+(ABS(G139-$I139)&gt;$J139)</f>
        <v>0</v>
      </c>
      <c r="O139">
        <f>0+(ABS(H139-$I139)&gt;$J139)</f>
        <v>1</v>
      </c>
    </row>
    <row r="140" spans="1:15" ht="14.4" thickBot="1">
      <c r="A140" s="4">
        <v>140</v>
      </c>
      <c r="B140" s="17" t="s">
        <v>212</v>
      </c>
      <c r="C140" s="18" t="s">
        <v>225</v>
      </c>
      <c r="D140" s="5">
        <v>1</v>
      </c>
      <c r="E140" s="5">
        <v>2</v>
      </c>
      <c r="F140" s="7">
        <v>2</v>
      </c>
      <c r="G140" s="5">
        <v>1</v>
      </c>
      <c r="H140" s="5">
        <v>5</v>
      </c>
      <c r="I140" s="8">
        <f>AVERAGE(D140:H140)</f>
        <v>2.2000000000000002</v>
      </c>
      <c r="J140">
        <f>_xlfn.STDEV.S(D140:H140)</f>
        <v>1.6431676725154984</v>
      </c>
      <c r="K140">
        <f>0+(ABS(D140-$I140)&gt;$J140)</f>
        <v>0</v>
      </c>
      <c r="L140">
        <f>0+(ABS(E140-$I140)&gt;$J140)</f>
        <v>0</v>
      </c>
      <c r="M140">
        <f>0+(ABS(F140-$I140)&gt;$J140)</f>
        <v>0</v>
      </c>
      <c r="N140">
        <f>0+(ABS(G140-$I140)&gt;$J140)</f>
        <v>0</v>
      </c>
      <c r="O140">
        <f>0+(ABS(H140-$I140)&gt;$J140)</f>
        <v>1</v>
      </c>
    </row>
    <row r="141" spans="1:15" ht="28.2" thickBot="1">
      <c r="A141" s="4">
        <v>141</v>
      </c>
      <c r="B141" s="17" t="s">
        <v>226</v>
      </c>
      <c r="C141" s="18" t="s">
        <v>227</v>
      </c>
      <c r="D141" s="5">
        <v>5</v>
      </c>
      <c r="E141" s="5">
        <v>1</v>
      </c>
      <c r="F141" s="7">
        <v>2</v>
      </c>
      <c r="G141" s="5">
        <v>3</v>
      </c>
      <c r="H141" s="5">
        <v>5</v>
      </c>
      <c r="I141" s="8">
        <f>AVERAGE(D141:H141)</f>
        <v>3.2</v>
      </c>
      <c r="J141">
        <f>_xlfn.STDEV.S(D141:H141)</f>
        <v>1.7888543819998315</v>
      </c>
      <c r="K141">
        <f>0+(ABS(D141-$I141)&gt;$J141)</f>
        <v>1</v>
      </c>
      <c r="L141">
        <f>0+(ABS(E141-$I141)&gt;$J141)</f>
        <v>1</v>
      </c>
      <c r="M141">
        <f>0+(ABS(F141-$I141)&gt;$J141)</f>
        <v>0</v>
      </c>
      <c r="N141">
        <f>0+(ABS(G141-$I141)&gt;$J141)</f>
        <v>0</v>
      </c>
      <c r="O141">
        <f>0+(ABS(H141-$I141)&gt;$J141)</f>
        <v>1</v>
      </c>
    </row>
    <row r="142" spans="1:15" ht="28.2" thickBot="1">
      <c r="A142" s="4">
        <v>142</v>
      </c>
      <c r="B142" s="17" t="s">
        <v>228</v>
      </c>
      <c r="C142" s="18" t="s">
        <v>229</v>
      </c>
      <c r="D142" s="5">
        <v>3</v>
      </c>
      <c r="E142" s="5">
        <v>5</v>
      </c>
      <c r="F142" s="7">
        <v>1</v>
      </c>
      <c r="G142" s="5">
        <v>5</v>
      </c>
      <c r="H142" s="5">
        <v>2</v>
      </c>
      <c r="I142" s="8">
        <f>AVERAGE(D142:H142)</f>
        <v>3.2</v>
      </c>
      <c r="J142">
        <f>_xlfn.STDEV.S(D142:H142)</f>
        <v>1.7888543819998315</v>
      </c>
      <c r="K142">
        <f>0+(ABS(D142-$I142)&gt;$J142)</f>
        <v>0</v>
      </c>
      <c r="L142">
        <f>0+(ABS(E142-$I142)&gt;$J142)</f>
        <v>1</v>
      </c>
      <c r="M142">
        <f>0+(ABS(F142-$I142)&gt;$J142)</f>
        <v>1</v>
      </c>
      <c r="N142">
        <f>0+(ABS(G142-$I142)&gt;$J142)</f>
        <v>1</v>
      </c>
      <c r="O142">
        <f>0+(ABS(H142-$I142)&gt;$J142)</f>
        <v>0</v>
      </c>
    </row>
    <row r="143" spans="1:15" ht="28.2" thickBot="1">
      <c r="A143" s="4">
        <v>143</v>
      </c>
      <c r="B143" s="17" t="s">
        <v>305</v>
      </c>
      <c r="C143" s="18" t="s">
        <v>230</v>
      </c>
      <c r="D143" s="5">
        <v>3</v>
      </c>
      <c r="E143" s="5">
        <v>2</v>
      </c>
      <c r="F143" s="7">
        <v>2</v>
      </c>
      <c r="G143" s="5">
        <v>2</v>
      </c>
      <c r="H143" s="5">
        <v>1</v>
      </c>
      <c r="I143" s="8">
        <f>AVERAGE(D143:H143)</f>
        <v>2</v>
      </c>
      <c r="J143">
        <f>_xlfn.STDEV.S(D143:H143)</f>
        <v>0.70710678118654757</v>
      </c>
      <c r="K143">
        <f>0+(ABS(D143-$I143)&gt;$J143)</f>
        <v>1</v>
      </c>
      <c r="L143">
        <f>0+(ABS(E143-$I143)&gt;$J143)</f>
        <v>0</v>
      </c>
      <c r="M143">
        <f>0+(ABS(F143-$I143)&gt;$J143)</f>
        <v>0</v>
      </c>
      <c r="N143">
        <f>0+(ABS(G143-$I143)&gt;$J143)</f>
        <v>0</v>
      </c>
      <c r="O143">
        <f>0+(ABS(H143-$I143)&gt;$J143)</f>
        <v>1</v>
      </c>
    </row>
    <row r="144" spans="1:15" ht="28.2" thickBot="1">
      <c r="A144" s="4">
        <v>144</v>
      </c>
      <c r="B144" s="17" t="s">
        <v>231</v>
      </c>
      <c r="C144" s="18" t="s">
        <v>232</v>
      </c>
      <c r="D144" s="5">
        <v>3</v>
      </c>
      <c r="E144" s="5">
        <v>2</v>
      </c>
      <c r="F144" s="7">
        <v>1</v>
      </c>
      <c r="G144" s="5">
        <v>1</v>
      </c>
      <c r="H144" s="5">
        <v>5</v>
      </c>
      <c r="I144" s="8">
        <f>AVERAGE(D144:H144)</f>
        <v>2.4</v>
      </c>
      <c r="J144">
        <f>_xlfn.STDEV.S(D144:H144)</f>
        <v>1.6733200530681511</v>
      </c>
      <c r="K144">
        <f>0+(ABS(D144-$I144)&gt;$J144)</f>
        <v>0</v>
      </c>
      <c r="L144">
        <f>0+(ABS(E144-$I144)&gt;$J144)</f>
        <v>0</v>
      </c>
      <c r="M144">
        <f>0+(ABS(F144-$I144)&gt;$J144)</f>
        <v>0</v>
      </c>
      <c r="N144">
        <f>0+(ABS(G144-$I144)&gt;$J144)</f>
        <v>0</v>
      </c>
      <c r="O144">
        <f>0+(ABS(H144-$I144)&gt;$J144)</f>
        <v>1</v>
      </c>
    </row>
    <row r="145" spans="1:16" ht="14.4" thickBot="1">
      <c r="A145" s="4">
        <v>145</v>
      </c>
      <c r="B145" s="17" t="s">
        <v>212</v>
      </c>
      <c r="C145" s="18" t="s">
        <v>233</v>
      </c>
      <c r="D145" s="5">
        <v>3</v>
      </c>
      <c r="E145" s="5">
        <v>5</v>
      </c>
      <c r="F145" s="7">
        <v>5</v>
      </c>
      <c r="G145" s="5">
        <v>4</v>
      </c>
      <c r="H145" s="5">
        <v>2</v>
      </c>
      <c r="I145" s="8">
        <f>AVERAGE(D145:H145)</f>
        <v>3.8</v>
      </c>
      <c r="J145">
        <f>_xlfn.STDEV.S(D145:H145)</f>
        <v>1.3038404810405295</v>
      </c>
      <c r="K145">
        <f>0+(ABS(D145-$I145)&gt;$J145)</f>
        <v>0</v>
      </c>
      <c r="L145">
        <f>0+(ABS(E145-$I145)&gt;$J145)</f>
        <v>0</v>
      </c>
      <c r="M145">
        <f>0+(ABS(F145-$I145)&gt;$J145)</f>
        <v>0</v>
      </c>
      <c r="N145">
        <f>0+(ABS(G145-$I145)&gt;$J145)</f>
        <v>0</v>
      </c>
      <c r="O145">
        <f>0+(ABS(H145-$I145)&gt;$J145)</f>
        <v>1</v>
      </c>
    </row>
    <row r="146" spans="1:16" ht="28.2" thickBot="1">
      <c r="A146" s="4">
        <v>146</v>
      </c>
      <c r="B146" s="17" t="s">
        <v>234</v>
      </c>
      <c r="C146" s="18" t="s">
        <v>235</v>
      </c>
      <c r="D146" s="5">
        <v>5</v>
      </c>
      <c r="E146" s="5">
        <v>1</v>
      </c>
      <c r="F146" s="7">
        <v>1</v>
      </c>
      <c r="G146" s="5">
        <v>1</v>
      </c>
      <c r="H146" s="5">
        <v>2</v>
      </c>
      <c r="I146" s="8">
        <f>AVERAGE(D146:H146)</f>
        <v>2</v>
      </c>
      <c r="J146">
        <f>_xlfn.STDEV.S(D146:H146)</f>
        <v>1.7320508075688772</v>
      </c>
      <c r="K146">
        <f>0+(ABS(D146-$I146)&gt;$J146)</f>
        <v>1</v>
      </c>
      <c r="L146">
        <f>0+(ABS(E146-$I146)&gt;$J146)</f>
        <v>0</v>
      </c>
      <c r="M146">
        <f>0+(ABS(F146-$I146)&gt;$J146)</f>
        <v>0</v>
      </c>
      <c r="N146">
        <f>0+(ABS(G146-$I146)&gt;$J146)</f>
        <v>0</v>
      </c>
      <c r="O146">
        <f>0+(ABS(H146-$I146)&gt;$J146)</f>
        <v>0</v>
      </c>
    </row>
    <row r="147" spans="1:16" ht="14.4" thickBot="1">
      <c r="A147" s="4">
        <v>147</v>
      </c>
      <c r="B147" s="17" t="s">
        <v>89</v>
      </c>
      <c r="C147" s="18" t="s">
        <v>236</v>
      </c>
      <c r="D147" s="5">
        <v>5</v>
      </c>
      <c r="E147" s="5">
        <v>5</v>
      </c>
      <c r="F147" s="7">
        <v>1</v>
      </c>
      <c r="G147" s="5">
        <v>5</v>
      </c>
      <c r="H147" s="5">
        <v>5</v>
      </c>
      <c r="I147" s="8">
        <f>AVERAGE(D147:H147)</f>
        <v>4.2</v>
      </c>
      <c r="J147">
        <f>_xlfn.STDEV.S(D147:H147)</f>
        <v>1.7888543819998315</v>
      </c>
      <c r="K147">
        <f>0+(ABS(D147-$I147)&gt;$J147)</f>
        <v>0</v>
      </c>
      <c r="L147">
        <f>0+(ABS(E147-$I147)&gt;$J147)</f>
        <v>0</v>
      </c>
      <c r="M147">
        <f>0+(ABS(F147-$I147)&gt;$J147)</f>
        <v>1</v>
      </c>
      <c r="N147">
        <f>0+(ABS(G147-$I147)&gt;$J147)</f>
        <v>0</v>
      </c>
      <c r="O147">
        <f>0+(ABS(H147-$I147)&gt;$J147)</f>
        <v>0</v>
      </c>
    </row>
    <row r="148" spans="1:16" ht="14.4" thickBot="1">
      <c r="A148" s="4">
        <v>148</v>
      </c>
      <c r="B148" s="17" t="s">
        <v>306</v>
      </c>
      <c r="C148" s="18" t="s">
        <v>237</v>
      </c>
      <c r="D148" s="5">
        <v>1</v>
      </c>
      <c r="E148" s="5">
        <v>1</v>
      </c>
      <c r="F148" s="7">
        <v>3</v>
      </c>
      <c r="G148" s="5">
        <v>1</v>
      </c>
      <c r="H148" s="5">
        <v>1</v>
      </c>
      <c r="I148" s="8">
        <f>AVERAGE(D148:H148)</f>
        <v>1.4</v>
      </c>
      <c r="J148">
        <f>_xlfn.STDEV.S(D148:H148)</f>
        <v>0.89442719099991574</v>
      </c>
      <c r="K148">
        <f>0+(ABS(D148-$I148)&gt;$J148)</f>
        <v>0</v>
      </c>
      <c r="L148">
        <f>0+(ABS(E148-$I148)&gt;$J148)</f>
        <v>0</v>
      </c>
      <c r="M148">
        <f>0+(ABS(F148-$I148)&gt;$J148)</f>
        <v>1</v>
      </c>
      <c r="N148">
        <f>0+(ABS(G148-$I148)&gt;$J148)</f>
        <v>0</v>
      </c>
      <c r="O148">
        <f>0+(ABS(H148-$I148)&gt;$J148)</f>
        <v>0</v>
      </c>
    </row>
    <row r="149" spans="1:16" ht="42" thickBot="1">
      <c r="A149" s="4">
        <v>149</v>
      </c>
      <c r="B149" s="17" t="s">
        <v>307</v>
      </c>
      <c r="C149" s="18" t="s">
        <v>238</v>
      </c>
      <c r="D149" s="5">
        <v>1</v>
      </c>
      <c r="E149" s="5">
        <v>1</v>
      </c>
      <c r="F149" s="7">
        <v>1</v>
      </c>
      <c r="G149" s="5">
        <v>1</v>
      </c>
      <c r="H149" s="5">
        <v>5</v>
      </c>
      <c r="I149" s="8">
        <f>AVERAGE(D149:H149)</f>
        <v>1.8</v>
      </c>
      <c r="J149">
        <f>_xlfn.STDEV.S(D149:H149)</f>
        <v>1.7888543819998317</v>
      </c>
      <c r="K149">
        <f>0+(ABS(D149-$I149)&gt;$J149)</f>
        <v>0</v>
      </c>
      <c r="L149">
        <f>0+(ABS(E149-$I149)&gt;$J149)</f>
        <v>0</v>
      </c>
      <c r="M149">
        <f>0+(ABS(F149-$I149)&gt;$J149)</f>
        <v>0</v>
      </c>
      <c r="N149">
        <f>0+(ABS(G149-$I149)&gt;$J149)</f>
        <v>0</v>
      </c>
      <c r="O149">
        <f>0+(ABS(H149-$I149)&gt;$J149)</f>
        <v>1</v>
      </c>
    </row>
    <row r="150" spans="1:16" ht="28.2" thickBot="1">
      <c r="A150" s="4">
        <v>150</v>
      </c>
      <c r="B150" s="17" t="s">
        <v>308</v>
      </c>
      <c r="C150" s="18" t="s">
        <v>239</v>
      </c>
      <c r="D150" s="5">
        <v>1</v>
      </c>
      <c r="E150" s="5">
        <v>4</v>
      </c>
      <c r="F150" s="7">
        <v>5</v>
      </c>
      <c r="G150" s="5">
        <v>2</v>
      </c>
      <c r="H150" s="5">
        <v>1</v>
      </c>
      <c r="I150" s="8">
        <f>AVERAGE(D150:H150)</f>
        <v>2.6</v>
      </c>
      <c r="J150">
        <f>_xlfn.STDEV.S(D150:H150)</f>
        <v>1.8165902124584952</v>
      </c>
      <c r="K150">
        <f>0+(ABS(D150-$I150)&gt;$J150)</f>
        <v>0</v>
      </c>
      <c r="L150">
        <f>0+(ABS(E150-$I150)&gt;$J150)</f>
        <v>0</v>
      </c>
      <c r="M150">
        <f>0+(ABS(F150-$I150)&gt;$J150)</f>
        <v>1</v>
      </c>
      <c r="N150">
        <f>0+(ABS(G150-$I150)&gt;$J150)</f>
        <v>0</v>
      </c>
      <c r="O150">
        <f>0+(ABS(H150-$I150)&gt;$J150)</f>
        <v>0</v>
      </c>
    </row>
    <row r="151" spans="1:16" ht="14.4" thickBot="1">
      <c r="A151" s="4">
        <v>151</v>
      </c>
      <c r="B151" s="17" t="s">
        <v>309</v>
      </c>
      <c r="C151" s="18" t="s">
        <v>240</v>
      </c>
      <c r="D151" s="5">
        <v>1</v>
      </c>
      <c r="E151" s="5">
        <v>1</v>
      </c>
      <c r="F151" s="7">
        <v>2</v>
      </c>
      <c r="G151" s="5">
        <v>1</v>
      </c>
      <c r="H151" s="5">
        <v>1</v>
      </c>
      <c r="I151" s="8">
        <f>AVERAGE(D151:H151)</f>
        <v>1.2</v>
      </c>
      <c r="J151">
        <f>_xlfn.STDEV.S(D151:H151)</f>
        <v>0.44721359549995787</v>
      </c>
      <c r="K151">
        <f>0+(ABS(D151-$I151)&gt;$J151)</f>
        <v>0</v>
      </c>
      <c r="L151">
        <f>0+(ABS(E151-$I151)&gt;$J151)</f>
        <v>0</v>
      </c>
      <c r="M151">
        <f>0+(ABS(F151-$I151)&gt;$J151)</f>
        <v>1</v>
      </c>
      <c r="N151">
        <f>0+(ABS(G151-$I151)&gt;$J151)</f>
        <v>0</v>
      </c>
      <c r="O151">
        <f>0+(ABS(H151-$I151)&gt;$J151)</f>
        <v>0</v>
      </c>
    </row>
    <row r="152" spans="1:16" ht="14.4" thickBot="1">
      <c r="A152" s="4">
        <v>152</v>
      </c>
      <c r="B152" s="17" t="s">
        <v>241</v>
      </c>
      <c r="C152" s="18" t="s">
        <v>242</v>
      </c>
      <c r="D152" s="5">
        <v>1</v>
      </c>
      <c r="E152" s="5">
        <v>4</v>
      </c>
      <c r="F152" s="7">
        <v>2</v>
      </c>
      <c r="G152" s="5">
        <v>2</v>
      </c>
      <c r="H152" s="5">
        <v>4</v>
      </c>
      <c r="I152" s="8">
        <f>AVERAGE(D152:H152)</f>
        <v>2.6</v>
      </c>
      <c r="J152">
        <f>_xlfn.STDEV.S(D152:H152)</f>
        <v>1.3416407864998741</v>
      </c>
      <c r="K152">
        <f>0+(ABS(D152-$I152)&gt;$J152)</f>
        <v>1</v>
      </c>
      <c r="L152">
        <f>0+(ABS(E152-$I152)&gt;$J152)</f>
        <v>1</v>
      </c>
      <c r="M152">
        <f>0+(ABS(F152-$I152)&gt;$J152)</f>
        <v>0</v>
      </c>
      <c r="N152">
        <f>0+(ABS(G152-$I152)&gt;$J152)</f>
        <v>0</v>
      </c>
      <c r="O152">
        <f>0+(ABS(H152-$I152)&gt;$J152)</f>
        <v>1</v>
      </c>
    </row>
    <row r="153" spans="1:16" ht="13.8">
      <c r="A153" s="9"/>
      <c r="B153" s="10"/>
      <c r="C153" s="10"/>
      <c r="D153" s="11">
        <f>MEDIAN(D2:D152)</f>
        <v>5</v>
      </c>
      <c r="E153" s="11">
        <f t="shared" ref="E153:H153" si="0">MEDIAN(E2:E152)</f>
        <v>3</v>
      </c>
      <c r="F153" s="11">
        <f t="shared" si="0"/>
        <v>2</v>
      </c>
      <c r="G153" s="11">
        <f t="shared" si="0"/>
        <v>2</v>
      </c>
      <c r="H153" s="11">
        <f t="shared" si="0"/>
        <v>3</v>
      </c>
    </row>
    <row r="154" spans="1:16" ht="13.2">
      <c r="B154" s="6"/>
      <c r="C154" s="6"/>
      <c r="D154" s="8">
        <f>AVERAGE(D2:D152)</f>
        <v>4.1788079470198678</v>
      </c>
      <c r="E154" s="8">
        <f>AVERAGE(E2:E152)</f>
        <v>2.9395973154362416</v>
      </c>
      <c r="F154" s="8">
        <f>AVERAGE(F2:F152)</f>
        <v>2.5298013245033113</v>
      </c>
      <c r="G154" s="8">
        <f>AVERAGE(G2:G152)</f>
        <v>2.1324503311258276</v>
      </c>
      <c r="H154" s="8">
        <f>AVERAGE(H2:H152)</f>
        <v>2.9463087248322148</v>
      </c>
      <c r="I154" s="6"/>
      <c r="K154">
        <f>SUM(K2:K152)</f>
        <v>79</v>
      </c>
      <c r="L154">
        <f t="shared" ref="L154:O154" si="1">SUM(L2:L152)</f>
        <v>29</v>
      </c>
      <c r="M154">
        <f t="shared" si="1"/>
        <v>30</v>
      </c>
      <c r="N154">
        <f t="shared" si="1"/>
        <v>32</v>
      </c>
      <c r="O154">
        <f t="shared" si="1"/>
        <v>46</v>
      </c>
    </row>
    <row r="155" spans="1:16" ht="13.2">
      <c r="B155" s="6"/>
      <c r="C155" s="5" t="s">
        <v>252</v>
      </c>
      <c r="D155">
        <f>COUNTIF(D$2:D$152,1)</f>
        <v>14</v>
      </c>
      <c r="E155">
        <f t="shared" ref="E155:H155" si="2">COUNTIF(E$2:E$152,1)</f>
        <v>50</v>
      </c>
      <c r="F155">
        <f t="shared" si="2"/>
        <v>55</v>
      </c>
      <c r="G155">
        <f t="shared" si="2"/>
        <v>70</v>
      </c>
      <c r="H155">
        <f t="shared" si="2"/>
        <v>45</v>
      </c>
      <c r="I155" s="6"/>
      <c r="J155" s="12"/>
      <c r="K155" s="12" t="s">
        <v>245</v>
      </c>
      <c r="L155" s="12" t="s">
        <v>246</v>
      </c>
      <c r="M155" s="12" t="s">
        <v>247</v>
      </c>
      <c r="N155" s="12" t="s">
        <v>248</v>
      </c>
      <c r="O155" s="12" t="s">
        <v>249</v>
      </c>
      <c r="P155" s="12" t="s">
        <v>258</v>
      </c>
    </row>
    <row r="156" spans="1:16" ht="13.2">
      <c r="B156" s="6"/>
      <c r="C156" s="5" t="s">
        <v>253</v>
      </c>
      <c r="D156">
        <f>COUNTIF(D$2:D$152,2)</f>
        <v>10</v>
      </c>
      <c r="E156">
        <f t="shared" ref="E156:H156" si="3">COUNTIF(E$2:E$152,2)</f>
        <v>19</v>
      </c>
      <c r="F156">
        <f t="shared" si="3"/>
        <v>33</v>
      </c>
      <c r="G156">
        <f t="shared" si="3"/>
        <v>35</v>
      </c>
      <c r="H156">
        <f t="shared" si="3"/>
        <v>24</v>
      </c>
      <c r="I156" s="6"/>
      <c r="J156" s="12" t="s">
        <v>250</v>
      </c>
      <c r="K156" s="13">
        <f>K154/150</f>
        <v>0.52666666666666662</v>
      </c>
      <c r="L156" s="13">
        <f t="shared" ref="L156:O156" si="4">L154/150</f>
        <v>0.19333333333333333</v>
      </c>
      <c r="M156" s="13">
        <f t="shared" si="4"/>
        <v>0.2</v>
      </c>
      <c r="N156" s="13">
        <f t="shared" si="4"/>
        <v>0.21333333333333335</v>
      </c>
      <c r="O156" s="13">
        <f t="shared" si="4"/>
        <v>0.30666666666666664</v>
      </c>
      <c r="P156" s="12"/>
    </row>
    <row r="157" spans="1:16" ht="13.2">
      <c r="B157" s="6"/>
      <c r="C157" s="5" t="s">
        <v>254</v>
      </c>
      <c r="D157">
        <f>COUNTIF(D$2:D$152,3)</f>
        <v>17</v>
      </c>
      <c r="E157">
        <f t="shared" ref="E157:H157" si="5">COUNTIF(E$2:E$152,3)</f>
        <v>15</v>
      </c>
      <c r="F157">
        <f t="shared" si="5"/>
        <v>17</v>
      </c>
      <c r="G157">
        <f t="shared" si="5"/>
        <v>15</v>
      </c>
      <c r="H157">
        <f t="shared" si="5"/>
        <v>18</v>
      </c>
      <c r="I157" s="6"/>
      <c r="J157" s="12" t="s">
        <v>251</v>
      </c>
      <c r="K157" s="14">
        <v>4.1788079470198678</v>
      </c>
      <c r="L157" s="14">
        <v>2.9395973154362416</v>
      </c>
      <c r="M157" s="14">
        <v>2.5298013245033113</v>
      </c>
      <c r="N157" s="14">
        <v>2.1324503311258276</v>
      </c>
      <c r="O157" s="14">
        <v>2.9463087248322148</v>
      </c>
      <c r="P157" s="12"/>
    </row>
    <row r="158" spans="1:16" ht="13.2">
      <c r="B158" s="6"/>
      <c r="C158" s="5" t="s">
        <v>255</v>
      </c>
      <c r="D158">
        <f>COUNTIF(D$2:D$152,4)</f>
        <v>4</v>
      </c>
      <c r="E158">
        <f t="shared" ref="E158:H158" si="6">COUNTIF(E$2:E$152,4)</f>
        <v>20</v>
      </c>
      <c r="F158">
        <f t="shared" si="6"/>
        <v>20</v>
      </c>
      <c r="G158">
        <f t="shared" si="6"/>
        <v>18</v>
      </c>
      <c r="H158">
        <f t="shared" si="6"/>
        <v>18</v>
      </c>
      <c r="I158" s="6"/>
      <c r="J158" s="12" t="s">
        <v>257</v>
      </c>
      <c r="K158" s="14">
        <v>5</v>
      </c>
      <c r="L158" s="14">
        <v>3</v>
      </c>
      <c r="M158" s="14">
        <v>2</v>
      </c>
      <c r="N158" s="14">
        <v>2</v>
      </c>
      <c r="O158" s="14">
        <v>3</v>
      </c>
      <c r="P158" s="12"/>
    </row>
    <row r="159" spans="1:16" ht="13.2">
      <c r="B159" s="6"/>
      <c r="C159" s="5" t="s">
        <v>256</v>
      </c>
      <c r="D159">
        <f>COUNTIF(D$2:D$152,5)</f>
        <v>106</v>
      </c>
      <c r="E159">
        <f t="shared" ref="E159:H159" si="7">COUNTIF(E$2:E$152,5)</f>
        <v>45</v>
      </c>
      <c r="F159">
        <f t="shared" si="7"/>
        <v>26</v>
      </c>
      <c r="G159">
        <f t="shared" si="7"/>
        <v>13</v>
      </c>
      <c r="H159">
        <f t="shared" si="7"/>
        <v>44</v>
      </c>
      <c r="I159" s="6"/>
      <c r="J159" s="12" t="s">
        <v>252</v>
      </c>
      <c r="K159" s="12">
        <v>14</v>
      </c>
      <c r="L159" s="12">
        <v>50</v>
      </c>
      <c r="M159" s="12">
        <v>55</v>
      </c>
      <c r="N159" s="12">
        <v>70</v>
      </c>
      <c r="O159" s="12">
        <v>45</v>
      </c>
      <c r="P159" s="13">
        <f>((L159+M159+N159+O159)/7)/150</f>
        <v>0.2095238095238095</v>
      </c>
    </row>
    <row r="160" spans="1:16" ht="13.2">
      <c r="B160" s="6"/>
      <c r="C160" s="6"/>
      <c r="I160" s="6"/>
      <c r="J160" s="12" t="s">
        <v>253</v>
      </c>
      <c r="K160" s="12">
        <v>10</v>
      </c>
      <c r="L160" s="12">
        <v>19</v>
      </c>
      <c r="M160" s="12">
        <v>33</v>
      </c>
      <c r="N160" s="12">
        <v>35</v>
      </c>
      <c r="O160" s="12">
        <v>24</v>
      </c>
      <c r="P160" s="13">
        <f t="shared" ref="P160:P163" si="8">((L160+M160+N160+O160)/7)/150</f>
        <v>0.10571428571428572</v>
      </c>
    </row>
    <row r="161" spans="2:16" ht="13.2">
      <c r="B161" s="6"/>
      <c r="C161" s="6"/>
      <c r="I161" s="6"/>
      <c r="J161" s="12" t="s">
        <v>254</v>
      </c>
      <c r="K161" s="12">
        <v>17</v>
      </c>
      <c r="L161" s="12">
        <v>15</v>
      </c>
      <c r="M161" s="12">
        <v>17</v>
      </c>
      <c r="N161" s="12">
        <v>15</v>
      </c>
      <c r="O161" s="12">
        <v>18</v>
      </c>
      <c r="P161" s="13">
        <f t="shared" si="8"/>
        <v>6.1904761904761907E-2</v>
      </c>
    </row>
    <row r="162" spans="2:16" ht="13.2">
      <c r="B162" s="6"/>
      <c r="C162" s="6"/>
      <c r="I162" s="6"/>
      <c r="J162" s="12" t="s">
        <v>255</v>
      </c>
      <c r="K162" s="12">
        <v>4</v>
      </c>
      <c r="L162" s="12">
        <v>20</v>
      </c>
      <c r="M162" s="12">
        <v>20</v>
      </c>
      <c r="N162" s="12">
        <v>18</v>
      </c>
      <c r="O162" s="12">
        <v>18</v>
      </c>
      <c r="P162" s="13">
        <f t="shared" si="8"/>
        <v>7.2380952380952379E-2</v>
      </c>
    </row>
    <row r="163" spans="2:16" ht="13.2">
      <c r="B163" s="6"/>
      <c r="C163" s="6"/>
      <c r="I163" s="6"/>
      <c r="J163" s="12" t="s">
        <v>256</v>
      </c>
      <c r="K163" s="12">
        <v>106</v>
      </c>
      <c r="L163" s="12">
        <v>45</v>
      </c>
      <c r="M163" s="12">
        <v>26</v>
      </c>
      <c r="N163" s="12">
        <v>13</v>
      </c>
      <c r="O163" s="12">
        <v>44</v>
      </c>
      <c r="P163" s="13">
        <f t="shared" si="8"/>
        <v>0.1219047619047619</v>
      </c>
    </row>
    <row r="164" spans="2:16" ht="13.2">
      <c r="B164" s="6"/>
      <c r="C164" s="6"/>
      <c r="I164" s="6"/>
    </row>
    <row r="165" spans="2:16" ht="13.2">
      <c r="B165" s="6"/>
      <c r="C165" s="6"/>
      <c r="I165" s="6"/>
    </row>
    <row r="166" spans="2:16" ht="13.2">
      <c r="B166" s="6"/>
      <c r="C166" s="6"/>
      <c r="I166" s="6"/>
    </row>
    <row r="167" spans="2:16" ht="13.2">
      <c r="B167" s="6"/>
      <c r="C167" s="6"/>
      <c r="I167" s="6"/>
    </row>
    <row r="168" spans="2:16" ht="13.2">
      <c r="B168" s="6"/>
      <c r="C168" s="6"/>
      <c r="I168" s="6"/>
    </row>
    <row r="169" spans="2:16" ht="13.2">
      <c r="B169" s="6"/>
      <c r="C169" s="6"/>
      <c r="I169" s="6"/>
    </row>
    <row r="170" spans="2:16" ht="13.2">
      <c r="B170" s="6"/>
      <c r="C170" s="6"/>
      <c r="I170" s="6"/>
    </row>
    <row r="171" spans="2:16" ht="13.2">
      <c r="B171" s="6"/>
      <c r="C171" s="6"/>
      <c r="I171" s="6"/>
    </row>
    <row r="172" spans="2:16" ht="13.2">
      <c r="B172" s="6"/>
      <c r="C172" s="6"/>
      <c r="I172" s="6"/>
    </row>
    <row r="173" spans="2:16" ht="13.2">
      <c r="B173" s="6"/>
      <c r="C173" s="6"/>
      <c r="I173" s="6"/>
    </row>
    <row r="174" spans="2:16" ht="13.2">
      <c r="B174" s="6"/>
      <c r="C174" s="6"/>
      <c r="I174" s="6"/>
    </row>
    <row r="175" spans="2:16" ht="13.2">
      <c r="B175" s="6"/>
      <c r="C175" s="6"/>
      <c r="I175" s="6"/>
    </row>
    <row r="176" spans="2:16" ht="13.2">
      <c r="B176" s="6"/>
      <c r="C176" s="6"/>
      <c r="I176" s="6"/>
    </row>
    <row r="177" spans="2:9" ht="13.2">
      <c r="B177" s="6"/>
      <c r="C177" s="6"/>
      <c r="I177" s="6"/>
    </row>
    <row r="178" spans="2:9" ht="13.2">
      <c r="B178" s="6"/>
      <c r="C178" s="6"/>
      <c r="I178" s="6"/>
    </row>
    <row r="179" spans="2:9" ht="13.2">
      <c r="B179" s="6"/>
      <c r="C179" s="6"/>
      <c r="I179" s="6"/>
    </row>
    <row r="180" spans="2:9" ht="13.2">
      <c r="B180" s="6"/>
      <c r="C180" s="6"/>
      <c r="I180" s="6"/>
    </row>
    <row r="181" spans="2:9" ht="13.2">
      <c r="B181" s="6"/>
      <c r="C181" s="6"/>
      <c r="I181" s="6"/>
    </row>
    <row r="182" spans="2:9" ht="13.2">
      <c r="B182" s="6"/>
      <c r="C182" s="6"/>
      <c r="I182" s="6"/>
    </row>
    <row r="183" spans="2:9" ht="13.2">
      <c r="B183" s="6"/>
      <c r="C183" s="6"/>
      <c r="I183" s="6"/>
    </row>
    <row r="184" spans="2:9" ht="13.2">
      <c r="B184" s="6"/>
      <c r="C184" s="6"/>
      <c r="I184" s="6"/>
    </row>
    <row r="185" spans="2:9" ht="13.2">
      <c r="B185" s="6"/>
      <c r="C185" s="6"/>
      <c r="I185" s="6"/>
    </row>
    <row r="186" spans="2:9" ht="13.2">
      <c r="B186" s="6"/>
      <c r="C186" s="6"/>
      <c r="I186" s="6"/>
    </row>
    <row r="187" spans="2:9" ht="13.2">
      <c r="B187" s="6"/>
      <c r="C187" s="6"/>
      <c r="I187" s="6"/>
    </row>
    <row r="188" spans="2:9" ht="13.2">
      <c r="B188" s="6"/>
      <c r="C188" s="6"/>
      <c r="I188" s="6"/>
    </row>
    <row r="189" spans="2:9" ht="13.2">
      <c r="B189" s="6"/>
      <c r="C189" s="6"/>
      <c r="I189" s="6"/>
    </row>
    <row r="190" spans="2:9" ht="13.2">
      <c r="B190" s="6"/>
      <c r="C190" s="6"/>
      <c r="I190" s="6"/>
    </row>
    <row r="191" spans="2:9" ht="13.2">
      <c r="B191" s="6"/>
      <c r="C191" s="6"/>
      <c r="I191" s="6"/>
    </row>
    <row r="192" spans="2:9" ht="13.2">
      <c r="B192" s="6"/>
      <c r="C192" s="6"/>
      <c r="I192" s="6"/>
    </row>
    <row r="193" spans="2:9" ht="13.2">
      <c r="B193" s="6"/>
      <c r="C193" s="6"/>
      <c r="I193" s="6"/>
    </row>
    <row r="194" spans="2:9" ht="13.2">
      <c r="B194" s="6"/>
      <c r="C194" s="6"/>
      <c r="I194" s="6"/>
    </row>
    <row r="195" spans="2:9" ht="13.2">
      <c r="B195" s="6"/>
      <c r="C195" s="6"/>
      <c r="I195" s="6"/>
    </row>
    <row r="196" spans="2:9" ht="13.2">
      <c r="B196" s="6"/>
      <c r="C196" s="6"/>
      <c r="I196" s="6"/>
    </row>
    <row r="197" spans="2:9" ht="13.2">
      <c r="B197" s="6"/>
      <c r="C197" s="6"/>
      <c r="I197" s="6"/>
    </row>
    <row r="198" spans="2:9" ht="13.2">
      <c r="B198" s="6"/>
      <c r="C198" s="6"/>
      <c r="I198" s="6"/>
    </row>
    <row r="199" spans="2:9" ht="13.2">
      <c r="B199" s="6"/>
      <c r="C199" s="6"/>
      <c r="I199" s="6"/>
    </row>
    <row r="200" spans="2:9" ht="13.2">
      <c r="B200" s="6"/>
      <c r="C200" s="6"/>
      <c r="I200" s="6"/>
    </row>
    <row r="201" spans="2:9" ht="13.2">
      <c r="B201" s="6"/>
      <c r="C201" s="6"/>
      <c r="I201" s="6"/>
    </row>
    <row r="202" spans="2:9" ht="13.2">
      <c r="B202" s="6"/>
      <c r="C202" s="6"/>
      <c r="I202" s="6"/>
    </row>
    <row r="203" spans="2:9" ht="13.2">
      <c r="B203" s="6"/>
      <c r="C203" s="6"/>
      <c r="I203" s="6"/>
    </row>
    <row r="204" spans="2:9" ht="13.2">
      <c r="B204" s="6"/>
      <c r="C204" s="6"/>
      <c r="I204" s="6"/>
    </row>
    <row r="205" spans="2:9" ht="13.2">
      <c r="B205" s="6"/>
      <c r="C205" s="6"/>
      <c r="I205" s="6"/>
    </row>
    <row r="206" spans="2:9" ht="13.2">
      <c r="B206" s="6"/>
      <c r="C206" s="6"/>
      <c r="I206" s="6"/>
    </row>
    <row r="207" spans="2:9" ht="13.2">
      <c r="B207" s="6"/>
      <c r="C207" s="6"/>
      <c r="I207" s="6"/>
    </row>
    <row r="208" spans="2:9" ht="13.2">
      <c r="B208" s="6"/>
      <c r="C208" s="6"/>
      <c r="I208" s="6"/>
    </row>
    <row r="209" spans="2:9" ht="13.2">
      <c r="B209" s="6"/>
      <c r="C209" s="6"/>
      <c r="I209" s="6"/>
    </row>
    <row r="210" spans="2:9" ht="13.2">
      <c r="B210" s="6"/>
      <c r="C210" s="6"/>
      <c r="I210" s="6"/>
    </row>
    <row r="211" spans="2:9" ht="13.2">
      <c r="B211" s="6"/>
      <c r="C211" s="6"/>
      <c r="I211" s="6"/>
    </row>
    <row r="212" spans="2:9" ht="13.2">
      <c r="B212" s="6"/>
      <c r="C212" s="6"/>
      <c r="I212" s="6"/>
    </row>
    <row r="213" spans="2:9" ht="13.2">
      <c r="B213" s="6"/>
      <c r="C213" s="6"/>
      <c r="I213" s="6"/>
    </row>
    <row r="214" spans="2:9" ht="13.2">
      <c r="B214" s="6"/>
      <c r="C214" s="6"/>
      <c r="I214" s="6"/>
    </row>
    <row r="215" spans="2:9" ht="13.2">
      <c r="B215" s="6"/>
      <c r="C215" s="6"/>
      <c r="I215" s="6"/>
    </row>
    <row r="216" spans="2:9" ht="13.2">
      <c r="B216" s="6"/>
      <c r="C216" s="6"/>
      <c r="I216" s="6"/>
    </row>
    <row r="217" spans="2:9" ht="13.2">
      <c r="B217" s="6"/>
      <c r="C217" s="6"/>
      <c r="I217" s="6"/>
    </row>
    <row r="218" spans="2:9" ht="13.2">
      <c r="B218" s="6"/>
      <c r="C218" s="6"/>
      <c r="I218" s="6"/>
    </row>
    <row r="219" spans="2:9" ht="13.2">
      <c r="B219" s="6"/>
      <c r="C219" s="6"/>
      <c r="I219" s="6"/>
    </row>
    <row r="220" spans="2:9" ht="13.2">
      <c r="B220" s="6"/>
      <c r="C220" s="6"/>
      <c r="I220" s="6"/>
    </row>
    <row r="221" spans="2:9" ht="13.2">
      <c r="B221" s="6"/>
      <c r="C221" s="6"/>
      <c r="I221" s="6"/>
    </row>
    <row r="222" spans="2:9" ht="13.2">
      <c r="B222" s="6"/>
      <c r="C222" s="6"/>
      <c r="I222" s="6"/>
    </row>
    <row r="223" spans="2:9" ht="13.2">
      <c r="B223" s="6"/>
      <c r="C223" s="6"/>
      <c r="I223" s="6"/>
    </row>
    <row r="224" spans="2:9" ht="13.2">
      <c r="B224" s="6"/>
      <c r="C224" s="6"/>
      <c r="I224" s="6"/>
    </row>
    <row r="225" spans="2:9" ht="13.2">
      <c r="B225" s="6"/>
      <c r="C225" s="6"/>
      <c r="I225" s="6"/>
    </row>
    <row r="226" spans="2:9" ht="13.2">
      <c r="B226" s="6"/>
      <c r="C226" s="6"/>
      <c r="I226" s="6"/>
    </row>
    <row r="227" spans="2:9" ht="13.2">
      <c r="B227" s="6"/>
      <c r="C227" s="6"/>
      <c r="I227" s="6"/>
    </row>
    <row r="228" spans="2:9" ht="13.2">
      <c r="B228" s="6"/>
      <c r="C228" s="6"/>
      <c r="I228" s="6"/>
    </row>
    <row r="229" spans="2:9" ht="13.2">
      <c r="B229" s="6"/>
      <c r="C229" s="6"/>
      <c r="I229" s="6"/>
    </row>
    <row r="230" spans="2:9" ht="13.2">
      <c r="B230" s="6"/>
      <c r="C230" s="6"/>
      <c r="I230" s="6"/>
    </row>
    <row r="231" spans="2:9" ht="13.2">
      <c r="B231" s="6"/>
      <c r="C231" s="6"/>
      <c r="I231" s="6"/>
    </row>
    <row r="232" spans="2:9" ht="13.2">
      <c r="B232" s="6"/>
      <c r="C232" s="6"/>
      <c r="I232" s="6"/>
    </row>
    <row r="233" spans="2:9" ht="13.2">
      <c r="B233" s="6"/>
      <c r="C233" s="6"/>
      <c r="I233" s="6"/>
    </row>
    <row r="234" spans="2:9" ht="13.2">
      <c r="B234" s="6"/>
      <c r="C234" s="6"/>
      <c r="I234" s="6"/>
    </row>
    <row r="235" spans="2:9" ht="13.2">
      <c r="B235" s="6"/>
      <c r="C235" s="6"/>
      <c r="I235" s="6"/>
    </row>
    <row r="236" spans="2:9" ht="13.2">
      <c r="B236" s="6"/>
      <c r="C236" s="6"/>
      <c r="I236" s="6"/>
    </row>
    <row r="237" spans="2:9" ht="13.2">
      <c r="B237" s="6"/>
      <c r="C237" s="6"/>
      <c r="I237" s="6"/>
    </row>
    <row r="238" spans="2:9" ht="13.2">
      <c r="B238" s="6"/>
      <c r="C238" s="6"/>
      <c r="I238" s="6"/>
    </row>
    <row r="239" spans="2:9" ht="13.2">
      <c r="B239" s="6"/>
      <c r="C239" s="6"/>
      <c r="I239" s="6"/>
    </row>
    <row r="240" spans="2:9" ht="13.2">
      <c r="B240" s="6"/>
      <c r="C240" s="6"/>
      <c r="I240" s="6"/>
    </row>
    <row r="241" spans="2:9" ht="13.2">
      <c r="B241" s="6"/>
      <c r="C241" s="6"/>
      <c r="I241" s="6"/>
    </row>
    <row r="242" spans="2:9" ht="13.2">
      <c r="B242" s="6"/>
      <c r="C242" s="6"/>
      <c r="I242" s="6"/>
    </row>
    <row r="243" spans="2:9" ht="13.2">
      <c r="B243" s="6"/>
      <c r="C243" s="6"/>
      <c r="I243" s="6"/>
    </row>
    <row r="244" spans="2:9" ht="13.2">
      <c r="B244" s="6"/>
      <c r="C244" s="6"/>
      <c r="I244" s="6"/>
    </row>
    <row r="245" spans="2:9" ht="13.2">
      <c r="B245" s="6"/>
      <c r="C245" s="6"/>
      <c r="I245" s="6"/>
    </row>
    <row r="246" spans="2:9" ht="13.2">
      <c r="B246" s="6"/>
      <c r="C246" s="6"/>
      <c r="I246" s="6"/>
    </row>
    <row r="247" spans="2:9" ht="13.2">
      <c r="B247" s="6"/>
      <c r="C247" s="6"/>
      <c r="I247" s="6"/>
    </row>
    <row r="248" spans="2:9" ht="13.2">
      <c r="B248" s="6"/>
      <c r="C248" s="6"/>
      <c r="I248" s="6"/>
    </row>
    <row r="249" spans="2:9" ht="13.2">
      <c r="B249" s="6"/>
      <c r="C249" s="6"/>
      <c r="I249" s="6"/>
    </row>
    <row r="250" spans="2:9" ht="13.2">
      <c r="B250" s="6"/>
      <c r="C250" s="6"/>
      <c r="I250" s="6"/>
    </row>
    <row r="251" spans="2:9" ht="13.2">
      <c r="B251" s="6"/>
      <c r="C251" s="6"/>
      <c r="I251" s="6"/>
    </row>
    <row r="252" spans="2:9" ht="13.2">
      <c r="B252" s="6"/>
      <c r="C252" s="6"/>
      <c r="I252" s="6"/>
    </row>
    <row r="253" spans="2:9" ht="13.2">
      <c r="B253" s="6"/>
      <c r="C253" s="6"/>
      <c r="I253" s="6"/>
    </row>
    <row r="254" spans="2:9" ht="13.2">
      <c r="B254" s="6"/>
      <c r="C254" s="6"/>
      <c r="I254" s="6"/>
    </row>
    <row r="255" spans="2:9" ht="13.2">
      <c r="B255" s="6"/>
      <c r="C255" s="6"/>
      <c r="I255" s="6"/>
    </row>
    <row r="256" spans="2:9" ht="13.2">
      <c r="B256" s="6"/>
      <c r="C256" s="6"/>
      <c r="I256" s="6"/>
    </row>
    <row r="257" spans="2:9" ht="13.2">
      <c r="B257" s="6"/>
      <c r="C257" s="6"/>
      <c r="I257" s="6"/>
    </row>
    <row r="258" spans="2:9" ht="13.2">
      <c r="B258" s="6"/>
      <c r="C258" s="6"/>
      <c r="I258" s="6"/>
    </row>
    <row r="259" spans="2:9" ht="13.2">
      <c r="B259" s="6"/>
      <c r="C259" s="6"/>
      <c r="I259" s="6"/>
    </row>
    <row r="260" spans="2:9" ht="13.2">
      <c r="B260" s="6"/>
      <c r="C260" s="6"/>
      <c r="I260" s="6"/>
    </row>
    <row r="261" spans="2:9" ht="13.2">
      <c r="B261" s="6"/>
      <c r="C261" s="6"/>
      <c r="I261" s="6"/>
    </row>
    <row r="262" spans="2:9" ht="13.2">
      <c r="B262" s="6"/>
      <c r="C262" s="6"/>
      <c r="I262" s="6"/>
    </row>
    <row r="263" spans="2:9" ht="13.2">
      <c r="B263" s="6"/>
      <c r="C263" s="6"/>
      <c r="I263" s="6"/>
    </row>
    <row r="264" spans="2:9" ht="13.2">
      <c r="B264" s="6"/>
      <c r="C264" s="6"/>
      <c r="I264" s="6"/>
    </row>
    <row r="265" spans="2:9" ht="13.2">
      <c r="B265" s="6"/>
      <c r="C265" s="6"/>
      <c r="I265" s="6"/>
    </row>
    <row r="266" spans="2:9" ht="13.2">
      <c r="B266" s="6"/>
      <c r="C266" s="6"/>
      <c r="I266" s="6"/>
    </row>
    <row r="267" spans="2:9" ht="13.2">
      <c r="B267" s="6"/>
      <c r="C267" s="6"/>
      <c r="I267" s="6"/>
    </row>
    <row r="268" spans="2:9" ht="13.2">
      <c r="B268" s="6"/>
      <c r="C268" s="6"/>
      <c r="I268" s="6"/>
    </row>
    <row r="269" spans="2:9" ht="13.2">
      <c r="B269" s="6"/>
      <c r="C269" s="6"/>
      <c r="I269" s="6"/>
    </row>
    <row r="270" spans="2:9" ht="13.2">
      <c r="B270" s="6"/>
      <c r="C270" s="6"/>
      <c r="I270" s="6"/>
    </row>
    <row r="271" spans="2:9" ht="13.2">
      <c r="B271" s="6"/>
      <c r="C271" s="6"/>
      <c r="I271" s="6"/>
    </row>
    <row r="272" spans="2:9" ht="13.2">
      <c r="B272" s="6"/>
      <c r="C272" s="6"/>
      <c r="I272" s="6"/>
    </row>
    <row r="273" spans="2:9" ht="13.2">
      <c r="B273" s="6"/>
      <c r="C273" s="6"/>
      <c r="I273" s="6"/>
    </row>
    <row r="274" spans="2:9" ht="13.2">
      <c r="B274" s="6"/>
      <c r="C274" s="6"/>
      <c r="I274" s="6"/>
    </row>
    <row r="275" spans="2:9" ht="13.2">
      <c r="B275" s="6"/>
      <c r="C275" s="6"/>
      <c r="I275" s="6"/>
    </row>
    <row r="276" spans="2:9" ht="13.2">
      <c r="B276" s="6"/>
      <c r="C276" s="6"/>
      <c r="I276" s="6"/>
    </row>
    <row r="277" spans="2:9" ht="13.2">
      <c r="B277" s="6"/>
      <c r="C277" s="6"/>
      <c r="I277" s="6"/>
    </row>
    <row r="278" spans="2:9" ht="13.2">
      <c r="B278" s="6"/>
      <c r="C278" s="6"/>
      <c r="I278" s="6"/>
    </row>
    <row r="279" spans="2:9" ht="13.2">
      <c r="B279" s="6"/>
      <c r="C279" s="6"/>
      <c r="I279" s="6"/>
    </row>
    <row r="280" spans="2:9" ht="13.2">
      <c r="B280" s="6"/>
      <c r="C280" s="6"/>
      <c r="I280" s="6"/>
    </row>
    <row r="281" spans="2:9" ht="13.2">
      <c r="B281" s="6"/>
      <c r="C281" s="6"/>
      <c r="I281" s="6"/>
    </row>
    <row r="282" spans="2:9" ht="13.2">
      <c r="B282" s="6"/>
      <c r="C282" s="6"/>
      <c r="I282" s="6"/>
    </row>
    <row r="283" spans="2:9" ht="13.2">
      <c r="B283" s="6"/>
      <c r="C283" s="6"/>
      <c r="I283" s="6"/>
    </row>
    <row r="284" spans="2:9" ht="13.2">
      <c r="B284" s="6"/>
      <c r="C284" s="6"/>
      <c r="I284" s="6"/>
    </row>
    <row r="285" spans="2:9" ht="13.2">
      <c r="B285" s="6"/>
      <c r="C285" s="6"/>
      <c r="I285" s="6"/>
    </row>
    <row r="286" spans="2:9" ht="13.2">
      <c r="B286" s="6"/>
      <c r="C286" s="6"/>
      <c r="I286" s="6"/>
    </row>
    <row r="287" spans="2:9" ht="13.2">
      <c r="B287" s="6"/>
      <c r="C287" s="6"/>
      <c r="I287" s="6"/>
    </row>
    <row r="288" spans="2:9" ht="13.2">
      <c r="B288" s="6"/>
      <c r="C288" s="6"/>
      <c r="I288" s="6"/>
    </row>
    <row r="289" spans="2:9" ht="13.2">
      <c r="B289" s="6"/>
      <c r="C289" s="6"/>
      <c r="I289" s="6"/>
    </row>
    <row r="290" spans="2:9" ht="13.2">
      <c r="B290" s="6"/>
      <c r="C290" s="6"/>
      <c r="I290" s="6"/>
    </row>
    <row r="291" spans="2:9" ht="13.2">
      <c r="B291" s="6"/>
      <c r="C291" s="6"/>
      <c r="I291" s="6"/>
    </row>
    <row r="292" spans="2:9" ht="13.2">
      <c r="B292" s="6"/>
      <c r="C292" s="6"/>
      <c r="I292" s="6"/>
    </row>
    <row r="293" spans="2:9" ht="13.2">
      <c r="B293" s="6"/>
      <c r="C293" s="6"/>
      <c r="I293" s="6"/>
    </row>
    <row r="294" spans="2:9" ht="13.2">
      <c r="B294" s="6"/>
      <c r="C294" s="6"/>
      <c r="I294" s="6"/>
    </row>
    <row r="295" spans="2:9" ht="13.2">
      <c r="B295" s="6"/>
      <c r="C295" s="6"/>
      <c r="I295" s="6"/>
    </row>
    <row r="296" spans="2:9" ht="13.2">
      <c r="B296" s="6"/>
      <c r="C296" s="6"/>
      <c r="I296" s="6"/>
    </row>
    <row r="297" spans="2:9" ht="13.2">
      <c r="B297" s="6"/>
      <c r="C297" s="6"/>
      <c r="I297" s="6"/>
    </row>
    <row r="298" spans="2:9" ht="13.2">
      <c r="B298" s="6"/>
      <c r="C298" s="6"/>
      <c r="I298" s="6"/>
    </row>
    <row r="299" spans="2:9" ht="13.2">
      <c r="B299" s="6"/>
      <c r="C299" s="6"/>
      <c r="I299" s="6"/>
    </row>
    <row r="300" spans="2:9" ht="13.2">
      <c r="B300" s="6"/>
      <c r="C300" s="6"/>
      <c r="I300" s="6"/>
    </row>
    <row r="301" spans="2:9" ht="13.2">
      <c r="B301" s="6"/>
      <c r="C301" s="6"/>
      <c r="I301" s="6"/>
    </row>
    <row r="302" spans="2:9" ht="13.2">
      <c r="B302" s="6"/>
      <c r="C302" s="6"/>
      <c r="I302" s="6"/>
    </row>
    <row r="303" spans="2:9" ht="13.2">
      <c r="B303" s="6"/>
      <c r="C303" s="6"/>
      <c r="I303" s="6"/>
    </row>
    <row r="304" spans="2:9" ht="13.2">
      <c r="B304" s="6"/>
      <c r="C304" s="6"/>
      <c r="I304" s="6"/>
    </row>
    <row r="305" spans="2:9" ht="13.2">
      <c r="B305" s="6"/>
      <c r="C305" s="6"/>
      <c r="I305" s="6"/>
    </row>
    <row r="306" spans="2:9" ht="13.2">
      <c r="B306" s="6"/>
      <c r="C306" s="6"/>
      <c r="I306" s="6"/>
    </row>
    <row r="307" spans="2:9" ht="13.2">
      <c r="B307" s="6"/>
      <c r="C307" s="6"/>
      <c r="I307" s="6"/>
    </row>
    <row r="308" spans="2:9" ht="13.2">
      <c r="B308" s="6"/>
      <c r="C308" s="6"/>
      <c r="I308" s="6"/>
    </row>
    <row r="309" spans="2:9" ht="13.2">
      <c r="B309" s="6"/>
      <c r="C309" s="6"/>
      <c r="I309" s="6"/>
    </row>
    <row r="310" spans="2:9" ht="13.2">
      <c r="B310" s="6"/>
      <c r="C310" s="6"/>
      <c r="I310" s="6"/>
    </row>
    <row r="311" spans="2:9" ht="13.2">
      <c r="B311" s="6"/>
      <c r="C311" s="6"/>
      <c r="I311" s="6"/>
    </row>
    <row r="312" spans="2:9" ht="13.2">
      <c r="B312" s="6"/>
      <c r="C312" s="6"/>
      <c r="I312" s="6"/>
    </row>
    <row r="313" spans="2:9" ht="13.2">
      <c r="B313" s="6"/>
      <c r="C313" s="6"/>
      <c r="I313" s="6"/>
    </row>
    <row r="314" spans="2:9" ht="13.2">
      <c r="B314" s="6"/>
      <c r="C314" s="6"/>
      <c r="I314" s="6"/>
    </row>
    <row r="315" spans="2:9" ht="13.2">
      <c r="B315" s="6"/>
      <c r="C315" s="6"/>
      <c r="I315" s="6"/>
    </row>
    <row r="316" spans="2:9" ht="13.2">
      <c r="B316" s="6"/>
      <c r="C316" s="6"/>
      <c r="I316" s="6"/>
    </row>
    <row r="317" spans="2:9" ht="13.2">
      <c r="B317" s="6"/>
      <c r="C317" s="6"/>
      <c r="I317" s="6"/>
    </row>
    <row r="318" spans="2:9" ht="13.2">
      <c r="B318" s="6"/>
      <c r="C318" s="6"/>
      <c r="I318" s="6"/>
    </row>
    <row r="319" spans="2:9" ht="13.2">
      <c r="B319" s="6"/>
      <c r="C319" s="6"/>
      <c r="I319" s="6"/>
    </row>
    <row r="320" spans="2:9" ht="13.2">
      <c r="B320" s="6"/>
      <c r="C320" s="6"/>
      <c r="I320" s="6"/>
    </row>
    <row r="321" spans="2:9" ht="13.2">
      <c r="B321" s="6"/>
      <c r="C321" s="6"/>
      <c r="I321" s="6"/>
    </row>
    <row r="322" spans="2:9" ht="13.2">
      <c r="B322" s="6"/>
      <c r="C322" s="6"/>
      <c r="I322" s="6"/>
    </row>
    <row r="323" spans="2:9" ht="13.2">
      <c r="B323" s="6"/>
      <c r="C323" s="6"/>
      <c r="I323" s="6"/>
    </row>
    <row r="324" spans="2:9" ht="13.2">
      <c r="B324" s="6"/>
      <c r="C324" s="6"/>
      <c r="I324" s="6"/>
    </row>
    <row r="325" spans="2:9" ht="13.2">
      <c r="B325" s="6"/>
      <c r="C325" s="6"/>
      <c r="I325" s="6"/>
    </row>
    <row r="326" spans="2:9" ht="13.2">
      <c r="B326" s="6"/>
      <c r="C326" s="6"/>
      <c r="I326" s="6"/>
    </row>
    <row r="327" spans="2:9" ht="13.2">
      <c r="B327" s="6"/>
      <c r="C327" s="6"/>
      <c r="I327" s="6"/>
    </row>
    <row r="328" spans="2:9" ht="13.2">
      <c r="B328" s="6"/>
      <c r="C328" s="6"/>
      <c r="I328" s="6"/>
    </row>
    <row r="329" spans="2:9" ht="13.2">
      <c r="B329" s="6"/>
      <c r="C329" s="6"/>
      <c r="I329" s="6"/>
    </row>
    <row r="330" spans="2:9" ht="13.2">
      <c r="B330" s="6"/>
      <c r="C330" s="6"/>
      <c r="I330" s="6"/>
    </row>
    <row r="331" spans="2:9" ht="13.2">
      <c r="B331" s="6"/>
      <c r="C331" s="6"/>
      <c r="I331" s="6"/>
    </row>
    <row r="332" spans="2:9" ht="13.2">
      <c r="B332" s="6"/>
      <c r="C332" s="6"/>
      <c r="I332" s="6"/>
    </row>
    <row r="333" spans="2:9" ht="13.2">
      <c r="B333" s="6"/>
      <c r="C333" s="6"/>
      <c r="I333" s="6"/>
    </row>
    <row r="334" spans="2:9" ht="13.2">
      <c r="B334" s="6"/>
      <c r="C334" s="6"/>
      <c r="I334" s="6"/>
    </row>
    <row r="335" spans="2:9" ht="13.2">
      <c r="B335" s="6"/>
      <c r="C335" s="6"/>
      <c r="I335" s="6"/>
    </row>
    <row r="336" spans="2:9" ht="13.2">
      <c r="B336" s="6"/>
      <c r="C336" s="6"/>
      <c r="I336" s="6"/>
    </row>
    <row r="337" spans="2:9" ht="13.2">
      <c r="B337" s="6"/>
      <c r="C337" s="6"/>
      <c r="I337" s="6"/>
    </row>
    <row r="338" spans="2:9" ht="13.2">
      <c r="B338" s="6"/>
      <c r="C338" s="6"/>
      <c r="I338" s="6"/>
    </row>
    <row r="339" spans="2:9" ht="13.2">
      <c r="B339" s="6"/>
      <c r="C339" s="6"/>
      <c r="I339" s="6"/>
    </row>
    <row r="340" spans="2:9" ht="13.2">
      <c r="B340" s="6"/>
      <c r="C340" s="6"/>
      <c r="I340" s="6"/>
    </row>
    <row r="341" spans="2:9" ht="13.2">
      <c r="B341" s="6"/>
      <c r="C341" s="6"/>
      <c r="I341" s="6"/>
    </row>
    <row r="342" spans="2:9" ht="13.2">
      <c r="B342" s="6"/>
      <c r="C342" s="6"/>
      <c r="I342" s="6"/>
    </row>
    <row r="343" spans="2:9" ht="13.2">
      <c r="B343" s="6"/>
      <c r="C343" s="6"/>
      <c r="I343" s="6"/>
    </row>
    <row r="344" spans="2:9" ht="13.2">
      <c r="B344" s="6"/>
      <c r="C344" s="6"/>
      <c r="I344" s="6"/>
    </row>
    <row r="345" spans="2:9" ht="13.2">
      <c r="B345" s="6"/>
      <c r="C345" s="6"/>
      <c r="I345" s="6"/>
    </row>
    <row r="346" spans="2:9" ht="13.2">
      <c r="B346" s="6"/>
      <c r="C346" s="6"/>
      <c r="I346" s="6"/>
    </row>
    <row r="347" spans="2:9" ht="13.2">
      <c r="B347" s="6"/>
      <c r="C347" s="6"/>
      <c r="I347" s="6"/>
    </row>
    <row r="348" spans="2:9" ht="13.2">
      <c r="B348" s="6"/>
      <c r="C348" s="6"/>
      <c r="I348" s="6"/>
    </row>
    <row r="349" spans="2:9" ht="13.2">
      <c r="B349" s="6"/>
      <c r="C349" s="6"/>
      <c r="I349" s="6"/>
    </row>
    <row r="350" spans="2:9" ht="13.2">
      <c r="B350" s="6"/>
      <c r="C350" s="6"/>
      <c r="I350" s="6"/>
    </row>
    <row r="351" spans="2:9" ht="13.2">
      <c r="B351" s="6"/>
      <c r="C351" s="6"/>
      <c r="I351" s="6"/>
    </row>
    <row r="352" spans="2:9" ht="13.2">
      <c r="B352" s="6"/>
      <c r="C352" s="6"/>
      <c r="I352" s="6"/>
    </row>
    <row r="353" spans="2:9" ht="13.2">
      <c r="B353" s="6"/>
      <c r="C353" s="6"/>
      <c r="I353" s="6"/>
    </row>
    <row r="354" spans="2:9" ht="13.2">
      <c r="B354" s="6"/>
      <c r="C354" s="6"/>
      <c r="I354" s="6"/>
    </row>
    <row r="355" spans="2:9" ht="13.2">
      <c r="B355" s="6"/>
      <c r="C355" s="6"/>
      <c r="I355" s="6"/>
    </row>
    <row r="356" spans="2:9" ht="13.2">
      <c r="B356" s="6"/>
      <c r="C356" s="6"/>
      <c r="I356" s="6"/>
    </row>
    <row r="357" spans="2:9" ht="13.2">
      <c r="B357" s="6"/>
      <c r="C357" s="6"/>
      <c r="I357" s="6"/>
    </row>
    <row r="358" spans="2:9" ht="13.2">
      <c r="B358" s="6"/>
      <c r="C358" s="6"/>
      <c r="I358" s="6"/>
    </row>
    <row r="359" spans="2:9" ht="13.2">
      <c r="B359" s="6"/>
      <c r="C359" s="6"/>
      <c r="I359" s="6"/>
    </row>
    <row r="360" spans="2:9" ht="13.2">
      <c r="B360" s="6"/>
      <c r="C360" s="6"/>
      <c r="I360" s="6"/>
    </row>
    <row r="361" spans="2:9" ht="13.2">
      <c r="B361" s="6"/>
      <c r="C361" s="6"/>
      <c r="I361" s="6"/>
    </row>
    <row r="362" spans="2:9" ht="13.2">
      <c r="B362" s="6"/>
      <c r="C362" s="6"/>
      <c r="I362" s="6"/>
    </row>
    <row r="363" spans="2:9" ht="13.2">
      <c r="B363" s="6"/>
      <c r="C363" s="6"/>
      <c r="I363" s="6"/>
    </row>
    <row r="364" spans="2:9" ht="13.2">
      <c r="B364" s="6"/>
      <c r="C364" s="6"/>
      <c r="I364" s="6"/>
    </row>
    <row r="365" spans="2:9" ht="13.2">
      <c r="B365" s="6"/>
      <c r="C365" s="6"/>
      <c r="I365" s="6"/>
    </row>
    <row r="366" spans="2:9" ht="13.2">
      <c r="B366" s="6"/>
      <c r="C366" s="6"/>
      <c r="I366" s="6"/>
    </row>
    <row r="367" spans="2:9" ht="13.2">
      <c r="B367" s="6"/>
      <c r="C367" s="6"/>
      <c r="I367" s="6"/>
    </row>
    <row r="368" spans="2:9" ht="13.2">
      <c r="B368" s="6"/>
      <c r="C368" s="6"/>
      <c r="I368" s="6"/>
    </row>
    <row r="369" spans="2:9" ht="13.2">
      <c r="B369" s="6"/>
      <c r="C369" s="6"/>
      <c r="I369" s="6"/>
    </row>
    <row r="370" spans="2:9" ht="13.2">
      <c r="B370" s="6"/>
      <c r="C370" s="6"/>
      <c r="I370" s="6"/>
    </row>
    <row r="371" spans="2:9" ht="13.2">
      <c r="B371" s="6"/>
      <c r="C371" s="6"/>
      <c r="I371" s="6"/>
    </row>
    <row r="372" spans="2:9" ht="13.2">
      <c r="B372" s="6"/>
      <c r="C372" s="6"/>
      <c r="I372" s="6"/>
    </row>
    <row r="373" spans="2:9" ht="13.2">
      <c r="B373" s="6"/>
      <c r="C373" s="6"/>
      <c r="I373" s="6"/>
    </row>
    <row r="374" spans="2:9" ht="13.2">
      <c r="B374" s="6"/>
      <c r="C374" s="6"/>
      <c r="I374" s="6"/>
    </row>
    <row r="375" spans="2:9" ht="13.2">
      <c r="B375" s="6"/>
      <c r="C375" s="6"/>
      <c r="I375" s="6"/>
    </row>
    <row r="376" spans="2:9" ht="13.2">
      <c r="B376" s="6"/>
      <c r="C376" s="6"/>
      <c r="I376" s="6"/>
    </row>
    <row r="377" spans="2:9" ht="13.2">
      <c r="B377" s="6"/>
      <c r="C377" s="6"/>
      <c r="I377" s="6"/>
    </row>
    <row r="378" spans="2:9" ht="13.2">
      <c r="B378" s="6"/>
      <c r="C378" s="6"/>
      <c r="I378" s="6"/>
    </row>
    <row r="379" spans="2:9" ht="13.2">
      <c r="B379" s="6"/>
      <c r="C379" s="6"/>
      <c r="I379" s="6"/>
    </row>
    <row r="380" spans="2:9" ht="13.2">
      <c r="B380" s="6"/>
      <c r="C380" s="6"/>
      <c r="I380" s="6"/>
    </row>
    <row r="381" spans="2:9" ht="13.2">
      <c r="B381" s="6"/>
      <c r="C381" s="6"/>
      <c r="I381" s="6"/>
    </row>
    <row r="382" spans="2:9" ht="13.2">
      <c r="B382" s="6"/>
      <c r="C382" s="6"/>
      <c r="I382" s="6"/>
    </row>
    <row r="383" spans="2:9" ht="13.2">
      <c r="B383" s="6"/>
      <c r="C383" s="6"/>
      <c r="I383" s="6"/>
    </row>
    <row r="384" spans="2:9" ht="13.2">
      <c r="B384" s="6"/>
      <c r="C384" s="6"/>
      <c r="I384" s="6"/>
    </row>
    <row r="385" spans="2:9" ht="13.2">
      <c r="B385" s="6"/>
      <c r="C385" s="6"/>
      <c r="I385" s="6"/>
    </row>
    <row r="386" spans="2:9" ht="13.2">
      <c r="B386" s="6"/>
      <c r="C386" s="6"/>
      <c r="I386" s="6"/>
    </row>
    <row r="387" spans="2:9" ht="13.2">
      <c r="B387" s="6"/>
      <c r="C387" s="6"/>
      <c r="I387" s="6"/>
    </row>
    <row r="388" spans="2:9" ht="13.2">
      <c r="B388" s="6"/>
      <c r="C388" s="6"/>
      <c r="I388" s="6"/>
    </row>
    <row r="389" spans="2:9" ht="13.2">
      <c r="B389" s="6"/>
      <c r="C389" s="6"/>
      <c r="I389" s="6"/>
    </row>
    <row r="390" spans="2:9" ht="13.2">
      <c r="B390" s="6"/>
      <c r="C390" s="6"/>
      <c r="I390" s="6"/>
    </row>
    <row r="391" spans="2:9" ht="13.2">
      <c r="B391" s="6"/>
      <c r="C391" s="6"/>
      <c r="I391" s="6"/>
    </row>
    <row r="392" spans="2:9" ht="13.2">
      <c r="B392" s="6"/>
      <c r="C392" s="6"/>
      <c r="I392" s="6"/>
    </row>
    <row r="393" spans="2:9" ht="13.2">
      <c r="B393" s="6"/>
      <c r="C393" s="6"/>
      <c r="I393" s="6"/>
    </row>
    <row r="394" spans="2:9" ht="13.2">
      <c r="B394" s="6"/>
      <c r="C394" s="6"/>
      <c r="I394" s="6"/>
    </row>
    <row r="395" spans="2:9" ht="13.2">
      <c r="B395" s="6"/>
      <c r="C395" s="6"/>
      <c r="I395" s="6"/>
    </row>
    <row r="396" spans="2:9" ht="13.2">
      <c r="B396" s="6"/>
      <c r="C396" s="6"/>
      <c r="I396" s="6"/>
    </row>
    <row r="397" spans="2:9" ht="13.2">
      <c r="B397" s="6"/>
      <c r="C397" s="6"/>
      <c r="I397" s="6"/>
    </row>
    <row r="398" spans="2:9" ht="13.2">
      <c r="B398" s="6"/>
      <c r="C398" s="6"/>
      <c r="I398" s="6"/>
    </row>
    <row r="399" spans="2:9" ht="13.2">
      <c r="B399" s="6"/>
      <c r="C399" s="6"/>
      <c r="I399" s="6"/>
    </row>
    <row r="400" spans="2:9" ht="13.2">
      <c r="B400" s="6"/>
      <c r="C400" s="6"/>
      <c r="I400" s="6"/>
    </row>
    <row r="401" spans="2:9" ht="13.2">
      <c r="B401" s="6"/>
      <c r="C401" s="6"/>
      <c r="I401" s="6"/>
    </row>
    <row r="402" spans="2:9" ht="13.2">
      <c r="B402" s="6"/>
      <c r="C402" s="6"/>
      <c r="I402" s="6"/>
    </row>
    <row r="403" spans="2:9" ht="13.2">
      <c r="B403" s="6"/>
      <c r="C403" s="6"/>
      <c r="I403" s="6"/>
    </row>
    <row r="404" spans="2:9" ht="13.2">
      <c r="B404" s="6"/>
      <c r="C404" s="6"/>
      <c r="I404" s="6"/>
    </row>
    <row r="405" spans="2:9" ht="13.2">
      <c r="B405" s="6"/>
      <c r="C405" s="6"/>
      <c r="I405" s="6"/>
    </row>
    <row r="406" spans="2:9" ht="13.2">
      <c r="B406" s="6"/>
      <c r="C406" s="6"/>
      <c r="I406" s="6"/>
    </row>
    <row r="407" spans="2:9" ht="13.2">
      <c r="B407" s="6"/>
      <c r="C407" s="6"/>
      <c r="I407" s="6"/>
    </row>
    <row r="408" spans="2:9" ht="13.2">
      <c r="B408" s="6"/>
      <c r="C408" s="6"/>
      <c r="I408" s="6"/>
    </row>
    <row r="409" spans="2:9" ht="13.2">
      <c r="B409" s="6"/>
      <c r="C409" s="6"/>
      <c r="I409" s="6"/>
    </row>
    <row r="410" spans="2:9" ht="13.2">
      <c r="B410" s="6"/>
      <c r="C410" s="6"/>
      <c r="I410" s="6"/>
    </row>
    <row r="411" spans="2:9" ht="13.2">
      <c r="B411" s="6"/>
      <c r="C411" s="6"/>
      <c r="I411" s="6"/>
    </row>
    <row r="412" spans="2:9" ht="13.2">
      <c r="B412" s="6"/>
      <c r="C412" s="6"/>
      <c r="I412" s="6"/>
    </row>
    <row r="413" spans="2:9" ht="13.2">
      <c r="B413" s="6"/>
      <c r="C413" s="6"/>
      <c r="I413" s="6"/>
    </row>
    <row r="414" spans="2:9" ht="13.2">
      <c r="B414" s="6"/>
      <c r="C414" s="6"/>
      <c r="I414" s="6"/>
    </row>
    <row r="415" spans="2:9" ht="13.2">
      <c r="B415" s="6"/>
      <c r="C415" s="6"/>
      <c r="I415" s="6"/>
    </row>
    <row r="416" spans="2:9" ht="13.2">
      <c r="B416" s="6"/>
      <c r="C416" s="6"/>
      <c r="I416" s="6"/>
    </row>
    <row r="417" spans="2:9" ht="13.2">
      <c r="B417" s="6"/>
      <c r="C417" s="6"/>
      <c r="I417" s="6"/>
    </row>
    <row r="418" spans="2:9" ht="13.2">
      <c r="B418" s="6"/>
      <c r="C418" s="6"/>
      <c r="I418" s="6"/>
    </row>
    <row r="419" spans="2:9" ht="13.2">
      <c r="B419" s="6"/>
      <c r="C419" s="6"/>
      <c r="I419" s="6"/>
    </row>
    <row r="420" spans="2:9" ht="13.2">
      <c r="B420" s="6"/>
      <c r="C420" s="6"/>
      <c r="I420" s="6"/>
    </row>
    <row r="421" spans="2:9" ht="13.2">
      <c r="B421" s="6"/>
      <c r="C421" s="6"/>
      <c r="I421" s="6"/>
    </row>
    <row r="422" spans="2:9" ht="13.2">
      <c r="B422" s="6"/>
      <c r="C422" s="6"/>
      <c r="I422" s="6"/>
    </row>
    <row r="423" spans="2:9" ht="13.2">
      <c r="B423" s="6"/>
      <c r="C423" s="6"/>
      <c r="I423" s="6"/>
    </row>
    <row r="424" spans="2:9" ht="13.2">
      <c r="B424" s="6"/>
      <c r="C424" s="6"/>
      <c r="I424" s="6"/>
    </row>
    <row r="425" spans="2:9" ht="13.2">
      <c r="B425" s="6"/>
      <c r="C425" s="6"/>
      <c r="I425" s="6"/>
    </row>
    <row r="426" spans="2:9" ht="13.2">
      <c r="B426" s="6"/>
      <c r="C426" s="6"/>
      <c r="I426" s="6"/>
    </row>
    <row r="427" spans="2:9" ht="13.2">
      <c r="B427" s="6"/>
      <c r="C427" s="6"/>
      <c r="I427" s="6"/>
    </row>
    <row r="428" spans="2:9" ht="13.2">
      <c r="B428" s="6"/>
      <c r="C428" s="6"/>
      <c r="I428" s="6"/>
    </row>
    <row r="429" spans="2:9" ht="13.2">
      <c r="B429" s="6"/>
      <c r="C429" s="6"/>
      <c r="I429" s="6"/>
    </row>
    <row r="430" spans="2:9" ht="13.2">
      <c r="B430" s="6"/>
      <c r="C430" s="6"/>
      <c r="I430" s="6"/>
    </row>
    <row r="431" spans="2:9" ht="13.2">
      <c r="B431" s="6"/>
      <c r="C431" s="6"/>
      <c r="I431" s="6"/>
    </row>
    <row r="432" spans="2:9" ht="13.2">
      <c r="B432" s="6"/>
      <c r="C432" s="6"/>
      <c r="I432" s="6"/>
    </row>
    <row r="433" spans="2:9" ht="13.2">
      <c r="B433" s="6"/>
      <c r="C433" s="6"/>
      <c r="I433" s="6"/>
    </row>
    <row r="434" spans="2:9" ht="13.2">
      <c r="B434" s="6"/>
      <c r="C434" s="6"/>
      <c r="I434" s="6"/>
    </row>
    <row r="435" spans="2:9" ht="13.2">
      <c r="B435" s="6"/>
      <c r="C435" s="6"/>
      <c r="I435" s="6"/>
    </row>
    <row r="436" spans="2:9" ht="13.2">
      <c r="B436" s="6"/>
      <c r="C436" s="6"/>
      <c r="I436" s="6"/>
    </row>
    <row r="437" spans="2:9" ht="13.2">
      <c r="B437" s="6"/>
      <c r="C437" s="6"/>
      <c r="I437" s="6"/>
    </row>
    <row r="438" spans="2:9" ht="13.2">
      <c r="B438" s="6"/>
      <c r="C438" s="6"/>
      <c r="I438" s="6"/>
    </row>
    <row r="439" spans="2:9" ht="13.2">
      <c r="B439" s="6"/>
      <c r="C439" s="6"/>
      <c r="I439" s="6"/>
    </row>
    <row r="440" spans="2:9" ht="13.2">
      <c r="B440" s="6"/>
      <c r="C440" s="6"/>
      <c r="I440" s="6"/>
    </row>
    <row r="441" spans="2:9" ht="13.2">
      <c r="B441" s="6"/>
      <c r="C441" s="6"/>
      <c r="I441" s="6"/>
    </row>
    <row r="442" spans="2:9" ht="13.2">
      <c r="B442" s="6"/>
      <c r="C442" s="6"/>
      <c r="I442" s="6"/>
    </row>
    <row r="443" spans="2:9" ht="13.2">
      <c r="B443" s="6"/>
      <c r="C443" s="6"/>
      <c r="I443" s="6"/>
    </row>
    <row r="444" spans="2:9" ht="13.2">
      <c r="B444" s="6"/>
      <c r="C444" s="6"/>
      <c r="I444" s="6"/>
    </row>
    <row r="445" spans="2:9" ht="13.2">
      <c r="B445" s="6"/>
      <c r="C445" s="6"/>
      <c r="I445" s="6"/>
    </row>
    <row r="446" spans="2:9" ht="13.2">
      <c r="B446" s="6"/>
      <c r="C446" s="6"/>
      <c r="I446" s="6"/>
    </row>
    <row r="447" spans="2:9" ht="13.2">
      <c r="B447" s="6"/>
      <c r="C447" s="6"/>
      <c r="I447" s="6"/>
    </row>
    <row r="448" spans="2:9" ht="13.2">
      <c r="B448" s="6"/>
      <c r="C448" s="6"/>
      <c r="I448" s="6"/>
    </row>
    <row r="449" spans="2:9" ht="13.2">
      <c r="B449" s="6"/>
      <c r="C449" s="6"/>
      <c r="I449" s="6"/>
    </row>
    <row r="450" spans="2:9" ht="13.2">
      <c r="B450" s="6"/>
      <c r="C450" s="6"/>
      <c r="I450" s="6"/>
    </row>
    <row r="451" spans="2:9" ht="13.2">
      <c r="B451" s="6"/>
      <c r="C451" s="6"/>
      <c r="I451" s="6"/>
    </row>
    <row r="452" spans="2:9" ht="13.2">
      <c r="B452" s="6"/>
      <c r="C452" s="6"/>
      <c r="I452" s="6"/>
    </row>
    <row r="453" spans="2:9" ht="13.2">
      <c r="B453" s="6"/>
      <c r="C453" s="6"/>
      <c r="I453" s="6"/>
    </row>
    <row r="454" spans="2:9" ht="13.2">
      <c r="B454" s="6"/>
      <c r="C454" s="6"/>
      <c r="I454" s="6"/>
    </row>
    <row r="455" spans="2:9" ht="13.2">
      <c r="B455" s="6"/>
      <c r="C455" s="6"/>
      <c r="I455" s="6"/>
    </row>
    <row r="456" spans="2:9" ht="13.2">
      <c r="B456" s="6"/>
      <c r="C456" s="6"/>
      <c r="I456" s="6"/>
    </row>
    <row r="457" spans="2:9" ht="13.2">
      <c r="B457" s="6"/>
      <c r="C457" s="6"/>
      <c r="I457" s="6"/>
    </row>
    <row r="458" spans="2:9" ht="13.2">
      <c r="B458" s="6"/>
      <c r="C458" s="6"/>
      <c r="I458" s="6"/>
    </row>
    <row r="459" spans="2:9" ht="13.2">
      <c r="B459" s="6"/>
      <c r="C459" s="6"/>
      <c r="I459" s="6"/>
    </row>
    <row r="460" spans="2:9" ht="13.2">
      <c r="B460" s="6"/>
      <c r="C460" s="6"/>
      <c r="I460" s="6"/>
    </row>
    <row r="461" spans="2:9" ht="13.2">
      <c r="B461" s="6"/>
      <c r="C461" s="6"/>
      <c r="I461" s="6"/>
    </row>
    <row r="462" spans="2:9" ht="13.2">
      <c r="B462" s="6"/>
      <c r="C462" s="6"/>
      <c r="I462" s="6"/>
    </row>
    <row r="463" spans="2:9" ht="13.2">
      <c r="B463" s="6"/>
      <c r="C463" s="6"/>
      <c r="I463" s="6"/>
    </row>
    <row r="464" spans="2:9" ht="13.2">
      <c r="B464" s="6"/>
      <c r="C464" s="6"/>
      <c r="I464" s="6"/>
    </row>
    <row r="465" spans="2:9" ht="13.2">
      <c r="B465" s="6"/>
      <c r="C465" s="6"/>
      <c r="I465" s="6"/>
    </row>
    <row r="466" spans="2:9" ht="13.2">
      <c r="B466" s="6"/>
      <c r="C466" s="6"/>
      <c r="I466" s="6"/>
    </row>
    <row r="467" spans="2:9" ht="13.2">
      <c r="B467" s="6"/>
      <c r="C467" s="6"/>
      <c r="I467" s="6"/>
    </row>
    <row r="468" spans="2:9" ht="13.2">
      <c r="B468" s="6"/>
      <c r="C468" s="6"/>
      <c r="I468" s="6"/>
    </row>
    <row r="469" spans="2:9" ht="13.2">
      <c r="B469" s="6"/>
      <c r="C469" s="6"/>
      <c r="I469" s="6"/>
    </row>
    <row r="470" spans="2:9" ht="13.2">
      <c r="B470" s="6"/>
      <c r="C470" s="6"/>
      <c r="I470" s="6"/>
    </row>
    <row r="471" spans="2:9" ht="13.2">
      <c r="B471" s="6"/>
      <c r="C471" s="6"/>
      <c r="I471" s="6"/>
    </row>
    <row r="472" spans="2:9" ht="13.2">
      <c r="B472" s="6"/>
      <c r="C472" s="6"/>
      <c r="I472" s="6"/>
    </row>
    <row r="473" spans="2:9" ht="13.2">
      <c r="B473" s="6"/>
      <c r="C473" s="6"/>
      <c r="I473" s="6"/>
    </row>
    <row r="474" spans="2:9" ht="13.2">
      <c r="B474" s="6"/>
      <c r="C474" s="6"/>
      <c r="I474" s="6"/>
    </row>
    <row r="475" spans="2:9" ht="13.2">
      <c r="B475" s="6"/>
      <c r="C475" s="6"/>
      <c r="I475" s="6"/>
    </row>
    <row r="476" spans="2:9" ht="13.2">
      <c r="B476" s="6"/>
      <c r="C476" s="6"/>
      <c r="I476" s="6"/>
    </row>
    <row r="477" spans="2:9" ht="13.2">
      <c r="B477" s="6"/>
      <c r="C477" s="6"/>
      <c r="I477" s="6"/>
    </row>
    <row r="478" spans="2:9" ht="13.2">
      <c r="B478" s="6"/>
      <c r="C478" s="6"/>
      <c r="I478" s="6"/>
    </row>
    <row r="479" spans="2:9" ht="13.2">
      <c r="B479" s="6"/>
      <c r="C479" s="6"/>
      <c r="I479" s="6"/>
    </row>
    <row r="480" spans="2:9" ht="13.2">
      <c r="B480" s="6"/>
      <c r="C480" s="6"/>
      <c r="I480" s="6"/>
    </row>
    <row r="481" spans="2:9" ht="13.2">
      <c r="B481" s="6"/>
      <c r="C481" s="6"/>
      <c r="I481" s="6"/>
    </row>
    <row r="482" spans="2:9" ht="13.2">
      <c r="B482" s="6"/>
      <c r="C482" s="6"/>
      <c r="I482" s="6"/>
    </row>
    <row r="483" spans="2:9" ht="13.2">
      <c r="B483" s="6"/>
      <c r="C483" s="6"/>
      <c r="I483" s="6"/>
    </row>
    <row r="484" spans="2:9" ht="13.2">
      <c r="B484" s="6"/>
      <c r="C484" s="6"/>
      <c r="I484" s="6"/>
    </row>
    <row r="485" spans="2:9" ht="13.2">
      <c r="B485" s="6"/>
      <c r="C485" s="6"/>
      <c r="I485" s="6"/>
    </row>
    <row r="486" spans="2:9" ht="13.2">
      <c r="B486" s="6"/>
      <c r="C486" s="6"/>
      <c r="I486" s="6"/>
    </row>
    <row r="487" spans="2:9" ht="13.2">
      <c r="B487" s="6"/>
      <c r="C487" s="6"/>
      <c r="I487" s="6"/>
    </row>
    <row r="488" spans="2:9" ht="13.2">
      <c r="B488" s="6"/>
      <c r="C488" s="6"/>
      <c r="I488" s="6"/>
    </row>
    <row r="489" spans="2:9" ht="13.2">
      <c r="B489" s="6"/>
      <c r="C489" s="6"/>
      <c r="I489" s="6"/>
    </row>
    <row r="490" spans="2:9" ht="13.2">
      <c r="B490" s="6"/>
      <c r="C490" s="6"/>
      <c r="I490" s="6"/>
    </row>
    <row r="491" spans="2:9" ht="13.2">
      <c r="B491" s="6"/>
      <c r="C491" s="6"/>
      <c r="I491" s="6"/>
    </row>
    <row r="492" spans="2:9" ht="13.2">
      <c r="B492" s="6"/>
      <c r="C492" s="6"/>
      <c r="I492" s="6"/>
    </row>
    <row r="493" spans="2:9" ht="13.2">
      <c r="B493" s="6"/>
      <c r="C493" s="6"/>
      <c r="I493" s="6"/>
    </row>
    <row r="494" spans="2:9" ht="13.2">
      <c r="B494" s="6"/>
      <c r="C494" s="6"/>
      <c r="I494" s="6"/>
    </row>
    <row r="495" spans="2:9" ht="13.2">
      <c r="B495" s="6"/>
      <c r="C495" s="6"/>
      <c r="I495" s="6"/>
    </row>
    <row r="496" spans="2:9" ht="13.2">
      <c r="B496" s="6"/>
      <c r="C496" s="6"/>
      <c r="I496" s="6"/>
    </row>
    <row r="497" spans="2:9" ht="13.2">
      <c r="B497" s="6"/>
      <c r="C497" s="6"/>
      <c r="I497" s="6"/>
    </row>
    <row r="498" spans="2:9" ht="13.2">
      <c r="B498" s="6"/>
      <c r="C498" s="6"/>
      <c r="I498" s="6"/>
    </row>
    <row r="499" spans="2:9" ht="13.2">
      <c r="B499" s="6"/>
      <c r="C499" s="6"/>
      <c r="I499" s="6"/>
    </row>
    <row r="500" spans="2:9" ht="13.2">
      <c r="B500" s="6"/>
      <c r="C500" s="6"/>
      <c r="I500" s="6"/>
    </row>
    <row r="501" spans="2:9" ht="13.2">
      <c r="B501" s="6"/>
      <c r="C501" s="6"/>
      <c r="I501" s="6"/>
    </row>
    <row r="502" spans="2:9" ht="13.2">
      <c r="B502" s="6"/>
      <c r="C502" s="6"/>
      <c r="I502" s="6"/>
    </row>
    <row r="503" spans="2:9" ht="13.2">
      <c r="B503" s="6"/>
      <c r="C503" s="6"/>
      <c r="I503" s="6"/>
    </row>
    <row r="504" spans="2:9" ht="13.2">
      <c r="B504" s="6"/>
      <c r="C504" s="6"/>
      <c r="I504" s="6"/>
    </row>
    <row r="505" spans="2:9" ht="13.2">
      <c r="B505" s="6"/>
      <c r="C505" s="6"/>
      <c r="I505" s="6"/>
    </row>
    <row r="506" spans="2:9" ht="13.2">
      <c r="B506" s="6"/>
      <c r="C506" s="6"/>
      <c r="I506" s="6"/>
    </row>
    <row r="507" spans="2:9" ht="13.2">
      <c r="B507" s="6"/>
      <c r="C507" s="6"/>
      <c r="I507" s="6"/>
    </row>
    <row r="508" spans="2:9" ht="13.2">
      <c r="B508" s="6"/>
      <c r="C508" s="6"/>
      <c r="I508" s="6"/>
    </row>
    <row r="509" spans="2:9" ht="13.2">
      <c r="B509" s="6"/>
      <c r="C509" s="6"/>
      <c r="I509" s="6"/>
    </row>
    <row r="510" spans="2:9" ht="13.2">
      <c r="B510" s="6"/>
      <c r="C510" s="6"/>
      <c r="I510" s="6"/>
    </row>
    <row r="511" spans="2:9" ht="13.2">
      <c r="B511" s="6"/>
      <c r="C511" s="6"/>
      <c r="I511" s="6"/>
    </row>
    <row r="512" spans="2:9" ht="13.2">
      <c r="B512" s="6"/>
      <c r="C512" s="6"/>
      <c r="I512" s="6"/>
    </row>
    <row r="513" spans="2:9" ht="13.2">
      <c r="B513" s="6"/>
      <c r="C513" s="6"/>
      <c r="I513" s="6"/>
    </row>
    <row r="514" spans="2:9" ht="13.2">
      <c r="B514" s="6"/>
      <c r="C514" s="6"/>
      <c r="I514" s="6"/>
    </row>
    <row r="515" spans="2:9" ht="13.2">
      <c r="B515" s="6"/>
      <c r="C515" s="6"/>
      <c r="I515" s="6"/>
    </row>
    <row r="516" spans="2:9" ht="13.2">
      <c r="B516" s="6"/>
      <c r="C516" s="6"/>
      <c r="I516" s="6"/>
    </row>
    <row r="517" spans="2:9" ht="13.2">
      <c r="B517" s="6"/>
      <c r="C517" s="6"/>
      <c r="I517" s="6"/>
    </row>
    <row r="518" spans="2:9" ht="13.2">
      <c r="B518" s="6"/>
      <c r="C518" s="6"/>
      <c r="I518" s="6"/>
    </row>
    <row r="519" spans="2:9" ht="13.2">
      <c r="B519" s="6"/>
      <c r="C519" s="6"/>
      <c r="I519" s="6"/>
    </row>
    <row r="520" spans="2:9" ht="13.2">
      <c r="B520" s="6"/>
      <c r="C520" s="6"/>
      <c r="I520" s="6"/>
    </row>
    <row r="521" spans="2:9" ht="13.2">
      <c r="B521" s="6"/>
      <c r="C521" s="6"/>
      <c r="I521" s="6"/>
    </row>
    <row r="522" spans="2:9" ht="13.2">
      <c r="B522" s="6"/>
      <c r="C522" s="6"/>
      <c r="I522" s="6"/>
    </row>
    <row r="523" spans="2:9" ht="13.2">
      <c r="B523" s="6"/>
      <c r="C523" s="6"/>
      <c r="I523" s="6"/>
    </row>
    <row r="524" spans="2:9" ht="13.2">
      <c r="B524" s="6"/>
      <c r="C524" s="6"/>
      <c r="I524" s="6"/>
    </row>
    <row r="525" spans="2:9" ht="13.2">
      <c r="B525" s="6"/>
      <c r="C525" s="6"/>
      <c r="I525" s="6"/>
    </row>
    <row r="526" spans="2:9" ht="13.2">
      <c r="B526" s="6"/>
      <c r="C526" s="6"/>
      <c r="I526" s="6"/>
    </row>
    <row r="527" spans="2:9" ht="13.2">
      <c r="B527" s="6"/>
      <c r="C527" s="6"/>
      <c r="I527" s="6"/>
    </row>
    <row r="528" spans="2:9" ht="13.2">
      <c r="B528" s="6"/>
      <c r="C528" s="6"/>
      <c r="I528" s="6"/>
    </row>
    <row r="529" spans="2:9" ht="13.2">
      <c r="B529" s="6"/>
      <c r="C529" s="6"/>
      <c r="I529" s="6"/>
    </row>
    <row r="530" spans="2:9" ht="13.2">
      <c r="B530" s="6"/>
      <c r="C530" s="6"/>
      <c r="I530" s="6"/>
    </row>
    <row r="531" spans="2:9" ht="13.2">
      <c r="B531" s="6"/>
      <c r="C531" s="6"/>
      <c r="I531" s="6"/>
    </row>
    <row r="532" spans="2:9" ht="13.2">
      <c r="B532" s="6"/>
      <c r="C532" s="6"/>
      <c r="I532" s="6"/>
    </row>
    <row r="533" spans="2:9" ht="13.2">
      <c r="B533" s="6"/>
      <c r="C533" s="6"/>
      <c r="I533" s="6"/>
    </row>
    <row r="534" spans="2:9" ht="13.2">
      <c r="B534" s="6"/>
      <c r="C534" s="6"/>
      <c r="I534" s="6"/>
    </row>
    <row r="535" spans="2:9" ht="13.2">
      <c r="B535" s="6"/>
      <c r="C535" s="6"/>
      <c r="I535" s="6"/>
    </row>
    <row r="536" spans="2:9" ht="13.2">
      <c r="B536" s="6"/>
      <c r="C536" s="6"/>
      <c r="I536" s="6"/>
    </row>
    <row r="537" spans="2:9" ht="13.2">
      <c r="B537" s="6"/>
      <c r="C537" s="6"/>
      <c r="I537" s="6"/>
    </row>
    <row r="538" spans="2:9" ht="13.2">
      <c r="B538" s="6"/>
      <c r="C538" s="6"/>
      <c r="I538" s="6"/>
    </row>
    <row r="539" spans="2:9" ht="13.2">
      <c r="B539" s="6"/>
      <c r="C539" s="6"/>
      <c r="I539" s="6"/>
    </row>
    <row r="540" spans="2:9" ht="13.2">
      <c r="B540" s="6"/>
      <c r="C540" s="6"/>
      <c r="I540" s="6"/>
    </row>
    <row r="541" spans="2:9" ht="13.2">
      <c r="B541" s="6"/>
      <c r="C541" s="6"/>
      <c r="I541" s="6"/>
    </row>
    <row r="542" spans="2:9" ht="13.2">
      <c r="B542" s="6"/>
      <c r="C542" s="6"/>
      <c r="I542" s="6"/>
    </row>
    <row r="543" spans="2:9" ht="13.2">
      <c r="B543" s="6"/>
      <c r="C543" s="6"/>
      <c r="I543" s="6"/>
    </row>
    <row r="544" spans="2:9" ht="13.2">
      <c r="B544" s="6"/>
      <c r="C544" s="6"/>
      <c r="I544" s="6"/>
    </row>
    <row r="545" spans="2:9" ht="13.2">
      <c r="B545" s="6"/>
      <c r="C545" s="6"/>
      <c r="I545" s="6"/>
    </row>
    <row r="546" spans="2:9" ht="13.2">
      <c r="B546" s="6"/>
      <c r="C546" s="6"/>
      <c r="I546" s="6"/>
    </row>
    <row r="547" spans="2:9" ht="13.2">
      <c r="B547" s="6"/>
      <c r="C547" s="6"/>
      <c r="I547" s="6"/>
    </row>
    <row r="548" spans="2:9" ht="13.2">
      <c r="B548" s="6"/>
      <c r="C548" s="6"/>
      <c r="I548" s="6"/>
    </row>
    <row r="549" spans="2:9" ht="13.2">
      <c r="B549" s="6"/>
      <c r="C549" s="6"/>
      <c r="I549" s="6"/>
    </row>
    <row r="550" spans="2:9" ht="13.2">
      <c r="B550" s="6"/>
      <c r="C550" s="6"/>
      <c r="I550" s="6"/>
    </row>
    <row r="551" spans="2:9" ht="13.2">
      <c r="B551" s="6"/>
      <c r="C551" s="6"/>
      <c r="I551" s="6"/>
    </row>
    <row r="552" spans="2:9" ht="13.2">
      <c r="B552" s="6"/>
      <c r="C552" s="6"/>
      <c r="I552" s="6"/>
    </row>
    <row r="553" spans="2:9" ht="13.2">
      <c r="B553" s="6"/>
      <c r="C553" s="6"/>
      <c r="I553" s="6"/>
    </row>
    <row r="554" spans="2:9" ht="13.2">
      <c r="B554" s="6"/>
      <c r="C554" s="6"/>
      <c r="I554" s="6"/>
    </row>
    <row r="555" spans="2:9" ht="13.2">
      <c r="B555" s="6"/>
      <c r="C555" s="6"/>
      <c r="I555" s="6"/>
    </row>
    <row r="556" spans="2:9" ht="13.2">
      <c r="B556" s="6"/>
      <c r="C556" s="6"/>
      <c r="I556" s="6"/>
    </row>
    <row r="557" spans="2:9" ht="13.2">
      <c r="B557" s="6"/>
      <c r="C557" s="6"/>
      <c r="I557" s="6"/>
    </row>
    <row r="558" spans="2:9" ht="13.2">
      <c r="B558" s="6"/>
      <c r="C558" s="6"/>
      <c r="I558" s="6"/>
    </row>
    <row r="559" spans="2:9" ht="13.2">
      <c r="B559" s="6"/>
      <c r="C559" s="6"/>
      <c r="I559" s="6"/>
    </row>
    <row r="560" spans="2:9" ht="13.2">
      <c r="B560" s="6"/>
      <c r="C560" s="6"/>
      <c r="I560" s="6"/>
    </row>
    <row r="561" spans="2:9" ht="13.2">
      <c r="B561" s="6"/>
      <c r="C561" s="6"/>
      <c r="I561" s="6"/>
    </row>
    <row r="562" spans="2:9" ht="13.2">
      <c r="B562" s="6"/>
      <c r="C562" s="6"/>
      <c r="I562" s="6"/>
    </row>
    <row r="563" spans="2:9" ht="13.2">
      <c r="B563" s="6"/>
      <c r="C563" s="6"/>
      <c r="I563" s="6"/>
    </row>
    <row r="564" spans="2:9" ht="13.2">
      <c r="B564" s="6"/>
      <c r="C564" s="6"/>
      <c r="I564" s="6"/>
    </row>
    <row r="565" spans="2:9" ht="13.2">
      <c r="B565" s="6"/>
      <c r="C565" s="6"/>
      <c r="I565" s="6"/>
    </row>
    <row r="566" spans="2:9" ht="13.2">
      <c r="B566" s="6"/>
      <c r="C566" s="6"/>
      <c r="I566" s="6"/>
    </row>
    <row r="567" spans="2:9" ht="13.2">
      <c r="B567" s="6"/>
      <c r="C567" s="6"/>
      <c r="I567" s="6"/>
    </row>
    <row r="568" spans="2:9" ht="13.2">
      <c r="B568" s="6"/>
      <c r="C568" s="6"/>
      <c r="I568" s="6"/>
    </row>
    <row r="569" spans="2:9" ht="13.2">
      <c r="B569" s="6"/>
      <c r="C569" s="6"/>
      <c r="I569" s="6"/>
    </row>
    <row r="570" spans="2:9" ht="13.2">
      <c r="B570" s="6"/>
      <c r="C570" s="6"/>
      <c r="I570" s="6"/>
    </row>
    <row r="571" spans="2:9" ht="13.2">
      <c r="B571" s="6"/>
      <c r="C571" s="6"/>
      <c r="I571" s="6"/>
    </row>
    <row r="572" spans="2:9" ht="13.2">
      <c r="B572" s="6"/>
      <c r="C572" s="6"/>
      <c r="I572" s="6"/>
    </row>
    <row r="573" spans="2:9" ht="13.2">
      <c r="B573" s="6"/>
      <c r="C573" s="6"/>
      <c r="I573" s="6"/>
    </row>
    <row r="574" spans="2:9" ht="13.2">
      <c r="B574" s="6"/>
      <c r="C574" s="6"/>
      <c r="I574" s="6"/>
    </row>
    <row r="575" spans="2:9" ht="13.2">
      <c r="B575" s="6"/>
      <c r="C575" s="6"/>
      <c r="I575" s="6"/>
    </row>
    <row r="576" spans="2:9" ht="13.2">
      <c r="B576" s="6"/>
      <c r="C576" s="6"/>
      <c r="I576" s="6"/>
    </row>
    <row r="577" spans="2:9" ht="13.2">
      <c r="B577" s="6"/>
      <c r="C577" s="6"/>
      <c r="I577" s="6"/>
    </row>
    <row r="578" spans="2:9" ht="13.2">
      <c r="B578" s="6"/>
      <c r="C578" s="6"/>
      <c r="I578" s="6"/>
    </row>
    <row r="579" spans="2:9" ht="13.2">
      <c r="B579" s="6"/>
      <c r="C579" s="6"/>
      <c r="I579" s="6"/>
    </row>
    <row r="580" spans="2:9" ht="13.2">
      <c r="B580" s="6"/>
      <c r="C580" s="6"/>
      <c r="I580" s="6"/>
    </row>
    <row r="581" spans="2:9" ht="13.2">
      <c r="B581" s="6"/>
      <c r="C581" s="6"/>
      <c r="I581" s="6"/>
    </row>
    <row r="582" spans="2:9" ht="13.2">
      <c r="B582" s="6"/>
      <c r="C582" s="6"/>
      <c r="I582" s="6"/>
    </row>
    <row r="583" spans="2:9" ht="13.2">
      <c r="B583" s="6"/>
      <c r="C583" s="6"/>
      <c r="I583" s="6"/>
    </row>
    <row r="584" spans="2:9" ht="13.2">
      <c r="B584" s="6"/>
      <c r="C584" s="6"/>
      <c r="I584" s="6"/>
    </row>
    <row r="585" spans="2:9" ht="13.2">
      <c r="B585" s="6"/>
      <c r="C585" s="6"/>
      <c r="I585" s="6"/>
    </row>
    <row r="586" spans="2:9" ht="13.2">
      <c r="B586" s="6"/>
      <c r="C586" s="6"/>
      <c r="I586" s="6"/>
    </row>
    <row r="587" spans="2:9" ht="13.2">
      <c r="B587" s="6"/>
      <c r="C587" s="6"/>
      <c r="I587" s="6"/>
    </row>
    <row r="588" spans="2:9" ht="13.2">
      <c r="B588" s="6"/>
      <c r="C588" s="6"/>
      <c r="I588" s="6"/>
    </row>
    <row r="589" spans="2:9" ht="13.2">
      <c r="B589" s="6"/>
      <c r="C589" s="6"/>
      <c r="I589" s="6"/>
    </row>
    <row r="590" spans="2:9" ht="13.2">
      <c r="B590" s="6"/>
      <c r="C590" s="6"/>
      <c r="I590" s="6"/>
    </row>
    <row r="591" spans="2:9" ht="13.2">
      <c r="B591" s="6"/>
      <c r="C591" s="6"/>
      <c r="I591" s="6"/>
    </row>
    <row r="592" spans="2:9" ht="13.2">
      <c r="B592" s="6"/>
      <c r="C592" s="6"/>
      <c r="I592" s="6"/>
    </row>
    <row r="593" spans="2:9" ht="13.2">
      <c r="B593" s="6"/>
      <c r="C593" s="6"/>
      <c r="I593" s="6"/>
    </row>
    <row r="594" spans="2:9" ht="13.2">
      <c r="B594" s="6"/>
      <c r="C594" s="6"/>
      <c r="I594" s="6"/>
    </row>
    <row r="595" spans="2:9" ht="13.2">
      <c r="B595" s="6"/>
      <c r="C595" s="6"/>
      <c r="I595" s="6"/>
    </row>
    <row r="596" spans="2:9" ht="13.2">
      <c r="B596" s="6"/>
      <c r="C596" s="6"/>
      <c r="I596" s="6"/>
    </row>
    <row r="597" spans="2:9" ht="13.2">
      <c r="B597" s="6"/>
      <c r="C597" s="6"/>
      <c r="I597" s="6"/>
    </row>
    <row r="598" spans="2:9" ht="13.2">
      <c r="B598" s="6"/>
      <c r="C598" s="6"/>
      <c r="I598" s="6"/>
    </row>
    <row r="599" spans="2:9" ht="13.2">
      <c r="B599" s="6"/>
      <c r="C599" s="6"/>
      <c r="I599" s="6"/>
    </row>
    <row r="600" spans="2:9" ht="13.2">
      <c r="B600" s="6"/>
      <c r="C600" s="6"/>
      <c r="I600" s="6"/>
    </row>
    <row r="601" spans="2:9" ht="13.2">
      <c r="B601" s="6"/>
      <c r="C601" s="6"/>
      <c r="I601" s="6"/>
    </row>
    <row r="602" spans="2:9" ht="13.2">
      <c r="B602" s="6"/>
      <c r="C602" s="6"/>
      <c r="I602" s="6"/>
    </row>
    <row r="603" spans="2:9" ht="13.2">
      <c r="B603" s="6"/>
      <c r="C603" s="6"/>
      <c r="I603" s="6"/>
    </row>
    <row r="604" spans="2:9" ht="13.2">
      <c r="B604" s="6"/>
      <c r="C604" s="6"/>
      <c r="I604" s="6"/>
    </row>
    <row r="605" spans="2:9" ht="13.2">
      <c r="B605" s="6"/>
      <c r="C605" s="6"/>
      <c r="I605" s="6"/>
    </row>
    <row r="606" spans="2:9" ht="13.2">
      <c r="B606" s="6"/>
      <c r="C606" s="6"/>
      <c r="I606" s="6"/>
    </row>
    <row r="607" spans="2:9" ht="13.2">
      <c r="B607" s="6"/>
      <c r="C607" s="6"/>
      <c r="I607" s="6"/>
    </row>
    <row r="608" spans="2:9" ht="13.2">
      <c r="B608" s="6"/>
      <c r="C608" s="6"/>
      <c r="I608" s="6"/>
    </row>
    <row r="609" spans="2:9" ht="13.2">
      <c r="B609" s="6"/>
      <c r="C609" s="6"/>
      <c r="I609" s="6"/>
    </row>
    <row r="610" spans="2:9" ht="13.2">
      <c r="B610" s="6"/>
      <c r="C610" s="6"/>
      <c r="I610" s="6"/>
    </row>
    <row r="611" spans="2:9" ht="13.2">
      <c r="B611" s="6"/>
      <c r="C611" s="6"/>
      <c r="I611" s="6"/>
    </row>
    <row r="612" spans="2:9" ht="13.2">
      <c r="B612" s="6"/>
      <c r="C612" s="6"/>
      <c r="I612" s="6"/>
    </row>
    <row r="613" spans="2:9" ht="13.2">
      <c r="B613" s="6"/>
      <c r="C613" s="6"/>
      <c r="I613" s="6"/>
    </row>
    <row r="614" spans="2:9" ht="13.2">
      <c r="B614" s="6"/>
      <c r="C614" s="6"/>
      <c r="I614" s="6"/>
    </row>
    <row r="615" spans="2:9" ht="13.2">
      <c r="B615" s="6"/>
      <c r="C615" s="6"/>
      <c r="I615" s="6"/>
    </row>
    <row r="616" spans="2:9" ht="13.2">
      <c r="B616" s="6"/>
      <c r="C616" s="6"/>
      <c r="I616" s="6"/>
    </row>
    <row r="617" spans="2:9" ht="13.2">
      <c r="B617" s="6"/>
      <c r="C617" s="6"/>
      <c r="I617" s="6"/>
    </row>
    <row r="618" spans="2:9" ht="13.2">
      <c r="B618" s="6"/>
      <c r="C618" s="6"/>
      <c r="I618" s="6"/>
    </row>
    <row r="619" spans="2:9" ht="13.2">
      <c r="B619" s="6"/>
      <c r="C619" s="6"/>
      <c r="I619" s="6"/>
    </row>
    <row r="620" spans="2:9" ht="13.2">
      <c r="B620" s="6"/>
      <c r="C620" s="6"/>
      <c r="I620" s="6"/>
    </row>
    <row r="621" spans="2:9" ht="13.2">
      <c r="B621" s="6"/>
      <c r="C621" s="6"/>
      <c r="I621" s="6"/>
    </row>
    <row r="622" spans="2:9" ht="13.2">
      <c r="B622" s="6"/>
      <c r="C622" s="6"/>
      <c r="I622" s="6"/>
    </row>
    <row r="623" spans="2:9" ht="13.2">
      <c r="B623" s="6"/>
      <c r="C623" s="6"/>
      <c r="I623" s="6"/>
    </row>
    <row r="624" spans="2:9" ht="13.2">
      <c r="B624" s="6"/>
      <c r="C624" s="6"/>
      <c r="I624" s="6"/>
    </row>
    <row r="625" spans="2:9" ht="13.2">
      <c r="B625" s="6"/>
      <c r="C625" s="6"/>
      <c r="I625" s="6"/>
    </row>
    <row r="626" spans="2:9" ht="13.2">
      <c r="B626" s="6"/>
      <c r="C626" s="6"/>
      <c r="I626" s="6"/>
    </row>
    <row r="627" spans="2:9" ht="13.2">
      <c r="B627" s="6"/>
      <c r="C627" s="6"/>
      <c r="I627" s="6"/>
    </row>
    <row r="628" spans="2:9" ht="13.2">
      <c r="B628" s="6"/>
      <c r="C628" s="6"/>
      <c r="I628" s="6"/>
    </row>
    <row r="629" spans="2:9" ht="13.2">
      <c r="B629" s="6"/>
      <c r="C629" s="6"/>
      <c r="I629" s="6"/>
    </row>
    <row r="630" spans="2:9" ht="13.2">
      <c r="B630" s="6"/>
      <c r="C630" s="6"/>
      <c r="I630" s="6"/>
    </row>
    <row r="631" spans="2:9" ht="13.2">
      <c r="B631" s="6"/>
      <c r="C631" s="6"/>
      <c r="I631" s="6"/>
    </row>
    <row r="632" spans="2:9" ht="13.2">
      <c r="B632" s="6"/>
      <c r="C632" s="6"/>
      <c r="I632" s="6"/>
    </row>
    <row r="633" spans="2:9" ht="13.2">
      <c r="B633" s="6"/>
      <c r="C633" s="6"/>
      <c r="I633" s="6"/>
    </row>
    <row r="634" spans="2:9" ht="13.2">
      <c r="B634" s="6"/>
      <c r="C634" s="6"/>
      <c r="I634" s="6"/>
    </row>
    <row r="635" spans="2:9" ht="13.2">
      <c r="B635" s="6"/>
      <c r="C635" s="6"/>
      <c r="I635" s="6"/>
    </row>
    <row r="636" spans="2:9" ht="13.2">
      <c r="B636" s="6"/>
      <c r="C636" s="6"/>
      <c r="I636" s="6"/>
    </row>
    <row r="637" spans="2:9" ht="13.2">
      <c r="B637" s="6"/>
      <c r="C637" s="6"/>
      <c r="I637" s="6"/>
    </row>
    <row r="638" spans="2:9" ht="13.2">
      <c r="B638" s="6"/>
      <c r="C638" s="6"/>
      <c r="I638" s="6"/>
    </row>
    <row r="639" spans="2:9" ht="13.2">
      <c r="B639" s="6"/>
      <c r="C639" s="6"/>
      <c r="I639" s="6"/>
    </row>
    <row r="640" spans="2:9" ht="13.2">
      <c r="B640" s="6"/>
      <c r="C640" s="6"/>
      <c r="I640" s="6"/>
    </row>
    <row r="641" spans="2:9" ht="13.2">
      <c r="B641" s="6"/>
      <c r="C641" s="6"/>
      <c r="I641" s="6"/>
    </row>
    <row r="642" spans="2:9" ht="13.2">
      <c r="B642" s="6"/>
      <c r="C642" s="6"/>
      <c r="I642" s="6"/>
    </row>
    <row r="643" spans="2:9" ht="13.2">
      <c r="B643" s="6"/>
      <c r="C643" s="6"/>
      <c r="I643" s="6"/>
    </row>
    <row r="644" spans="2:9" ht="13.2">
      <c r="B644" s="6"/>
      <c r="C644" s="6"/>
      <c r="I644" s="6"/>
    </row>
    <row r="645" spans="2:9" ht="13.2">
      <c r="B645" s="6"/>
      <c r="C645" s="6"/>
      <c r="I645" s="6"/>
    </row>
    <row r="646" spans="2:9" ht="13.2">
      <c r="B646" s="6"/>
      <c r="C646" s="6"/>
      <c r="I646" s="6"/>
    </row>
    <row r="647" spans="2:9" ht="13.2">
      <c r="B647" s="6"/>
      <c r="C647" s="6"/>
      <c r="I647" s="6"/>
    </row>
    <row r="648" spans="2:9" ht="13.2">
      <c r="B648" s="6"/>
      <c r="C648" s="6"/>
      <c r="I648" s="6"/>
    </row>
    <row r="649" spans="2:9" ht="13.2">
      <c r="B649" s="6"/>
      <c r="C649" s="6"/>
      <c r="I649" s="6"/>
    </row>
    <row r="650" spans="2:9" ht="13.2">
      <c r="B650" s="6"/>
      <c r="C650" s="6"/>
      <c r="I650" s="6"/>
    </row>
    <row r="651" spans="2:9" ht="13.2">
      <c r="B651" s="6"/>
      <c r="C651" s="6"/>
      <c r="I651" s="6"/>
    </row>
    <row r="652" spans="2:9" ht="13.2">
      <c r="B652" s="6"/>
      <c r="C652" s="6"/>
      <c r="I652" s="6"/>
    </row>
    <row r="653" spans="2:9" ht="13.2">
      <c r="B653" s="6"/>
      <c r="C653" s="6"/>
      <c r="I653" s="6"/>
    </row>
    <row r="654" spans="2:9" ht="13.2">
      <c r="B654" s="6"/>
      <c r="C654" s="6"/>
      <c r="I654" s="6"/>
    </row>
    <row r="655" spans="2:9" ht="13.2">
      <c r="B655" s="6"/>
      <c r="C655" s="6"/>
      <c r="I655" s="6"/>
    </row>
    <row r="656" spans="2:9" ht="13.2">
      <c r="B656" s="6"/>
      <c r="C656" s="6"/>
      <c r="I656" s="6"/>
    </row>
    <row r="657" spans="2:9" ht="13.2">
      <c r="B657" s="6"/>
      <c r="C657" s="6"/>
      <c r="I657" s="6"/>
    </row>
    <row r="658" spans="2:9" ht="13.2">
      <c r="B658" s="6"/>
      <c r="C658" s="6"/>
      <c r="I658" s="6"/>
    </row>
    <row r="659" spans="2:9" ht="13.2">
      <c r="B659" s="6"/>
      <c r="C659" s="6"/>
      <c r="I659" s="6"/>
    </row>
    <row r="660" spans="2:9" ht="13.2">
      <c r="B660" s="6"/>
      <c r="C660" s="6"/>
      <c r="I660" s="6"/>
    </row>
    <row r="661" spans="2:9" ht="13.2">
      <c r="B661" s="6"/>
      <c r="C661" s="6"/>
      <c r="I661" s="6"/>
    </row>
    <row r="662" spans="2:9" ht="13.2">
      <c r="B662" s="6"/>
      <c r="C662" s="6"/>
      <c r="I662" s="6"/>
    </row>
    <row r="663" spans="2:9" ht="13.2">
      <c r="B663" s="6"/>
      <c r="C663" s="6"/>
      <c r="I663" s="6"/>
    </row>
    <row r="664" spans="2:9" ht="13.2">
      <c r="B664" s="6"/>
      <c r="C664" s="6"/>
      <c r="I664" s="6"/>
    </row>
    <row r="665" spans="2:9" ht="13.2">
      <c r="B665" s="6"/>
      <c r="C665" s="6"/>
      <c r="I665" s="6"/>
    </row>
    <row r="666" spans="2:9" ht="13.2">
      <c r="B666" s="6"/>
      <c r="C666" s="6"/>
      <c r="I666" s="6"/>
    </row>
    <row r="667" spans="2:9" ht="13.2">
      <c r="B667" s="6"/>
      <c r="C667" s="6"/>
      <c r="I667" s="6"/>
    </row>
    <row r="668" spans="2:9" ht="13.2">
      <c r="B668" s="6"/>
      <c r="C668" s="6"/>
      <c r="I668" s="6"/>
    </row>
    <row r="669" spans="2:9" ht="13.2">
      <c r="B669" s="6"/>
      <c r="C669" s="6"/>
      <c r="I669" s="6"/>
    </row>
    <row r="670" spans="2:9" ht="13.2">
      <c r="B670" s="6"/>
      <c r="C670" s="6"/>
      <c r="I670" s="6"/>
    </row>
    <row r="671" spans="2:9" ht="13.2">
      <c r="B671" s="6"/>
      <c r="C671" s="6"/>
      <c r="I671" s="6"/>
    </row>
    <row r="672" spans="2:9" ht="13.2">
      <c r="B672" s="6"/>
      <c r="C672" s="6"/>
      <c r="I672" s="6"/>
    </row>
    <row r="673" spans="2:9" ht="13.2">
      <c r="B673" s="6"/>
      <c r="C673" s="6"/>
      <c r="I673" s="6"/>
    </row>
    <row r="674" spans="2:9" ht="13.2">
      <c r="B674" s="6"/>
      <c r="C674" s="6"/>
      <c r="I674" s="6"/>
    </row>
    <row r="675" spans="2:9" ht="13.2">
      <c r="B675" s="6"/>
      <c r="C675" s="6"/>
      <c r="I675" s="6"/>
    </row>
    <row r="676" spans="2:9" ht="13.2">
      <c r="B676" s="6"/>
      <c r="C676" s="6"/>
      <c r="I676" s="6"/>
    </row>
    <row r="677" spans="2:9" ht="13.2">
      <c r="B677" s="6"/>
      <c r="C677" s="6"/>
      <c r="I677" s="6"/>
    </row>
    <row r="678" spans="2:9" ht="13.2">
      <c r="B678" s="6"/>
      <c r="C678" s="6"/>
      <c r="I678" s="6"/>
    </row>
    <row r="679" spans="2:9" ht="13.2">
      <c r="B679" s="6"/>
      <c r="C679" s="6"/>
      <c r="I679" s="6"/>
    </row>
    <row r="680" spans="2:9" ht="13.2">
      <c r="B680" s="6"/>
      <c r="C680" s="6"/>
      <c r="I680" s="6"/>
    </row>
    <row r="681" spans="2:9" ht="13.2">
      <c r="B681" s="6"/>
      <c r="C681" s="6"/>
      <c r="I681" s="6"/>
    </row>
    <row r="682" spans="2:9" ht="13.2">
      <c r="B682" s="6"/>
      <c r="C682" s="6"/>
      <c r="I682" s="6"/>
    </row>
    <row r="683" spans="2:9" ht="13.2">
      <c r="B683" s="6"/>
      <c r="C683" s="6"/>
      <c r="I683" s="6"/>
    </row>
    <row r="684" spans="2:9" ht="13.2">
      <c r="B684" s="6"/>
      <c r="C684" s="6"/>
      <c r="I684" s="6"/>
    </row>
    <row r="685" spans="2:9" ht="13.2">
      <c r="B685" s="6"/>
      <c r="C685" s="6"/>
      <c r="I685" s="6"/>
    </row>
    <row r="686" spans="2:9" ht="13.2">
      <c r="B686" s="6"/>
      <c r="C686" s="6"/>
      <c r="I686" s="6"/>
    </row>
    <row r="687" spans="2:9" ht="13.2">
      <c r="B687" s="6"/>
      <c r="C687" s="6"/>
      <c r="I687" s="6"/>
    </row>
    <row r="688" spans="2:9" ht="13.2">
      <c r="B688" s="6"/>
      <c r="C688" s="6"/>
      <c r="I688" s="6"/>
    </row>
    <row r="689" spans="2:9" ht="13.2">
      <c r="B689" s="6"/>
      <c r="C689" s="6"/>
      <c r="I689" s="6"/>
    </row>
    <row r="690" spans="2:9" ht="13.2">
      <c r="B690" s="6"/>
      <c r="C690" s="6"/>
      <c r="I690" s="6"/>
    </row>
    <row r="691" spans="2:9" ht="13.2">
      <c r="B691" s="6"/>
      <c r="C691" s="6"/>
      <c r="I691" s="6"/>
    </row>
    <row r="692" spans="2:9" ht="13.2">
      <c r="B692" s="6"/>
      <c r="C692" s="6"/>
      <c r="I692" s="6"/>
    </row>
    <row r="693" spans="2:9" ht="13.2">
      <c r="B693" s="6"/>
      <c r="C693" s="6"/>
      <c r="I693" s="6"/>
    </row>
    <row r="694" spans="2:9" ht="13.2">
      <c r="B694" s="6"/>
      <c r="C694" s="6"/>
      <c r="I694" s="6"/>
    </row>
    <row r="695" spans="2:9" ht="13.2">
      <c r="B695" s="6"/>
      <c r="C695" s="6"/>
      <c r="I695" s="6"/>
    </row>
    <row r="696" spans="2:9" ht="13.2">
      <c r="B696" s="6"/>
      <c r="C696" s="6"/>
      <c r="I696" s="6"/>
    </row>
    <row r="697" spans="2:9" ht="13.2">
      <c r="B697" s="6"/>
      <c r="C697" s="6"/>
      <c r="I697" s="6"/>
    </row>
    <row r="698" spans="2:9" ht="13.2">
      <c r="B698" s="6"/>
      <c r="C698" s="6"/>
      <c r="I698" s="6"/>
    </row>
    <row r="699" spans="2:9" ht="13.2">
      <c r="B699" s="6"/>
      <c r="C699" s="6"/>
      <c r="I699" s="6"/>
    </row>
    <row r="700" spans="2:9" ht="13.2">
      <c r="B700" s="6"/>
      <c r="C700" s="6"/>
      <c r="I700" s="6"/>
    </row>
    <row r="701" spans="2:9" ht="13.2">
      <c r="B701" s="6"/>
      <c r="C701" s="6"/>
      <c r="I701" s="6"/>
    </row>
    <row r="702" spans="2:9" ht="13.2">
      <c r="B702" s="6"/>
      <c r="C702" s="6"/>
      <c r="I702" s="6"/>
    </row>
    <row r="703" spans="2:9" ht="13.2">
      <c r="B703" s="6"/>
      <c r="C703" s="6"/>
      <c r="I703" s="6"/>
    </row>
    <row r="704" spans="2:9" ht="13.2">
      <c r="B704" s="6"/>
      <c r="C704" s="6"/>
      <c r="I704" s="6"/>
    </row>
    <row r="705" spans="2:9" ht="13.2">
      <c r="B705" s="6"/>
      <c r="C705" s="6"/>
      <c r="I705" s="6"/>
    </row>
    <row r="706" spans="2:9" ht="13.2">
      <c r="B706" s="6"/>
      <c r="C706" s="6"/>
      <c r="I706" s="6"/>
    </row>
    <row r="707" spans="2:9" ht="13.2">
      <c r="B707" s="6"/>
      <c r="C707" s="6"/>
      <c r="I707" s="6"/>
    </row>
    <row r="708" spans="2:9" ht="13.2">
      <c r="B708" s="6"/>
      <c r="C708" s="6"/>
      <c r="I708" s="6"/>
    </row>
    <row r="709" spans="2:9" ht="13.2">
      <c r="B709" s="6"/>
      <c r="C709" s="6"/>
      <c r="I709" s="6"/>
    </row>
    <row r="710" spans="2:9" ht="13.2">
      <c r="B710" s="6"/>
      <c r="C710" s="6"/>
      <c r="I710" s="6"/>
    </row>
    <row r="711" spans="2:9" ht="13.2">
      <c r="B711" s="6"/>
      <c r="C711" s="6"/>
      <c r="I711" s="6"/>
    </row>
    <row r="712" spans="2:9" ht="13.2">
      <c r="B712" s="6"/>
      <c r="C712" s="6"/>
      <c r="I712" s="6"/>
    </row>
    <row r="713" spans="2:9" ht="13.2">
      <c r="B713" s="6"/>
      <c r="C713" s="6"/>
      <c r="I713" s="6"/>
    </row>
    <row r="714" spans="2:9" ht="13.2">
      <c r="B714" s="6"/>
      <c r="C714" s="6"/>
      <c r="I714" s="6"/>
    </row>
    <row r="715" spans="2:9" ht="13.2">
      <c r="B715" s="6"/>
      <c r="C715" s="6"/>
      <c r="I715" s="6"/>
    </row>
    <row r="716" spans="2:9" ht="13.2">
      <c r="B716" s="6"/>
      <c r="C716" s="6"/>
      <c r="I716" s="6"/>
    </row>
    <row r="717" spans="2:9" ht="13.2">
      <c r="B717" s="6"/>
      <c r="C717" s="6"/>
      <c r="I717" s="6"/>
    </row>
    <row r="718" spans="2:9" ht="13.2">
      <c r="B718" s="6"/>
      <c r="C718" s="6"/>
      <c r="I718" s="6"/>
    </row>
    <row r="719" spans="2:9" ht="13.2">
      <c r="B719" s="6"/>
      <c r="C719" s="6"/>
      <c r="I719" s="6"/>
    </row>
    <row r="720" spans="2:9" ht="13.2">
      <c r="B720" s="6"/>
      <c r="C720" s="6"/>
      <c r="I720" s="6"/>
    </row>
    <row r="721" spans="2:9" ht="13.2">
      <c r="B721" s="6"/>
      <c r="C721" s="6"/>
      <c r="I721" s="6"/>
    </row>
    <row r="722" spans="2:9" ht="13.2">
      <c r="B722" s="6"/>
      <c r="C722" s="6"/>
      <c r="I722" s="6"/>
    </row>
    <row r="723" spans="2:9" ht="13.2">
      <c r="B723" s="6"/>
      <c r="C723" s="6"/>
      <c r="I723" s="6"/>
    </row>
    <row r="724" spans="2:9" ht="13.2">
      <c r="B724" s="6"/>
      <c r="C724" s="6"/>
      <c r="I724" s="6"/>
    </row>
    <row r="725" spans="2:9" ht="13.2">
      <c r="B725" s="6"/>
      <c r="C725" s="6"/>
      <c r="I725" s="6"/>
    </row>
    <row r="726" spans="2:9" ht="13.2">
      <c r="B726" s="6"/>
      <c r="C726" s="6"/>
      <c r="I726" s="6"/>
    </row>
    <row r="727" spans="2:9" ht="13.2">
      <c r="B727" s="6"/>
      <c r="C727" s="6"/>
      <c r="I727" s="6"/>
    </row>
    <row r="728" spans="2:9" ht="13.2">
      <c r="B728" s="6"/>
      <c r="C728" s="6"/>
      <c r="I728" s="6"/>
    </row>
    <row r="729" spans="2:9" ht="13.2">
      <c r="B729" s="6"/>
      <c r="C729" s="6"/>
      <c r="I729" s="6"/>
    </row>
    <row r="730" spans="2:9" ht="13.2">
      <c r="B730" s="6"/>
      <c r="C730" s="6"/>
      <c r="I730" s="6"/>
    </row>
    <row r="731" spans="2:9" ht="13.2">
      <c r="B731" s="6"/>
      <c r="C731" s="6"/>
      <c r="I731" s="6"/>
    </row>
    <row r="732" spans="2:9" ht="13.2">
      <c r="B732" s="6"/>
      <c r="C732" s="6"/>
      <c r="I732" s="6"/>
    </row>
    <row r="733" spans="2:9" ht="13.2">
      <c r="B733" s="6"/>
      <c r="C733" s="6"/>
      <c r="I733" s="6"/>
    </row>
    <row r="734" spans="2:9" ht="13.2">
      <c r="B734" s="6"/>
      <c r="C734" s="6"/>
      <c r="I734" s="6"/>
    </row>
    <row r="735" spans="2:9" ht="13.2">
      <c r="B735" s="6"/>
      <c r="C735" s="6"/>
      <c r="I735" s="6"/>
    </row>
    <row r="736" spans="2:9" ht="13.2">
      <c r="B736" s="6"/>
      <c r="C736" s="6"/>
      <c r="I736" s="6"/>
    </row>
    <row r="737" spans="2:9" ht="13.2">
      <c r="B737" s="6"/>
      <c r="C737" s="6"/>
      <c r="I737" s="6"/>
    </row>
    <row r="738" spans="2:9" ht="13.2">
      <c r="B738" s="6"/>
      <c r="C738" s="6"/>
      <c r="I738" s="6"/>
    </row>
    <row r="739" spans="2:9" ht="13.2">
      <c r="B739" s="6"/>
      <c r="C739" s="6"/>
      <c r="I739" s="6"/>
    </row>
    <row r="740" spans="2:9" ht="13.2">
      <c r="B740" s="6"/>
      <c r="C740" s="6"/>
      <c r="I740" s="6"/>
    </row>
    <row r="741" spans="2:9" ht="13.2">
      <c r="B741" s="6"/>
      <c r="C741" s="6"/>
      <c r="I741" s="6"/>
    </row>
    <row r="742" spans="2:9" ht="13.2">
      <c r="B742" s="6"/>
      <c r="C742" s="6"/>
      <c r="I742" s="6"/>
    </row>
    <row r="743" spans="2:9" ht="13.2">
      <c r="B743" s="6"/>
      <c r="C743" s="6"/>
      <c r="I743" s="6"/>
    </row>
    <row r="744" spans="2:9" ht="13.2">
      <c r="B744" s="6"/>
      <c r="C744" s="6"/>
      <c r="I744" s="6"/>
    </row>
    <row r="745" spans="2:9" ht="13.2">
      <c r="B745" s="6"/>
      <c r="C745" s="6"/>
      <c r="I745" s="6"/>
    </row>
    <row r="746" spans="2:9" ht="13.2">
      <c r="B746" s="6"/>
      <c r="C746" s="6"/>
      <c r="I746" s="6"/>
    </row>
    <row r="747" spans="2:9" ht="13.2">
      <c r="B747" s="6"/>
      <c r="C747" s="6"/>
      <c r="I747" s="6"/>
    </row>
    <row r="748" spans="2:9" ht="13.2">
      <c r="B748" s="6"/>
      <c r="C748" s="6"/>
      <c r="I748" s="6"/>
    </row>
    <row r="749" spans="2:9" ht="13.2">
      <c r="B749" s="6"/>
      <c r="C749" s="6"/>
      <c r="I749" s="6"/>
    </row>
    <row r="750" spans="2:9" ht="13.2">
      <c r="B750" s="6"/>
      <c r="C750" s="6"/>
      <c r="I750" s="6"/>
    </row>
    <row r="751" spans="2:9" ht="13.2">
      <c r="B751" s="6"/>
      <c r="C751" s="6"/>
      <c r="I751" s="6"/>
    </row>
    <row r="752" spans="2:9" ht="13.2">
      <c r="B752" s="6"/>
      <c r="C752" s="6"/>
      <c r="I752" s="6"/>
    </row>
    <row r="753" spans="2:9" ht="13.2">
      <c r="B753" s="6"/>
      <c r="C753" s="6"/>
      <c r="I753" s="6"/>
    </row>
    <row r="754" spans="2:9" ht="13.2">
      <c r="B754" s="6"/>
      <c r="C754" s="6"/>
      <c r="I754" s="6"/>
    </row>
    <row r="755" spans="2:9" ht="13.2">
      <c r="B755" s="6"/>
      <c r="C755" s="6"/>
      <c r="I755" s="6"/>
    </row>
    <row r="756" spans="2:9" ht="13.2">
      <c r="B756" s="6"/>
      <c r="C756" s="6"/>
      <c r="I756" s="6"/>
    </row>
    <row r="757" spans="2:9" ht="13.2">
      <c r="B757" s="6"/>
      <c r="C757" s="6"/>
      <c r="I757" s="6"/>
    </row>
    <row r="758" spans="2:9" ht="13.2">
      <c r="B758" s="6"/>
      <c r="C758" s="6"/>
      <c r="I758" s="6"/>
    </row>
    <row r="759" spans="2:9" ht="13.2">
      <c r="B759" s="6"/>
      <c r="C759" s="6"/>
      <c r="I759" s="6"/>
    </row>
    <row r="760" spans="2:9" ht="13.2">
      <c r="B760" s="6"/>
      <c r="C760" s="6"/>
      <c r="I760" s="6"/>
    </row>
    <row r="761" spans="2:9" ht="13.2">
      <c r="B761" s="6"/>
      <c r="C761" s="6"/>
      <c r="I761" s="6"/>
    </row>
    <row r="762" spans="2:9" ht="13.2">
      <c r="B762" s="6"/>
      <c r="C762" s="6"/>
      <c r="I762" s="6"/>
    </row>
    <row r="763" spans="2:9" ht="13.2">
      <c r="B763" s="6"/>
      <c r="C763" s="6"/>
      <c r="I763" s="6"/>
    </row>
    <row r="764" spans="2:9" ht="13.2">
      <c r="B764" s="6"/>
      <c r="C764" s="6"/>
      <c r="I764" s="6"/>
    </row>
    <row r="765" spans="2:9" ht="13.2">
      <c r="B765" s="6"/>
      <c r="C765" s="6"/>
      <c r="I765" s="6"/>
    </row>
    <row r="766" spans="2:9" ht="13.2">
      <c r="B766" s="6"/>
      <c r="C766" s="6"/>
      <c r="I766" s="6"/>
    </row>
    <row r="767" spans="2:9" ht="13.2">
      <c r="B767" s="6"/>
      <c r="C767" s="6"/>
      <c r="I767" s="6"/>
    </row>
    <row r="768" spans="2:9" ht="13.2">
      <c r="B768" s="6"/>
      <c r="C768" s="6"/>
      <c r="I768" s="6"/>
    </row>
    <row r="769" spans="2:9" ht="13.2">
      <c r="B769" s="6"/>
      <c r="C769" s="6"/>
      <c r="I769" s="6"/>
    </row>
    <row r="770" spans="2:9" ht="13.2">
      <c r="B770" s="6"/>
      <c r="C770" s="6"/>
      <c r="I770" s="6"/>
    </row>
    <row r="771" spans="2:9" ht="13.2">
      <c r="B771" s="6"/>
      <c r="C771" s="6"/>
      <c r="I771" s="6"/>
    </row>
    <row r="772" spans="2:9" ht="13.2">
      <c r="B772" s="6"/>
      <c r="C772" s="6"/>
      <c r="I772" s="6"/>
    </row>
    <row r="773" spans="2:9" ht="13.2">
      <c r="B773" s="6"/>
      <c r="C773" s="6"/>
      <c r="I773" s="6"/>
    </row>
    <row r="774" spans="2:9" ht="13.2">
      <c r="B774" s="6"/>
      <c r="C774" s="6"/>
      <c r="I774" s="6"/>
    </row>
    <row r="775" spans="2:9" ht="13.2">
      <c r="B775" s="6"/>
      <c r="C775" s="6"/>
      <c r="I775" s="6"/>
    </row>
    <row r="776" spans="2:9" ht="13.2">
      <c r="B776" s="6"/>
      <c r="C776" s="6"/>
      <c r="I776" s="6"/>
    </row>
    <row r="777" spans="2:9" ht="13.2">
      <c r="B777" s="6"/>
      <c r="C777" s="6"/>
      <c r="I777" s="6"/>
    </row>
    <row r="778" spans="2:9" ht="13.2">
      <c r="B778" s="6"/>
      <c r="C778" s="6"/>
      <c r="I778" s="6"/>
    </row>
    <row r="779" spans="2:9" ht="13.2">
      <c r="B779" s="6"/>
      <c r="C779" s="6"/>
      <c r="I779" s="6"/>
    </row>
    <row r="780" spans="2:9" ht="13.2">
      <c r="B780" s="6"/>
      <c r="C780" s="6"/>
      <c r="I780" s="6"/>
    </row>
    <row r="781" spans="2:9" ht="13.2">
      <c r="B781" s="6"/>
      <c r="C781" s="6"/>
      <c r="I781" s="6"/>
    </row>
    <row r="782" spans="2:9" ht="13.2">
      <c r="B782" s="6"/>
      <c r="C782" s="6"/>
      <c r="I782" s="6"/>
    </row>
    <row r="783" spans="2:9" ht="13.2">
      <c r="B783" s="6"/>
      <c r="C783" s="6"/>
      <c r="I783" s="6"/>
    </row>
    <row r="784" spans="2:9" ht="13.2">
      <c r="B784" s="6"/>
      <c r="C784" s="6"/>
      <c r="I784" s="6"/>
    </row>
    <row r="785" spans="2:9" ht="13.2">
      <c r="B785" s="6"/>
      <c r="C785" s="6"/>
      <c r="I785" s="6"/>
    </row>
    <row r="786" spans="2:9" ht="13.2">
      <c r="B786" s="6"/>
      <c r="C786" s="6"/>
      <c r="I786" s="6"/>
    </row>
    <row r="787" spans="2:9" ht="13.2">
      <c r="B787" s="6"/>
      <c r="C787" s="6"/>
      <c r="I787" s="6"/>
    </row>
    <row r="788" spans="2:9" ht="13.2">
      <c r="B788" s="6"/>
      <c r="C788" s="6"/>
      <c r="I788" s="6"/>
    </row>
    <row r="789" spans="2:9" ht="13.2">
      <c r="B789" s="6"/>
      <c r="C789" s="6"/>
      <c r="I789" s="6"/>
    </row>
    <row r="790" spans="2:9" ht="13.2">
      <c r="B790" s="6"/>
      <c r="C790" s="6"/>
      <c r="I790" s="6"/>
    </row>
    <row r="791" spans="2:9" ht="13.2">
      <c r="B791" s="6"/>
      <c r="C791" s="6"/>
      <c r="I791" s="6"/>
    </row>
    <row r="792" spans="2:9" ht="13.2">
      <c r="B792" s="6"/>
      <c r="C792" s="6"/>
      <c r="I792" s="6"/>
    </row>
    <row r="793" spans="2:9" ht="13.2">
      <c r="B793" s="6"/>
      <c r="C793" s="6"/>
      <c r="I793" s="6"/>
    </row>
    <row r="794" spans="2:9" ht="13.2">
      <c r="B794" s="6"/>
      <c r="C794" s="6"/>
      <c r="I794" s="6"/>
    </row>
    <row r="795" spans="2:9" ht="13.2">
      <c r="B795" s="6"/>
      <c r="C795" s="6"/>
      <c r="I795" s="6"/>
    </row>
    <row r="796" spans="2:9" ht="13.2">
      <c r="B796" s="6"/>
      <c r="C796" s="6"/>
      <c r="I796" s="6"/>
    </row>
    <row r="797" spans="2:9" ht="13.2">
      <c r="B797" s="6"/>
      <c r="C797" s="6"/>
      <c r="I797" s="6"/>
    </row>
    <row r="798" spans="2:9" ht="13.2">
      <c r="B798" s="6"/>
      <c r="C798" s="6"/>
      <c r="I798" s="6"/>
    </row>
    <row r="799" spans="2:9" ht="13.2">
      <c r="B799" s="6"/>
      <c r="C799" s="6"/>
      <c r="I799" s="6"/>
    </row>
    <row r="800" spans="2:9" ht="13.2">
      <c r="B800" s="6"/>
      <c r="C800" s="6"/>
      <c r="I800" s="6"/>
    </row>
    <row r="801" spans="2:9" ht="13.2">
      <c r="B801" s="6"/>
      <c r="C801" s="6"/>
      <c r="I801" s="6"/>
    </row>
    <row r="802" spans="2:9" ht="13.2">
      <c r="B802" s="6"/>
      <c r="C802" s="6"/>
      <c r="I802" s="6"/>
    </row>
    <row r="803" spans="2:9" ht="13.2">
      <c r="B803" s="6"/>
      <c r="C803" s="6"/>
      <c r="I803" s="6"/>
    </row>
    <row r="804" spans="2:9" ht="13.2">
      <c r="B804" s="6"/>
      <c r="C804" s="6"/>
      <c r="I804" s="6"/>
    </row>
    <row r="805" spans="2:9" ht="13.2">
      <c r="B805" s="6"/>
      <c r="C805" s="6"/>
      <c r="I805" s="6"/>
    </row>
    <row r="806" spans="2:9" ht="13.2">
      <c r="B806" s="6"/>
      <c r="C806" s="6"/>
      <c r="I806" s="6"/>
    </row>
    <row r="807" spans="2:9" ht="13.2">
      <c r="B807" s="6"/>
      <c r="C807" s="6"/>
      <c r="I807" s="6"/>
    </row>
    <row r="808" spans="2:9" ht="13.2">
      <c r="B808" s="6"/>
      <c r="C808" s="6"/>
      <c r="I808" s="6"/>
    </row>
    <row r="809" spans="2:9" ht="13.2">
      <c r="B809" s="6"/>
      <c r="C809" s="6"/>
      <c r="I809" s="6"/>
    </row>
    <row r="810" spans="2:9" ht="13.2">
      <c r="B810" s="6"/>
      <c r="C810" s="6"/>
      <c r="I810" s="6"/>
    </row>
    <row r="811" spans="2:9" ht="13.2">
      <c r="B811" s="6"/>
      <c r="C811" s="6"/>
      <c r="I811" s="6"/>
    </row>
    <row r="812" spans="2:9" ht="13.2">
      <c r="B812" s="6"/>
      <c r="C812" s="6"/>
      <c r="I812" s="6"/>
    </row>
    <row r="813" spans="2:9" ht="13.2">
      <c r="B813" s="6"/>
      <c r="C813" s="6"/>
      <c r="I813" s="6"/>
    </row>
    <row r="814" spans="2:9" ht="13.2">
      <c r="B814" s="6"/>
      <c r="C814" s="6"/>
      <c r="I814" s="6"/>
    </row>
    <row r="815" spans="2:9" ht="13.2">
      <c r="B815" s="6"/>
      <c r="C815" s="6"/>
      <c r="I815" s="6"/>
    </row>
    <row r="816" spans="2:9" ht="13.2">
      <c r="B816" s="6"/>
      <c r="C816" s="6"/>
      <c r="I816" s="6"/>
    </row>
    <row r="817" spans="2:9" ht="13.2">
      <c r="B817" s="6"/>
      <c r="C817" s="6"/>
      <c r="I817" s="6"/>
    </row>
    <row r="818" spans="2:9" ht="13.2">
      <c r="B818" s="6"/>
      <c r="C818" s="6"/>
      <c r="I818" s="6"/>
    </row>
    <row r="819" spans="2:9" ht="13.2">
      <c r="B819" s="6"/>
      <c r="C819" s="6"/>
      <c r="I819" s="6"/>
    </row>
    <row r="820" spans="2:9" ht="13.2">
      <c r="B820" s="6"/>
      <c r="C820" s="6"/>
      <c r="I820" s="6"/>
    </row>
    <row r="821" spans="2:9" ht="13.2">
      <c r="B821" s="6"/>
      <c r="C821" s="6"/>
      <c r="I821" s="6"/>
    </row>
    <row r="822" spans="2:9" ht="13.2">
      <c r="B822" s="6"/>
      <c r="C822" s="6"/>
      <c r="I822" s="6"/>
    </row>
    <row r="823" spans="2:9" ht="13.2">
      <c r="B823" s="6"/>
      <c r="C823" s="6"/>
      <c r="I823" s="6"/>
    </row>
    <row r="824" spans="2:9" ht="13.2">
      <c r="B824" s="6"/>
      <c r="C824" s="6"/>
      <c r="I824" s="6"/>
    </row>
    <row r="825" spans="2:9" ht="13.2">
      <c r="B825" s="6"/>
      <c r="C825" s="6"/>
      <c r="I825" s="6"/>
    </row>
    <row r="826" spans="2:9" ht="13.2">
      <c r="B826" s="6"/>
      <c r="C826" s="6"/>
      <c r="I826" s="6"/>
    </row>
    <row r="827" spans="2:9" ht="13.2">
      <c r="B827" s="6"/>
      <c r="C827" s="6"/>
      <c r="I827" s="6"/>
    </row>
    <row r="828" spans="2:9" ht="13.2">
      <c r="B828" s="6"/>
      <c r="C828" s="6"/>
      <c r="I828" s="6"/>
    </row>
    <row r="829" spans="2:9" ht="13.2">
      <c r="B829" s="6"/>
      <c r="C829" s="6"/>
      <c r="I829" s="6"/>
    </row>
    <row r="830" spans="2:9" ht="13.2">
      <c r="B830" s="6"/>
      <c r="C830" s="6"/>
      <c r="I830" s="6"/>
    </row>
    <row r="831" spans="2:9" ht="13.2">
      <c r="B831" s="6"/>
      <c r="C831" s="6"/>
      <c r="I831" s="6"/>
    </row>
    <row r="832" spans="2:9" ht="13.2">
      <c r="B832" s="6"/>
      <c r="C832" s="6"/>
      <c r="I832" s="6"/>
    </row>
    <row r="833" spans="2:9" ht="13.2">
      <c r="B833" s="6"/>
      <c r="C833" s="6"/>
      <c r="I833" s="6"/>
    </row>
    <row r="834" spans="2:9" ht="13.2">
      <c r="B834" s="6"/>
      <c r="C834" s="6"/>
      <c r="I834" s="6"/>
    </row>
    <row r="835" spans="2:9" ht="13.2">
      <c r="B835" s="6"/>
      <c r="C835" s="6"/>
      <c r="I835" s="6"/>
    </row>
    <row r="836" spans="2:9" ht="13.2">
      <c r="B836" s="6"/>
      <c r="C836" s="6"/>
      <c r="I836" s="6"/>
    </row>
    <row r="837" spans="2:9" ht="13.2">
      <c r="B837" s="6"/>
      <c r="C837" s="6"/>
      <c r="I837" s="6"/>
    </row>
    <row r="838" spans="2:9" ht="13.2">
      <c r="B838" s="6"/>
      <c r="C838" s="6"/>
      <c r="I838" s="6"/>
    </row>
    <row r="839" spans="2:9" ht="13.2">
      <c r="B839" s="6"/>
      <c r="C839" s="6"/>
      <c r="I839" s="6"/>
    </row>
    <row r="840" spans="2:9" ht="13.2">
      <c r="B840" s="6"/>
      <c r="C840" s="6"/>
      <c r="I840" s="6"/>
    </row>
    <row r="841" spans="2:9" ht="13.2">
      <c r="B841" s="6"/>
      <c r="C841" s="6"/>
      <c r="I841" s="6"/>
    </row>
    <row r="842" spans="2:9" ht="13.2">
      <c r="B842" s="6"/>
      <c r="C842" s="6"/>
      <c r="I842" s="6"/>
    </row>
    <row r="843" spans="2:9" ht="13.2">
      <c r="B843" s="6"/>
      <c r="C843" s="6"/>
      <c r="I843" s="6"/>
    </row>
    <row r="844" spans="2:9" ht="13.2">
      <c r="B844" s="6"/>
      <c r="C844" s="6"/>
      <c r="I844" s="6"/>
    </row>
    <row r="845" spans="2:9" ht="13.2">
      <c r="B845" s="6"/>
      <c r="C845" s="6"/>
      <c r="I845" s="6"/>
    </row>
    <row r="846" spans="2:9" ht="13.2">
      <c r="B846" s="6"/>
      <c r="C846" s="6"/>
      <c r="I846" s="6"/>
    </row>
    <row r="847" spans="2:9" ht="13.2">
      <c r="B847" s="6"/>
      <c r="C847" s="6"/>
      <c r="I847" s="6"/>
    </row>
    <row r="848" spans="2:9" ht="13.2">
      <c r="B848" s="6"/>
      <c r="C848" s="6"/>
      <c r="I848" s="6"/>
    </row>
    <row r="849" spans="2:9" ht="13.2">
      <c r="B849" s="6"/>
      <c r="C849" s="6"/>
      <c r="I849" s="6"/>
    </row>
    <row r="850" spans="2:9" ht="13.2">
      <c r="B850" s="6"/>
      <c r="C850" s="6"/>
      <c r="I850" s="6"/>
    </row>
    <row r="851" spans="2:9" ht="13.2">
      <c r="B851" s="6"/>
      <c r="C851" s="6"/>
      <c r="I851" s="6"/>
    </row>
    <row r="852" spans="2:9" ht="13.2">
      <c r="B852" s="6"/>
      <c r="C852" s="6"/>
      <c r="I852" s="6"/>
    </row>
    <row r="853" spans="2:9" ht="13.2">
      <c r="B853" s="6"/>
      <c r="C853" s="6"/>
      <c r="I853" s="6"/>
    </row>
    <row r="854" spans="2:9" ht="13.2">
      <c r="B854" s="6"/>
      <c r="C854" s="6"/>
      <c r="I854" s="6"/>
    </row>
    <row r="855" spans="2:9" ht="13.2">
      <c r="B855" s="6"/>
      <c r="C855" s="6"/>
      <c r="I855" s="6"/>
    </row>
    <row r="856" spans="2:9" ht="13.2">
      <c r="B856" s="6"/>
      <c r="C856" s="6"/>
      <c r="I856" s="6"/>
    </row>
    <row r="857" spans="2:9" ht="13.2">
      <c r="B857" s="6"/>
      <c r="C857" s="6"/>
      <c r="I857" s="6"/>
    </row>
    <row r="858" spans="2:9" ht="13.2">
      <c r="B858" s="6"/>
      <c r="C858" s="6"/>
      <c r="I858" s="6"/>
    </row>
    <row r="859" spans="2:9" ht="13.2">
      <c r="B859" s="6"/>
      <c r="C859" s="6"/>
      <c r="I859" s="6"/>
    </row>
    <row r="860" spans="2:9" ht="13.2">
      <c r="B860" s="6"/>
      <c r="C860" s="6"/>
      <c r="I860" s="6"/>
    </row>
    <row r="861" spans="2:9" ht="13.2">
      <c r="B861" s="6"/>
      <c r="C861" s="6"/>
      <c r="I861" s="6"/>
    </row>
    <row r="862" spans="2:9" ht="13.2">
      <c r="B862" s="6"/>
      <c r="C862" s="6"/>
      <c r="I862" s="6"/>
    </row>
    <row r="863" spans="2:9" ht="13.2">
      <c r="B863" s="6"/>
      <c r="C863" s="6"/>
      <c r="I863" s="6"/>
    </row>
    <row r="864" spans="2:9" ht="13.2">
      <c r="B864" s="6"/>
      <c r="C864" s="6"/>
      <c r="I864" s="6"/>
    </row>
    <row r="865" spans="2:9" ht="13.2">
      <c r="B865" s="6"/>
      <c r="C865" s="6"/>
      <c r="I865" s="6"/>
    </row>
    <row r="866" spans="2:9" ht="13.2">
      <c r="B866" s="6"/>
      <c r="C866" s="6"/>
      <c r="I866" s="6"/>
    </row>
    <row r="867" spans="2:9" ht="13.2">
      <c r="B867" s="6"/>
      <c r="C867" s="6"/>
      <c r="I867" s="6"/>
    </row>
    <row r="868" spans="2:9" ht="13.2">
      <c r="B868" s="6"/>
      <c r="C868" s="6"/>
      <c r="I868" s="6"/>
    </row>
    <row r="869" spans="2:9" ht="13.2">
      <c r="B869" s="6"/>
      <c r="C869" s="6"/>
      <c r="I869" s="6"/>
    </row>
    <row r="870" spans="2:9" ht="13.2">
      <c r="B870" s="6"/>
      <c r="C870" s="6"/>
      <c r="I870" s="6"/>
    </row>
    <row r="871" spans="2:9" ht="13.2">
      <c r="B871" s="6"/>
      <c r="C871" s="6"/>
      <c r="I871" s="6"/>
    </row>
    <row r="872" spans="2:9" ht="13.2">
      <c r="B872" s="6"/>
      <c r="C872" s="6"/>
      <c r="I872" s="6"/>
    </row>
    <row r="873" spans="2:9" ht="13.2">
      <c r="B873" s="6"/>
      <c r="C873" s="6"/>
      <c r="I873" s="6"/>
    </row>
    <row r="874" spans="2:9" ht="13.2">
      <c r="B874" s="6"/>
      <c r="C874" s="6"/>
      <c r="I874" s="6"/>
    </row>
    <row r="875" spans="2:9" ht="13.2">
      <c r="B875" s="6"/>
      <c r="C875" s="6"/>
      <c r="I875" s="6"/>
    </row>
    <row r="876" spans="2:9" ht="13.2">
      <c r="B876" s="6"/>
      <c r="C876" s="6"/>
      <c r="I876" s="6"/>
    </row>
    <row r="877" spans="2:9" ht="13.2">
      <c r="B877" s="6"/>
      <c r="C877" s="6"/>
      <c r="I877" s="6"/>
    </row>
    <row r="878" spans="2:9" ht="13.2">
      <c r="B878" s="6"/>
      <c r="C878" s="6"/>
      <c r="I878" s="6"/>
    </row>
    <row r="879" spans="2:9" ht="13.2">
      <c r="B879" s="6"/>
      <c r="C879" s="6"/>
      <c r="I879" s="6"/>
    </row>
    <row r="880" spans="2:9" ht="13.2">
      <c r="B880" s="6"/>
      <c r="C880" s="6"/>
      <c r="I880" s="6"/>
    </row>
    <row r="881" spans="2:9" ht="13.2">
      <c r="B881" s="6"/>
      <c r="C881" s="6"/>
      <c r="I881" s="6"/>
    </row>
    <row r="882" spans="2:9" ht="13.2">
      <c r="B882" s="6"/>
      <c r="C882" s="6"/>
      <c r="I882" s="6"/>
    </row>
    <row r="883" spans="2:9" ht="13.2">
      <c r="B883" s="6"/>
      <c r="C883" s="6"/>
      <c r="I883" s="6"/>
    </row>
    <row r="884" spans="2:9" ht="13.2">
      <c r="B884" s="6"/>
      <c r="C884" s="6"/>
      <c r="I884" s="6"/>
    </row>
    <row r="885" spans="2:9" ht="13.2">
      <c r="B885" s="6"/>
      <c r="C885" s="6"/>
      <c r="I885" s="6"/>
    </row>
    <row r="886" spans="2:9" ht="13.2">
      <c r="B886" s="6"/>
      <c r="C886" s="6"/>
      <c r="I886" s="6"/>
    </row>
    <row r="887" spans="2:9" ht="13.2">
      <c r="B887" s="6"/>
      <c r="C887" s="6"/>
      <c r="I887" s="6"/>
    </row>
    <row r="888" spans="2:9" ht="13.2">
      <c r="B888" s="6"/>
      <c r="C888" s="6"/>
      <c r="I888" s="6"/>
    </row>
    <row r="889" spans="2:9" ht="13.2">
      <c r="B889" s="6"/>
      <c r="C889" s="6"/>
      <c r="I889" s="6"/>
    </row>
    <row r="890" spans="2:9" ht="13.2">
      <c r="B890" s="6"/>
      <c r="C890" s="6"/>
      <c r="I890" s="6"/>
    </row>
    <row r="891" spans="2:9" ht="13.2">
      <c r="B891" s="6"/>
      <c r="C891" s="6"/>
      <c r="I891" s="6"/>
    </row>
    <row r="892" spans="2:9" ht="13.2">
      <c r="B892" s="6"/>
      <c r="C892" s="6"/>
      <c r="I892" s="6"/>
    </row>
    <row r="893" spans="2:9" ht="13.2">
      <c r="B893" s="6"/>
      <c r="C893" s="6"/>
      <c r="I893" s="6"/>
    </row>
    <row r="894" spans="2:9" ht="13.2">
      <c r="B894" s="6"/>
      <c r="C894" s="6"/>
      <c r="I894" s="6"/>
    </row>
    <row r="895" spans="2:9" ht="13.2">
      <c r="B895" s="6"/>
      <c r="C895" s="6"/>
      <c r="I895" s="6"/>
    </row>
    <row r="896" spans="2:9" ht="13.2">
      <c r="B896" s="6"/>
      <c r="C896" s="6"/>
      <c r="I896" s="6"/>
    </row>
    <row r="897" spans="2:9" ht="13.2">
      <c r="B897" s="6"/>
      <c r="C897" s="6"/>
      <c r="I897" s="6"/>
    </row>
    <row r="898" spans="2:9" ht="13.2">
      <c r="B898" s="6"/>
      <c r="C898" s="6"/>
      <c r="I898" s="6"/>
    </row>
    <row r="899" spans="2:9" ht="13.2">
      <c r="B899" s="6"/>
      <c r="C899" s="6"/>
      <c r="I899" s="6"/>
    </row>
    <row r="900" spans="2:9" ht="13.2">
      <c r="B900" s="6"/>
      <c r="C900" s="6"/>
      <c r="I900" s="6"/>
    </row>
    <row r="901" spans="2:9" ht="13.2">
      <c r="B901" s="6"/>
      <c r="C901" s="6"/>
      <c r="I901" s="6"/>
    </row>
    <row r="902" spans="2:9" ht="13.2">
      <c r="B902" s="6"/>
      <c r="C902" s="6"/>
      <c r="I902" s="6"/>
    </row>
    <row r="903" spans="2:9" ht="13.2">
      <c r="B903" s="6"/>
      <c r="C903" s="6"/>
      <c r="I903" s="6"/>
    </row>
    <row r="904" spans="2:9" ht="13.2">
      <c r="B904" s="6"/>
      <c r="C904" s="6"/>
      <c r="I904" s="6"/>
    </row>
    <row r="905" spans="2:9" ht="13.2">
      <c r="B905" s="6"/>
      <c r="C905" s="6"/>
      <c r="I905" s="6"/>
    </row>
    <row r="906" spans="2:9" ht="13.2">
      <c r="B906" s="6"/>
      <c r="C906" s="6"/>
      <c r="I906" s="6"/>
    </row>
    <row r="907" spans="2:9" ht="13.2">
      <c r="B907" s="6"/>
      <c r="C907" s="6"/>
      <c r="I907" s="6"/>
    </row>
    <row r="908" spans="2:9" ht="13.2">
      <c r="B908" s="6"/>
      <c r="C908" s="6"/>
      <c r="I908" s="6"/>
    </row>
    <row r="909" spans="2:9" ht="13.2">
      <c r="B909" s="6"/>
      <c r="C909" s="6"/>
      <c r="I909" s="6"/>
    </row>
    <row r="910" spans="2:9" ht="13.2">
      <c r="B910" s="6"/>
      <c r="C910" s="6"/>
      <c r="I910" s="6"/>
    </row>
    <row r="911" spans="2:9" ht="13.2">
      <c r="B911" s="6"/>
      <c r="C911" s="6"/>
      <c r="I911" s="6"/>
    </row>
    <row r="912" spans="2:9" ht="13.2">
      <c r="B912" s="6"/>
      <c r="C912" s="6"/>
      <c r="I912" s="6"/>
    </row>
    <row r="913" spans="2:9" ht="13.2">
      <c r="B913" s="6"/>
      <c r="C913" s="6"/>
      <c r="I913" s="6"/>
    </row>
    <row r="914" spans="2:9" ht="13.2">
      <c r="B914" s="6"/>
      <c r="C914" s="6"/>
      <c r="I914" s="6"/>
    </row>
    <row r="915" spans="2:9" ht="13.2">
      <c r="B915" s="6"/>
      <c r="C915" s="6"/>
      <c r="I915" s="6"/>
    </row>
    <row r="916" spans="2:9" ht="13.2">
      <c r="B916" s="6"/>
      <c r="C916" s="6"/>
      <c r="I916" s="6"/>
    </row>
    <row r="917" spans="2:9" ht="13.2">
      <c r="B917" s="6"/>
      <c r="C917" s="6"/>
      <c r="I917" s="6"/>
    </row>
    <row r="918" spans="2:9" ht="13.2">
      <c r="B918" s="6"/>
      <c r="C918" s="6"/>
      <c r="I918" s="6"/>
    </row>
    <row r="919" spans="2:9" ht="13.2">
      <c r="B919" s="6"/>
      <c r="C919" s="6"/>
      <c r="I919" s="6"/>
    </row>
    <row r="920" spans="2:9" ht="13.2">
      <c r="B920" s="6"/>
      <c r="C920" s="6"/>
      <c r="I920" s="6"/>
    </row>
    <row r="921" spans="2:9" ht="13.2">
      <c r="B921" s="6"/>
      <c r="C921" s="6"/>
      <c r="I921" s="6"/>
    </row>
    <row r="922" spans="2:9" ht="13.2">
      <c r="B922" s="6"/>
      <c r="C922" s="6"/>
      <c r="I922" s="6"/>
    </row>
    <row r="923" spans="2:9" ht="13.2">
      <c r="B923" s="6"/>
      <c r="C923" s="6"/>
      <c r="I923" s="6"/>
    </row>
    <row r="924" spans="2:9" ht="13.2">
      <c r="B924" s="6"/>
      <c r="C924" s="6"/>
      <c r="I924" s="6"/>
    </row>
    <row r="925" spans="2:9" ht="13.2">
      <c r="B925" s="6"/>
      <c r="C925" s="6"/>
      <c r="I925" s="6"/>
    </row>
    <row r="926" spans="2:9" ht="13.2">
      <c r="B926" s="6"/>
      <c r="C926" s="6"/>
      <c r="I926" s="6"/>
    </row>
    <row r="927" spans="2:9" ht="13.2">
      <c r="B927" s="6"/>
      <c r="C927" s="6"/>
      <c r="I927" s="6"/>
    </row>
    <row r="928" spans="2:9" ht="13.2">
      <c r="B928" s="6"/>
      <c r="C928" s="6"/>
      <c r="I928" s="6"/>
    </row>
    <row r="929" spans="2:9" ht="13.2">
      <c r="B929" s="6"/>
      <c r="C929" s="6"/>
      <c r="I929" s="6"/>
    </row>
    <row r="930" spans="2:9" ht="13.2">
      <c r="B930" s="6"/>
      <c r="C930" s="6"/>
      <c r="I930" s="6"/>
    </row>
    <row r="931" spans="2:9" ht="13.2">
      <c r="B931" s="6"/>
      <c r="C931" s="6"/>
      <c r="I931" s="6"/>
    </row>
    <row r="932" spans="2:9" ht="13.2">
      <c r="B932" s="6"/>
      <c r="C932" s="6"/>
      <c r="I932" s="6"/>
    </row>
    <row r="933" spans="2:9" ht="13.2">
      <c r="B933" s="6"/>
      <c r="C933" s="6"/>
      <c r="I933" s="6"/>
    </row>
    <row r="934" spans="2:9" ht="13.2">
      <c r="B934" s="6"/>
      <c r="C934" s="6"/>
      <c r="I934" s="6"/>
    </row>
    <row r="935" spans="2:9" ht="13.2">
      <c r="B935" s="6"/>
      <c r="C935" s="6"/>
      <c r="I935" s="6"/>
    </row>
    <row r="936" spans="2:9" ht="13.2">
      <c r="B936" s="6"/>
      <c r="C936" s="6"/>
      <c r="I936" s="6"/>
    </row>
    <row r="937" spans="2:9" ht="13.2">
      <c r="B937" s="6"/>
      <c r="C937" s="6"/>
      <c r="I937" s="6"/>
    </row>
    <row r="938" spans="2:9" ht="13.2">
      <c r="B938" s="6"/>
      <c r="C938" s="6"/>
      <c r="I938" s="6"/>
    </row>
    <row r="939" spans="2:9" ht="13.2">
      <c r="B939" s="6"/>
      <c r="C939" s="6"/>
      <c r="I939" s="6"/>
    </row>
    <row r="940" spans="2:9" ht="13.2">
      <c r="B940" s="6"/>
      <c r="C940" s="6"/>
      <c r="I940" s="6"/>
    </row>
    <row r="941" spans="2:9" ht="13.2">
      <c r="B941" s="6"/>
      <c r="C941" s="6"/>
      <c r="I941" s="6"/>
    </row>
    <row r="942" spans="2:9" ht="13.2">
      <c r="B942" s="6"/>
      <c r="C942" s="6"/>
      <c r="I942" s="6"/>
    </row>
    <row r="943" spans="2:9" ht="13.2">
      <c r="B943" s="6"/>
      <c r="C943" s="6"/>
      <c r="I943" s="6"/>
    </row>
    <row r="944" spans="2:9" ht="13.2">
      <c r="B944" s="6"/>
      <c r="C944" s="6"/>
      <c r="I944" s="6"/>
    </row>
    <row r="945" spans="2:9" ht="13.2">
      <c r="B945" s="6"/>
      <c r="C945" s="6"/>
      <c r="I945" s="6"/>
    </row>
    <row r="946" spans="2:9" ht="13.2">
      <c r="B946" s="6"/>
      <c r="C946" s="6"/>
      <c r="I946" s="6"/>
    </row>
    <row r="947" spans="2:9" ht="13.2">
      <c r="B947" s="6"/>
      <c r="C947" s="6"/>
      <c r="I947" s="6"/>
    </row>
    <row r="948" spans="2:9" ht="13.2">
      <c r="B948" s="6"/>
      <c r="C948" s="6"/>
      <c r="I948" s="6"/>
    </row>
    <row r="949" spans="2:9" ht="13.2">
      <c r="B949" s="6"/>
      <c r="C949" s="6"/>
      <c r="I949" s="6"/>
    </row>
    <row r="950" spans="2:9" ht="13.2">
      <c r="B950" s="6"/>
      <c r="C950" s="6"/>
      <c r="I950" s="6"/>
    </row>
    <row r="951" spans="2:9" ht="13.2">
      <c r="B951" s="6"/>
      <c r="C951" s="6"/>
      <c r="I951" s="6"/>
    </row>
    <row r="952" spans="2:9" ht="13.2">
      <c r="B952" s="6"/>
      <c r="C952" s="6"/>
      <c r="I952" s="6"/>
    </row>
    <row r="953" spans="2:9" ht="13.2">
      <c r="B953" s="6"/>
      <c r="C953" s="6"/>
      <c r="I953" s="6"/>
    </row>
    <row r="954" spans="2:9" ht="13.2">
      <c r="B954" s="6"/>
      <c r="C954" s="6"/>
      <c r="I954" s="6"/>
    </row>
    <row r="955" spans="2:9" ht="13.2">
      <c r="B955" s="6"/>
      <c r="C955" s="6"/>
      <c r="I955" s="6"/>
    </row>
    <row r="956" spans="2:9" ht="13.2">
      <c r="B956" s="6"/>
      <c r="C956" s="6"/>
      <c r="I956" s="6"/>
    </row>
    <row r="957" spans="2:9" ht="13.2">
      <c r="B957" s="6"/>
      <c r="C957" s="6"/>
      <c r="I957" s="6"/>
    </row>
    <row r="958" spans="2:9" ht="13.2">
      <c r="B958" s="6"/>
      <c r="C958" s="6"/>
      <c r="I958" s="6"/>
    </row>
    <row r="959" spans="2:9" ht="13.2">
      <c r="B959" s="6"/>
      <c r="C959" s="6"/>
      <c r="I959" s="6"/>
    </row>
    <row r="960" spans="2:9" ht="13.2">
      <c r="B960" s="6"/>
      <c r="C960" s="6"/>
      <c r="I960" s="6"/>
    </row>
    <row r="961" spans="2:9" ht="13.2">
      <c r="B961" s="6"/>
      <c r="C961" s="6"/>
      <c r="I961" s="6"/>
    </row>
    <row r="962" spans="2:9" ht="13.2">
      <c r="B962" s="6"/>
      <c r="C962" s="6"/>
      <c r="I962" s="6"/>
    </row>
    <row r="963" spans="2:9" ht="13.2">
      <c r="B963" s="6"/>
      <c r="C963" s="6"/>
      <c r="I963" s="6"/>
    </row>
    <row r="964" spans="2:9" ht="13.2">
      <c r="B964" s="6"/>
      <c r="C964" s="6"/>
      <c r="I964" s="6"/>
    </row>
    <row r="965" spans="2:9" ht="13.2">
      <c r="B965" s="6"/>
      <c r="C965" s="6"/>
      <c r="I965" s="6"/>
    </row>
    <row r="966" spans="2:9" ht="13.2">
      <c r="B966" s="6"/>
      <c r="C966" s="6"/>
      <c r="I966" s="6"/>
    </row>
    <row r="967" spans="2:9" ht="13.2">
      <c r="B967" s="6"/>
      <c r="C967" s="6"/>
      <c r="I967" s="6"/>
    </row>
    <row r="968" spans="2:9" ht="13.2">
      <c r="B968" s="6"/>
      <c r="C968" s="6"/>
      <c r="I968" s="6"/>
    </row>
    <row r="969" spans="2:9" ht="13.2">
      <c r="B969" s="6"/>
      <c r="C969" s="6"/>
      <c r="I969" s="6"/>
    </row>
    <row r="970" spans="2:9" ht="13.2">
      <c r="B970" s="6"/>
      <c r="C970" s="6"/>
      <c r="I970" s="6"/>
    </row>
    <row r="971" spans="2:9" ht="13.2">
      <c r="B971" s="6"/>
      <c r="C971" s="6"/>
      <c r="I971" s="6"/>
    </row>
    <row r="972" spans="2:9" ht="13.2">
      <c r="B972" s="6"/>
      <c r="C972" s="6"/>
      <c r="I972" s="6"/>
    </row>
    <row r="973" spans="2:9" ht="13.2">
      <c r="B973" s="6"/>
      <c r="C973" s="6"/>
      <c r="I973" s="6"/>
    </row>
    <row r="974" spans="2:9" ht="13.2">
      <c r="B974" s="6"/>
      <c r="C974" s="6"/>
      <c r="I974" s="6"/>
    </row>
    <row r="975" spans="2:9" ht="13.2">
      <c r="B975" s="6"/>
      <c r="C975" s="6"/>
      <c r="I975" s="6"/>
    </row>
    <row r="976" spans="2:9" ht="13.2">
      <c r="B976" s="6"/>
      <c r="C976" s="6"/>
      <c r="I976" s="6"/>
    </row>
    <row r="977" spans="2:9" ht="13.2">
      <c r="B977" s="6"/>
      <c r="C977" s="6"/>
      <c r="I977" s="6"/>
    </row>
    <row r="978" spans="2:9" ht="13.2">
      <c r="B978" s="6"/>
      <c r="C978" s="6"/>
      <c r="I978" s="6"/>
    </row>
    <row r="979" spans="2:9" ht="13.2">
      <c r="B979" s="6"/>
      <c r="C979" s="6"/>
      <c r="I979" s="6"/>
    </row>
    <row r="980" spans="2:9" ht="13.2">
      <c r="B980" s="6"/>
      <c r="C980" s="6"/>
      <c r="I980" s="6"/>
    </row>
    <row r="981" spans="2:9" ht="13.2">
      <c r="B981" s="6"/>
      <c r="C981" s="6"/>
      <c r="I981" s="6"/>
    </row>
    <row r="982" spans="2:9" ht="13.2">
      <c r="B982" s="6"/>
      <c r="C982" s="6"/>
      <c r="I982" s="6"/>
    </row>
    <row r="983" spans="2:9" ht="13.2">
      <c r="B983" s="6"/>
      <c r="C983" s="6"/>
      <c r="I983" s="6"/>
    </row>
    <row r="984" spans="2:9" ht="13.2">
      <c r="B984" s="6"/>
      <c r="C984" s="6"/>
      <c r="I984" s="6"/>
    </row>
    <row r="985" spans="2:9" ht="13.2">
      <c r="B985" s="6"/>
      <c r="C985" s="6"/>
      <c r="I985" s="6"/>
    </row>
    <row r="986" spans="2:9" ht="13.2">
      <c r="B986" s="6"/>
      <c r="C986" s="6"/>
      <c r="I986" s="6"/>
    </row>
    <row r="987" spans="2:9" ht="13.2">
      <c r="B987" s="6"/>
      <c r="C987" s="6"/>
      <c r="I987" s="6"/>
    </row>
    <row r="988" spans="2:9" ht="13.2">
      <c r="B988" s="6"/>
      <c r="C988" s="6"/>
      <c r="I988" s="6"/>
    </row>
    <row r="989" spans="2:9" ht="13.2">
      <c r="B989" s="6"/>
      <c r="C989" s="6"/>
      <c r="I989" s="6"/>
    </row>
    <row r="990" spans="2:9" ht="13.2">
      <c r="B990" s="6"/>
      <c r="C990" s="6"/>
      <c r="I990" s="6"/>
    </row>
    <row r="991" spans="2:9" ht="13.2">
      <c r="B991" s="6"/>
      <c r="C991" s="6"/>
      <c r="I991" s="6"/>
    </row>
    <row r="992" spans="2:9" ht="13.2">
      <c r="B992" s="6"/>
      <c r="C992" s="6"/>
      <c r="I992" s="6"/>
    </row>
    <row r="993" spans="2:9" ht="13.2">
      <c r="B993" s="6"/>
      <c r="C993" s="6"/>
      <c r="I993" s="6"/>
    </row>
    <row r="994" spans="2:9" ht="13.2">
      <c r="B994" s="6"/>
      <c r="C994" s="6"/>
      <c r="I994" s="6"/>
    </row>
    <row r="995" spans="2:9" ht="13.2">
      <c r="B995" s="6"/>
      <c r="C995" s="6"/>
      <c r="I995" s="6"/>
    </row>
    <row r="996" spans="2:9" ht="13.2">
      <c r="B996" s="6"/>
      <c r="C996" s="6"/>
      <c r="I996" s="6"/>
    </row>
    <row r="997" spans="2:9" ht="13.2">
      <c r="B997" s="6"/>
      <c r="C997" s="6"/>
      <c r="I997" s="6"/>
    </row>
    <row r="998" spans="2:9" ht="13.2">
      <c r="B998" s="6"/>
      <c r="C998" s="6"/>
      <c r="I998" s="6"/>
    </row>
    <row r="999" spans="2:9" ht="13.2">
      <c r="B999" s="6"/>
      <c r="C999" s="6"/>
      <c r="I999" s="6"/>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Pak</dc:creator>
  <cp:lastModifiedBy>Alex Pak</cp:lastModifiedBy>
  <dcterms:created xsi:type="dcterms:W3CDTF">2023-08-03T08:10:54Z</dcterms:created>
  <dcterms:modified xsi:type="dcterms:W3CDTF">2023-08-29T16:46:18Z</dcterms:modified>
</cp:coreProperties>
</file>