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old classes/5340/weekly work/Week 2-3/"/>
    </mc:Choice>
  </mc:AlternateContent>
  <xr:revisionPtr revIDLastSave="0" documentId="13_ncr:1_{A0DF114C-62AF-204F-9022-B4DF56A05014}" xr6:coauthVersionLast="47" xr6:coauthVersionMax="47" xr10:uidLastSave="{00000000-0000-0000-0000-000000000000}"/>
  <bookViews>
    <workbookView xWindow="4240" yWindow="3040" windowWidth="30360" windowHeight="19360" activeTab="1" xr2:uid="{E06D671D-963A-BE43-9DD1-685177FF003E}"/>
  </bookViews>
  <sheets>
    <sheet name="variables as one column" sheetId="4" r:id="rId1"/>
    <sheet name="variables in table form" sheetId="1" r:id="rId2"/>
  </sheets>
  <definedNames>
    <definedName name="left_EQ">'variables in table form'!$C$21:$C$22</definedName>
    <definedName name="left_le">'variables in table form'!$C$11:$C$19</definedName>
    <definedName name="right_EQ">'variables in table form'!$E$21:$E$22</definedName>
    <definedName name="right_LE">'variables in table form'!$E$11:$E$19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'variables as one column'!$C$15</definedName>
    <definedName name="solver_lhs1" localSheetId="1" hidden="1">'variables in table form'!$C$21:$C$22</definedName>
    <definedName name="solver_lhs10" localSheetId="0" hidden="1">'variables as one column'!$C$25</definedName>
    <definedName name="solver_lhs11" localSheetId="0" hidden="1">'variables as one column'!$C$26</definedName>
    <definedName name="solver_lhs2" localSheetId="0" hidden="1">'variables as one column'!$C$16</definedName>
    <definedName name="solver_lhs2" localSheetId="1" hidden="1">'variables in table form'!$C$11:$C$19</definedName>
    <definedName name="solver_lhs3" localSheetId="0" hidden="1">'variables as one column'!$C$17</definedName>
    <definedName name="solver_lhs4" localSheetId="0" hidden="1">'variables as one column'!$C$18</definedName>
    <definedName name="solver_lhs5" localSheetId="0" hidden="1">'variables as one column'!$C$19</definedName>
    <definedName name="solver_lhs6" localSheetId="0" hidden="1">'variables as one column'!$C$20</definedName>
    <definedName name="solver_lhs7" localSheetId="0" hidden="1">'variables as one column'!$C$21</definedName>
    <definedName name="solver_lhs8" localSheetId="0" hidden="1">'variables as one column'!$C$22</definedName>
    <definedName name="solver_lhs9" localSheetId="0" hidden="1">'variables as one column'!$C$23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10" localSheetId="0" hidden="1">2</definedName>
    <definedName name="solver_rel11" localSheetId="0" hidden="1">2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'variables as one column'!$E$15</definedName>
    <definedName name="solver_rhs1" localSheetId="1" hidden="1">right_EQ</definedName>
    <definedName name="solver_rhs10" localSheetId="0" hidden="1">'variables as one column'!$E$25</definedName>
    <definedName name="solver_rhs11" localSheetId="0" hidden="1">'variables as one column'!$E$26</definedName>
    <definedName name="solver_rhs2" localSheetId="0" hidden="1">'variables as one column'!$E$16</definedName>
    <definedName name="solver_rhs2" localSheetId="1" hidden="1">right_LE</definedName>
    <definedName name="solver_rhs3" localSheetId="0" hidden="1">'variables as one column'!$E$17</definedName>
    <definedName name="solver_rhs4" localSheetId="0" hidden="1">'variables as one column'!$E$18</definedName>
    <definedName name="solver_rhs5" localSheetId="0" hidden="1">'variables as one column'!$E$19</definedName>
    <definedName name="solver_rhs6" localSheetId="0" hidden="1">'variables as one column'!$E$20</definedName>
    <definedName name="solver_rhs7" localSheetId="0" hidden="1">'variables as one column'!$E$21</definedName>
    <definedName name="solver_rhs8" localSheetId="0" hidden="1">'variables as one column'!$E$22</definedName>
    <definedName name="solver_rhs9" localSheetId="0" hidden="1">'variables as one column'!$E$23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9" i="1"/>
  <c r="C13" i="4"/>
  <c r="C26" i="4"/>
  <c r="C25" i="4"/>
  <c r="C23" i="4"/>
  <c r="C22" i="4"/>
  <c r="C21" i="4"/>
  <c r="C20" i="4"/>
  <c r="C19" i="4"/>
  <c r="C18" i="4"/>
  <c r="C17" i="4"/>
  <c r="C16" i="4"/>
  <c r="C15" i="4"/>
  <c r="C21" i="1"/>
  <c r="E19" i="1"/>
  <c r="E18" i="1"/>
  <c r="E17" i="1"/>
  <c r="E16" i="1"/>
  <c r="E15" i="1"/>
  <c r="E14" i="1"/>
  <c r="E13" i="1"/>
  <c r="E12" i="1"/>
  <c r="E11" i="1"/>
  <c r="C13" i="1"/>
  <c r="C12" i="1"/>
  <c r="C18" i="1"/>
  <c r="C19" i="1"/>
  <c r="C17" i="1"/>
  <c r="C16" i="1"/>
  <c r="C15" i="1"/>
  <c r="C14" i="1"/>
  <c r="C11" i="1"/>
</calcChain>
</file>

<file path=xl/sharedStrings.xml><?xml version="1.0" encoding="utf-8"?>
<sst xmlns="http://schemas.openxmlformats.org/spreadsheetml/2006/main" count="93" uniqueCount="58">
  <si>
    <t>VARIABLES</t>
  </si>
  <si>
    <t>soybeans</t>
  </si>
  <si>
    <t>cotton</t>
  </si>
  <si>
    <t>kibbutz1</t>
  </si>
  <si>
    <t>kibbutz2</t>
  </si>
  <si>
    <t>kibbutz3</t>
  </si>
  <si>
    <t>water needed</t>
  </si>
  <si>
    <t>max water:</t>
  </si>
  <si>
    <t>max acres</t>
  </si>
  <si>
    <t>max seeds</t>
  </si>
  <si>
    <t>maximize</t>
  </si>
  <si>
    <t>(acres)</t>
  </si>
  <si>
    <t>acrefeet</t>
  </si>
  <si>
    <t>acres</t>
  </si>
  <si>
    <t>net return</t>
  </si>
  <si>
    <t>dollars</t>
  </si>
  <si>
    <t>OBJECTIVE:</t>
  </si>
  <si>
    <t>CONSTRAINTS:</t>
  </si>
  <si>
    <t>K1 water</t>
  </si>
  <si>
    <t>K2 water</t>
  </si>
  <si>
    <t>K3 water</t>
  </si>
  <si>
    <t>K1 land</t>
  </si>
  <si>
    <t>K2 land</t>
  </si>
  <si>
    <t>K3 land</t>
  </si>
  <si>
    <t>SB limit</t>
  </si>
  <si>
    <t>C limit</t>
  </si>
  <si>
    <t>S limit</t>
  </si>
  <si>
    <t>&lt;=</t>
  </si>
  <si>
    <t>=</t>
  </si>
  <si>
    <t>kibbutz 1 soybean acres</t>
  </si>
  <si>
    <t>kibbutz 1 cotton acres</t>
  </si>
  <si>
    <t>kibbutz 1 sorghum acres</t>
  </si>
  <si>
    <t>kibbutz 2 soybean acres</t>
  </si>
  <si>
    <t>kibbutz 2 cotton acres</t>
  </si>
  <si>
    <t>kibbutz 2 sorghum acres</t>
  </si>
  <si>
    <t>kibbutz 3 soybean acres</t>
  </si>
  <si>
    <t>kibbutz 3 cotton acres</t>
  </si>
  <si>
    <t>kibbutz 3 sorghum acres</t>
  </si>
  <si>
    <t>AMT</t>
  </si>
  <si>
    <t>NET RETURN</t>
  </si>
  <si>
    <t>WATER NEEDS</t>
  </si>
  <si>
    <t>CONSTRAINTS</t>
  </si>
  <si>
    <t>OBJECTIVE</t>
  </si>
  <si>
    <t>POLITICAL:</t>
  </si>
  <si>
    <t>kibbutz 1 water</t>
  </si>
  <si>
    <t>kibbutz 2 water</t>
  </si>
  <si>
    <t>kibbutz 3 water</t>
  </si>
  <si>
    <t>kibbutz 1 land</t>
  </si>
  <si>
    <t>kibbutz 2 land</t>
  </si>
  <si>
    <t>kibbutz 3 land</t>
  </si>
  <si>
    <t>soybean max</t>
  </si>
  <si>
    <t>cotton max</t>
  </si>
  <si>
    <t xml:space="preserve">sorghum max </t>
  </si>
  <si>
    <t>k1 - k2 balance</t>
  </si>
  <si>
    <t>k2 - k3 balance</t>
  </si>
  <si>
    <t>K1-K2 balance</t>
  </si>
  <si>
    <t>K2-K3 balance</t>
  </si>
  <si>
    <t>max net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</si>
</sst>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249179</xdr:colOff>
      <xdr:row>0</xdr:row>
      <xdr:rowOff>88419</xdr:rowOff>
    </xdr:from>
    <xdr:to>
      <xdr:col>12</xdr:col>
      <xdr:colOff>56267</xdr:colOff>
      <xdr:row>22</xdr:row>
      <xdr:rowOff>112533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898D4F-BEBE-DB12-D750-3D84309F7CF4}"/>
            </a:ext>
          </a:extLst>
        </xdr:cNvPr>
        <xdr:cNvSpPr txBox="1"/>
      </xdr:nvSpPr>
      <xdr:spPr>
        <a:xfrm>
          <a:off x="5948103" y="88419"/>
          <a:ext cx="5602468" cy="444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1400"/>
            <a:t>maximize 1000 (sb1 + sb2 + sb3) + 750</a:t>
          </a:r>
          <a:r>
            <a:rPr lang="en-US" sz="1400" baseline="0"/>
            <a:t> (c1 + c2 + c3) + 250 (s1 + s2 + s3)</a:t>
          </a:r>
        </a:p>
        <a:p>
          <a:endParaRPr lang="en-US" sz="1400" baseline="0"/>
        </a:p>
        <a:p>
          <a:r>
            <a:rPr lang="en-US" sz="1400" baseline="0"/>
            <a:t>subject to:</a:t>
          </a:r>
        </a:p>
        <a:p>
          <a:r>
            <a:rPr lang="en-US" sz="1400" baseline="0"/>
            <a:t>	3 sb1 + 2 c1 + 1 s1 ≤ 600</a:t>
          </a:r>
        </a:p>
        <a:p>
          <a:r>
            <a:rPr lang="en-US" sz="1400"/>
            <a:t>	</a:t>
          </a:r>
          <a:r>
            <a:rPr lang="en-US" sz="1400" baseline="0"/>
            <a:t>3 sb2 + 2 c2 + 1 s2 ≤ 800</a:t>
          </a:r>
        </a:p>
        <a:p>
          <a:r>
            <a:rPr lang="en-US" sz="1400" baseline="0"/>
            <a:t>	3 sb3 + 2 c3 + 1 s3 ≤ 375</a:t>
          </a:r>
        </a:p>
        <a:p>
          <a:r>
            <a:rPr lang="en-US" sz="1400" baseline="0"/>
            <a:t>	sb1 + c1 + s1 ≤ 400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sb2 + c2 + s2 ≤ 600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sb3 + c3 + s3 ≤ 300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sb1 + sb2 + sb3 ≤ 600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c1 + c2 + c3 ≤ 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s1 + s2 + s3 ≤ 325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(sb1 + c1 + s1)/400 - (sb2 + c2 + s2)/600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(sb2 + c2 + s2)/600 - (sb3 + c3 + s3)/300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	all variables non-negative</a:t>
          </a:r>
        </a:p>
        <a:p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8393-2ECA-194B-AA0A-02E417C9AA86}">
  <dimension ref="A1:E26"/>
  <sheetViews>
    <sheetView zoomScale="158" zoomScaleNormal="158" workbookViewId="0">
      <selection activeCell="C2" sqref="C2:C11"/>
    </sheetView>
  </sheetViews>
  <sheetFormatPr baseColWidth="10" defaultRowHeight="16" x14ac:dyDescent="0.2"/>
  <cols>
    <col min="1" max="1" width="13" bestFit="1" customWidth="1"/>
    <col min="2" max="2" width="24.1640625" customWidth="1"/>
    <col min="3" max="3" width="12.33203125" customWidth="1"/>
    <col min="4" max="4" width="12" bestFit="1" customWidth="1"/>
    <col min="5" max="5" width="13.33203125" bestFit="1" customWidth="1"/>
  </cols>
  <sheetData>
    <row r="1" spans="1:5" x14ac:dyDescent="0.2">
      <c r="A1" t="s">
        <v>0</v>
      </c>
      <c r="C1" s="4" t="s">
        <v>38</v>
      </c>
      <c r="D1" s="4" t="s">
        <v>39</v>
      </c>
      <c r="E1" s="4" t="s">
        <v>40</v>
      </c>
    </row>
    <row r="2" spans="1:5" x14ac:dyDescent="0.2">
      <c r="B2" t="s">
        <v>29</v>
      </c>
      <c r="C2" s="6"/>
      <c r="D2" s="3">
        <v>1000</v>
      </c>
      <c r="E2" s="3">
        <v>3</v>
      </c>
    </row>
    <row r="3" spans="1:5" x14ac:dyDescent="0.2">
      <c r="B3" t="s">
        <v>30</v>
      </c>
      <c r="C3" s="6"/>
      <c r="D3" s="3">
        <v>750</v>
      </c>
      <c r="E3" s="3">
        <v>2</v>
      </c>
    </row>
    <row r="4" spans="1:5" x14ac:dyDescent="0.2">
      <c r="B4" t="s">
        <v>31</v>
      </c>
      <c r="C4" s="6"/>
      <c r="D4" s="3">
        <v>250</v>
      </c>
      <c r="E4" s="3">
        <v>1</v>
      </c>
    </row>
    <row r="5" spans="1:5" x14ac:dyDescent="0.2">
      <c r="B5" t="s">
        <v>32</v>
      </c>
      <c r="C5" s="6"/>
      <c r="D5" s="3">
        <v>1000</v>
      </c>
      <c r="E5" s="3">
        <v>3</v>
      </c>
    </row>
    <row r="6" spans="1:5" x14ac:dyDescent="0.2">
      <c r="B6" t="s">
        <v>33</v>
      </c>
      <c r="C6" s="6"/>
      <c r="D6" s="3">
        <v>750</v>
      </c>
      <c r="E6" s="3">
        <v>2</v>
      </c>
    </row>
    <row r="7" spans="1:5" x14ac:dyDescent="0.2">
      <c r="B7" t="s">
        <v>34</v>
      </c>
      <c r="C7" s="6"/>
      <c r="D7" s="3">
        <v>250</v>
      </c>
      <c r="E7" s="3">
        <v>1</v>
      </c>
    </row>
    <row r="8" spans="1:5" x14ac:dyDescent="0.2">
      <c r="B8" t="s">
        <v>35</v>
      </c>
      <c r="C8" s="6"/>
      <c r="D8" s="3">
        <v>1000</v>
      </c>
      <c r="E8" s="3">
        <v>3</v>
      </c>
    </row>
    <row r="9" spans="1:5" x14ac:dyDescent="0.2">
      <c r="B9" t="s">
        <v>36</v>
      </c>
      <c r="C9" s="6"/>
      <c r="D9" s="3">
        <v>750</v>
      </c>
      <c r="E9" s="3">
        <v>2</v>
      </c>
    </row>
    <row r="10" spans="1:5" x14ac:dyDescent="0.2">
      <c r="B10" t="s">
        <v>37</v>
      </c>
      <c r="C10" s="6"/>
      <c r="D10" s="3">
        <v>250</v>
      </c>
      <c r="E10" s="3">
        <v>1</v>
      </c>
    </row>
    <row r="12" spans="1:5" x14ac:dyDescent="0.2">
      <c r="A12" t="s">
        <v>42</v>
      </c>
      <c r="B12" t="s">
        <v>10</v>
      </c>
    </row>
    <row r="13" spans="1:5" x14ac:dyDescent="0.2">
      <c r="B13" s="2" t="s">
        <v>14</v>
      </c>
      <c r="C13" s="2">
        <f>SUMPRODUCT(C2:C10,D2:D10)</f>
        <v>0</v>
      </c>
    </row>
    <row r="15" spans="1:5" x14ac:dyDescent="0.2">
      <c r="A15" t="s">
        <v>41</v>
      </c>
      <c r="B15" t="s">
        <v>44</v>
      </c>
      <c r="C15" s="3">
        <f>SUMPRODUCT(C2:C4,E2:E4)</f>
        <v>0</v>
      </c>
      <c r="D15" s="3" t="s">
        <v>27</v>
      </c>
      <c r="E15" s="3">
        <v>600</v>
      </c>
    </row>
    <row r="16" spans="1:5" x14ac:dyDescent="0.2">
      <c r="B16" t="s">
        <v>45</v>
      </c>
      <c r="C16" s="3">
        <f>SUMPRODUCT(C5:C7,E5:E7)</f>
        <v>0</v>
      </c>
      <c r="D16" s="3" t="s">
        <v>27</v>
      </c>
      <c r="E16" s="3">
        <v>800</v>
      </c>
    </row>
    <row r="17" spans="2:5" x14ac:dyDescent="0.2">
      <c r="B17" t="s">
        <v>46</v>
      </c>
      <c r="C17" s="3">
        <f>SUMPRODUCT(C8:C10,E8:E10)</f>
        <v>0</v>
      </c>
      <c r="D17" s="3" t="s">
        <v>27</v>
      </c>
      <c r="E17" s="3">
        <v>375</v>
      </c>
    </row>
    <row r="18" spans="2:5" x14ac:dyDescent="0.2">
      <c r="B18" t="s">
        <v>47</v>
      </c>
      <c r="C18" s="3">
        <f>SUM(C2:C4)</f>
        <v>0</v>
      </c>
      <c r="D18" s="3" t="s">
        <v>27</v>
      </c>
      <c r="E18" s="3">
        <v>400</v>
      </c>
    </row>
    <row r="19" spans="2:5" x14ac:dyDescent="0.2">
      <c r="B19" t="s">
        <v>48</v>
      </c>
      <c r="C19" s="3">
        <f>SUM(C5:C7)</f>
        <v>0</v>
      </c>
      <c r="D19" s="3" t="s">
        <v>27</v>
      </c>
      <c r="E19" s="3">
        <v>600</v>
      </c>
    </row>
    <row r="20" spans="2:5" x14ac:dyDescent="0.2">
      <c r="B20" t="s">
        <v>49</v>
      </c>
      <c r="C20" s="3">
        <f>SUM(C8:C10)</f>
        <v>0</v>
      </c>
      <c r="D20" s="3" t="s">
        <v>27</v>
      </c>
      <c r="E20" s="3">
        <v>300</v>
      </c>
    </row>
    <row r="21" spans="2:5" x14ac:dyDescent="0.2">
      <c r="B21" t="s">
        <v>50</v>
      </c>
      <c r="C21" s="3">
        <f>C2+C5+C8</f>
        <v>0</v>
      </c>
      <c r="D21" s="3" t="s">
        <v>27</v>
      </c>
      <c r="E21" s="3">
        <v>600</v>
      </c>
    </row>
    <row r="22" spans="2:5" x14ac:dyDescent="0.2">
      <c r="B22" t="s">
        <v>51</v>
      </c>
      <c r="C22" s="3">
        <f>C3+C6+C9</f>
        <v>0</v>
      </c>
      <c r="D22" s="3" t="s">
        <v>27</v>
      </c>
      <c r="E22" s="3">
        <v>500</v>
      </c>
    </row>
    <row r="23" spans="2:5" x14ac:dyDescent="0.2">
      <c r="B23" t="s">
        <v>52</v>
      </c>
      <c r="C23" s="3">
        <f>C4+C7+C10</f>
        <v>0</v>
      </c>
      <c r="D23" s="3" t="s">
        <v>27</v>
      </c>
      <c r="E23" s="3">
        <v>325</v>
      </c>
    </row>
    <row r="25" spans="2:5" x14ac:dyDescent="0.2">
      <c r="B25" t="s">
        <v>53</v>
      </c>
      <c r="C25" s="3">
        <f>SUM(C2:C4)/E18-SUM(C5:C7)/E19</f>
        <v>0</v>
      </c>
      <c r="D25" s="3" t="s">
        <v>28</v>
      </c>
      <c r="E25" s="3">
        <v>0</v>
      </c>
    </row>
    <row r="26" spans="2:5" x14ac:dyDescent="0.2">
      <c r="B26" t="s">
        <v>54</v>
      </c>
      <c r="C26" s="3">
        <f>SUM(C5:C7)/E19-SUM(C8:C10)/E20</f>
        <v>0</v>
      </c>
      <c r="D26" s="3" t="s">
        <v>28</v>
      </c>
      <c r="E26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A5F9-4E41-B84B-91D7-13B613271458}">
  <dimension ref="A1:I22"/>
  <sheetViews>
    <sheetView tabSelected="1" zoomScale="165" zoomScaleNormal="165" workbookViewId="0">
      <selection activeCell="C2" sqref="C2:E4"/>
    </sheetView>
  </sheetViews>
  <sheetFormatPr baseColWidth="10" defaultRowHeight="16" x14ac:dyDescent="0.2"/>
  <cols>
    <col min="1" max="1" width="13.5" bestFit="1" customWidth="1"/>
    <col min="2" max="2" width="13.6640625" bestFit="1" customWidth="1"/>
    <col min="3" max="3" width="14.33203125" customWidth="1"/>
    <col min="6" max="6" width="4.5" customWidth="1"/>
    <col min="7" max="7" width="12.6640625" bestFit="1" customWidth="1"/>
    <col min="8" max="8" width="9.83203125" bestFit="1" customWidth="1"/>
    <col min="9" max="9" width="9.6640625" bestFit="1" customWidth="1"/>
  </cols>
  <sheetData>
    <row r="1" spans="1:9" x14ac:dyDescent="0.2">
      <c r="A1" t="s">
        <v>0</v>
      </c>
      <c r="B1" s="2"/>
      <c r="C1" s="2" t="s">
        <v>3</v>
      </c>
      <c r="D1" s="2" t="s">
        <v>4</v>
      </c>
      <c r="E1" s="2" t="s">
        <v>5</v>
      </c>
      <c r="G1" s="3" t="s">
        <v>6</v>
      </c>
      <c r="H1" s="3" t="s">
        <v>9</v>
      </c>
      <c r="I1" s="3" t="s">
        <v>14</v>
      </c>
    </row>
    <row r="2" spans="1:9" x14ac:dyDescent="0.2">
      <c r="A2" t="s">
        <v>11</v>
      </c>
      <c r="B2" s="2" t="s">
        <v>1</v>
      </c>
      <c r="C2" s="1"/>
      <c r="D2" s="1"/>
      <c r="E2" s="1"/>
      <c r="G2" s="3">
        <v>3</v>
      </c>
      <c r="H2" s="3">
        <v>600</v>
      </c>
      <c r="I2" s="3">
        <v>1000</v>
      </c>
    </row>
    <row r="3" spans="1:9" x14ac:dyDescent="0.2">
      <c r="B3" s="2" t="s">
        <v>2</v>
      </c>
      <c r="C3" s="1"/>
      <c r="D3" s="1"/>
      <c r="E3" s="1"/>
      <c r="G3" s="3">
        <v>2</v>
      </c>
      <c r="H3" s="3">
        <v>500</v>
      </c>
      <c r="I3" s="3">
        <v>750</v>
      </c>
    </row>
    <row r="4" spans="1:9" x14ac:dyDescent="0.2">
      <c r="B4" s="2" t="s">
        <v>1</v>
      </c>
      <c r="C4" s="1"/>
      <c r="D4" s="1"/>
      <c r="E4" s="1"/>
      <c r="G4" s="3">
        <v>1</v>
      </c>
      <c r="H4" s="3">
        <v>325</v>
      </c>
      <c r="I4" s="3">
        <v>250</v>
      </c>
    </row>
    <row r="5" spans="1:9" x14ac:dyDescent="0.2">
      <c r="G5" s="4" t="s">
        <v>12</v>
      </c>
      <c r="H5" s="4" t="s">
        <v>13</v>
      </c>
      <c r="I5" s="4" t="s">
        <v>15</v>
      </c>
    </row>
    <row r="6" spans="1:9" x14ac:dyDescent="0.2">
      <c r="B6" s="2" t="s">
        <v>7</v>
      </c>
      <c r="C6" s="3">
        <v>600</v>
      </c>
      <c r="D6" s="3">
        <v>800</v>
      </c>
      <c r="E6" s="3">
        <v>375</v>
      </c>
      <c r="F6" t="s">
        <v>12</v>
      </c>
    </row>
    <row r="7" spans="1:9" x14ac:dyDescent="0.2">
      <c r="B7" s="2" t="s">
        <v>8</v>
      </c>
      <c r="C7" s="3">
        <v>400</v>
      </c>
      <c r="D7" s="3">
        <v>600</v>
      </c>
      <c r="E7" s="3">
        <v>300</v>
      </c>
      <c r="F7" t="s">
        <v>13</v>
      </c>
    </row>
    <row r="9" spans="1:9" x14ac:dyDescent="0.2">
      <c r="A9" t="s">
        <v>16</v>
      </c>
      <c r="B9" s="2" t="s">
        <v>57</v>
      </c>
      <c r="C9" s="2">
        <f>I2*SUM(C2:E2)+I3*SUM(C3:E3)+I4*SUM(C4:E4)</f>
        <v>0</v>
      </c>
      <c r="D9" t="s">
        <v>15</v>
      </c>
    </row>
    <row r="11" spans="1:9" x14ac:dyDescent="0.2">
      <c r="A11" t="s">
        <v>17</v>
      </c>
      <c r="B11" s="2" t="s">
        <v>18</v>
      </c>
      <c r="C11" s="3">
        <f>SUMPRODUCT(C2:C4,G2:G4)</f>
        <v>0</v>
      </c>
      <c r="D11" s="3" t="s">
        <v>27</v>
      </c>
      <c r="E11" s="3">
        <f>C6</f>
        <v>600</v>
      </c>
      <c r="F11" s="5" t="s">
        <v>12</v>
      </c>
    </row>
    <row r="12" spans="1:9" x14ac:dyDescent="0.2">
      <c r="B12" s="2" t="s">
        <v>19</v>
      </c>
      <c r="C12" s="3">
        <f>SUMPRODUCT(D2:D4,G2:G4)</f>
        <v>0</v>
      </c>
      <c r="D12" s="3" t="s">
        <v>27</v>
      </c>
      <c r="E12" s="3">
        <f>D6</f>
        <v>800</v>
      </c>
      <c r="F12" s="5" t="s">
        <v>12</v>
      </c>
    </row>
    <row r="13" spans="1:9" x14ac:dyDescent="0.2">
      <c r="B13" s="2" t="s">
        <v>20</v>
      </c>
      <c r="C13" s="3">
        <f>SUMPRODUCT(E2:E4,G2:G4)</f>
        <v>0</v>
      </c>
      <c r="D13" s="3" t="s">
        <v>27</v>
      </c>
      <c r="E13" s="3">
        <f>E6</f>
        <v>375</v>
      </c>
      <c r="F13" s="5" t="s">
        <v>12</v>
      </c>
    </row>
    <row r="14" spans="1:9" x14ac:dyDescent="0.2">
      <c r="B14" s="2" t="s">
        <v>21</v>
      </c>
      <c r="C14" s="3">
        <f>SUM(C2:C4)</f>
        <v>0</v>
      </c>
      <c r="D14" s="3" t="s">
        <v>27</v>
      </c>
      <c r="E14" s="3">
        <f>C7</f>
        <v>400</v>
      </c>
      <c r="F14" s="5" t="s">
        <v>13</v>
      </c>
    </row>
    <row r="15" spans="1:9" x14ac:dyDescent="0.2">
      <c r="B15" s="2" t="s">
        <v>22</v>
      </c>
      <c r="C15" s="3">
        <f>SUM(D2:D4)</f>
        <v>0</v>
      </c>
      <c r="D15" s="3" t="s">
        <v>27</v>
      </c>
      <c r="E15" s="3">
        <f>D7</f>
        <v>600</v>
      </c>
      <c r="F15" s="5" t="s">
        <v>13</v>
      </c>
    </row>
    <row r="16" spans="1:9" x14ac:dyDescent="0.2">
      <c r="B16" s="2" t="s">
        <v>23</v>
      </c>
      <c r="C16" s="3">
        <f>SUM(E2:E4)</f>
        <v>0</v>
      </c>
      <c r="D16" s="3" t="s">
        <v>27</v>
      </c>
      <c r="E16" s="3">
        <f>E7</f>
        <v>300</v>
      </c>
      <c r="F16" s="5" t="s">
        <v>13</v>
      </c>
    </row>
    <row r="17" spans="1:6" x14ac:dyDescent="0.2">
      <c r="B17" s="2" t="s">
        <v>24</v>
      </c>
      <c r="C17" s="3">
        <f>SUM(C2:E2)</f>
        <v>0</v>
      </c>
      <c r="D17" s="3" t="s">
        <v>27</v>
      </c>
      <c r="E17" s="3">
        <f>H2</f>
        <v>600</v>
      </c>
      <c r="F17" s="5" t="s">
        <v>13</v>
      </c>
    </row>
    <row r="18" spans="1:6" x14ac:dyDescent="0.2">
      <c r="B18" s="2" t="s">
        <v>25</v>
      </c>
      <c r="C18" s="3">
        <f t="shared" ref="C18:C19" si="0">SUM(C3:E3)</f>
        <v>0</v>
      </c>
      <c r="D18" s="3" t="s">
        <v>27</v>
      </c>
      <c r="E18" s="3">
        <f>H3</f>
        <v>500</v>
      </c>
      <c r="F18" s="5" t="s">
        <v>13</v>
      </c>
    </row>
    <row r="19" spans="1:6" x14ac:dyDescent="0.2">
      <c r="B19" s="2" t="s">
        <v>26</v>
      </c>
      <c r="C19" s="3">
        <f t="shared" si="0"/>
        <v>0</v>
      </c>
      <c r="D19" s="3" t="s">
        <v>27</v>
      </c>
      <c r="E19" s="3">
        <f>H4</f>
        <v>325</v>
      </c>
      <c r="F19" s="5" t="s">
        <v>13</v>
      </c>
    </row>
    <row r="20" spans="1:6" x14ac:dyDescent="0.2">
      <c r="C20" s="4"/>
      <c r="D20" s="4"/>
      <c r="E20" s="4"/>
    </row>
    <row r="21" spans="1:6" x14ac:dyDescent="0.2">
      <c r="A21" t="s">
        <v>43</v>
      </c>
      <c r="B21" s="2" t="s">
        <v>55</v>
      </c>
      <c r="C21" s="3">
        <f>SUM(C2:C4)/C7-SUM(D2:D4)/D7</f>
        <v>0</v>
      </c>
      <c r="D21" s="3" t="s">
        <v>28</v>
      </c>
      <c r="E21" s="3">
        <v>0</v>
      </c>
    </row>
    <row r="22" spans="1:6" x14ac:dyDescent="0.2">
      <c r="B22" s="2" t="s">
        <v>56</v>
      </c>
      <c r="C22" s="3">
        <f>SUM(D2:D4)/D7-SUM(E2:E4)/E7</f>
        <v>0</v>
      </c>
      <c r="D22" s="3" t="s">
        <v>28</v>
      </c>
      <c r="E2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variables as one column</vt:lpstr>
      <vt:lpstr>variables in table form</vt:lpstr>
      <vt:lpstr>left_EQ</vt:lpstr>
      <vt:lpstr>left_le</vt:lpstr>
      <vt:lpstr>right_EQ</vt:lpstr>
      <vt:lpstr>right_LE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2023-01-27T18:05:51Z</dcterms:created>
  <dcterms:modified xsi:type="dcterms:W3CDTF">2023-01-27T19:27:41Z</dcterms:modified>
</cp:coreProperties>
</file>