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rsthp/CLASSES/5330/3310/Week 9-10 Linear Programming/"/>
    </mc:Choice>
  </mc:AlternateContent>
  <xr:revisionPtr revIDLastSave="0" documentId="13_ncr:1_{9EBF3707-A543-AD41-9E49-435117CCC088}" xr6:coauthVersionLast="47" xr6:coauthVersionMax="47" xr10:uidLastSave="{00000000-0000-0000-0000-000000000000}"/>
  <bookViews>
    <workbookView xWindow="10040" yWindow="5820" windowWidth="22640" windowHeight="18640" tabRatio="500" activeTab="2" xr2:uid="{00000000-000D-0000-FFFF-FFFF00000000}"/>
  </bookViews>
  <sheets>
    <sheet name="Answer Report 2" sheetId="12" r:id="rId1"/>
    <sheet name="Sensitivity Report 2" sheetId="13" r:id="rId2"/>
    <sheet name="Sheet1" sheetId="1" r:id="rId3"/>
  </sheets>
  <definedNames>
    <definedName name="solver_adj" localSheetId="2" hidden="1">Sheet1!$B$2:$B$4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Sheet1!$B$10</definedName>
    <definedName name="solver_lhs2" localSheetId="2" hidden="1">Sheet1!$B$11</definedName>
    <definedName name="solver_lhs3" localSheetId="2" hidden="1">Sheet1!$B$12</definedName>
    <definedName name="solver_lhs4" localSheetId="2" hidden="1">Sheet1!$B$8</definedName>
    <definedName name="solver_lhs5" localSheetId="2" hidden="1">Sheet1!$B$9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Sheet1!$B$6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3</definedName>
    <definedName name="solver_rel5" localSheetId="2" hidden="1">3</definedName>
    <definedName name="solver_rhs1" localSheetId="2" hidden="1">Sheet1!$D$10</definedName>
    <definedName name="solver_rhs2" localSheetId="2" hidden="1">Sheet1!$D$11</definedName>
    <definedName name="solver_rhs3" localSheetId="2" hidden="1">Sheet1!$D$12</definedName>
    <definedName name="solver_rhs4" localSheetId="2" hidden="1">Sheet1!$D$8</definedName>
    <definedName name="solver_rhs5" localSheetId="2" hidden="1">Sheet1!$D$9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6" i="1"/>
  <c r="B12" i="1"/>
</calcChain>
</file>

<file path=xl/sharedStrings.xml><?xml version="1.0" encoding="utf-8"?>
<sst xmlns="http://schemas.openxmlformats.org/spreadsheetml/2006/main" count="125" uniqueCount="82">
  <si>
    <t>cost</t>
  </si>
  <si>
    <t>protein</t>
  </si>
  <si>
    <t>fat</t>
  </si>
  <si>
    <t>fiber</t>
  </si>
  <si>
    <t>&gt;=</t>
  </si>
  <si>
    <t>&lt;=</t>
  </si>
  <si>
    <t>Cell</t>
  </si>
  <si>
    <t>Name</t>
  </si>
  <si>
    <t>Original Value</t>
  </si>
  <si>
    <t>Final Value</t>
  </si>
  <si>
    <t>Constraints</t>
  </si>
  <si>
    <t>Cell Value</t>
  </si>
  <si>
    <t>Formula</t>
  </si>
  <si>
    <t>Status</t>
  </si>
  <si>
    <t>Slack</t>
  </si>
  <si>
    <t>$B$2</t>
  </si>
  <si>
    <t>$B$3</t>
  </si>
  <si>
    <t>$B$10</t>
  </si>
  <si>
    <t>$B$10&lt;=$D$10</t>
  </si>
  <si>
    <t>Binding</t>
  </si>
  <si>
    <t>$B$8</t>
  </si>
  <si>
    <t>$B$8&gt;=$D$8</t>
  </si>
  <si>
    <t>$B$9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</si>
  <si>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</si>
  <si>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</si>
  <si>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</si>
  <si>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</si>
  <si>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</si>
  <si>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</si>
  <si>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</si>
  <si>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</si>
  <si>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</si>
  <si>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</si>
  <si>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</si>
  <si>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</si>
  <si>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</si>
  <si>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=</t>
  </si>
  <si>
    <t>Worksheet: [dogfood.xlsx]Sheet1</t>
  </si>
  <si>
    <t>Result: Solver found a solution.  All constraints and optimality conditions are satisfied.</t>
  </si>
  <si>
    <t>Solver Engine</t>
  </si>
  <si>
    <t>Engine: Simplex LP</t>
  </si>
  <si>
    <t>Iterations: 5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</si>
  <si>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</si>
  <si>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</si>
  <si>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</si>
  <si>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</si>
  <si>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Variable Cells</t>
  </si>
  <si>
    <t>Integer</t>
  </si>
  <si>
    <t>Contin</t>
  </si>
  <si>
    <t>$B$11</t>
  </si>
  <si>
    <t>Not Binding</t>
  </si>
  <si>
    <t>how much</t>
  </si>
  <si>
    <t>II amount</t>
  </si>
  <si>
    <t>I amount</t>
  </si>
  <si>
    <t>III amount</t>
  </si>
  <si>
    <t>mosture</t>
  </si>
  <si>
    <t>add to 1 lb</t>
  </si>
  <si>
    <t>cost=</t>
  </si>
  <si>
    <t>protein %</t>
  </si>
  <si>
    <t>fat %</t>
  </si>
  <si>
    <t>fiber %</t>
  </si>
  <si>
    <t>moisture %</t>
  </si>
  <si>
    <t>Microsoft Excel 16.66 Answer Report</t>
  </si>
  <si>
    <t>Report Created: 10/26/22 1:54:10 PM</t>
  </si>
  <si>
    <t>Solution Time: 3636.696 Seconds.</t>
  </si>
  <si>
    <t>$B$6</t>
  </si>
  <si>
    <t>cost= how much</t>
  </si>
  <si>
    <t>I amount how much</t>
  </si>
  <si>
    <t>II amount how much</t>
  </si>
  <si>
    <t>$B$4</t>
  </si>
  <si>
    <t>III amount how much</t>
  </si>
  <si>
    <t>fiber % how much</t>
  </si>
  <si>
    <t>moisture % how much</t>
  </si>
  <si>
    <t>$B$11&lt;=$D$11</t>
  </si>
  <si>
    <t>$B$12</t>
  </si>
  <si>
    <t>add to 1 lb how much</t>
  </si>
  <si>
    <t>$B$12=$D$12</t>
  </si>
  <si>
    <t>protein % how much</t>
  </si>
  <si>
    <t>fat % how much</t>
  </si>
  <si>
    <t>$B$9&gt;=$D$9</t>
  </si>
  <si>
    <t>Microsoft Excel 16.66 Sensitivity Report</t>
  </si>
  <si>
    <t>Report Created: 10/26/22 1:54:11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</si>
</sst>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6D97-B01E-6847-89DB-012EE0CDEADD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9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9.1640625" bestFit="1" customWidth="1"/>
  </cols>
  <sheetData>
    <row r="1" spans="1:5" x14ac:dyDescent="0.2">
      <c r="A1" s="1" t="s">
        <v>62</v>
      </c>
    </row>
    <row r="2" spans="1:5" x14ac:dyDescent="0.2">
      <c r="A2" s="1" t="s">
        <v>37</v>
      </c>
    </row>
    <row r="3" spans="1:5" x14ac:dyDescent="0.2">
      <c r="A3" s="1" t="s">
        <v>63</v>
      </c>
    </row>
    <row r="4" spans="1:5" x14ac:dyDescent="0.2">
      <c r="A4" s="1" t="s">
        <v>38</v>
      </c>
    </row>
    <row r="5" spans="1:5" x14ac:dyDescent="0.2">
      <c r="A5" s="1" t="s">
        <v>39</v>
      </c>
    </row>
    <row r="6" spans="1:5" x14ac:dyDescent="0.2">
      <c r="A6" s="1"/>
      <c r="B6" t="s">
        <v>40</v>
      </c>
    </row>
    <row r="7" spans="1:5" x14ac:dyDescent="0.2">
      <c r="A7" s="1"/>
      <c r="B7" t="s">
        <v>64</v>
      </c>
    </row>
    <row r="8" spans="1:5" x14ac:dyDescent="0.2">
      <c r="A8" s="1"/>
      <c r="B8" t="s">
        <v>41</v>
      </c>
    </row>
    <row r="9" spans="1:5" x14ac:dyDescent="0.2">
      <c r="A9" s="1" t="s">
        <v>42</v>
      </c>
    </row>
    <row r="10" spans="1:5" x14ac:dyDescent="0.2">
      <c r="B10" t="s">
        <v>43</v>
      </c>
    </row>
    <row r="11" spans="1:5" x14ac:dyDescent="0.2">
      <c r="B11" t="s">
        <v>44</v>
      </c>
    </row>
    <row r="14" spans="1:5" ht="17" thickBot="1" x14ac:dyDescent="0.25">
      <c r="A14" t="s">
        <v>45</v>
      </c>
    </row>
    <row r="15" spans="1:5" ht="17" thickBot="1" x14ac:dyDescent="0.25">
      <c r="B15" s="6" t="s">
        <v>6</v>
      </c>
      <c r="C15" s="6" t="s">
        <v>7</v>
      </c>
      <c r="D15" s="6" t="s">
        <v>8</v>
      </c>
      <c r="E15" s="6" t="s">
        <v>9</v>
      </c>
    </row>
    <row r="16" spans="1:5" ht="17" thickBot="1" x14ac:dyDescent="0.25">
      <c r="B16" s="2" t="s">
        <v>65</v>
      </c>
      <c r="C16" s="2" t="s">
        <v>66</v>
      </c>
      <c r="D16" s="4">
        <v>0.82750000000000012</v>
      </c>
      <c r="E16" s="4">
        <v>0.82750000000000024</v>
      </c>
    </row>
    <row r="19" spans="1:7" ht="17" thickBot="1" x14ac:dyDescent="0.25">
      <c r="A19" t="s">
        <v>46</v>
      </c>
    </row>
    <row r="20" spans="1:7" ht="17" thickBot="1" x14ac:dyDescent="0.25">
      <c r="B20" s="6" t="s">
        <v>6</v>
      </c>
      <c r="C20" s="6" t="s">
        <v>7</v>
      </c>
      <c r="D20" s="6" t="s">
        <v>8</v>
      </c>
      <c r="E20" s="6" t="s">
        <v>9</v>
      </c>
      <c r="F20" s="6" t="s">
        <v>47</v>
      </c>
    </row>
    <row r="21" spans="1:7" x14ac:dyDescent="0.2">
      <c r="B21" s="3" t="s">
        <v>15</v>
      </c>
      <c r="C21" s="3" t="s">
        <v>67</v>
      </c>
      <c r="D21" s="5">
        <v>0.34374999999999983</v>
      </c>
      <c r="E21" s="5">
        <v>0.34374999999999989</v>
      </c>
      <c r="F21" s="3" t="s">
        <v>48</v>
      </c>
    </row>
    <row r="22" spans="1:7" x14ac:dyDescent="0.2">
      <c r="B22" s="3" t="s">
        <v>16</v>
      </c>
      <c r="C22" s="3" t="s">
        <v>68</v>
      </c>
      <c r="D22" s="5">
        <v>0.59375000000000011</v>
      </c>
      <c r="E22" s="5">
        <v>0.59375000000000011</v>
      </c>
      <c r="F22" s="3" t="s">
        <v>48</v>
      </c>
    </row>
    <row r="23" spans="1:7" ht="17" thickBot="1" x14ac:dyDescent="0.25">
      <c r="B23" s="2" t="s">
        <v>69</v>
      </c>
      <c r="C23" s="2" t="s">
        <v>70</v>
      </c>
      <c r="D23" s="4">
        <v>6.2500000000000083E-2</v>
      </c>
      <c r="E23" s="4">
        <v>6.2500000000000111E-2</v>
      </c>
      <c r="F23" s="2" t="s">
        <v>48</v>
      </c>
    </row>
    <row r="26" spans="1:7" ht="17" thickBot="1" x14ac:dyDescent="0.25">
      <c r="A26" t="s">
        <v>10</v>
      </c>
    </row>
    <row r="27" spans="1:7" ht="17" thickBot="1" x14ac:dyDescent="0.25">
      <c r="B27" s="6" t="s">
        <v>6</v>
      </c>
      <c r="C27" s="6" t="s">
        <v>7</v>
      </c>
      <c r="D27" s="6" t="s">
        <v>11</v>
      </c>
      <c r="E27" s="6" t="s">
        <v>12</v>
      </c>
      <c r="F27" s="6" t="s">
        <v>13</v>
      </c>
      <c r="G27" s="6" t="s">
        <v>14</v>
      </c>
    </row>
    <row r="28" spans="1:7" x14ac:dyDescent="0.2">
      <c r="B28" s="3" t="s">
        <v>17</v>
      </c>
      <c r="C28" s="3" t="s">
        <v>71</v>
      </c>
      <c r="D28" s="5">
        <v>5.5000000000000007E-2</v>
      </c>
      <c r="E28" s="3" t="s">
        <v>18</v>
      </c>
      <c r="F28" s="3" t="s">
        <v>19</v>
      </c>
      <c r="G28" s="3">
        <v>0</v>
      </c>
    </row>
    <row r="29" spans="1:7" x14ac:dyDescent="0.2">
      <c r="B29" s="3" t="s">
        <v>49</v>
      </c>
      <c r="C29" s="3" t="s">
        <v>72</v>
      </c>
      <c r="D29" s="5">
        <v>0.12</v>
      </c>
      <c r="E29" s="3" t="s">
        <v>73</v>
      </c>
      <c r="F29" s="3" t="s">
        <v>19</v>
      </c>
      <c r="G29" s="3">
        <v>0</v>
      </c>
    </row>
    <row r="30" spans="1:7" x14ac:dyDescent="0.2">
      <c r="B30" s="3" t="s">
        <v>74</v>
      </c>
      <c r="C30" s="3" t="s">
        <v>75</v>
      </c>
      <c r="D30" s="5">
        <v>1</v>
      </c>
      <c r="E30" s="3" t="s">
        <v>76</v>
      </c>
      <c r="F30" s="3" t="s">
        <v>19</v>
      </c>
      <c r="G30" s="3">
        <v>0</v>
      </c>
    </row>
    <row r="31" spans="1:7" x14ac:dyDescent="0.2">
      <c r="B31" s="3" t="s">
        <v>20</v>
      </c>
      <c r="C31" s="3" t="s">
        <v>77</v>
      </c>
      <c r="D31" s="5">
        <v>0.20187500000000003</v>
      </c>
      <c r="E31" s="3" t="s">
        <v>21</v>
      </c>
      <c r="F31" s="3" t="s">
        <v>50</v>
      </c>
      <c r="G31" s="5">
        <v>6.1875000000000013E-2</v>
      </c>
    </row>
    <row r="32" spans="1:7" ht="17" thickBot="1" x14ac:dyDescent="0.25">
      <c r="B32" s="2" t="s">
        <v>22</v>
      </c>
      <c r="C32" s="2" t="s">
        <v>78</v>
      </c>
      <c r="D32" s="4">
        <v>0.18500000000000003</v>
      </c>
      <c r="E32" s="2" t="s">
        <v>79</v>
      </c>
      <c r="F32" s="2" t="s">
        <v>50</v>
      </c>
      <c r="G32" s="4">
        <v>0.10500000000000002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2A5B-8380-8E4E-8ECF-D22B6FF37A6E}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6640625" bestFit="1" customWidth="1"/>
    <col min="4" max="4" width="9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80</v>
      </c>
    </row>
    <row r="2" spans="1:8" x14ac:dyDescent="0.2">
      <c r="A2" s="1" t="s">
        <v>37</v>
      </c>
    </row>
    <row r="3" spans="1:8" x14ac:dyDescent="0.2">
      <c r="A3" s="1" t="s">
        <v>81</v>
      </c>
    </row>
    <row r="6" spans="1:8" ht="17" thickBot="1" x14ac:dyDescent="0.25">
      <c r="A6" t="s">
        <v>46</v>
      </c>
    </row>
    <row r="7" spans="1:8" x14ac:dyDescent="0.2">
      <c r="B7" s="7"/>
      <c r="C7" s="7"/>
      <c r="D7" s="7" t="s">
        <v>23</v>
      </c>
      <c r="E7" s="7" t="s">
        <v>25</v>
      </c>
      <c r="F7" s="7" t="s">
        <v>27</v>
      </c>
      <c r="G7" s="7" t="s">
        <v>29</v>
      </c>
      <c r="H7" s="7" t="s">
        <v>29</v>
      </c>
    </row>
    <row r="8" spans="1:8" ht="17" thickBot="1" x14ac:dyDescent="0.25">
      <c r="B8" s="8" t="s">
        <v>6</v>
      </c>
      <c r="C8" s="8" t="s">
        <v>7</v>
      </c>
      <c r="D8" s="8" t="s">
        <v>24</v>
      </c>
      <c r="E8" s="8" t="s">
        <v>26</v>
      </c>
      <c r="F8" s="8" t="s">
        <v>28</v>
      </c>
      <c r="G8" s="8" t="s">
        <v>30</v>
      </c>
      <c r="H8" s="8" t="s">
        <v>31</v>
      </c>
    </row>
    <row r="9" spans="1:8" x14ac:dyDescent="0.2">
      <c r="B9" s="3" t="s">
        <v>15</v>
      </c>
      <c r="C9" s="3" t="s">
        <v>67</v>
      </c>
      <c r="D9" s="3">
        <v>0.34374999999999989</v>
      </c>
      <c r="E9" s="3">
        <v>0</v>
      </c>
      <c r="F9" s="3">
        <v>0.45</v>
      </c>
      <c r="G9" s="3">
        <v>0.34352941176470592</v>
      </c>
      <c r="H9" s="3">
        <v>1E+30</v>
      </c>
    </row>
    <row r="10" spans="1:8" x14ac:dyDescent="0.2">
      <c r="B10" s="3" t="s">
        <v>16</v>
      </c>
      <c r="C10" s="3" t="s">
        <v>68</v>
      </c>
      <c r="D10" s="3">
        <v>0.59375000000000011</v>
      </c>
      <c r="E10" s="3">
        <v>0</v>
      </c>
      <c r="F10" s="3">
        <v>1.07</v>
      </c>
      <c r="G10" s="3">
        <v>1E+30</v>
      </c>
      <c r="H10" s="3">
        <v>0.49142857142857133</v>
      </c>
    </row>
    <row r="11" spans="1:8" ht="17" thickBot="1" x14ac:dyDescent="0.25">
      <c r="B11" s="2" t="s">
        <v>69</v>
      </c>
      <c r="C11" s="2" t="s">
        <v>70</v>
      </c>
      <c r="D11" s="2">
        <v>6.2500000000000111E-2</v>
      </c>
      <c r="E11" s="2">
        <v>0</v>
      </c>
      <c r="F11" s="2">
        <v>0.60000000000000009</v>
      </c>
      <c r="G11" s="2">
        <v>0.57333333333333303</v>
      </c>
      <c r="H11" s="2">
        <v>0.58400000000000007</v>
      </c>
    </row>
    <row r="13" spans="1:8" ht="17" thickBot="1" x14ac:dyDescent="0.25">
      <c r="A13" t="s">
        <v>10</v>
      </c>
    </row>
    <row r="14" spans="1:8" x14ac:dyDescent="0.2">
      <c r="B14" s="7"/>
      <c r="C14" s="7"/>
      <c r="D14" s="7" t="s">
        <v>23</v>
      </c>
      <c r="E14" s="7" t="s">
        <v>32</v>
      </c>
      <c r="F14" s="7" t="s">
        <v>34</v>
      </c>
      <c r="G14" s="7" t="s">
        <v>29</v>
      </c>
      <c r="H14" s="7" t="s">
        <v>29</v>
      </c>
    </row>
    <row r="15" spans="1:8" ht="17" thickBot="1" x14ac:dyDescent="0.25">
      <c r="B15" s="8" t="s">
        <v>6</v>
      </c>
      <c r="C15" s="8" t="s">
        <v>7</v>
      </c>
      <c r="D15" s="8" t="s">
        <v>24</v>
      </c>
      <c r="E15" s="8" t="s">
        <v>33</v>
      </c>
      <c r="F15" s="8" t="s">
        <v>35</v>
      </c>
      <c r="G15" s="8" t="s">
        <v>30</v>
      </c>
      <c r="H15" s="8" t="s">
        <v>31</v>
      </c>
    </row>
    <row r="16" spans="1:8" x14ac:dyDescent="0.2">
      <c r="B16" s="3" t="s">
        <v>17</v>
      </c>
      <c r="C16" s="3" t="s">
        <v>71</v>
      </c>
      <c r="D16" s="3">
        <v>5.5000000000000007E-2</v>
      </c>
      <c r="E16" s="3">
        <v>-3.0714285714285698</v>
      </c>
      <c r="F16" s="3">
        <v>5.5E-2</v>
      </c>
      <c r="G16" s="3">
        <v>5.6538461538461572E-2</v>
      </c>
      <c r="H16" s="3">
        <v>1.1666666666666688E-2</v>
      </c>
    </row>
    <row r="17" spans="2:8" x14ac:dyDescent="0.2">
      <c r="B17" s="3" t="s">
        <v>49</v>
      </c>
      <c r="C17" s="3" t="s">
        <v>72</v>
      </c>
      <c r="D17" s="3">
        <v>0.12</v>
      </c>
      <c r="E17" s="3">
        <v>-2.6071428571428572</v>
      </c>
      <c r="F17" s="3">
        <v>0.12</v>
      </c>
      <c r="G17" s="3">
        <v>1.4000000000000028E-2</v>
      </c>
      <c r="H17" s="3">
        <v>4.5294117647058811E-2</v>
      </c>
    </row>
    <row r="18" spans="2:8" x14ac:dyDescent="0.2">
      <c r="B18" s="3" t="s">
        <v>74</v>
      </c>
      <c r="C18" s="3" t="s">
        <v>75</v>
      </c>
      <c r="D18" s="3">
        <v>1</v>
      </c>
      <c r="E18" s="3">
        <v>1.3092857142857142</v>
      </c>
      <c r="F18" s="3">
        <v>1</v>
      </c>
      <c r="G18" s="3">
        <v>0.55797101449275355</v>
      </c>
      <c r="H18" s="3">
        <v>0.20588235294117688</v>
      </c>
    </row>
    <row r="19" spans="2:8" x14ac:dyDescent="0.2">
      <c r="B19" s="3" t="s">
        <v>20</v>
      </c>
      <c r="C19" s="3" t="s">
        <v>77</v>
      </c>
      <c r="D19" s="3">
        <v>0.20187500000000003</v>
      </c>
      <c r="E19" s="3">
        <v>0</v>
      </c>
      <c r="F19" s="3">
        <v>0.14000000000000001</v>
      </c>
      <c r="G19" s="3">
        <v>6.1875000000000013E-2</v>
      </c>
      <c r="H19" s="3">
        <v>1E+30</v>
      </c>
    </row>
    <row r="20" spans="2:8" ht="17" thickBot="1" x14ac:dyDescent="0.25">
      <c r="B20" s="2" t="s">
        <v>22</v>
      </c>
      <c r="C20" s="2" t="s">
        <v>78</v>
      </c>
      <c r="D20" s="2">
        <v>0.18500000000000003</v>
      </c>
      <c r="E20" s="2">
        <v>0</v>
      </c>
      <c r="F20" s="2">
        <v>0.08</v>
      </c>
      <c r="G20" s="2">
        <v>0.10500000000000002</v>
      </c>
      <c r="H20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abSelected="1" zoomScale="200" zoomScaleNormal="200" zoomScalePageLayoutView="200" workbookViewId="0">
      <selection activeCell="D16" sqref="D16"/>
    </sheetView>
  </sheetViews>
  <sheetFormatPr baseColWidth="10" defaultRowHeight="16" x14ac:dyDescent="0.2"/>
  <sheetData>
    <row r="1" spans="1:7" x14ac:dyDescent="0.2">
      <c r="A1" s="9"/>
      <c r="B1" s="9" t="s">
        <v>51</v>
      </c>
      <c r="C1" s="9" t="s">
        <v>1</v>
      </c>
      <c r="D1" s="9" t="s">
        <v>2</v>
      </c>
      <c r="E1" s="9" t="s">
        <v>3</v>
      </c>
      <c r="F1" s="9" t="s">
        <v>55</v>
      </c>
      <c r="G1" s="9" t="s">
        <v>0</v>
      </c>
    </row>
    <row r="2" spans="1:7" x14ac:dyDescent="0.2">
      <c r="A2" s="9" t="s">
        <v>53</v>
      </c>
      <c r="B2" s="9">
        <v>0.34374999999999989</v>
      </c>
      <c r="C2" s="9">
        <v>0.12</v>
      </c>
      <c r="D2" s="9">
        <v>0.02</v>
      </c>
      <c r="E2" s="9">
        <v>0.11</v>
      </c>
      <c r="F2" s="9">
        <v>0.2</v>
      </c>
      <c r="G2" s="9">
        <v>0.45</v>
      </c>
    </row>
    <row r="3" spans="1:7" x14ac:dyDescent="0.2">
      <c r="A3" s="9" t="s">
        <v>52</v>
      </c>
      <c r="B3" s="9">
        <v>0.59375000000000011</v>
      </c>
      <c r="C3" s="9">
        <v>0.26</v>
      </c>
      <c r="D3" s="9">
        <v>0.3</v>
      </c>
      <c r="E3" s="9">
        <v>0.01</v>
      </c>
      <c r="F3" s="9">
        <v>0.08</v>
      </c>
      <c r="G3" s="9">
        <v>1.07</v>
      </c>
    </row>
    <row r="4" spans="1:7" x14ac:dyDescent="0.2">
      <c r="A4" s="9" t="s">
        <v>54</v>
      </c>
      <c r="B4" s="9">
        <v>6.2500000000000111E-2</v>
      </c>
      <c r="C4" s="9">
        <v>0.1</v>
      </c>
      <c r="D4" s="9">
        <v>0</v>
      </c>
      <c r="E4" s="9">
        <v>0.18</v>
      </c>
      <c r="F4" s="9">
        <v>0.06</v>
      </c>
      <c r="G4" s="9">
        <v>0.6</v>
      </c>
    </row>
    <row r="6" spans="1:7" x14ac:dyDescent="0.2">
      <c r="A6" t="s">
        <v>57</v>
      </c>
      <c r="B6">
        <f>SUMPRODUCT(B2:B4,G2:G4)</f>
        <v>0.82750000000000024</v>
      </c>
    </row>
    <row r="8" spans="1:7" x14ac:dyDescent="0.2">
      <c r="A8" t="s">
        <v>58</v>
      </c>
      <c r="B8">
        <f>SUMPRODUCT(B2:B4,C2:C4)</f>
        <v>0.20187500000000003</v>
      </c>
      <c r="C8" t="s">
        <v>4</v>
      </c>
      <c r="D8">
        <v>0.14000000000000001</v>
      </c>
    </row>
    <row r="9" spans="1:7" x14ac:dyDescent="0.2">
      <c r="A9" t="s">
        <v>59</v>
      </c>
      <c r="B9">
        <f>SUMPRODUCT(B2:B4,D2:D4)</f>
        <v>0.18500000000000003</v>
      </c>
      <c r="C9" t="s">
        <v>4</v>
      </c>
      <c r="D9">
        <v>0.08</v>
      </c>
    </row>
    <row r="10" spans="1:7" x14ac:dyDescent="0.2">
      <c r="A10" t="s">
        <v>60</v>
      </c>
      <c r="B10">
        <f>SUMPRODUCT(B2:B4,E2:E4)</f>
        <v>5.5000000000000007E-2</v>
      </c>
      <c r="C10" t="s">
        <v>5</v>
      </c>
      <c r="D10">
        <v>5.5E-2</v>
      </c>
    </row>
    <row r="11" spans="1:7" x14ac:dyDescent="0.2">
      <c r="A11" t="s">
        <v>61</v>
      </c>
      <c r="B11">
        <f>SUMPRODUCT(B2:B4,F2:F4)</f>
        <v>0.12</v>
      </c>
      <c r="C11" t="s">
        <v>5</v>
      </c>
      <c r="D11">
        <v>0.12</v>
      </c>
    </row>
    <row r="12" spans="1:7" x14ac:dyDescent="0.2">
      <c r="A12" t="s">
        <v>56</v>
      </c>
      <c r="B12">
        <f>B2+B3+B4</f>
        <v>1</v>
      </c>
      <c r="C12" t="s">
        <v>36</v>
      </c>
      <c r="D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Sensitivity Report 2</vt:lpstr>
      <vt:lpstr>Sheet1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Microsoft Office User</cp:lastModifiedBy>
  <cp:lastPrinted>2016-09-21T15:44:27Z</cp:lastPrinted>
  <dcterms:created xsi:type="dcterms:W3CDTF">2016-09-19T13:22:54Z</dcterms:created>
  <dcterms:modified xsi:type="dcterms:W3CDTF">2022-10-26T17:56:00Z</dcterms:modified>
</cp:coreProperties>
</file>