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<sst xmlns="http://schemas.openxmlformats.org/spreadsheetml/2006/main" count="86" uniqueCount="27">
  <si>
    <t xml:space="preserve">OCB Random acces</t>
  </si>
  <si>
    <t xml:space="preserve">OCB3128</t>
  </si>
  <si>
    <t xml:space="preserve">OCB3256</t>
  </si>
  <si>
    <t xml:space="preserve">OCB3512</t>
  </si>
  <si>
    <t xml:space="preserve">Instruccion</t>
  </si>
  <si>
    <t xml:space="preserve">Ciclos de reloj</t>
  </si>
  <si>
    <t xml:space="preserve">XOR entrada</t>
  </si>
  <si>
    <t xml:space="preserve">XOR Salida</t>
  </si>
  <si>
    <t xml:space="preserve">Delta</t>
  </si>
  <si>
    <t xml:space="preserve">AES</t>
  </si>
  <si>
    <t xml:space="preserve">Cheksum XOR</t>
  </si>
  <si>
    <t xml:space="preserve">Frecuencia procesador</t>
  </si>
  <si>
    <t xml:space="preserve">Log2</t>
  </si>
  <si>
    <t xml:space="preserve">Version</t>
  </si>
  <si>
    <t xml:space="preserve">Bloques pipeline</t>
  </si>
  <si>
    <t xml:space="preserve">Throughput log2</t>
  </si>
  <si>
    <t xml:space="preserve">Throughput bits/s</t>
  </si>
  <si>
    <t xml:space="preserve">Mensaje</t>
  </si>
  <si>
    <t xml:space="preserve">Tamaño en bits</t>
  </si>
  <si>
    <t xml:space="preserve">Tamaño en log 2</t>
  </si>
  <si>
    <t xml:space="preserve">Tiempo esperado log2</t>
  </si>
  <si>
    <t xml:space="preserve">Tiempo esperado segundos</t>
  </si>
  <si>
    <t xml:space="preserve">Tiempo real</t>
  </si>
  <si>
    <t xml:space="preserve">Tiempo real en log 2</t>
  </si>
  <si>
    <t xml:space="preserve">4MB</t>
  </si>
  <si>
    <t xml:space="preserve">2MB</t>
  </si>
  <si>
    <t xml:space="preserve">1MB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</si>
</sst>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DDDDD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C5E0B4"/>
        <bgColor rgb="FFDDDDDD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FFD966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D966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DC3E6"/>
      <rgbColor rgb="FFFF99CC"/>
      <rgbColor rgb="FFCC99FF"/>
      <rgbColor rgb="FFF8CBAD"/>
      <rgbColor rgb="FF3366FF"/>
      <rgbColor rgb="FF33CCCC"/>
      <rgbColor rgb="FFA9D18E"/>
      <rgbColor rgb="FFFFC0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L46"/>
  <sheetViews>
    <sheetView showFormulas="false" showGridLines="true" showRowColHeaders="true" showZeros="true" rightToLeft="false" tabSelected="true" showOutlineSymbols="true" defaultGridColor="true" view="normal" topLeftCell="A22" colorId="64" zoomScale="180" zoomScaleNormal="180" zoomScalePageLayoutView="100" workbookViewId="0">
      <selection pane="topLeft" activeCell="I10" activeCellId="0" sqref="I10"/>
    </sheetView>
  </sheetViews>
  <sheetFormatPr defaultColWidth="8.609375" defaultRowHeight="14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9.67"/>
    <col collapsed="false" customWidth="true" hidden="false" outlineLevel="0" max="3" min="3" style="0" width="14.51"/>
    <col collapsed="false" customWidth="true" hidden="false" outlineLevel="0" max="4" min="4" style="0" width="20.48"/>
    <col collapsed="false" customWidth="true" hidden="false" outlineLevel="0" max="5" min="5" style="0" width="19.08"/>
    <col collapsed="false" customWidth="true" hidden="false" outlineLevel="0" max="6" min="6" style="0" width="23.51"/>
    <col collapsed="false" customWidth="true" hidden="false" outlineLevel="0" max="7" min="7" style="0" width="13.44"/>
    <col collapsed="false" customWidth="true" hidden="false" outlineLevel="0" max="8" min="8" style="0" width="17.33"/>
    <col collapsed="false" customWidth="true" hidden="false" outlineLevel="0" max="9" min="9" style="0" width="12.08"/>
    <col collapsed="false" customWidth="true" hidden="false" outlineLevel="0" max="12" min="11" style="0" width="12.67"/>
  </cols>
  <sheetData>
    <row r="5" customFormat="false" ht="14" hidden="false" customHeight="false" outlineLevel="0" collapsed="false">
      <c r="B5" s="1" t="s">
        <v>0</v>
      </c>
      <c r="C5" s="2"/>
      <c r="E5" s="1" t="s">
        <v>1</v>
      </c>
      <c r="F5" s="2"/>
      <c r="H5" s="1" t="s">
        <v>2</v>
      </c>
      <c r="I5" s="2"/>
      <c r="K5" s="3" t="s">
        <v>3</v>
      </c>
      <c r="L5" s="3"/>
    </row>
    <row r="6" customFormat="false" ht="14" hidden="false" customHeight="false" outlineLevel="0" collapsed="false">
      <c r="B6" s="2" t="s">
        <v>4</v>
      </c>
      <c r="C6" s="2" t="s">
        <v>5</v>
      </c>
      <c r="E6" s="2" t="s">
        <v>4</v>
      </c>
      <c r="F6" s="2" t="s">
        <v>5</v>
      </c>
      <c r="H6" s="2" t="s">
        <v>4</v>
      </c>
      <c r="I6" s="2" t="s">
        <v>5</v>
      </c>
      <c r="K6" s="2" t="s">
        <v>4</v>
      </c>
      <c r="L6" s="2" t="s">
        <v>5</v>
      </c>
    </row>
    <row r="7" customFormat="false" ht="14" hidden="false" customHeight="false" outlineLevel="0" collapsed="false">
      <c r="B7" s="2" t="s">
        <v>6</v>
      </c>
      <c r="C7" s="2" t="n">
        <v>4</v>
      </c>
      <c r="E7" s="2" t="s">
        <v>6</v>
      </c>
      <c r="F7" s="2" t="n">
        <v>3</v>
      </c>
      <c r="H7" s="2" t="s">
        <v>6</v>
      </c>
      <c r="I7" s="2" t="n">
        <v>4</v>
      </c>
      <c r="K7" s="2" t="s">
        <v>6</v>
      </c>
      <c r="L7" s="2" t="n">
        <v>4</v>
      </c>
    </row>
    <row r="8" customFormat="false" ht="14" hidden="false" customHeight="false" outlineLevel="0" collapsed="false">
      <c r="B8" s="2" t="s">
        <v>7</v>
      </c>
      <c r="C8" s="2" t="n">
        <v>4</v>
      </c>
      <c r="E8" s="2" t="s">
        <v>7</v>
      </c>
      <c r="F8" s="2" t="n">
        <v>3</v>
      </c>
      <c r="H8" s="2" t="s">
        <v>7</v>
      </c>
      <c r="I8" s="2" t="n">
        <v>4</v>
      </c>
      <c r="K8" s="2" t="s">
        <v>7</v>
      </c>
      <c r="L8" s="2" t="n">
        <v>4</v>
      </c>
    </row>
    <row r="9" customFormat="false" ht="14" hidden="false" customHeight="false" outlineLevel="0" collapsed="false">
      <c r="B9" s="2" t="s">
        <v>8</v>
      </c>
      <c r="C9" s="2" t="n">
        <v>24</v>
      </c>
      <c r="E9" s="2" t="s">
        <v>8</v>
      </c>
      <c r="F9" s="2" t="n">
        <v>3</v>
      </c>
      <c r="H9" s="2" t="s">
        <v>8</v>
      </c>
      <c r="I9" s="2" t="n">
        <v>35</v>
      </c>
      <c r="K9" s="2" t="s">
        <v>8</v>
      </c>
      <c r="L9" s="2" t="n">
        <v>40</v>
      </c>
    </row>
    <row r="10" customFormat="false" ht="14" hidden="false" customHeight="false" outlineLevel="0" collapsed="false">
      <c r="B10" s="2" t="s">
        <v>9</v>
      </c>
      <c r="C10" s="2" t="n">
        <v>84</v>
      </c>
      <c r="E10" s="2" t="s">
        <v>9</v>
      </c>
      <c r="F10" s="2" t="n">
        <v>44</v>
      </c>
      <c r="H10" s="2" t="s">
        <v>9</v>
      </c>
      <c r="I10" s="2" t="n">
        <v>48</v>
      </c>
      <c r="K10" s="2" t="s">
        <v>9</v>
      </c>
      <c r="L10" s="2" t="n">
        <v>84</v>
      </c>
    </row>
    <row r="11" customFormat="false" ht="14" hidden="false" customHeight="false" outlineLevel="0" collapsed="false">
      <c r="B11" s="2" t="s">
        <v>10</v>
      </c>
      <c r="C11" s="2" t="n">
        <v>4</v>
      </c>
      <c r="E11" s="2" t="s">
        <v>10</v>
      </c>
      <c r="F11" s="2" t="n">
        <v>3</v>
      </c>
      <c r="H11" s="2" t="s">
        <v>10</v>
      </c>
      <c r="I11" s="2" t="n">
        <v>4</v>
      </c>
      <c r="K11" s="2" t="s">
        <v>10</v>
      </c>
      <c r="L11" s="2" t="n">
        <v>4</v>
      </c>
    </row>
    <row r="12" customFormat="false" ht="14" hidden="false" customHeight="false" outlineLevel="0" collapsed="false">
      <c r="B12" s="2"/>
      <c r="C12" s="2" t="n">
        <f aca="false">C10+C11+C9+C8+C7</f>
        <v>120</v>
      </c>
      <c r="E12" s="2"/>
      <c r="F12" s="2" t="n">
        <f aca="false">F10+F11+F9+F8+F7</f>
        <v>56</v>
      </c>
      <c r="H12" s="2"/>
      <c r="I12" s="2" t="n">
        <f aca="false">I10+I11+I9+I8+I7</f>
        <v>95</v>
      </c>
      <c r="K12" s="2"/>
      <c r="L12" s="2" t="n">
        <f aca="false">L10+L11+L9+L8+L7</f>
        <v>136</v>
      </c>
    </row>
    <row r="13" customFormat="false" ht="14" hidden="false" customHeight="false" outlineLevel="0" collapsed="false">
      <c r="D13" s="0" t="n">
        <v>2147483648</v>
      </c>
      <c r="E13" s="0" t="n">
        <f aca="false">2*D13</f>
        <v>4294967296</v>
      </c>
    </row>
    <row r="14" customFormat="false" ht="14" hidden="false" customHeight="false" outlineLevel="0" collapsed="false">
      <c r="B14" s="0" t="s">
        <v>11</v>
      </c>
      <c r="C14" s="0" t="n">
        <v>2300000000</v>
      </c>
      <c r="D14" s="0" t="n">
        <v>2300000000</v>
      </c>
    </row>
    <row r="15" customFormat="false" ht="14" hidden="false" customHeight="false" outlineLevel="0" collapsed="false">
      <c r="B15" s="0" t="s">
        <v>12</v>
      </c>
      <c r="C15" s="0" t="n">
        <f aca="false">LOG(C14,2)</f>
        <v>31.0989867151559</v>
      </c>
    </row>
    <row r="18" customFormat="false" ht="14" hidden="false" customHeight="false" outlineLevel="0" collapsed="false">
      <c r="B18" s="4" t="s">
        <v>13</v>
      </c>
      <c r="C18" s="5" t="s">
        <v>14</v>
      </c>
      <c r="D18" s="6" t="s">
        <v>15</v>
      </c>
      <c r="E18" s="7" t="s">
        <v>16</v>
      </c>
    </row>
    <row r="19" customFormat="false" ht="14" hidden="false" customHeight="false" outlineLevel="0" collapsed="false">
      <c r="B19" s="2" t="s">
        <v>1</v>
      </c>
      <c r="C19" s="2" t="n">
        <v>1024</v>
      </c>
      <c r="D19" s="2" t="n">
        <f aca="false">LOG((C14/F12)*C19,2)</f>
        <v>35.2916317930983</v>
      </c>
      <c r="E19" s="2" t="n">
        <f aca="false">POWER(2,D19)</f>
        <v>42057142857.1428</v>
      </c>
    </row>
    <row r="20" customFormat="false" ht="14" hidden="false" customHeight="false" outlineLevel="0" collapsed="false">
      <c r="B20" s="2" t="s">
        <v>2</v>
      </c>
      <c r="C20" s="2" t="n">
        <v>2048</v>
      </c>
      <c r="D20" s="2" t="n">
        <f aca="false">LOG((C14/I12)*C20,2)</f>
        <v>35.529131106825</v>
      </c>
      <c r="E20" s="2" t="n">
        <f aca="false">POWER(2,D20)</f>
        <v>49583157894.7368</v>
      </c>
    </row>
    <row r="21" customFormat="false" ht="14" hidden="false" customHeight="false" outlineLevel="0" collapsed="false">
      <c r="B21" s="2" t="s">
        <v>3</v>
      </c>
      <c r="C21" s="8" t="n">
        <v>4096</v>
      </c>
      <c r="D21" s="2" t="n">
        <f aca="false">LOG((C14/L12)*C21,2)</f>
        <v>36.0115238739056</v>
      </c>
      <c r="E21" s="2" t="n">
        <f aca="false">POWER(2,D21)</f>
        <v>69270588235.2942</v>
      </c>
    </row>
    <row r="22" customFormat="false" ht="14" hidden="false" customHeight="false" outlineLevel="0" collapsed="false">
      <c r="B22" s="2" t="s">
        <v>0</v>
      </c>
      <c r="C22" s="8" t="n">
        <v>4096</v>
      </c>
      <c r="D22" s="2" t="n">
        <f aca="false">LOG((C14/C12)*C22,2)</f>
        <v>36.1920961195474</v>
      </c>
      <c r="E22" s="2" t="n">
        <f aca="false">POWER(2,D22)</f>
        <v>78506666666.6667</v>
      </c>
    </row>
    <row r="24" customFormat="false" ht="14" hidden="false" customHeight="false" outlineLevel="0" collapsed="false">
      <c r="B24" s="3" t="s">
        <v>1</v>
      </c>
    </row>
    <row r="25" customFormat="false" ht="14" hidden="false" customHeight="false" outlineLevel="0" collapsed="false">
      <c r="B25" s="9" t="s">
        <v>17</v>
      </c>
      <c r="C25" s="10" t="s">
        <v>18</v>
      </c>
      <c r="D25" s="11" t="s">
        <v>19</v>
      </c>
      <c r="E25" s="12" t="s">
        <v>20</v>
      </c>
      <c r="F25" s="13" t="s">
        <v>21</v>
      </c>
      <c r="G25" s="14" t="s">
        <v>22</v>
      </c>
      <c r="H25" s="15" t="s">
        <v>23</v>
      </c>
    </row>
    <row r="26" customFormat="false" ht="14" hidden="false" customHeight="false" outlineLevel="0" collapsed="false">
      <c r="B26" s="2" t="s">
        <v>24</v>
      </c>
      <c r="C26" s="2" t="n">
        <v>33554432</v>
      </c>
      <c r="D26" s="2" t="n">
        <f aca="false">LOG(C26,2)</f>
        <v>25</v>
      </c>
      <c r="E26" s="2" t="n">
        <f aca="false">LOG(F26,2)</f>
        <v>-10.2916317930983</v>
      </c>
      <c r="F26" s="16" t="n">
        <f aca="false">C26/E19</f>
        <v>0.000797829565217393</v>
      </c>
      <c r="G26" s="2" t="n">
        <v>0.0007128404</v>
      </c>
      <c r="H26" s="2" t="n">
        <f aca="false">LOG(G26,2)</f>
        <v>-10.4541332760959</v>
      </c>
    </row>
    <row r="27" customFormat="false" ht="14" hidden="false" customHeight="false" outlineLevel="0" collapsed="false">
      <c r="B27" s="2" t="s">
        <v>25</v>
      </c>
      <c r="C27" s="2" t="n">
        <v>16777216</v>
      </c>
      <c r="D27" s="2" t="n">
        <f aca="false">LOG(C27,2)</f>
        <v>24</v>
      </c>
      <c r="E27" s="2" t="n">
        <f aca="false">LOG(F27,2)</f>
        <v>-11.2916317930983</v>
      </c>
      <c r="F27" s="16" t="n">
        <f aca="false">C27/E19</f>
        <v>0.000398914782608697</v>
      </c>
      <c r="G27" s="2" t="n">
        <v>0.0003561639</v>
      </c>
      <c r="H27" s="2" t="n">
        <f aca="false">LOG(G27,2)</f>
        <v>-11.4551710841383</v>
      </c>
    </row>
    <row r="28" customFormat="false" ht="14" hidden="false" customHeight="false" outlineLevel="0" collapsed="false">
      <c r="B28" s="2" t="s">
        <v>26</v>
      </c>
      <c r="C28" s="2" t="n">
        <f aca="false">C27/2</f>
        <v>8388608</v>
      </c>
      <c r="D28" s="2" t="n">
        <f aca="false">LOG(C28,2)</f>
        <v>23</v>
      </c>
      <c r="E28" s="2" t="n">
        <f aca="false">LOG(F28,2)</f>
        <v>-12.2916317930983</v>
      </c>
      <c r="F28" s="16" t="n">
        <f aca="false">C28/E19</f>
        <v>0.000199457391304348</v>
      </c>
      <c r="G28" s="2" t="n">
        <v>0.0001870854</v>
      </c>
      <c r="H28" s="2" t="n">
        <f aca="false">LOG(G28,2)</f>
        <v>-12.3840154033837</v>
      </c>
    </row>
    <row r="30" customFormat="false" ht="14" hidden="false" customHeight="false" outlineLevel="0" collapsed="false">
      <c r="B30" s="2" t="s">
        <v>2</v>
      </c>
    </row>
    <row r="31" customFormat="false" ht="14" hidden="false" customHeight="false" outlineLevel="0" collapsed="false">
      <c r="B31" s="9" t="s">
        <v>17</v>
      </c>
      <c r="C31" s="10" t="s">
        <v>18</v>
      </c>
      <c r="D31" s="11" t="s">
        <v>19</v>
      </c>
      <c r="E31" s="12" t="s">
        <v>20</v>
      </c>
      <c r="F31" s="13" t="s">
        <v>21</v>
      </c>
      <c r="G31" s="14" t="s">
        <v>22</v>
      </c>
      <c r="H31" s="15" t="s">
        <v>23</v>
      </c>
    </row>
    <row r="32" customFormat="false" ht="13.8" hidden="false" customHeight="false" outlineLevel="0" collapsed="false">
      <c r="B32" s="2" t="s">
        <v>24</v>
      </c>
      <c r="C32" s="2" t="n">
        <v>33554432</v>
      </c>
      <c r="D32" s="2" t="n">
        <f aca="false">LOG(C32,2)</f>
        <v>25</v>
      </c>
      <c r="E32" s="2" t="n">
        <f aca="false">LOG(F32,2)</f>
        <v>-10.529131106825</v>
      </c>
      <c r="F32" s="16" t="n">
        <f aca="false">C32/E20</f>
        <v>0.000676730434782609</v>
      </c>
      <c r="G32" s="2" t="n">
        <v>0.0006136949</v>
      </c>
      <c r="H32" s="2" t="n">
        <f aca="false">LOG(G32,2)</f>
        <v>-10.6701907852793</v>
      </c>
    </row>
    <row r="33" customFormat="false" ht="13.8" hidden="false" customHeight="false" outlineLevel="0" collapsed="false">
      <c r="B33" s="2" t="s">
        <v>25</v>
      </c>
      <c r="C33" s="2" t="n">
        <v>16777216</v>
      </c>
      <c r="D33" s="2" t="n">
        <f aca="false">LOG(C33,2)</f>
        <v>24</v>
      </c>
      <c r="E33" s="2" t="n">
        <f aca="false">LOG(F33,2)</f>
        <v>-12.0115238739056</v>
      </c>
      <c r="F33" s="16" t="n">
        <f aca="false">C33/E21</f>
        <v>0.000242198260869565</v>
      </c>
      <c r="G33" s="2" t="n">
        <v>0.0003029211</v>
      </c>
      <c r="H33" s="2" t="n">
        <f aca="false">LOG(G33,2)</f>
        <v>-11.6887703068465</v>
      </c>
    </row>
    <row r="34" customFormat="false" ht="13.8" hidden="false" customHeight="false" outlineLevel="0" collapsed="false">
      <c r="B34" s="2" t="s">
        <v>26</v>
      </c>
      <c r="C34" s="2" t="n">
        <f aca="false">C33/2</f>
        <v>8388608</v>
      </c>
      <c r="D34" s="2" t="n">
        <f aca="false">LOG(C34,2)</f>
        <v>23</v>
      </c>
      <c r="E34" s="2" t="n">
        <f aca="false">LOG(F34,2)</f>
        <v>-13.1920961195474</v>
      </c>
      <c r="F34" s="16" t="n">
        <f aca="false">C34/E22</f>
        <v>0.000106852173913043</v>
      </c>
      <c r="G34" s="2" t="n">
        <v>0.0001507995</v>
      </c>
      <c r="H34" s="2" t="n">
        <f aca="false">LOG(G34,2)</f>
        <v>-12.6950807344224</v>
      </c>
    </row>
    <row r="36" customFormat="false" ht="14" hidden="false" customHeight="false" outlineLevel="0" collapsed="false">
      <c r="B36" s="2" t="s">
        <v>3</v>
      </c>
    </row>
    <row r="37" customFormat="false" ht="14" hidden="false" customHeight="false" outlineLevel="0" collapsed="false">
      <c r="B37" s="9" t="s">
        <v>17</v>
      </c>
      <c r="C37" s="10" t="s">
        <v>18</v>
      </c>
      <c r="D37" s="11" t="s">
        <v>19</v>
      </c>
      <c r="E37" s="12" t="s">
        <v>20</v>
      </c>
      <c r="F37" s="13" t="s">
        <v>21</v>
      </c>
      <c r="G37" s="14" t="s">
        <v>22</v>
      </c>
      <c r="H37" s="15" t="s">
        <v>23</v>
      </c>
    </row>
    <row r="38" customFormat="false" ht="13.8" hidden="false" customHeight="false" outlineLevel="0" collapsed="false">
      <c r="B38" s="2" t="s">
        <v>24</v>
      </c>
      <c r="C38" s="2" t="n">
        <v>33554432</v>
      </c>
      <c r="D38" s="2" t="n">
        <f aca="false">LOG(C38,2)</f>
        <v>25</v>
      </c>
      <c r="E38" s="2" t="n">
        <f aca="false">LOG(F38,2)</f>
        <v>-11.0115238739056</v>
      </c>
      <c r="F38" s="16" t="n">
        <f aca="false">C38/E21</f>
        <v>0.00048439652173913</v>
      </c>
      <c r="G38" s="2" t="n">
        <v>0.000444118</v>
      </c>
      <c r="H38" s="2" t="n">
        <f aca="false">LOG(G38,2)</f>
        <v>-11.1367693349625</v>
      </c>
    </row>
    <row r="39" customFormat="false" ht="13.8" hidden="false" customHeight="false" outlineLevel="0" collapsed="false">
      <c r="B39" s="2" t="s">
        <v>25</v>
      </c>
      <c r="C39" s="2" t="n">
        <v>16777216</v>
      </c>
      <c r="D39" s="2" t="n">
        <f aca="false">LOG(C39,2)</f>
        <v>24</v>
      </c>
      <c r="E39" s="2" t="n">
        <f aca="false">LOG(F39,2)</f>
        <v>-12.0115238739056</v>
      </c>
      <c r="F39" s="16" t="n">
        <f aca="false">C39/E21</f>
        <v>0.000242198260869565</v>
      </c>
      <c r="G39" s="2" t="n">
        <v>0.0002221642</v>
      </c>
      <c r="H39" s="2" t="n">
        <f aca="false">LOG(G39,2)</f>
        <v>-12.1360860229647</v>
      </c>
    </row>
    <row r="40" customFormat="false" ht="13.8" hidden="false" customHeight="false" outlineLevel="0" collapsed="false">
      <c r="B40" s="2" t="s">
        <v>26</v>
      </c>
      <c r="C40" s="2" t="n">
        <f aca="false">C39/2</f>
        <v>8388608</v>
      </c>
      <c r="D40" s="2" t="n">
        <f aca="false">LOG(C40,2)</f>
        <v>23</v>
      </c>
      <c r="E40" s="2" t="n">
        <f aca="false">LOG(F40,2)</f>
        <v>-13.0115238739056</v>
      </c>
      <c r="F40" s="16" t="n">
        <f aca="false">C40/E21</f>
        <v>0.000121099130434782</v>
      </c>
      <c r="G40" s="2" t="n">
        <v>0.0001112652</v>
      </c>
      <c r="H40" s="2" t="n">
        <f aca="false">LOG(G40,2)</f>
        <v>-13.1337099426462</v>
      </c>
    </row>
    <row r="42" customFormat="false" ht="14" hidden="false" customHeight="false" outlineLevel="0" collapsed="false">
      <c r="B42" s="2" t="s">
        <v>0</v>
      </c>
    </row>
    <row r="43" customFormat="false" ht="14" hidden="false" customHeight="false" outlineLevel="0" collapsed="false">
      <c r="B43" s="9" t="s">
        <v>17</v>
      </c>
      <c r="C43" s="10" t="s">
        <v>18</v>
      </c>
      <c r="D43" s="11" t="s">
        <v>19</v>
      </c>
      <c r="E43" s="12" t="s">
        <v>20</v>
      </c>
      <c r="F43" s="13" t="s">
        <v>21</v>
      </c>
      <c r="G43" s="14" t="s">
        <v>22</v>
      </c>
      <c r="H43" s="15" t="s">
        <v>23</v>
      </c>
    </row>
    <row r="44" customFormat="false" ht="13.8" hidden="false" customHeight="false" outlineLevel="0" collapsed="false">
      <c r="B44" s="2" t="s">
        <v>24</v>
      </c>
      <c r="C44" s="2" t="n">
        <v>33554432</v>
      </c>
      <c r="D44" s="2" t="n">
        <f aca="false">LOG(C44,2)</f>
        <v>25</v>
      </c>
      <c r="E44" s="2" t="n">
        <f aca="false">LOG(F44,2)</f>
        <v>-11.1920961195474</v>
      </c>
      <c r="F44" s="16" t="n">
        <f aca="false">C44/E22</f>
        <v>0.000427408695652174</v>
      </c>
      <c r="G44" s="2" t="n">
        <v>0.0003498393</v>
      </c>
      <c r="H44" s="2" t="n">
        <f aca="false">LOG(G44,2)</f>
        <v>-11.4810200127303</v>
      </c>
    </row>
    <row r="45" customFormat="false" ht="13.8" hidden="false" customHeight="false" outlineLevel="0" collapsed="false">
      <c r="B45" s="2" t="s">
        <v>25</v>
      </c>
      <c r="C45" s="2" t="n">
        <v>16777216</v>
      </c>
      <c r="D45" s="2" t="n">
        <f aca="false">LOG(C45,2)</f>
        <v>24</v>
      </c>
      <c r="E45" s="2" t="n">
        <f aca="false">LOG(F45,2)</f>
        <v>-12.1920961195474</v>
      </c>
      <c r="F45" s="16" t="n">
        <f aca="false">C45/E22</f>
        <v>0.000213704347826087</v>
      </c>
      <c r="G45" s="2" t="n">
        <v>0.0001749633</v>
      </c>
      <c r="H45" s="2" t="n">
        <f aca="false">LOG(G45,2)</f>
        <v>-12.4806600429812</v>
      </c>
    </row>
    <row r="46" customFormat="false" ht="13.8" hidden="false" customHeight="false" outlineLevel="0" collapsed="false">
      <c r="B46" s="2" t="s">
        <v>26</v>
      </c>
      <c r="C46" s="2" t="n">
        <f aca="false">C45/2</f>
        <v>8388608</v>
      </c>
      <c r="D46" s="2" t="n">
        <f aca="false">LOG(C46,2)</f>
        <v>23</v>
      </c>
      <c r="E46" s="2" t="n">
        <f aca="false">LOG(F46,2)</f>
        <v>-13.1920961195474</v>
      </c>
      <c r="F46" s="16" t="n">
        <f aca="false">C46/E22</f>
        <v>0.000106852173913043</v>
      </c>
      <c r="G46" s="16" t="n">
        <v>8.79108E-005</v>
      </c>
      <c r="H46" s="2" t="n">
        <f aca="false">LOG(G46,2)</f>
        <v>-13.473600060498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2022-06-07T23:47:00Z</dcterms:created>
  <dc:creator/>
  <dc:description/>
  <dc:language>en-US</dc:language>
  <cp:lastModifiedBy/>
  <dcterms:modified xsi:type="dcterms:W3CDTF">2022-07-19T17:42:25Z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