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ramey/Desktop/Deep Learning/Football_Player_Recognition/"/>
    </mc:Choice>
  </mc:AlternateContent>
  <xr:revisionPtr revIDLastSave="0" documentId="13_ncr:1_{70CB00EB-6643-4742-90C6-CF29E77F6E80}" xr6:coauthVersionLast="45" xr6:coauthVersionMax="45" xr10:uidLastSave="{00000000-0000-0000-0000-000000000000}"/>
  <bookViews>
    <workbookView xWindow="30740" yWindow="-1040" windowWidth="36240" windowHeight="20900" activeTab="2" xr2:uid="{B3706AF2-8EE0-424C-962E-D3A027BCFAAE}"/>
  </bookViews>
  <sheets>
    <sheet name="f15" sheetId="1" r:id="rId1"/>
    <sheet name="svhn5" sheetId="2" r:id="rId2"/>
    <sheet name="svhn+football" sheetId="3" r:id="rId3"/>
    <sheet name="Evaluation" sheetId="5" r:id="rId4"/>
  </sheets>
  <definedNames>
    <definedName name="run_._tag_loss" localSheetId="0">'f15'!$I$2:$K$17</definedName>
    <definedName name="run_._tag_loss" localSheetId="2">'svhn+football'!$K$3:$K$7</definedName>
    <definedName name="run_._tag_loss" localSheetId="1">svhn5!$I$2:$K$7</definedName>
    <definedName name="run_._tag_loss_1" localSheetId="2">'svhn+football'!$K$8:$K$12</definedName>
    <definedName name="run_._tag_loss_2" localSheetId="2">'svhn+football'!$K$13:$K$17</definedName>
    <definedName name="run_._tag_mrcnn_bbox_loss" localSheetId="0">'f15'!$E$2:$G$17</definedName>
    <definedName name="run_._tag_mrcnn_bbox_loss" localSheetId="2">'svhn+football'!$G$3:$G$7</definedName>
    <definedName name="run_._tag_mrcnn_bbox_loss" localSheetId="1">svhn5!$E$2:$G$7</definedName>
    <definedName name="run_._tag_mrcnn_bbox_loss_1" localSheetId="2">'svhn+football'!$G$8:$G$12</definedName>
    <definedName name="run_._tag_mrcnn_bbox_loss_2" localSheetId="2">'svhn+football'!$G$13:$G$17</definedName>
    <definedName name="run_._tag_mrcnn_class_loss" localSheetId="0">'f15'!$A$2:$C$17</definedName>
    <definedName name="run_._tag_mrcnn_class_loss" localSheetId="2">'svhn+football'!$A$2:$C$7</definedName>
    <definedName name="run_._tag_mrcnn_class_loss" localSheetId="1">svhn5!$A$2:$C$7</definedName>
    <definedName name="run_._tag_mrcnn_class_loss_1" localSheetId="2">'svhn+football'!$A$8:$C$12</definedName>
    <definedName name="run_._tag_mrcnn_class_loss_2" localSheetId="2">'svhn+football'!$A$13:$C$17</definedName>
    <definedName name="run_._tag_val_loss" localSheetId="0">'f15'!$U$2:$W$17</definedName>
    <definedName name="run_._tag_val_loss" localSheetId="2">'svhn+football'!$W$3:$W$7</definedName>
    <definedName name="run_._tag_val_loss" localSheetId="1">svhn5!$U$2:$W$7</definedName>
    <definedName name="run_._tag_val_loss_1" localSheetId="2">'svhn+football'!$W$8:$W$12</definedName>
    <definedName name="run_._tag_val_loss_2" localSheetId="2">'svhn+football'!$W$13:$W$17</definedName>
    <definedName name="run_._tag_val_mrcnn_bbox_loss" localSheetId="0">'f15'!$Q$2:$S$17</definedName>
    <definedName name="run_._tag_val_mrcnn_bbox_loss" localSheetId="2">'svhn+football'!$S$3:$S$7</definedName>
    <definedName name="run_._tag_val_mrcnn_bbox_loss_1" localSheetId="2">'svhn+football'!$S$8:$S$12</definedName>
    <definedName name="run_._tag_val_mrcnn_bbox_loss_1" localSheetId="1">svhn5!$Q$2:$S$7</definedName>
    <definedName name="run_._tag_val_mrcnn_bbox_loss_2" localSheetId="2">'svhn+football'!$S$13:$S$17</definedName>
    <definedName name="run_._tag_val_mrcnn_class_loss" localSheetId="0">'f15'!$M$2:$O$17</definedName>
    <definedName name="run_._tag_val_mrcnn_class_loss" localSheetId="2">'svhn+football'!$O$3:$O$7</definedName>
    <definedName name="run_._tag_val_mrcnn_class_loss_1" localSheetId="2">'svhn+football'!$O$8:$O$12</definedName>
    <definedName name="run_._tag_val_mrcnn_class_loss_1" localSheetId="1">svhn5!$M$2:$O$7</definedName>
    <definedName name="run_._tag_val_mrcnn_class_loss_2" localSheetId="2">'svhn+football'!$O$13:$O$17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A19" i="1"/>
  <c r="V3" i="3"/>
  <c r="V4" i="3" s="1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5" i="2"/>
  <c r="B6" i="2"/>
  <c r="B7" i="2"/>
  <c r="B4" i="2"/>
  <c r="B3" i="2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6B56F-60BF-7147-A6A5-B35D10FBF708}" name="run-.-tag-loss" type="6" refreshedVersion="6" background="1" saveData="1">
    <textPr codePage="10000" sourceFile="/Users/alexramey/Desktop/Deep Learning/Football_Player_Recognition/training/f15/run-.-tag-loss.csv" tab="0" comma="1" consecutive="1">
      <textFields count="3">
        <textField/>
        <textField/>
        <textField/>
      </textFields>
    </textPr>
  </connection>
  <connection id="2" xr16:uid="{4FE16DCC-F845-D84F-B335-68BAFDA66BAE}" name="run-.-tag-loss1" type="6" refreshedVersion="6" background="1" saveData="1">
    <textPr codePage="10000" sourceFile="/Users/alexramey/Desktop/Deep Learning/Football_Player_Recognition/training/s5/run-.-tag-loss.csv" tab="0" comma="1">
      <textFields count="3">
        <textField/>
        <textField/>
        <textField/>
      </textFields>
    </textPr>
  </connection>
  <connection id="3" xr16:uid="{C9407AD5-6AD9-8A46-8EAC-A2029863099F}" name="run-.-tag-loss2" type="6" refreshedVersion="6" background="1" saveData="1">
    <textPr codePage="10000" firstRow="2" sourceFile="/Users/alexramey/Desktop/Deep Learning/Football_Player_Recognition/training/s5/run-.-tag-loss.csv" comma="1">
      <textFields count="3">
        <textField type="skip"/>
        <textField type="skip"/>
        <textField/>
      </textFields>
    </textPr>
  </connection>
  <connection id="4" xr16:uid="{32E3259D-D583-0344-9878-3DC943971538}" name="run-.-tag-loss3" type="6" refreshedVersion="6" background="1" saveData="1">
    <textPr codePage="10000" firstRow="2" sourceFile="/Users/alexramey/Desktop/Deep Learning/Football_Player_Recognition/training/s5f10/run-.-tag-loss.csv" comma="1">
      <textFields count="3">
        <textField type="skip"/>
        <textField type="skip"/>
        <textField/>
      </textFields>
    </textPr>
  </connection>
  <connection id="5" xr16:uid="{3A86DFB3-9F74-444B-9B7C-32C689688E50}" name="run-.-tag-loss4" type="6" refreshedVersion="6" background="1" saveData="1">
    <textPr codePage="10000" firstRow="2" sourceFile="/Users/alexramey/Desktop/Deep Learning/Football_Player_Recognition/training/s5f15/run-.-tag-loss.csv" comma="1">
      <textFields count="3">
        <textField type="skip"/>
        <textField type="skip"/>
        <textField/>
      </textFields>
    </textPr>
  </connection>
  <connection id="6" xr16:uid="{898E271F-AEA9-0845-B5FC-927FE295FCD2}" name="run-.-tag-mrcnn_bbox_loss" type="6" refreshedVersion="6" background="1" saveData="1">
    <textPr codePage="10000" sourceFile="/Users/alexramey/Desktop/Deep Learning/Football_Player_Recognition/training/f15/run-.-tag-mrcnn_bbox_loss.csv" tab="0" comma="1" consecutive="1">
      <textFields count="3">
        <textField/>
        <textField/>
        <textField/>
      </textFields>
    </textPr>
  </connection>
  <connection id="7" xr16:uid="{4AB9D0A1-D4F2-C146-895C-5FE90BFE84D7}" name="run-.-tag-mrcnn_bbox_loss1" type="6" refreshedVersion="6" background="1" saveData="1">
    <textPr codePage="10000" sourceFile="/Users/alexramey/Desktop/Deep Learning/Football_Player_Recognition/training/s5/run-.-tag-mrcnn_bbox_loss.csv" comma="1">
      <textFields count="3">
        <textField/>
        <textField/>
        <textField/>
      </textFields>
    </textPr>
  </connection>
  <connection id="8" xr16:uid="{EA4086C8-3D66-FA41-B851-74BC47D53E8F}" name="run-.-tag-mrcnn_bbox_loss2" type="6" refreshedVersion="6" background="1" saveData="1">
    <textPr codePage="10000" firstRow="2" sourceFile="/Users/alexramey/Desktop/Deep Learning/Football_Player_Recognition/training/s5f5/run-.-tag-mrcnn_bbox_loss.csv" comma="1">
      <textFields count="3">
        <textField type="skip"/>
        <textField type="skip"/>
        <textField/>
      </textFields>
    </textPr>
  </connection>
  <connection id="9" xr16:uid="{C2F7D89C-3F6C-294C-83F0-6547D7F86D23}" name="run-.-tag-mrcnn_bbox_loss3" type="6" refreshedVersion="6" background="1" saveData="1">
    <textPr codePage="10000" firstRow="2" sourceFile="/Users/alexramey/Desktop/Deep Learning/Football_Player_Recognition/training/s5f10/run-.-tag-mrcnn_bbox_loss.csv" comma="1">
      <textFields count="3">
        <textField type="skip"/>
        <textField type="skip"/>
        <textField/>
      </textFields>
    </textPr>
  </connection>
  <connection id="10" xr16:uid="{C43D564B-33FC-0648-AAD6-06FBA5D4AE82}" name="run-.-tag-mrcnn_bbox_loss4" type="6" refreshedVersion="6" background="1" saveData="1">
    <textPr codePage="10000" firstRow="2" sourceFile="/Users/alexramey/Desktop/Deep Learning/Football_Player_Recognition/training/s5f15/run-.-tag-mrcnn_bbox_loss.csv" comma="1">
      <textFields count="3">
        <textField type="skip"/>
        <textField type="skip"/>
        <textField/>
      </textFields>
    </textPr>
  </connection>
  <connection id="11" xr16:uid="{6313DEDF-3997-A847-A722-78B4B518AF04}" name="run-.-tag-mrcnn_class_loss" type="6" refreshedVersion="6" background="1" saveData="1">
    <textPr codePage="10000" sourceFile="/Users/alexramey/Desktop/Deep Learning/Football_Player_Recognition/training/f15/run-.-tag-mrcnn_class_loss.csv" tab="0" comma="1">
      <textFields count="3">
        <textField/>
        <textField/>
        <textField/>
      </textFields>
    </textPr>
  </connection>
  <connection id="12" xr16:uid="{060731C8-9AE1-E44B-894F-B9052490A81D}" name="run-.-tag-mrcnn_class_loss1" type="6" refreshedVersion="6" background="1" saveData="1">
    <textPr codePage="10000" sourceFile="/Users/alexramey/Desktop/Deep Learning/Football_Player_Recognition/training/s5/run-.-tag-mrcnn_class_loss.csv" comma="1">
      <textFields count="3">
        <textField/>
        <textField/>
        <textField/>
      </textFields>
    </textPr>
  </connection>
  <connection id="13" xr16:uid="{C7041C4E-BFAE-E746-A13C-A9680705F0AA}" name="run-.-tag-mrcnn_class_loss2" type="6" refreshedVersion="6" background="1" saveData="1">
    <textPr codePage="10000" sourceFile="/Users/alexramey/Desktop/Deep Learning/Football_Player_Recognition/training/s5f5/run-.-tag-mrcnn_class_loss.csv" comma="1">
      <textFields count="3">
        <textField/>
        <textField/>
        <textField/>
      </textFields>
    </textPr>
  </connection>
  <connection id="14" xr16:uid="{F55B6FC8-4A61-4940-ADA5-2D8AFB3EF950}" name="run-.-tag-mrcnn_class_loss3" type="6" refreshedVersion="6" background="1" saveData="1">
    <textPr codePage="10000" firstRow="2" sourceFile="/Users/alexramey/Desktop/Deep Learning/Football_Player_Recognition/training/s5f10/run-.-tag-mrcnn_class_loss.csv" comma="1">
      <textFields count="3">
        <textField/>
        <textField/>
        <textField/>
      </textFields>
    </textPr>
  </connection>
  <connection id="15" xr16:uid="{654D42B2-220C-4242-8A45-1B80E1006747}" name="run-.-tag-mrcnn_class_loss4" type="6" refreshedVersion="6" background="1" saveData="1">
    <textPr codePage="10000" firstRow="2" sourceFile="/Users/alexramey/Desktop/Deep Learning/Football_Player_Recognition/training/s5f15/run-.-tag-mrcnn_class_loss.csv" comma="1">
      <textFields count="3">
        <textField/>
        <textField/>
        <textField/>
      </textFields>
    </textPr>
  </connection>
  <connection id="16" xr16:uid="{C48E0BD6-3575-7E4F-A9CC-465C72E8BC03}" name="run-.-tag-val_loss" type="6" refreshedVersion="6" background="1" saveData="1">
    <textPr codePage="10000" sourceFile="/Users/alexramey/Desktop/Deep Learning/Football_Player_Recognition/training/f15/run-.-tag-val_loss.csv" comma="1" consecutive="1">
      <textFields count="3">
        <textField/>
        <textField/>
        <textField/>
      </textFields>
    </textPr>
  </connection>
  <connection id="17" xr16:uid="{A8B82E70-51B2-7347-8BDF-9C57851FE601}" name="run-.-tag-val_loss1" type="6" refreshedVersion="6" background="1" saveData="1">
    <textPr codePage="10000" sourceFile="/Users/alexramey/Desktop/Deep Learning/Football_Player_Recognition/training/s5/run-.-tag-val_loss.csv" comma="1">
      <textFields count="3">
        <textField/>
        <textField/>
        <textField/>
      </textFields>
    </textPr>
  </connection>
  <connection id="18" xr16:uid="{8A9136D2-B1A8-BA4D-A569-CD62FE909937}" name="run-.-tag-val_loss2" type="6" refreshedVersion="6" background="1" saveData="1">
    <textPr codePage="10000" firstRow="2" sourceFile="/Users/alexramey/Desktop/Deep Learning/Football_Player_Recognition/training/s5/run-.-tag-val_loss.csv" comma="1">
      <textFields count="3">
        <textField type="skip"/>
        <textField type="skip"/>
        <textField/>
      </textFields>
    </textPr>
  </connection>
  <connection id="19" xr16:uid="{56E3CF4C-7769-2749-9139-CD790E31D574}" name="run-.-tag-val_loss3" type="6" refreshedVersion="6" background="1" saveData="1">
    <textPr codePage="10000" firstRow="2" sourceFile="/Users/alexramey/Desktop/Deep Learning/Football_Player_Recognition/training/s5f10/run-.-tag-val_loss.csv" comma="1">
      <textFields count="3">
        <textField type="skip"/>
        <textField type="skip"/>
        <textField/>
      </textFields>
    </textPr>
  </connection>
  <connection id="20" xr16:uid="{C259A8EE-3952-8E43-BDBF-8614FEB92961}" name="run-.-tag-val_loss4" type="6" refreshedVersion="6" background="1" saveData="1">
    <textPr codePage="10000" firstRow="2" sourceFile="/Users/alexramey/Desktop/Deep Learning/Football_Player_Recognition/training/s5f15/run-.-tag-val_loss.csv" comma="1">
      <textFields count="3">
        <textField type="skip"/>
        <textField type="skip"/>
        <textField/>
      </textFields>
    </textPr>
  </connection>
  <connection id="21" xr16:uid="{42297F58-C63E-894C-90DD-EDD65E9454D5}" name="run-.-tag-val_mrcnn_bbox_loss" type="6" refreshedVersion="6" background="1" saveData="1">
    <textPr codePage="10000" sourceFile="/Users/alexramey/Desktop/Deep Learning/Football_Player_Recognition/training/f15/run-.-tag-val_mrcnn_bbox_loss.csv" tab="0" comma="1" consecutive="1">
      <textFields count="3">
        <textField/>
        <textField/>
        <textField/>
      </textFields>
    </textPr>
  </connection>
  <connection id="22" xr16:uid="{5F091CAA-E518-904E-B0B8-4AA2D250D1E9}" name="run-.-tag-val_mrcnn_bbox_loss1" type="6" refreshedVersion="6" background="1" saveData="1">
    <textPr codePage="10000" sourceFile="/Users/alexramey/Desktop/Deep Learning/Football_Player_Recognition/training/s5/run-.-tag-val_mrcnn_bbox_loss.csv" comma="1">
      <textFields count="3">
        <textField/>
        <textField/>
        <textField/>
      </textFields>
    </textPr>
  </connection>
  <connection id="23" xr16:uid="{2BC4479F-CD61-C646-A62B-CBDE61A4FFB3}" name="run-.-tag-val_mrcnn_bbox_loss2" type="6" refreshedVersion="6" background="1" saveData="1">
    <textPr codePage="10000" firstRow="2" sourceFile="/Users/alexramey/Desktop/Deep Learning/Football_Player_Recognition/training/s5/run-.-tag-val_mrcnn_bbox_loss.csv" comma="1">
      <textFields count="3">
        <textField type="skip"/>
        <textField type="skip"/>
        <textField/>
      </textFields>
    </textPr>
  </connection>
  <connection id="24" xr16:uid="{C8A4299A-7E6F-F443-9AFE-14AAAD21638B}" name="run-.-tag-val_mrcnn_bbox_loss3" type="6" refreshedVersion="6" background="1" saveData="1">
    <textPr codePage="10000" firstRow="2" sourceFile="/Users/alexramey/Desktop/Deep Learning/Football_Player_Recognition/training/s5f10/run-.-tag-val_mrcnn_bbox_loss.csv" comma="1">
      <textFields count="3">
        <textField type="skip"/>
        <textField type="skip"/>
        <textField/>
      </textFields>
    </textPr>
  </connection>
  <connection id="25" xr16:uid="{87F24313-135B-7240-9A73-2C0DC13D4D45}" name="run-.-tag-val_mrcnn_bbox_loss4" type="6" refreshedVersion="6" background="1" saveData="1">
    <textPr codePage="10000" firstRow="2" sourceFile="/Users/alexramey/Desktop/Deep Learning/Football_Player_Recognition/training/s5f15/run-.-tag-val_mrcnn_bbox_loss.csv" comma="1">
      <textFields count="3">
        <textField type="skip"/>
        <textField type="skip"/>
        <textField/>
      </textFields>
    </textPr>
  </connection>
  <connection id="26" xr16:uid="{45B4AAB9-EEA0-6140-8D32-E6CE1306AFFC}" name="run-.-tag-val_mrcnn_class_loss" type="6" refreshedVersion="6" background="1" saveData="1">
    <textPr codePage="10000" sourceFile="/Users/alexramey/Desktop/Deep Learning/Football_Player_Recognition/training/f15/run-.-tag-val_mrcnn_class_loss.csv" tab="0" comma="1" consecutive="1">
      <textFields count="3">
        <textField/>
        <textField/>
        <textField/>
      </textFields>
    </textPr>
  </connection>
  <connection id="27" xr16:uid="{78F1E166-6D3C-FE4A-94A3-51EA5B411324}" name="run-.-tag-val_mrcnn_class_loss1" type="6" refreshedVersion="6" background="1" saveData="1">
    <textPr codePage="10000" sourceFile="/Users/alexramey/Desktop/Deep Learning/Football_Player_Recognition/training/s5/run-.-tag-val_mrcnn_class_loss.csv" comma="1">
      <textFields count="3">
        <textField/>
        <textField/>
        <textField/>
      </textFields>
    </textPr>
  </connection>
  <connection id="28" xr16:uid="{C66940BB-39AD-9340-B075-86AB0772F7D4}" name="run-.-tag-val_mrcnn_class_loss2" type="6" refreshedVersion="6" background="1" saveData="1">
    <textPr codePage="10000" firstRow="2" sourceFile="/Users/alexramey/Desktop/Deep Learning/Football_Player_Recognition/training/s5/run-.-tag-val_mrcnn_class_loss.csv" comma="1">
      <textFields count="3">
        <textField type="skip"/>
        <textField type="skip"/>
        <textField/>
      </textFields>
    </textPr>
  </connection>
  <connection id="29" xr16:uid="{F34BAFB9-DCAD-EC43-A0A7-9A09C049DEA1}" name="run-.-tag-val_mrcnn_class_loss3" type="6" refreshedVersion="6" background="1" saveData="1">
    <textPr codePage="10000" firstRow="2" sourceFile="/Users/alexramey/Desktop/Deep Learning/Football_Player_Recognition/training/s5f10/run-.-tag-val_mrcnn_class_loss.csv" comma="1">
      <textFields count="3">
        <textField type="skip"/>
        <textField type="skip"/>
        <textField/>
      </textFields>
    </textPr>
  </connection>
  <connection id="30" xr16:uid="{80C12AD9-898E-2545-B018-1112731B882C}" name="run-.-tag-val_mrcnn_class_loss4" type="6" refreshedVersion="6" background="1" saveData="1">
    <textPr codePage="10000" firstRow="2" sourceFile="/Users/alexramey/Desktop/Deep Learning/Football_Player_Recognition/training/s5f15/run-.-tag-val_mrcnn_class_loss.csv" comma="1">
      <textFields count="3"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<sst xmlns="http://schemas.openxmlformats.org/spreadsheetml/2006/main" count="77" uniqueCount="14">
  <si>
    <t>Wall time</t>
  </si>
  <si>
    <t>Step</t>
  </si>
  <si>
    <t>Value</t>
  </si>
  <si>
    <t>VAL CLASS LOSS</t>
  </si>
  <si>
    <t>VAL BBOX LOSS</t>
  </si>
  <si>
    <t>VAL LOSS</t>
  </si>
  <si>
    <t>TRAIN CLASS LOSS</t>
  </si>
  <si>
    <t>TRAIN BBOX LOSS</t>
  </si>
  <si>
    <t>TRAIN LOSS</t>
  </si>
  <si>
    <t>COCO + Football</t>
  </si>
  <si>
    <t>COCO + SVHN</t>
  </si>
  <si>
    <t>COCO + SVHN + Football</t>
  </si>
  <si>
    <t>Training Data</t>
  </si>
  <si>
    <t>mAP(IOU=.50) on Football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</si>
</sst>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baseline="0"/>
              <a:t>Training on Football Dataset (Pretrained on COCO)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'f15'!$A$1:$C$1</c:f>
              <c:strCache>
                <c:ptCount val="1"/>
                <c:pt idx="0">
                  <c:v>TRAIN CLASS LOSS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'f15'!$B$3:$B$17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'f15'!$C$3:$C$17</c:f>
              <c:numCache>
                <c:formatCode>General</c:formatCode>
                <c:ptCount val="15"/>
                <c:pt idx="0">
                  <c:v>0.24025160074234</c:v>
                </c:pt>
                <c:pt idx="1">
                  <c:v>0.182314902544021</c:v>
                </c:pt>
                <c:pt idx="2">
                  <c:v>0.155270650982856</c:v>
                </c:pt>
                <c:pt idx="3">
                  <c:v>0.13663426041603</c:v>
                </c:pt>
                <c:pt idx="4">
                  <c:v>0.118262566626071</c:v>
                </c:pt>
                <c:pt idx="5">
                  <c:v>0.100190199911594</c:v>
                </c:pt>
                <c:pt idx="6">
                  <c:v>8.8345237076282501E-2</c:v>
                </c:pt>
                <c:pt idx="7">
                  <c:v>7.8346341848373399E-2</c:v>
                </c:pt>
                <c:pt idx="8">
                  <c:v>6.9670930504798806E-2</c:v>
                </c:pt>
                <c:pt idx="9">
                  <c:v>6.1861023306846598E-2</c:v>
                </c:pt>
                <c:pt idx="10">
                  <c:v>5.5404424667358398E-2</c:v>
                </c:pt>
                <c:pt idx="11">
                  <c:v>4.9525149166584001E-2</c:v>
                </c:pt>
                <c:pt idx="12">
                  <c:v>4.6597119420766803E-2</c:v>
                </c:pt>
                <c:pt idx="13">
                  <c:v>4.1395895183086298E-2</c:v>
                </c:pt>
                <c:pt idx="14">
                  <c:v>3.6752447485923698E-2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2-854F-B382-F253E7AD5169}"/>
            </c:ext>
          </c:extLst>
        </c:ser>
        <c:ser>
          <c:idx val="1"/>
          <c:order val="1"/>
          <c:tx>
            <c:strRef>
              <c:f>'f15'!$E$1:$G$1</c:f>
              <c:strCache>
                <c:ptCount val="1"/>
                <c:pt idx="0">
                  <c:v>TRAIN BBOX LOSS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'f15'!$B$3:$B$17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'f15'!$G$3:$G$17</c:f>
              <c:numCache>
                <c:formatCode>General</c:formatCode>
                <c:ptCount val="15"/>
                <c:pt idx="0">
                  <c:v>0.45344066619873002</c:v>
                </c:pt>
                <c:pt idx="1">
                  <c:v>0.277267515659332</c:v>
                </c:pt>
                <c:pt idx="2">
                  <c:v>0.22802831232547699</c:v>
                </c:pt>
                <c:pt idx="3">
                  <c:v>0.19360862672328899</c:v>
                </c:pt>
                <c:pt idx="4">
                  <c:v>0.17107716202735901</c:v>
                </c:pt>
                <c:pt idx="5">
                  <c:v>0.14936098456382699</c:v>
                </c:pt>
                <c:pt idx="6">
                  <c:v>0.13571533560752799</c:v>
                </c:pt>
                <c:pt idx="7">
                  <c:v>0.12458471208810799</c:v>
                </c:pt>
                <c:pt idx="8">
                  <c:v>0.113792032003402</c:v>
                </c:pt>
                <c:pt idx="9">
                  <c:v>0.105369113385677</c:v>
                </c:pt>
                <c:pt idx="10">
                  <c:v>9.5614455640315996E-2</c:v>
                </c:pt>
                <c:pt idx="11">
                  <c:v>9.1794945299625397E-2</c:v>
                </c:pt>
                <c:pt idx="12">
                  <c:v>8.5407227277755696E-2</c:v>
                </c:pt>
                <c:pt idx="13">
                  <c:v>7.8890942037105505E-2</c:v>
                </c:pt>
                <c:pt idx="14">
                  <c:v>7.2320058941841098E-2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62-854F-B382-F253E7AD5169}"/>
            </c:ext>
          </c:extLst>
        </c:ser>
        <c:ser>
          <c:idx val="3"/>
          <c:order val="2"/>
          <c:tx>
            <c:strRef>
              <c:f>'f15'!$M$1:$O$1</c:f>
              <c:strCache>
                <c:ptCount val="1"/>
                <c:pt idx="0">
                  <c:v>VAL CLASS LOSS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'f15'!$B$3:$B$17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'f15'!$O$3:$O$17</c:f>
              <c:numCache>
                <c:formatCode>General</c:formatCode>
                <c:ptCount val="15"/>
                <c:pt idx="0">
                  <c:v>0.18901190161705</c:v>
                </c:pt>
                <c:pt idx="1">
                  <c:v>0.177891060709953</c:v>
                </c:pt>
                <c:pt idx="2">
                  <c:v>0.14976525306701599</c:v>
                </c:pt>
                <c:pt idx="3">
                  <c:v>0.13668034970760301</c:v>
                </c:pt>
                <c:pt idx="4">
                  <c:v>0.123367652297019</c:v>
                </c:pt>
                <c:pt idx="5">
                  <c:v>0.1228534206748</c:v>
                </c:pt>
                <c:pt idx="6">
                  <c:v>9.4146147370338398E-2</c:v>
                </c:pt>
                <c:pt idx="7">
                  <c:v>9.4378136098384802E-2</c:v>
                </c:pt>
                <c:pt idx="8">
                  <c:v>8.5605375468730899E-2</c:v>
                </c:pt>
                <c:pt idx="9">
                  <c:v>8.3129785954952198E-2</c:v>
                </c:pt>
                <c:pt idx="10">
                  <c:v>8.6083307862281799E-2</c:v>
                </c:pt>
                <c:pt idx="11">
                  <c:v>7.8716807067394201E-2</c:v>
                </c:pt>
                <c:pt idx="12">
                  <c:v>9.5234431326389299E-2</c:v>
                </c:pt>
                <c:pt idx="13">
                  <c:v>8.1128247082233401E-2</c:v>
                </c:pt>
                <c:pt idx="14">
                  <c:v>7.8851833939552293E-2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62-854F-B382-F253E7AD5169}"/>
            </c:ext>
          </c:extLst>
        </c:ser>
        <c:ser>
          <c:idx val="4"/>
          <c:order val="3"/>
          <c:tx>
            <c:strRef>
              <c:f>'f15'!$Q$1:$S$1</c:f>
              <c:strCache>
                <c:ptCount val="1"/>
                <c:pt idx="0">
                  <c:v>VAL BBOX LOSS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'f15'!$B$3:$B$17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'f15'!$S$3:$S$17</c:f>
              <c:numCache>
                <c:formatCode>General</c:formatCode>
                <c:ptCount val="15"/>
                <c:pt idx="0">
                  <c:v>0.32100901007652199</c:v>
                </c:pt>
                <c:pt idx="1">
                  <c:v>0.28366029262542702</c:v>
                </c:pt>
                <c:pt idx="2">
                  <c:v>0.23918379843234999</c:v>
                </c:pt>
                <c:pt idx="3">
                  <c:v>0.237007841467857</c:v>
                </c:pt>
                <c:pt idx="4">
                  <c:v>0.224228620529174</c:v>
                </c:pt>
                <c:pt idx="5">
                  <c:v>0.22408640384674</c:v>
                </c:pt>
                <c:pt idx="6">
                  <c:v>0.20594835281372001</c:v>
                </c:pt>
                <c:pt idx="7">
                  <c:v>0.21059998869895899</c:v>
                </c:pt>
                <c:pt idx="8">
                  <c:v>0.194196611642837</c:v>
                </c:pt>
                <c:pt idx="9">
                  <c:v>0.19647954404354001</c:v>
                </c:pt>
                <c:pt idx="10">
                  <c:v>0.19603210687637301</c:v>
                </c:pt>
                <c:pt idx="11">
                  <c:v>0.19494463503360701</c:v>
                </c:pt>
                <c:pt idx="12">
                  <c:v>0.209098726511001</c:v>
                </c:pt>
                <c:pt idx="13">
                  <c:v>0.20512294769287101</c:v>
                </c:pt>
                <c:pt idx="14">
                  <c:v>0.19851237535476601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62-854F-B382-F253E7AD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05248"/>
        <c:axId val="495108864"/>
      </c:lineChart>
      <c:catAx>
        <c:axId val="3151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8864"/>
        <c:crosses val="autoZero"/>
        <c:auto val="1"/>
        <c:lblAlgn val="ctr"/>
        <c:lblOffset val="100"/>
        <c:noMultiLvlLbl val="0"/>
      </c:catAx>
      <c:valAx>
        <c:axId val="4951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baseline="0"/>
              <a:t>Training on SVHN Dataset (Pretrained on COCO)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svhn5!$A$1</c:f>
              <c:strCache>
                <c:ptCount val="1"/>
                <c:pt idx="0">
                  <c:v>TRAIN CLASS LOSS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svhn5!$B$3:$B$7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svhn5!$C$3:$C$7</c:f>
              <c:numCache>
                <c:formatCode>General</c:formatCode>
                <c:ptCount val="5"/>
                <c:pt idx="0">
                  <c:v>0.14623555541038499</c:v>
                </c:pt>
                <c:pt idx="1">
                  <c:v>7.2416722774505601E-2</c:v>
                </c:pt>
                <c:pt idx="2">
                  <c:v>5.3481716662645298E-2</c:v>
                </c:pt>
                <c:pt idx="3">
                  <c:v>4.5620542019605602E-2</c:v>
                </c:pt>
                <c:pt idx="4">
                  <c:v>3.9465244859457002E-2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7E43-91B0-34D5034B3608}"/>
            </c:ext>
          </c:extLst>
        </c:ser>
        <c:ser>
          <c:idx val="1"/>
          <c:order val="1"/>
          <c:tx>
            <c:strRef>
              <c:f>svhn5!$E$1</c:f>
              <c:strCache>
                <c:ptCount val="1"/>
                <c:pt idx="0">
                  <c:v>TRAIN BBOX LOSS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svhn5!$B$3:$B$7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svhn5!$G$3:$G$7</c:f>
              <c:numCache>
                <c:formatCode>General</c:formatCode>
                <c:ptCount val="5"/>
                <c:pt idx="0">
                  <c:v>0.27724745869636502</c:v>
                </c:pt>
                <c:pt idx="1">
                  <c:v>0.22199775278568201</c:v>
                </c:pt>
                <c:pt idx="2">
                  <c:v>0.20889544486999501</c:v>
                </c:pt>
                <c:pt idx="3">
                  <c:v>0.20094466209411599</c:v>
                </c:pt>
                <c:pt idx="4">
                  <c:v>0.19464446604251801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7E43-91B0-34D5034B3608}"/>
            </c:ext>
          </c:extLst>
        </c:ser>
        <c:ser>
          <c:idx val="3"/>
          <c:order val="2"/>
          <c:tx>
            <c:strRef>
              <c:f>svhn5!$M$1</c:f>
              <c:strCache>
                <c:ptCount val="1"/>
                <c:pt idx="0">
                  <c:v>VAL CLASS LOSS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svhn5!$B$3:$B$7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svhn5!$O$3:$O$7</c:f>
              <c:numCache>
                <c:formatCode>General</c:formatCode>
                <c:ptCount val="5"/>
                <c:pt idx="0">
                  <c:v>8.1666223704814897E-2</c:v>
                </c:pt>
                <c:pt idx="1">
                  <c:v>6.0430590063333497E-2</c:v>
                </c:pt>
                <c:pt idx="2">
                  <c:v>3.7384446710348102E-2</c:v>
                </c:pt>
                <c:pt idx="3">
                  <c:v>4.2755231261253301E-2</c:v>
                </c:pt>
                <c:pt idx="4">
                  <c:v>4.9274969846010201E-2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2-7E43-91B0-34D5034B3608}"/>
            </c:ext>
          </c:extLst>
        </c:ser>
        <c:ser>
          <c:idx val="4"/>
          <c:order val="3"/>
          <c:tx>
            <c:strRef>
              <c:f>svhn5!$Q$1</c:f>
              <c:strCache>
                <c:ptCount val="1"/>
                <c:pt idx="0">
                  <c:v>VAL BBOX LOSS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svhn5!$B$3:$B$7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svhn5!$S$3:$S$7</c:f>
              <c:numCache>
                <c:formatCode>General</c:formatCode>
                <c:ptCount val="5"/>
                <c:pt idx="0">
                  <c:v>0.22802130877971599</c:v>
                </c:pt>
                <c:pt idx="1">
                  <c:v>0.21503564715385401</c:v>
                </c:pt>
                <c:pt idx="2">
                  <c:v>0.21195060014724701</c:v>
                </c:pt>
                <c:pt idx="3">
                  <c:v>0.20859900116920399</c:v>
                </c:pt>
                <c:pt idx="4">
                  <c:v>0.20886330306529999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2-7E43-91B0-34D5034B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05248"/>
        <c:axId val="495108864"/>
      </c:lineChart>
      <c:catAx>
        <c:axId val="3151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8864"/>
        <c:crosses val="autoZero"/>
        <c:auto val="1"/>
        <c:lblAlgn val="ctr"/>
        <c:lblOffset val="100"/>
        <c:noMultiLvlLbl val="0"/>
      </c:catAx>
      <c:valAx>
        <c:axId val="4951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baseline="0"/>
              <a:t>Training on Football Dataset (Pretrained on COCO then SVHN)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'svhn+football'!$A$1:$C$1</c:f>
              <c:strCache>
                <c:ptCount val="1"/>
                <c:pt idx="0">
                  <c:v>TRAIN CLASS LOSS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'f15'!$B$3:$B$17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'svhn+football'!$C$3:$C$17</c:f>
              <c:numCache>
                <c:formatCode>General</c:formatCode>
                <c:ptCount val="15"/>
                <c:pt idx="0">
                  <c:v>0.124474912881851</c:v>
                </c:pt>
                <c:pt idx="1">
                  <c:v>7.7210634946823106E-2</c:v>
                </c:pt>
                <c:pt idx="2">
                  <c:v>6.2242150306701598E-2</c:v>
                </c:pt>
                <c:pt idx="3">
                  <c:v>5.0120703876018503E-2</c:v>
                </c:pt>
                <c:pt idx="4">
                  <c:v>4.4100612401962197E-2</c:v>
                </c:pt>
                <c:pt idx="5">
                  <c:v>3.8808472454547799E-2</c:v>
                </c:pt>
                <c:pt idx="6">
                  <c:v>3.3213995397090898E-2</c:v>
                </c:pt>
                <c:pt idx="7">
                  <c:v>3.0479403212666501E-2</c:v>
                </c:pt>
                <c:pt idx="8">
                  <c:v>2.67679449170827E-2</c:v>
                </c:pt>
                <c:pt idx="9">
                  <c:v>2.4812266230583101E-2</c:v>
                </c:pt>
                <c:pt idx="10">
                  <c:v>2.1464904770254999E-2</c:v>
                </c:pt>
                <c:pt idx="11">
                  <c:v>1.93004179745912E-2</c:v>
                </c:pt>
                <c:pt idx="12">
                  <c:v>1.7783764749765299E-2</c:v>
                </c:pt>
                <c:pt idx="13">
                  <c:v>1.65562368929386E-2</c:v>
                </c:pt>
                <c:pt idx="14">
                  <c:v>1.6068663448095301E-2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3-2446-A504-522D10F273EB}"/>
            </c:ext>
          </c:extLst>
        </c:ser>
        <c:ser>
          <c:idx val="1"/>
          <c:order val="1"/>
          <c:tx>
            <c:strRef>
              <c:f>'svhn+football'!$E$1:$G$1</c:f>
              <c:strCache>
                <c:ptCount val="1"/>
                <c:pt idx="0">
                  <c:v>TRAIN BBOX LOSS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'f15'!$B$3:$B$17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'svhn+football'!$G$3:$G$17</c:f>
              <c:numCache>
                <c:formatCode>General</c:formatCode>
                <c:ptCount val="15"/>
                <c:pt idx="0">
                  <c:v>0.21762892603874201</c:v>
                </c:pt>
                <c:pt idx="1">
                  <c:v>0.16852459311485199</c:v>
                </c:pt>
                <c:pt idx="2">
                  <c:v>0.14685457944869901</c:v>
                </c:pt>
                <c:pt idx="3">
                  <c:v>0.131215900182724</c:v>
                </c:pt>
                <c:pt idx="4">
                  <c:v>0.1171206086874</c:v>
                </c:pt>
                <c:pt idx="5">
                  <c:v>0.105515919625759</c:v>
                </c:pt>
                <c:pt idx="6">
                  <c:v>9.5877274870872498E-2</c:v>
                </c:pt>
                <c:pt idx="7">
                  <c:v>8.72006639838218E-2</c:v>
                </c:pt>
                <c:pt idx="8">
                  <c:v>8.05957540869712E-2</c:v>
                </c:pt>
                <c:pt idx="9">
                  <c:v>7.3425300419330597E-2</c:v>
                </c:pt>
                <c:pt idx="10">
                  <c:v>6.6978044807910905E-2</c:v>
                </c:pt>
                <c:pt idx="11">
                  <c:v>6.1846829950809402E-2</c:v>
                </c:pt>
                <c:pt idx="12">
                  <c:v>5.7979427278041798E-2</c:v>
                </c:pt>
                <c:pt idx="13">
                  <c:v>5.2104022353887502E-2</c:v>
                </c:pt>
                <c:pt idx="14">
                  <c:v>4.9509275704622199E-2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3-2446-A504-522D10F273EB}"/>
            </c:ext>
          </c:extLst>
        </c:ser>
        <c:ser>
          <c:idx val="3"/>
          <c:order val="2"/>
          <c:tx>
            <c:strRef>
              <c:f>'svhn+football'!$M$1:$O$1</c:f>
              <c:strCache>
                <c:ptCount val="1"/>
                <c:pt idx="0">
                  <c:v>VAL CLASS LOSS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'f15'!$B$3:$B$17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'svhn+football'!$O$3:$O$17</c:f>
              <c:numCache>
                <c:formatCode>General</c:formatCode>
                <c:ptCount val="15"/>
                <c:pt idx="0">
                  <c:v>8.1666223704814897E-2</c:v>
                </c:pt>
                <c:pt idx="1">
                  <c:v>6.0430590063333497E-2</c:v>
                </c:pt>
                <c:pt idx="2">
                  <c:v>3.7384446710348102E-2</c:v>
                </c:pt>
                <c:pt idx="3">
                  <c:v>4.2755231261253301E-2</c:v>
                </c:pt>
                <c:pt idx="4">
                  <c:v>4.9274969846010201E-2</c:v>
                </c:pt>
                <c:pt idx="5">
                  <c:v>4.7161053866147898E-2</c:v>
                </c:pt>
                <c:pt idx="6">
                  <c:v>5.8419499546289402E-2</c:v>
                </c:pt>
                <c:pt idx="7">
                  <c:v>5.0459545105695697E-2</c:v>
                </c:pt>
                <c:pt idx="8">
                  <c:v>5.9953313320875098E-2</c:v>
                </c:pt>
                <c:pt idx="9">
                  <c:v>4.6027224510908099E-2</c:v>
                </c:pt>
                <c:pt idx="10">
                  <c:v>4.2773231863975497E-2</c:v>
                </c:pt>
                <c:pt idx="11">
                  <c:v>5.1386233419179903E-2</c:v>
                </c:pt>
                <c:pt idx="12">
                  <c:v>5.7551350444555199E-2</c:v>
                </c:pt>
                <c:pt idx="13">
                  <c:v>5.28970509767532E-2</c:v>
                </c:pt>
                <c:pt idx="14">
                  <c:v>5.3261168301105499E-2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3-2446-A504-522D10F273EB}"/>
            </c:ext>
          </c:extLst>
        </c:ser>
        <c:ser>
          <c:idx val="4"/>
          <c:order val="3"/>
          <c:tx>
            <c:strRef>
              <c:f>'svhn+football'!$Q$1:$S$1</c:f>
              <c:strCache>
                <c:ptCount val="1"/>
                <c:pt idx="0">
                  <c:v>VAL BBOX LOSS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'f15'!$B$3:$B$17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'svhn+football'!$S$3:$S$17</c:f>
              <c:numCache>
                <c:formatCode>General</c:formatCode>
                <c:ptCount val="15"/>
                <c:pt idx="0">
                  <c:v>0.22802130877971599</c:v>
                </c:pt>
                <c:pt idx="1">
                  <c:v>0.21503564715385401</c:v>
                </c:pt>
                <c:pt idx="2">
                  <c:v>0.21195060014724701</c:v>
                </c:pt>
                <c:pt idx="3">
                  <c:v>0.20859900116920399</c:v>
                </c:pt>
                <c:pt idx="4">
                  <c:v>0.20886330306529999</c:v>
                </c:pt>
                <c:pt idx="5">
                  <c:v>0.16556723415851499</c:v>
                </c:pt>
                <c:pt idx="6">
                  <c:v>0.17235729098319999</c:v>
                </c:pt>
                <c:pt idx="7">
                  <c:v>0.16882342100143399</c:v>
                </c:pt>
                <c:pt idx="8">
                  <c:v>0.17930780351161901</c:v>
                </c:pt>
                <c:pt idx="9">
                  <c:v>0.17041382193565299</c:v>
                </c:pt>
                <c:pt idx="10">
                  <c:v>0.17203092575073201</c:v>
                </c:pt>
                <c:pt idx="11">
                  <c:v>0.17214509844779899</c:v>
                </c:pt>
                <c:pt idx="12">
                  <c:v>0.177090868353843</c:v>
                </c:pt>
                <c:pt idx="13">
                  <c:v>0.17426320910453699</c:v>
                </c:pt>
                <c:pt idx="14">
                  <c:v>0.177144154906272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3-2446-A504-522D10F2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05248"/>
        <c:axId val="495108864"/>
      </c:lineChart>
      <c:catAx>
        <c:axId val="3151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8864"/>
        <c:crosses val="autoZero"/>
        <c:auto val="1"/>
        <c:lblAlgn val="ctr"/>
        <c:lblOffset val="100"/>
        <c:noMultiLvlLbl val="0"/>
      </c:catAx>
      <c:valAx>
        <c:axId val="4951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37</xdr:row>
      <xdr:rowOff>114300</xdr:rowOff>
    </xdr:from>
    <xdr:to>
      <xdr:col>6</xdr:col>
      <xdr:colOff>812800</xdr:colOff>
      <xdr:row>52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B5D9F-43DC-5144-8702-32E3A35F8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26</xdr:row>
      <xdr:rowOff>101600</xdr:rowOff>
    </xdr:from>
    <xdr:to>
      <xdr:col>10</xdr:col>
      <xdr:colOff>76200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B6A7E-25AD-2F4C-BE03-59A2D78A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38</xdr:row>
      <xdr:rowOff>152400</xdr:rowOff>
    </xdr:from>
    <xdr:to>
      <xdr:col>8</xdr:col>
      <xdr:colOff>495300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60873-F04F-8E46-893D-E59BEE367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loss" connectionId="16" xr16:uid="{9D5C2E57-6E82-4A43-BE26-2A7688A789D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loss" connectionId="2" xr16:uid="{D02E31A7-8AC9-C445-B5C5-1A2238AC7E2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bbox_loss" connectionId="7" xr16:uid="{54239E7D-105A-5044-BCC9-F788319301A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class_loss" connectionId="12" xr16:uid="{90EC2C11-4204-6448-B049-2002B08DA9D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loss_2" connectionId="20" xr16:uid="{4DE3094C-D54D-3F40-9240-47208168C5E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bbox_loss_2" connectionId="25" xr16:uid="{AB21ECD2-8907-6743-9A5A-01888E46466C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class_loss_2" connectionId="30" xr16:uid="{B5AE4C18-16A9-5448-B9B1-9662E95CCC9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loss_2" connectionId="5" xr16:uid="{73F28B4B-FCF6-3146-B8C7-2A12FFEC234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loss_1" connectionId="19" xr16:uid="{388F7D52-D036-4049-B192-6D6DB893D8C8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bbox_loss_1" connectionId="24" xr16:uid="{C84264C6-EB8D-2A4F-AD1E-279C0336F7B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class_loss_1" connectionId="29" xr16:uid="{9706A61D-54FD-1941-891F-ECA7A08FF00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bbox_loss" connectionId="21" xr16:uid="{A67D98DD-90EB-3F4C-8D95-C5C7FA3929E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loss_1" connectionId="4" xr16:uid="{D2669B7B-CF45-9D46-82F3-256C998AD3F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loss" connectionId="18" xr16:uid="{B0666D4D-0011-7247-96FF-9518B424BA9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bbox_loss" connectionId="23" xr16:uid="{E55EF650-18BC-BF42-98B2-4F109D41D3B4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class_loss" connectionId="28" xr16:uid="{1F64F2FE-1BBC-4B42-A0F4-443021E81814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loss" connectionId="3" xr16:uid="{FA967A95-3937-E842-89D2-C59BCAA80699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bbox_loss_2" connectionId="10" xr16:uid="{F309EEB0-1F93-8849-985C-53B189E5109B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bbox_loss_1" connectionId="9" xr16:uid="{698C6F22-ED96-0C44-B472-991368B32E6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bbox_loss" connectionId="8" xr16:uid="{123E0577-C9ED-6947-A31C-42B35CEB3A6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class_loss_2" connectionId="15" xr16:uid="{6C237BDD-F725-954F-8F41-F0313971356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class_loss_1" connectionId="14" xr16:uid="{B771BFF5-A1D2-0940-9EAB-9FF6C1FC5FA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class_loss" connectionId="26" xr16:uid="{44D6C288-4501-814A-98AE-CE91AB08BAE7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class_loss" connectionId="13" xr16:uid="{BA0B2F78-6EDD-834E-B991-4804E28C0D4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loss" connectionId="1" xr16:uid="{F142B162-7FEE-E54A-AB91-7D07C40A4F4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bbox_loss" connectionId="6" xr16:uid="{AFF50671-A594-124B-8596-B37ACA05C1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mrcnn_class_loss" connectionId="11" xr16:uid="{46507C94-1243-284A-A995-FF41BE3A552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loss" connectionId="17" xr16:uid="{53B3E9CC-514D-2F4A-84CF-EA4B98E3FEE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bbox_loss_1" connectionId="22" xr16:uid="{62F5BEEC-FA2E-1B4F-A4AB-C84084C5A1C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un-.-tag-val_mrcnn_class_loss_1" connectionId="27" xr16:uid="{6D27F982-F0BF-F443-92F5-A261C908730E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FB454-C192-8B4E-83DF-6AE7F6FCBB5B}" name="Table1" displayName="Table1" ref="C3:D6" headerRowDxfId="2" dataDxfId="0" totalsRowDxfId="1">
  <autoFilter ref="C3:D6" xr:uid="{A8C06985-3A37-2142-A5D7-D51F34E197AA}">
    <filterColumn colId="0" hiddenButton="1"/>
    <filterColumn colId="1" hiddenButton="1"/>
  </autoFilter>
  <tableColumns count="2">
    <tableColumn id="1" xr3:uid="{7F43DA4D-81C4-254F-928B-E7F40F77A620}" name="Training Data" totalsRowLabel="Total" dataDxfId="4"/>
    <tableColumn id="2" xr3:uid="{B9AE40E5-8ACD-9E47-B72D-F7EEA45BBE66}" name="mAP(IOU=.50) on Football Test" totalsRowFunction="sum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.xml"/><Relationship Id="rId13" Type="http://schemas.openxmlformats.org/officeDocument/2006/relationships/queryTable" Target="../queryTables/queryTable24.xml"/><Relationship Id="rId18" Type="http://schemas.openxmlformats.org/officeDocument/2006/relationships/queryTable" Target="../queryTables/queryTable29.xml"/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12" Type="http://schemas.openxmlformats.org/officeDocument/2006/relationships/queryTable" Target="../queryTables/queryTable23.xml"/><Relationship Id="rId17" Type="http://schemas.openxmlformats.org/officeDocument/2006/relationships/queryTable" Target="../queryTables/queryTable28.xml"/><Relationship Id="rId2" Type="http://schemas.openxmlformats.org/officeDocument/2006/relationships/queryTable" Target="../queryTables/queryTable13.xml"/><Relationship Id="rId16" Type="http://schemas.openxmlformats.org/officeDocument/2006/relationships/queryTable" Target="../queryTables/queryTable27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7.xml"/><Relationship Id="rId11" Type="http://schemas.openxmlformats.org/officeDocument/2006/relationships/queryTable" Target="../queryTables/queryTable22.xml"/><Relationship Id="rId5" Type="http://schemas.openxmlformats.org/officeDocument/2006/relationships/queryTable" Target="../queryTables/queryTable16.xml"/><Relationship Id="rId15" Type="http://schemas.openxmlformats.org/officeDocument/2006/relationships/queryTable" Target="../queryTables/queryTable26.xml"/><Relationship Id="rId10" Type="http://schemas.openxmlformats.org/officeDocument/2006/relationships/queryTable" Target="../queryTables/queryTable21.xml"/><Relationship Id="rId19" Type="http://schemas.openxmlformats.org/officeDocument/2006/relationships/queryTable" Target="../queryTables/queryTable30.xml"/><Relationship Id="rId4" Type="http://schemas.openxmlformats.org/officeDocument/2006/relationships/queryTable" Target="../queryTables/queryTable15.xml"/><Relationship Id="rId9" Type="http://schemas.openxmlformats.org/officeDocument/2006/relationships/queryTable" Target="../queryTables/queryTable20.xml"/><Relationship Id="rId14" Type="http://schemas.openxmlformats.org/officeDocument/2006/relationships/queryTable" Target="../queryTables/query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D62F-52AA-4F41-9F64-18F6CDB59081}">
  <dimension ref="A1:W19"/>
  <sheetViews>
    <sheetView workbookViewId="0">
      <selection activeCell="A20" sqref="A20"/>
    </sheetView>
  </sheetViews>
  <sheetFormatPr baseColWidth="10" defaultRowHeight="16" x14ac:dyDescent="0.2"/>
  <cols>
    <col min="1" max="1" width="11.1640625" bestFit="1" customWidth="1"/>
    <col min="2" max="2" width="4.83203125" bestFit="1" customWidth="1"/>
    <col min="3" max="3" width="12.1640625" bestFit="1" customWidth="1"/>
    <col min="5" max="5" width="11.1640625" bestFit="1" customWidth="1"/>
    <col min="6" max="6" width="4.83203125" bestFit="1" customWidth="1"/>
    <col min="7" max="7" width="12.1640625" bestFit="1" customWidth="1"/>
    <col min="9" max="9" width="11.1640625" bestFit="1" customWidth="1"/>
    <col min="10" max="10" width="4.83203125" bestFit="1" customWidth="1"/>
    <col min="11" max="11" width="12.1640625" bestFit="1" customWidth="1"/>
    <col min="13" max="13" width="11.1640625" bestFit="1" customWidth="1"/>
    <col min="14" max="14" width="4.83203125" bestFit="1" customWidth="1"/>
    <col min="15" max="15" width="12.1640625" bestFit="1" customWidth="1"/>
    <col min="17" max="17" width="11.1640625" bestFit="1" customWidth="1"/>
    <col min="18" max="18" width="4.83203125" bestFit="1" customWidth="1"/>
    <col min="19" max="19" width="12.1640625" bestFit="1" customWidth="1"/>
    <col min="21" max="21" width="11.1640625" bestFit="1" customWidth="1"/>
    <col min="22" max="22" width="4.83203125" bestFit="1" customWidth="1"/>
    <col min="23" max="23" width="12.1640625" bestFit="1" customWidth="1"/>
  </cols>
  <sheetData>
    <row r="1" spans="1:23" x14ac:dyDescent="0.2">
      <c r="A1" s="2" t="s">
        <v>6</v>
      </c>
      <c r="B1" s="1"/>
      <c r="C1" s="1"/>
      <c r="E1" s="2" t="s">
        <v>7</v>
      </c>
      <c r="F1" s="2"/>
      <c r="G1" s="2"/>
      <c r="I1" s="2" t="s">
        <v>8</v>
      </c>
      <c r="J1" s="2"/>
      <c r="K1" s="2"/>
      <c r="M1" s="2" t="s">
        <v>3</v>
      </c>
      <c r="N1" s="2"/>
      <c r="O1" s="2"/>
      <c r="P1" s="3"/>
      <c r="Q1" s="2" t="s">
        <v>4</v>
      </c>
      <c r="R1" s="2"/>
      <c r="S1" s="2"/>
      <c r="U1" s="2" t="s">
        <v>5</v>
      </c>
      <c r="V1" s="2"/>
      <c r="W1" s="2"/>
    </row>
    <row r="2" spans="1:23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</row>
    <row r="3" spans="1:23" x14ac:dyDescent="0.2">
      <c r="A3">
        <v>1586699773.54774</v>
      </c>
      <c r="B3">
        <f>1</f>
        <v>1</v>
      </c>
      <c r="C3">
        <v>0.24025160074234</v>
      </c>
      <c r="E3">
        <v>1586699773.54776</v>
      </c>
      <c r="F3">
        <v>0</v>
      </c>
      <c r="G3">
        <v>0.45344066619873002</v>
      </c>
      <c r="I3">
        <v>1586699773.5476799</v>
      </c>
      <c r="J3">
        <v>0</v>
      </c>
      <c r="K3">
        <v>1.6699359416961601</v>
      </c>
      <c r="M3">
        <v>1586699773.5476201</v>
      </c>
      <c r="N3">
        <v>0</v>
      </c>
      <c r="O3">
        <v>0.18901190161705</v>
      </c>
      <c r="Q3">
        <v>1586699773.5476401</v>
      </c>
      <c r="R3">
        <v>0</v>
      </c>
      <c r="S3">
        <v>0.32100901007652199</v>
      </c>
      <c r="U3">
        <v>1586699773.5474701</v>
      </c>
      <c r="V3">
        <v>0</v>
      </c>
      <c r="W3">
        <v>1.34371173381805</v>
      </c>
    </row>
    <row r="4" spans="1:23" x14ac:dyDescent="0.2">
      <c r="A4">
        <v>1586700090.2835801</v>
      </c>
      <c r="B4">
        <f>B3+1</f>
        <v>2</v>
      </c>
      <c r="C4">
        <v>0.182314902544021</v>
      </c>
      <c r="E4">
        <v>1586700090.2836101</v>
      </c>
      <c r="F4">
        <v>1</v>
      </c>
      <c r="G4">
        <v>0.277267515659332</v>
      </c>
      <c r="I4">
        <v>1586700090.2834599</v>
      </c>
      <c r="J4">
        <v>1</v>
      </c>
      <c r="K4">
        <v>1.1725488901138299</v>
      </c>
      <c r="M4">
        <v>1586700090.28333</v>
      </c>
      <c r="N4">
        <v>1</v>
      </c>
      <c r="O4">
        <v>0.177891060709953</v>
      </c>
      <c r="Q4">
        <v>1586700090.28337</v>
      </c>
      <c r="R4">
        <v>1</v>
      </c>
      <c r="S4">
        <v>0.28366029262542702</v>
      </c>
      <c r="U4">
        <v>1586700090.2831299</v>
      </c>
      <c r="V4">
        <v>1</v>
      </c>
      <c r="W4">
        <v>1.1622291803359901</v>
      </c>
    </row>
    <row r="5" spans="1:23" x14ac:dyDescent="0.2">
      <c r="A5">
        <v>1586700343.59109</v>
      </c>
      <c r="B5">
        <f t="shared" ref="B5:B17" si="0">B4+1</f>
        <v>3</v>
      </c>
      <c r="C5">
        <v>0.155270650982856</v>
      </c>
      <c r="E5">
        <v>1586700343.59111</v>
      </c>
      <c r="F5">
        <v>2</v>
      </c>
      <c r="G5">
        <v>0.22802831232547699</v>
      </c>
      <c r="I5">
        <v>1586700343.5910299</v>
      </c>
      <c r="J5">
        <v>2</v>
      </c>
      <c r="K5">
        <v>1.0201113224029501</v>
      </c>
      <c r="M5">
        <v>1586700343.59096</v>
      </c>
      <c r="N5">
        <v>2</v>
      </c>
      <c r="O5">
        <v>0.14976525306701599</v>
      </c>
      <c r="Q5">
        <v>1586700343.5909901</v>
      </c>
      <c r="R5">
        <v>2</v>
      </c>
      <c r="S5">
        <v>0.23918379843234999</v>
      </c>
      <c r="U5">
        <v>1586700343.5908501</v>
      </c>
      <c r="V5">
        <v>2</v>
      </c>
      <c r="W5">
        <v>1.04292953014373</v>
      </c>
    </row>
    <row r="6" spans="1:23" x14ac:dyDescent="0.2">
      <c r="A6">
        <v>1586700599.4749</v>
      </c>
      <c r="B6">
        <f t="shared" si="0"/>
        <v>4</v>
      </c>
      <c r="C6">
        <v>0.13663426041603</v>
      </c>
      <c r="E6">
        <v>1586700599.4749401</v>
      </c>
      <c r="F6">
        <v>3</v>
      </c>
      <c r="G6">
        <v>0.19360862672328899</v>
      </c>
      <c r="I6">
        <v>1586700599.4747701</v>
      </c>
      <c r="J6">
        <v>3</v>
      </c>
      <c r="K6">
        <v>0.91961783170699996</v>
      </c>
      <c r="M6">
        <v>1586700599.4746399</v>
      </c>
      <c r="N6">
        <v>3</v>
      </c>
      <c r="O6">
        <v>0.13668034970760301</v>
      </c>
      <c r="Q6">
        <v>1586700599.4746799</v>
      </c>
      <c r="R6">
        <v>3</v>
      </c>
      <c r="S6">
        <v>0.237007841467857</v>
      </c>
      <c r="U6">
        <v>1586700599.4744401</v>
      </c>
      <c r="V6">
        <v>3</v>
      </c>
      <c r="W6">
        <v>0.972320675849914</v>
      </c>
    </row>
    <row r="7" spans="1:23" x14ac:dyDescent="0.2">
      <c r="A7">
        <v>1586700857.41027</v>
      </c>
      <c r="B7">
        <f t="shared" si="0"/>
        <v>5</v>
      </c>
      <c r="C7">
        <v>0.118262566626071</v>
      </c>
      <c r="E7">
        <v>1586700857.41029</v>
      </c>
      <c r="F7">
        <v>4</v>
      </c>
      <c r="G7">
        <v>0.17107716202735901</v>
      </c>
      <c r="I7">
        <v>1586700857.4102001</v>
      </c>
      <c r="J7">
        <v>4</v>
      </c>
      <c r="K7">
        <v>0.82773482799529996</v>
      </c>
      <c r="M7">
        <v>1586700857.41013</v>
      </c>
      <c r="N7">
        <v>4</v>
      </c>
      <c r="O7">
        <v>0.123367652297019</v>
      </c>
      <c r="Q7">
        <v>1586700857.4101501</v>
      </c>
      <c r="R7">
        <v>4</v>
      </c>
      <c r="S7">
        <v>0.224228620529174</v>
      </c>
      <c r="U7">
        <v>1586700857.40997</v>
      </c>
      <c r="V7">
        <v>4</v>
      </c>
      <c r="W7">
        <v>0.91569060087203902</v>
      </c>
    </row>
    <row r="8" spans="1:23" x14ac:dyDescent="0.2">
      <c r="A8">
        <v>1586701115.13065</v>
      </c>
      <c r="B8">
        <f t="shared" si="0"/>
        <v>6</v>
      </c>
      <c r="C8">
        <v>0.100190199911594</v>
      </c>
      <c r="E8">
        <v>1586701115.1306901</v>
      </c>
      <c r="F8">
        <v>5</v>
      </c>
      <c r="G8">
        <v>0.14936098456382699</v>
      </c>
      <c r="I8">
        <v>1586701115.1305101</v>
      </c>
      <c r="J8">
        <v>5</v>
      </c>
      <c r="K8">
        <v>0.73136979341506902</v>
      </c>
      <c r="M8">
        <v>1586701115.1303799</v>
      </c>
      <c r="N8">
        <v>5</v>
      </c>
      <c r="O8">
        <v>0.1228534206748</v>
      </c>
      <c r="Q8">
        <v>1586701115.13042</v>
      </c>
      <c r="R8">
        <v>5</v>
      </c>
      <c r="S8">
        <v>0.22408640384674</v>
      </c>
      <c r="U8">
        <v>1586701115.1301799</v>
      </c>
      <c r="V8">
        <v>5</v>
      </c>
      <c r="W8">
        <v>0.89668810367584195</v>
      </c>
    </row>
    <row r="9" spans="1:23" x14ac:dyDescent="0.2">
      <c r="A9">
        <v>1586701378.75615</v>
      </c>
      <c r="B9">
        <f t="shared" si="0"/>
        <v>7</v>
      </c>
      <c r="C9">
        <v>8.8345237076282501E-2</v>
      </c>
      <c r="E9">
        <v>1586701378.7561901</v>
      </c>
      <c r="F9">
        <v>6</v>
      </c>
      <c r="G9">
        <v>0.13571533560752799</v>
      </c>
      <c r="I9">
        <v>1586701378.7560301</v>
      </c>
      <c r="J9">
        <v>6</v>
      </c>
      <c r="K9">
        <v>0.684087634086608</v>
      </c>
      <c r="M9">
        <v>1586701378.7558999</v>
      </c>
      <c r="N9">
        <v>6</v>
      </c>
      <c r="O9">
        <v>9.4146147370338398E-2</v>
      </c>
      <c r="Q9">
        <v>1586701378.75594</v>
      </c>
      <c r="R9">
        <v>6</v>
      </c>
      <c r="S9">
        <v>0.20594835281372001</v>
      </c>
      <c r="U9">
        <v>1586701378.7556901</v>
      </c>
      <c r="V9">
        <v>6</v>
      </c>
      <c r="W9">
        <v>0.85073357820510798</v>
      </c>
    </row>
    <row r="10" spans="1:23" x14ac:dyDescent="0.2">
      <c r="A10">
        <v>1586701639.53373</v>
      </c>
      <c r="B10">
        <f t="shared" si="0"/>
        <v>8</v>
      </c>
      <c r="C10">
        <v>7.8346341848373399E-2</v>
      </c>
      <c r="E10">
        <v>1586701639.5337601</v>
      </c>
      <c r="F10">
        <v>7</v>
      </c>
      <c r="G10">
        <v>0.12458471208810799</v>
      </c>
      <c r="I10">
        <v>1586701639.5336699</v>
      </c>
      <c r="J10">
        <v>7</v>
      </c>
      <c r="K10">
        <v>0.63918805122375399</v>
      </c>
      <c r="M10">
        <v>1586701639.5336001</v>
      </c>
      <c r="N10">
        <v>7</v>
      </c>
      <c r="O10">
        <v>9.4378136098384802E-2</v>
      </c>
      <c r="Q10">
        <v>1586701639.5336299</v>
      </c>
      <c r="R10">
        <v>7</v>
      </c>
      <c r="S10">
        <v>0.21059998869895899</v>
      </c>
      <c r="U10">
        <v>1586701639.5334899</v>
      </c>
      <c r="V10">
        <v>7</v>
      </c>
      <c r="W10">
        <v>0.82439035177230802</v>
      </c>
    </row>
    <row r="11" spans="1:23" x14ac:dyDescent="0.2">
      <c r="A11">
        <v>1586701900.4073801</v>
      </c>
      <c r="B11">
        <f t="shared" si="0"/>
        <v>9</v>
      </c>
      <c r="C11">
        <v>6.9670930504798806E-2</v>
      </c>
      <c r="E11">
        <v>1586701900.4074299</v>
      </c>
      <c r="F11">
        <v>8</v>
      </c>
      <c r="G11">
        <v>0.113792032003402</v>
      </c>
      <c r="I11">
        <v>1586701900.4072499</v>
      </c>
      <c r="J11">
        <v>8</v>
      </c>
      <c r="K11">
        <v>0.59930449724197299</v>
      </c>
      <c r="M11">
        <v>1586701900.40711</v>
      </c>
      <c r="N11">
        <v>8</v>
      </c>
      <c r="O11">
        <v>8.5605375468730899E-2</v>
      </c>
      <c r="Q11">
        <v>1586701900.40716</v>
      </c>
      <c r="R11">
        <v>8</v>
      </c>
      <c r="S11">
        <v>0.194196611642837</v>
      </c>
      <c r="U11">
        <v>1586701900.4068999</v>
      </c>
      <c r="V11">
        <v>8</v>
      </c>
      <c r="W11">
        <v>0.79979950189590399</v>
      </c>
    </row>
    <row r="12" spans="1:23" x14ac:dyDescent="0.2">
      <c r="A12">
        <v>1586702159.3494201</v>
      </c>
      <c r="B12">
        <f t="shared" si="0"/>
        <v>10</v>
      </c>
      <c r="C12">
        <v>6.1861023306846598E-2</v>
      </c>
      <c r="E12">
        <v>1586702159.3494599</v>
      </c>
      <c r="F12">
        <v>9</v>
      </c>
      <c r="G12">
        <v>0.105369113385677</v>
      </c>
      <c r="I12">
        <v>1586702159.3492899</v>
      </c>
      <c r="J12">
        <v>9</v>
      </c>
      <c r="K12">
        <v>0.56793683767318703</v>
      </c>
      <c r="M12">
        <v>1586702159.3491499</v>
      </c>
      <c r="N12">
        <v>9</v>
      </c>
      <c r="O12">
        <v>8.3129785954952198E-2</v>
      </c>
      <c r="Q12">
        <v>1586702159.3492</v>
      </c>
      <c r="R12">
        <v>9</v>
      </c>
      <c r="S12">
        <v>0.19647954404354001</v>
      </c>
      <c r="U12">
        <v>1586702159.3489499</v>
      </c>
      <c r="V12">
        <v>9</v>
      </c>
      <c r="W12">
        <v>0.77696967124938898</v>
      </c>
    </row>
    <row r="13" spans="1:23" x14ac:dyDescent="0.2">
      <c r="A13">
        <v>1586702422.82021</v>
      </c>
      <c r="B13">
        <f t="shared" si="0"/>
        <v>11</v>
      </c>
      <c r="C13">
        <v>5.5404424667358398E-2</v>
      </c>
      <c r="E13">
        <v>1586702422.82024</v>
      </c>
      <c r="F13">
        <v>10</v>
      </c>
      <c r="G13">
        <v>9.5614455640315996E-2</v>
      </c>
      <c r="I13">
        <v>1586702422.8201499</v>
      </c>
      <c r="J13">
        <v>10</v>
      </c>
      <c r="K13">
        <v>0.53962713479995705</v>
      </c>
      <c r="M13">
        <v>1586702422.82008</v>
      </c>
      <c r="N13">
        <v>10</v>
      </c>
      <c r="O13">
        <v>8.6083307862281799E-2</v>
      </c>
      <c r="Q13">
        <v>1586702422.8201001</v>
      </c>
      <c r="R13">
        <v>10</v>
      </c>
      <c r="S13">
        <v>0.19603210687637301</v>
      </c>
      <c r="U13">
        <v>1586702422.8199601</v>
      </c>
      <c r="V13">
        <v>10</v>
      </c>
      <c r="W13">
        <v>0.78052663803100497</v>
      </c>
    </row>
    <row r="14" spans="1:23" x14ac:dyDescent="0.2">
      <c r="A14">
        <v>1586702684.22825</v>
      </c>
      <c r="B14">
        <f t="shared" si="0"/>
        <v>12</v>
      </c>
      <c r="C14">
        <v>4.9525149166584001E-2</v>
      </c>
      <c r="E14">
        <v>1586702684.2282901</v>
      </c>
      <c r="F14">
        <v>11</v>
      </c>
      <c r="G14">
        <v>9.1794945299625397E-2</v>
      </c>
      <c r="I14">
        <v>1586702684.2281201</v>
      </c>
      <c r="J14">
        <v>11</v>
      </c>
      <c r="K14">
        <v>0.51809006929397505</v>
      </c>
      <c r="M14">
        <v>1586702684.2279999</v>
      </c>
      <c r="N14">
        <v>11</v>
      </c>
      <c r="O14">
        <v>7.8716807067394201E-2</v>
      </c>
      <c r="Q14">
        <v>1586702684.22804</v>
      </c>
      <c r="R14">
        <v>11</v>
      </c>
      <c r="S14">
        <v>0.19494463503360701</v>
      </c>
      <c r="U14">
        <v>1586702684.2278099</v>
      </c>
      <c r="V14">
        <v>11</v>
      </c>
      <c r="W14">
        <v>0.77065652608871404</v>
      </c>
    </row>
    <row r="15" spans="1:23" x14ac:dyDescent="0.2">
      <c r="A15">
        <v>1586702947.6578701</v>
      </c>
      <c r="B15">
        <f t="shared" si="0"/>
        <v>13</v>
      </c>
      <c r="C15">
        <v>4.6597119420766803E-2</v>
      </c>
      <c r="E15">
        <v>1586702947.6579001</v>
      </c>
      <c r="F15">
        <v>12</v>
      </c>
      <c r="G15">
        <v>8.5407227277755696E-2</v>
      </c>
      <c r="I15">
        <v>1586702947.65781</v>
      </c>
      <c r="J15">
        <v>12</v>
      </c>
      <c r="K15">
        <v>0.49516779184341397</v>
      </c>
      <c r="M15">
        <v>1586702947.6577401</v>
      </c>
      <c r="N15">
        <v>12</v>
      </c>
      <c r="O15">
        <v>9.5234431326389299E-2</v>
      </c>
      <c r="Q15">
        <v>1586702947.6577699</v>
      </c>
      <c r="R15">
        <v>12</v>
      </c>
      <c r="S15">
        <v>0.209098726511001</v>
      </c>
      <c r="U15">
        <v>1586702947.65763</v>
      </c>
      <c r="V15">
        <v>12</v>
      </c>
      <c r="W15">
        <v>0.78668409585952703</v>
      </c>
    </row>
    <row r="16" spans="1:23" x14ac:dyDescent="0.2">
      <c r="A16">
        <v>1586703205.33884</v>
      </c>
      <c r="B16">
        <f t="shared" si="0"/>
        <v>14</v>
      </c>
      <c r="C16">
        <v>4.1395895183086298E-2</v>
      </c>
      <c r="E16">
        <v>1586703205.3388901</v>
      </c>
      <c r="F16">
        <v>13</v>
      </c>
      <c r="G16">
        <v>7.8890942037105505E-2</v>
      </c>
      <c r="I16">
        <v>1586703205.3387201</v>
      </c>
      <c r="J16">
        <v>13</v>
      </c>
      <c r="K16">
        <v>0.47232070565223599</v>
      </c>
      <c r="M16">
        <v>1586703205.3385799</v>
      </c>
      <c r="N16">
        <v>13</v>
      </c>
      <c r="O16">
        <v>8.1128247082233401E-2</v>
      </c>
      <c r="Q16">
        <v>1586703205.3386199</v>
      </c>
      <c r="R16">
        <v>13</v>
      </c>
      <c r="S16">
        <v>0.20512294769287101</v>
      </c>
      <c r="U16">
        <v>1586703205.3383801</v>
      </c>
      <c r="V16">
        <v>13</v>
      </c>
      <c r="W16">
        <v>0.77473849058151201</v>
      </c>
    </row>
    <row r="17" spans="1:23" x14ac:dyDescent="0.2">
      <c r="A17">
        <v>1586703466.0142601</v>
      </c>
      <c r="B17">
        <f t="shared" si="0"/>
        <v>15</v>
      </c>
      <c r="C17">
        <v>3.6752447485923698E-2</v>
      </c>
      <c r="E17">
        <v>1586703466.0142901</v>
      </c>
      <c r="F17">
        <v>14</v>
      </c>
      <c r="G17">
        <v>7.2320058941841098E-2</v>
      </c>
      <c r="I17">
        <v>1586703466.0141699</v>
      </c>
      <c r="J17">
        <v>14</v>
      </c>
      <c r="K17">
        <v>0.449408918619155</v>
      </c>
      <c r="M17">
        <v>1586703466.01407</v>
      </c>
      <c r="N17">
        <v>14</v>
      </c>
      <c r="O17">
        <v>7.8851833939552293E-2</v>
      </c>
      <c r="Q17">
        <v>1586703466.0141101</v>
      </c>
      <c r="R17">
        <v>14</v>
      </c>
      <c r="S17">
        <v>0.19851237535476601</v>
      </c>
      <c r="U17">
        <v>1586703466.01388</v>
      </c>
      <c r="V17">
        <v>14</v>
      </c>
      <c r="W17">
        <v>0.74813836812973</v>
      </c>
    </row>
    <row r="19" spans="1:23" x14ac:dyDescent="0.2">
      <c r="A19">
        <f>(A17-A3)*15/14 / 60</f>
        <v>65.936902144125526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B4F7-35F2-9246-843A-0C00823F0289}">
  <dimension ref="A1:W9"/>
  <sheetViews>
    <sheetView workbookViewId="0">
      <selection activeCell="A10" sqref="A10"/>
    </sheetView>
  </sheetViews>
  <sheetFormatPr baseColWidth="10" defaultRowHeight="16" x14ac:dyDescent="0.2"/>
  <cols>
    <col min="1" max="1" width="11.1640625" bestFit="1" customWidth="1"/>
    <col min="2" max="2" width="4.83203125" bestFit="1" customWidth="1"/>
    <col min="3" max="3" width="12.1640625" bestFit="1" customWidth="1"/>
    <col min="5" max="5" width="11.1640625" bestFit="1" customWidth="1"/>
    <col min="6" max="6" width="4.83203125" bestFit="1" customWidth="1"/>
    <col min="7" max="7" width="12.1640625" bestFit="1" customWidth="1"/>
    <col min="9" max="9" width="11.1640625" bestFit="1" customWidth="1"/>
    <col min="10" max="10" width="4.83203125" bestFit="1" customWidth="1"/>
    <col min="11" max="11" width="12.1640625" bestFit="1" customWidth="1"/>
    <col min="13" max="13" width="11.1640625" bestFit="1" customWidth="1"/>
    <col min="14" max="14" width="4.83203125" bestFit="1" customWidth="1"/>
    <col min="15" max="15" width="12.1640625" bestFit="1" customWidth="1"/>
    <col min="17" max="17" width="11.1640625" bestFit="1" customWidth="1"/>
    <col min="18" max="18" width="4.83203125" bestFit="1" customWidth="1"/>
    <col min="19" max="19" width="12.1640625" bestFit="1" customWidth="1"/>
    <col min="21" max="21" width="11.1640625" bestFit="1" customWidth="1"/>
    <col min="22" max="22" width="4.83203125" bestFit="1" customWidth="1"/>
    <col min="23" max="23" width="12.1640625" bestFit="1" customWidth="1"/>
  </cols>
  <sheetData>
    <row r="1" spans="1:23" x14ac:dyDescent="0.2">
      <c r="A1" s="2" t="s">
        <v>6</v>
      </c>
      <c r="B1" s="1"/>
      <c r="C1" s="1"/>
      <c r="E1" s="2" t="s">
        <v>7</v>
      </c>
      <c r="F1" s="2"/>
      <c r="G1" s="2"/>
      <c r="I1" s="2" t="s">
        <v>8</v>
      </c>
      <c r="J1" s="2"/>
      <c r="K1" s="2"/>
      <c r="M1" s="2" t="s">
        <v>3</v>
      </c>
      <c r="N1" s="2"/>
      <c r="O1" s="2"/>
      <c r="P1" s="3"/>
      <c r="Q1" s="2" t="s">
        <v>4</v>
      </c>
      <c r="R1" s="2"/>
      <c r="S1" s="2"/>
      <c r="U1" s="2" t="s">
        <v>5</v>
      </c>
      <c r="V1" s="2"/>
      <c r="W1" s="2"/>
    </row>
    <row r="2" spans="1:23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</row>
    <row r="3" spans="1:23" x14ac:dyDescent="0.2">
      <c r="A3">
        <v>1586650303.7604499</v>
      </c>
      <c r="B3">
        <f>1</f>
        <v>1</v>
      </c>
      <c r="C3">
        <v>0.14623555541038499</v>
      </c>
      <c r="E3">
        <v>1586650303.7604899</v>
      </c>
      <c r="F3">
        <v>0</v>
      </c>
      <c r="G3">
        <v>0.27724745869636502</v>
      </c>
      <c r="I3">
        <v>1586650303.76033</v>
      </c>
      <c r="J3">
        <v>0</v>
      </c>
      <c r="K3">
        <v>1.1071617603302</v>
      </c>
      <c r="M3">
        <v>1586650303.7602201</v>
      </c>
      <c r="N3">
        <v>0</v>
      </c>
      <c r="O3">
        <v>8.1666223704814897E-2</v>
      </c>
      <c r="Q3">
        <v>1586650303.7602601</v>
      </c>
      <c r="R3">
        <v>0</v>
      </c>
      <c r="S3">
        <v>0.22802130877971599</v>
      </c>
      <c r="U3">
        <v>1586650303.75999</v>
      </c>
      <c r="V3">
        <v>0</v>
      </c>
      <c r="W3">
        <v>0.966927349567413</v>
      </c>
    </row>
    <row r="4" spans="1:23" x14ac:dyDescent="0.2">
      <c r="A4">
        <v>1586655287.12184</v>
      </c>
      <c r="B4">
        <f>B3+1</f>
        <v>2</v>
      </c>
      <c r="C4">
        <v>7.2416722774505601E-2</v>
      </c>
      <c r="E4">
        <v>1586655287.1218801</v>
      </c>
      <c r="F4">
        <v>1</v>
      </c>
      <c r="G4">
        <v>0.22199775278568201</v>
      </c>
      <c r="I4">
        <v>1586655287.1217201</v>
      </c>
      <c r="J4">
        <v>1</v>
      </c>
      <c r="K4">
        <v>0.887184739112854</v>
      </c>
      <c r="M4">
        <v>1586655287.1215899</v>
      </c>
      <c r="N4">
        <v>1</v>
      </c>
      <c r="O4">
        <v>6.0430590063333497E-2</v>
      </c>
      <c r="Q4">
        <v>1586655287.12164</v>
      </c>
      <c r="R4">
        <v>1</v>
      </c>
      <c r="S4">
        <v>0.21503564715385401</v>
      </c>
      <c r="U4">
        <v>1586655287.12115</v>
      </c>
      <c r="V4">
        <v>1</v>
      </c>
      <c r="W4">
        <v>0.87465351819991999</v>
      </c>
    </row>
    <row r="5" spans="1:23" x14ac:dyDescent="0.2">
      <c r="A5">
        <v>1586660402.0018899</v>
      </c>
      <c r="B5">
        <f t="shared" ref="B5:B7" si="0">B4+1</f>
        <v>3</v>
      </c>
      <c r="C5">
        <v>5.3481716662645298E-2</v>
      </c>
      <c r="E5">
        <v>1586660402.00191</v>
      </c>
      <c r="F5">
        <v>2</v>
      </c>
      <c r="G5">
        <v>0.20889544486999501</v>
      </c>
      <c r="I5">
        <v>1586660402.0018201</v>
      </c>
      <c r="J5">
        <v>2</v>
      </c>
      <c r="K5">
        <v>0.83205956220626798</v>
      </c>
      <c r="M5">
        <v>1586660402.00175</v>
      </c>
      <c r="N5">
        <v>2</v>
      </c>
      <c r="O5">
        <v>3.7384446710348102E-2</v>
      </c>
      <c r="Q5">
        <v>1586660402.00178</v>
      </c>
      <c r="R5">
        <v>2</v>
      </c>
      <c r="S5">
        <v>0.21195060014724701</v>
      </c>
      <c r="U5">
        <v>1586660402.0016201</v>
      </c>
      <c r="V5">
        <v>2</v>
      </c>
      <c r="W5">
        <v>0.91105890274047796</v>
      </c>
    </row>
    <row r="6" spans="1:23" x14ac:dyDescent="0.2">
      <c r="A6">
        <v>1586665335.68975</v>
      </c>
      <c r="B6">
        <f t="shared" si="0"/>
        <v>4</v>
      </c>
      <c r="C6">
        <v>4.5620542019605602E-2</v>
      </c>
      <c r="E6">
        <v>1586665335.68977</v>
      </c>
      <c r="F6">
        <v>3</v>
      </c>
      <c r="G6">
        <v>0.20094466209411599</v>
      </c>
      <c r="I6">
        <v>1586665335.6896801</v>
      </c>
      <c r="J6">
        <v>3</v>
      </c>
      <c r="K6">
        <v>0.80176824331283503</v>
      </c>
      <c r="M6">
        <v>1586665335.68962</v>
      </c>
      <c r="N6">
        <v>3</v>
      </c>
      <c r="O6">
        <v>4.2755231261253301E-2</v>
      </c>
      <c r="Q6">
        <v>1586665335.68964</v>
      </c>
      <c r="R6">
        <v>3</v>
      </c>
      <c r="S6">
        <v>0.20859900116920399</v>
      </c>
      <c r="U6">
        <v>1586665335.6895001</v>
      </c>
      <c r="V6">
        <v>3</v>
      </c>
      <c r="W6">
        <v>0.82708609104156405</v>
      </c>
    </row>
    <row r="7" spans="1:23" x14ac:dyDescent="0.2">
      <c r="A7">
        <v>1586670265.09567</v>
      </c>
      <c r="B7">
        <f t="shared" si="0"/>
        <v>5</v>
      </c>
      <c r="C7">
        <v>3.9465244859457002E-2</v>
      </c>
      <c r="E7">
        <v>1586670265.09569</v>
      </c>
      <c r="F7">
        <v>4</v>
      </c>
      <c r="G7">
        <v>0.19464446604251801</v>
      </c>
      <c r="I7">
        <v>1586670265.0956099</v>
      </c>
      <c r="J7">
        <v>4</v>
      </c>
      <c r="K7">
        <v>0.77802652120590199</v>
      </c>
      <c r="M7">
        <v>1586670265.09554</v>
      </c>
      <c r="N7">
        <v>4</v>
      </c>
      <c r="O7">
        <v>4.9274969846010201E-2</v>
      </c>
      <c r="Q7">
        <v>1586670265.0955601</v>
      </c>
      <c r="R7">
        <v>4</v>
      </c>
      <c r="S7">
        <v>0.20886330306529999</v>
      </c>
      <c r="U7">
        <v>1586670265.0954299</v>
      </c>
      <c r="V7">
        <v>4</v>
      </c>
      <c r="W7">
        <v>0.82158195972442605</v>
      </c>
    </row>
    <row r="9" spans="1:23" x14ac:dyDescent="0.2">
      <c r="A9">
        <f>(A7-A3)*5/4/60/60</f>
        <v>6.9310191736453106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9240-2B6F-9049-9188-0A62AC73652A}">
  <dimension ref="A1:W17"/>
  <sheetViews>
    <sheetView tabSelected="1" workbookViewId="0">
      <selection activeCell="A20" sqref="A20"/>
    </sheetView>
  </sheetViews>
  <sheetFormatPr baseColWidth="10" defaultRowHeight="16" x14ac:dyDescent="0.2"/>
  <cols>
    <col min="1" max="1" width="11.1640625" bestFit="1" customWidth="1"/>
    <col min="2" max="2" width="5.5" customWidth="1"/>
    <col min="3" max="3" width="12.1640625" bestFit="1" customWidth="1"/>
    <col min="7" max="8" width="12.1640625" bestFit="1" customWidth="1"/>
    <col min="11" max="11" width="12.1640625" bestFit="1" customWidth="1"/>
    <col min="15" max="15" width="12.1640625" bestFit="1" customWidth="1"/>
    <col min="19" max="19" width="12.1640625" bestFit="1" customWidth="1"/>
    <col min="23" max="23" width="12.1640625" bestFit="1" customWidth="1"/>
  </cols>
  <sheetData>
    <row r="1" spans="1:23" x14ac:dyDescent="0.2">
      <c r="A1" s="2" t="s">
        <v>6</v>
      </c>
      <c r="B1" s="1"/>
      <c r="C1" s="1"/>
      <c r="E1" s="2" t="s">
        <v>7</v>
      </c>
      <c r="F1" s="2"/>
      <c r="G1" s="2"/>
      <c r="I1" s="2" t="s">
        <v>8</v>
      </c>
      <c r="J1" s="2"/>
      <c r="K1" s="2"/>
      <c r="M1" s="2" t="s">
        <v>3</v>
      </c>
      <c r="N1" s="2"/>
      <c r="O1" s="2"/>
      <c r="P1" s="3"/>
      <c r="Q1" s="2" t="s">
        <v>4</v>
      </c>
      <c r="R1" s="2"/>
      <c r="S1" s="2"/>
      <c r="U1" s="2" t="s">
        <v>5</v>
      </c>
      <c r="V1" s="2"/>
      <c r="W1" s="2"/>
    </row>
    <row r="2" spans="1:23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</row>
    <row r="3" spans="1:23" x14ac:dyDescent="0.2">
      <c r="A3">
        <v>1586692714.65148</v>
      </c>
      <c r="B3">
        <f>1</f>
        <v>1</v>
      </c>
      <c r="C3">
        <v>0.124474912881851</v>
      </c>
      <c r="E3">
        <v>1586692714.65148</v>
      </c>
      <c r="F3">
        <f>1</f>
        <v>1</v>
      </c>
      <c r="G3">
        <v>0.21762892603874201</v>
      </c>
      <c r="I3">
        <v>1586692714.65148</v>
      </c>
      <c r="J3">
        <f>1</f>
        <v>1</v>
      </c>
      <c r="K3">
        <v>1.1071617603302</v>
      </c>
      <c r="M3">
        <v>1586692714.65148</v>
      </c>
      <c r="N3">
        <f>1</f>
        <v>1</v>
      </c>
      <c r="O3">
        <v>8.1666223704814897E-2</v>
      </c>
      <c r="Q3">
        <v>1586692714.65148</v>
      </c>
      <c r="R3">
        <f>1</f>
        <v>1</v>
      </c>
      <c r="S3">
        <v>0.22802130877971599</v>
      </c>
      <c r="U3">
        <v>1586692714.65148</v>
      </c>
      <c r="V3">
        <f>1</f>
        <v>1</v>
      </c>
      <c r="W3">
        <v>0.966927349567413</v>
      </c>
    </row>
    <row r="4" spans="1:23" x14ac:dyDescent="0.2">
      <c r="A4">
        <v>1586693037.8015699</v>
      </c>
      <c r="B4">
        <f>B3+1</f>
        <v>2</v>
      </c>
      <c r="C4">
        <v>7.7210634946823106E-2</v>
      </c>
      <c r="E4">
        <v>1586693037.8015699</v>
      </c>
      <c r="F4">
        <f>F3+1</f>
        <v>2</v>
      </c>
      <c r="G4">
        <v>0.16852459311485199</v>
      </c>
      <c r="I4">
        <v>1586693037.8015699</v>
      </c>
      <c r="J4">
        <f>J3+1</f>
        <v>2</v>
      </c>
      <c r="K4">
        <v>0.887184739112854</v>
      </c>
      <c r="M4">
        <v>1586693037.8015699</v>
      </c>
      <c r="N4">
        <f>N3+1</f>
        <v>2</v>
      </c>
      <c r="O4">
        <v>6.0430590063333497E-2</v>
      </c>
      <c r="Q4">
        <v>1586693037.8015699</v>
      </c>
      <c r="R4">
        <f>R3+1</f>
        <v>2</v>
      </c>
      <c r="S4">
        <v>0.21503564715385401</v>
      </c>
      <c r="U4">
        <v>1586693037.8015699</v>
      </c>
      <c r="V4">
        <f>V3+1</f>
        <v>2</v>
      </c>
      <c r="W4">
        <v>0.87465351819991999</v>
      </c>
    </row>
    <row r="5" spans="1:23" x14ac:dyDescent="0.2">
      <c r="A5">
        <v>1586693306.7335899</v>
      </c>
      <c r="B5">
        <f t="shared" ref="B5:B17" si="0">B4+1</f>
        <v>3</v>
      </c>
      <c r="C5">
        <v>6.2242150306701598E-2</v>
      </c>
      <c r="E5">
        <v>1586693306.7335899</v>
      </c>
      <c r="F5">
        <f t="shared" ref="F5:F17" si="1">F4+1</f>
        <v>3</v>
      </c>
      <c r="G5">
        <v>0.14685457944869901</v>
      </c>
      <c r="I5">
        <v>1586693306.7335899</v>
      </c>
      <c r="J5">
        <f t="shared" ref="J5:J17" si="2">J4+1</f>
        <v>3</v>
      </c>
      <c r="K5">
        <v>0.83205956220626798</v>
      </c>
      <c r="M5">
        <v>1586693306.7335899</v>
      </c>
      <c r="N5">
        <f t="shared" ref="N5:N17" si="3">N4+1</f>
        <v>3</v>
      </c>
      <c r="O5">
        <v>3.7384446710348102E-2</v>
      </c>
      <c r="Q5">
        <v>1586693306.7335899</v>
      </c>
      <c r="R5">
        <f t="shared" ref="R5:R17" si="4">R4+1</f>
        <v>3</v>
      </c>
      <c r="S5">
        <v>0.21195060014724701</v>
      </c>
      <c r="U5">
        <v>1586693306.7335899</v>
      </c>
      <c r="V5">
        <f t="shared" ref="V5:V17" si="5">V4+1</f>
        <v>3</v>
      </c>
      <c r="W5">
        <v>0.91105890274047796</v>
      </c>
    </row>
    <row r="6" spans="1:23" x14ac:dyDescent="0.2">
      <c r="A6">
        <v>1586693573.93277</v>
      </c>
      <c r="B6">
        <f t="shared" si="0"/>
        <v>4</v>
      </c>
      <c r="C6">
        <v>5.0120703876018503E-2</v>
      </c>
      <c r="E6">
        <v>1586693573.93277</v>
      </c>
      <c r="F6">
        <f t="shared" si="1"/>
        <v>4</v>
      </c>
      <c r="G6">
        <v>0.131215900182724</v>
      </c>
      <c r="I6">
        <v>1586693573.93277</v>
      </c>
      <c r="J6">
        <f t="shared" si="2"/>
        <v>4</v>
      </c>
      <c r="K6">
        <v>0.80176824331283503</v>
      </c>
      <c r="M6">
        <v>1586693573.93277</v>
      </c>
      <c r="N6">
        <f t="shared" si="3"/>
        <v>4</v>
      </c>
      <c r="O6">
        <v>4.2755231261253301E-2</v>
      </c>
      <c r="Q6">
        <v>1586693573.93277</v>
      </c>
      <c r="R6">
        <f t="shared" si="4"/>
        <v>4</v>
      </c>
      <c r="S6">
        <v>0.20859900116920399</v>
      </c>
      <c r="U6">
        <v>1586693573.93277</v>
      </c>
      <c r="V6">
        <f t="shared" si="5"/>
        <v>4</v>
      </c>
      <c r="W6">
        <v>0.82708609104156405</v>
      </c>
    </row>
    <row r="7" spans="1:23" x14ac:dyDescent="0.2">
      <c r="A7">
        <v>1586693841.7388401</v>
      </c>
      <c r="B7">
        <f t="shared" si="0"/>
        <v>5</v>
      </c>
      <c r="C7">
        <v>4.4100612401962197E-2</v>
      </c>
      <c r="E7">
        <v>1586693841.7388401</v>
      </c>
      <c r="F7">
        <f t="shared" si="1"/>
        <v>5</v>
      </c>
      <c r="G7">
        <v>0.1171206086874</v>
      </c>
      <c r="I7">
        <v>1586693841.7388401</v>
      </c>
      <c r="J7">
        <f t="shared" si="2"/>
        <v>5</v>
      </c>
      <c r="K7">
        <v>0.77802652120590199</v>
      </c>
      <c r="M7">
        <v>1586693841.7388401</v>
      </c>
      <c r="N7">
        <f t="shared" si="3"/>
        <v>5</v>
      </c>
      <c r="O7">
        <v>4.9274969846010201E-2</v>
      </c>
      <c r="Q7">
        <v>1586693841.7388401</v>
      </c>
      <c r="R7">
        <f t="shared" si="4"/>
        <v>5</v>
      </c>
      <c r="S7">
        <v>0.20886330306529999</v>
      </c>
      <c r="U7">
        <v>1586693841.7388401</v>
      </c>
      <c r="V7">
        <f t="shared" si="5"/>
        <v>5</v>
      </c>
      <c r="W7">
        <v>0.82158195972442605</v>
      </c>
    </row>
    <row r="8" spans="1:23" x14ac:dyDescent="0.2">
      <c r="A8">
        <v>1586694609.5916901</v>
      </c>
      <c r="B8">
        <f t="shared" si="0"/>
        <v>6</v>
      </c>
      <c r="C8">
        <v>3.8808472454547799E-2</v>
      </c>
      <c r="E8">
        <v>1586694609.5916901</v>
      </c>
      <c r="F8">
        <f t="shared" si="1"/>
        <v>6</v>
      </c>
      <c r="G8">
        <v>0.105515919625759</v>
      </c>
      <c r="I8">
        <v>1586694609.5916901</v>
      </c>
      <c r="J8">
        <f>J7+1</f>
        <v>6</v>
      </c>
      <c r="K8">
        <v>0.51732403039932195</v>
      </c>
      <c r="M8">
        <v>1586694609.5916901</v>
      </c>
      <c r="N8">
        <f>N7+1</f>
        <v>6</v>
      </c>
      <c r="O8">
        <v>4.7161053866147898E-2</v>
      </c>
      <c r="Q8">
        <v>1586694609.5916901</v>
      </c>
      <c r="R8">
        <f>R7+1</f>
        <v>6</v>
      </c>
      <c r="S8">
        <v>0.16556723415851499</v>
      </c>
      <c r="U8">
        <v>1586694609.5916901</v>
      </c>
      <c r="V8">
        <f>V7+1</f>
        <v>6</v>
      </c>
      <c r="W8">
        <v>0.70031297206878595</v>
      </c>
    </row>
    <row r="9" spans="1:23" x14ac:dyDescent="0.2">
      <c r="A9">
        <v>1586694924.05496</v>
      </c>
      <c r="B9">
        <f t="shared" si="0"/>
        <v>7</v>
      </c>
      <c r="C9">
        <v>3.3213995397090898E-2</v>
      </c>
      <c r="E9">
        <v>1586694924.05496</v>
      </c>
      <c r="F9">
        <f t="shared" si="1"/>
        <v>7</v>
      </c>
      <c r="G9">
        <v>9.5877274870872498E-2</v>
      </c>
      <c r="I9">
        <v>1586694924.05496</v>
      </c>
      <c r="J9">
        <f t="shared" si="2"/>
        <v>7</v>
      </c>
      <c r="K9">
        <v>0.48740687966346702</v>
      </c>
      <c r="M9">
        <v>1586694924.05496</v>
      </c>
      <c r="N9">
        <f t="shared" si="3"/>
        <v>7</v>
      </c>
      <c r="O9">
        <v>5.8419499546289402E-2</v>
      </c>
      <c r="Q9">
        <v>1586694924.05496</v>
      </c>
      <c r="R9">
        <f t="shared" si="4"/>
        <v>7</v>
      </c>
      <c r="S9">
        <v>0.17235729098319999</v>
      </c>
      <c r="U9">
        <v>1586694924.05496</v>
      </c>
      <c r="V9">
        <f t="shared" si="5"/>
        <v>7</v>
      </c>
      <c r="W9">
        <v>0.68794447183608998</v>
      </c>
    </row>
    <row r="10" spans="1:23" x14ac:dyDescent="0.2">
      <c r="A10">
        <v>1586695175.82465</v>
      </c>
      <c r="B10">
        <f t="shared" si="0"/>
        <v>8</v>
      </c>
      <c r="C10">
        <v>3.0479403212666501E-2</v>
      </c>
      <c r="E10">
        <v>1586695175.82465</v>
      </c>
      <c r="F10">
        <f t="shared" si="1"/>
        <v>8</v>
      </c>
      <c r="G10">
        <v>8.72006639838218E-2</v>
      </c>
      <c r="I10">
        <v>1586695175.82465</v>
      </c>
      <c r="J10">
        <f t="shared" si="2"/>
        <v>8</v>
      </c>
      <c r="K10">
        <v>0.46294125914573597</v>
      </c>
      <c r="M10">
        <v>1586695175.82465</v>
      </c>
      <c r="N10">
        <f t="shared" si="3"/>
        <v>8</v>
      </c>
      <c r="O10">
        <v>5.0459545105695697E-2</v>
      </c>
      <c r="Q10">
        <v>1586695175.82465</v>
      </c>
      <c r="R10">
        <f t="shared" si="4"/>
        <v>8</v>
      </c>
      <c r="S10">
        <v>0.16882342100143399</v>
      </c>
      <c r="U10">
        <v>1586695175.82465</v>
      </c>
      <c r="V10">
        <f t="shared" si="5"/>
        <v>8</v>
      </c>
      <c r="W10">
        <v>0.68495434522628695</v>
      </c>
    </row>
    <row r="11" spans="1:23" x14ac:dyDescent="0.2">
      <c r="A11">
        <v>1586695428.01405</v>
      </c>
      <c r="B11">
        <f t="shared" si="0"/>
        <v>9</v>
      </c>
      <c r="C11">
        <v>2.67679449170827E-2</v>
      </c>
      <c r="E11">
        <v>1586695428.01405</v>
      </c>
      <c r="F11">
        <f t="shared" si="1"/>
        <v>9</v>
      </c>
      <c r="G11">
        <v>8.05957540869712E-2</v>
      </c>
      <c r="I11">
        <v>1586695428.01405</v>
      </c>
      <c r="J11">
        <f t="shared" si="2"/>
        <v>9</v>
      </c>
      <c r="K11">
        <v>0.44326710700988697</v>
      </c>
      <c r="M11">
        <v>1586695428.01405</v>
      </c>
      <c r="N11">
        <f t="shared" si="3"/>
        <v>9</v>
      </c>
      <c r="O11">
        <v>5.9953313320875098E-2</v>
      </c>
      <c r="Q11">
        <v>1586695428.01405</v>
      </c>
      <c r="R11">
        <f t="shared" si="4"/>
        <v>9</v>
      </c>
      <c r="S11">
        <v>0.17930780351161901</v>
      </c>
      <c r="U11">
        <v>1586695428.01405</v>
      </c>
      <c r="V11">
        <f t="shared" si="5"/>
        <v>9</v>
      </c>
      <c r="W11">
        <v>0.72390466928482</v>
      </c>
    </row>
    <row r="12" spans="1:23" x14ac:dyDescent="0.2">
      <c r="A12">
        <v>1586695679.76966</v>
      </c>
      <c r="B12">
        <f t="shared" si="0"/>
        <v>10</v>
      </c>
      <c r="C12">
        <v>2.4812266230583101E-2</v>
      </c>
      <c r="E12">
        <v>1586695679.76966</v>
      </c>
      <c r="F12">
        <f t="shared" si="1"/>
        <v>10</v>
      </c>
      <c r="G12">
        <v>7.3425300419330597E-2</v>
      </c>
      <c r="I12">
        <v>1586695679.76966</v>
      </c>
      <c r="J12">
        <f t="shared" si="2"/>
        <v>10</v>
      </c>
      <c r="K12">
        <v>0.42262303829193099</v>
      </c>
      <c r="M12">
        <v>1586695679.76966</v>
      </c>
      <c r="N12">
        <f t="shared" si="3"/>
        <v>10</v>
      </c>
      <c r="O12">
        <v>4.6027224510908099E-2</v>
      </c>
      <c r="Q12">
        <v>1586695679.76966</v>
      </c>
      <c r="R12">
        <f t="shared" si="4"/>
        <v>10</v>
      </c>
      <c r="S12">
        <v>0.17041382193565299</v>
      </c>
      <c r="U12">
        <v>1586695679.76966</v>
      </c>
      <c r="V12">
        <f t="shared" si="5"/>
        <v>10</v>
      </c>
      <c r="W12">
        <v>0.69553405046463002</v>
      </c>
    </row>
    <row r="13" spans="1:23" x14ac:dyDescent="0.2">
      <c r="A13">
        <v>1586697622.04796</v>
      </c>
      <c r="B13">
        <f t="shared" si="0"/>
        <v>11</v>
      </c>
      <c r="C13">
        <v>2.1464904770254999E-2</v>
      </c>
      <c r="E13">
        <v>1586697622.04796</v>
      </c>
      <c r="F13">
        <f t="shared" si="1"/>
        <v>11</v>
      </c>
      <c r="G13">
        <v>6.6978044807910905E-2</v>
      </c>
      <c r="I13">
        <v>1586697622.04796</v>
      </c>
      <c r="J13">
        <f t="shared" si="2"/>
        <v>11</v>
      </c>
      <c r="K13">
        <v>0.39878061413764898</v>
      </c>
      <c r="M13">
        <v>1586697622.04796</v>
      </c>
      <c r="N13">
        <f t="shared" si="3"/>
        <v>11</v>
      </c>
      <c r="O13">
        <v>4.2773231863975497E-2</v>
      </c>
      <c r="Q13">
        <v>1586697622.04796</v>
      </c>
      <c r="R13">
        <f t="shared" si="4"/>
        <v>11</v>
      </c>
      <c r="S13">
        <v>0.17203092575073201</v>
      </c>
      <c r="U13">
        <v>1586697622.04796</v>
      </c>
      <c r="V13">
        <f t="shared" si="5"/>
        <v>11</v>
      </c>
      <c r="W13">
        <v>0.69570237398147505</v>
      </c>
    </row>
    <row r="14" spans="1:23" x14ac:dyDescent="0.2">
      <c r="A14">
        <v>1586697931.7973599</v>
      </c>
      <c r="B14">
        <f t="shared" si="0"/>
        <v>12</v>
      </c>
      <c r="C14">
        <v>1.93004179745912E-2</v>
      </c>
      <c r="E14">
        <v>1586697931.7973599</v>
      </c>
      <c r="F14">
        <f t="shared" si="1"/>
        <v>12</v>
      </c>
      <c r="G14">
        <v>6.1846829950809402E-2</v>
      </c>
      <c r="I14">
        <v>1586697931.7973599</v>
      </c>
      <c r="J14">
        <f t="shared" si="2"/>
        <v>12</v>
      </c>
      <c r="K14">
        <v>0.38207513093948298</v>
      </c>
      <c r="M14">
        <v>1586697931.7973599</v>
      </c>
      <c r="N14">
        <f t="shared" si="3"/>
        <v>12</v>
      </c>
      <c r="O14">
        <v>5.1386233419179903E-2</v>
      </c>
      <c r="Q14">
        <v>1586697931.7973599</v>
      </c>
      <c r="R14">
        <f t="shared" si="4"/>
        <v>12</v>
      </c>
      <c r="S14">
        <v>0.17214509844779899</v>
      </c>
      <c r="U14">
        <v>1586697931.7973599</v>
      </c>
      <c r="V14">
        <f t="shared" si="5"/>
        <v>12</v>
      </c>
      <c r="W14">
        <v>0.700511693954467</v>
      </c>
    </row>
    <row r="15" spans="1:23" x14ac:dyDescent="0.2">
      <c r="A15">
        <v>1586698184.9974699</v>
      </c>
      <c r="B15">
        <f t="shared" si="0"/>
        <v>13</v>
      </c>
      <c r="C15">
        <v>1.7783764749765299E-2</v>
      </c>
      <c r="E15">
        <v>1586698184.9974699</v>
      </c>
      <c r="F15">
        <f t="shared" si="1"/>
        <v>13</v>
      </c>
      <c r="G15">
        <v>5.7979427278041798E-2</v>
      </c>
      <c r="I15">
        <v>1586698184.9974699</v>
      </c>
      <c r="J15">
        <f t="shared" si="2"/>
        <v>13</v>
      </c>
      <c r="K15">
        <v>0.36561661958694402</v>
      </c>
      <c r="M15">
        <v>1586698184.9974699</v>
      </c>
      <c r="N15">
        <f t="shared" si="3"/>
        <v>13</v>
      </c>
      <c r="O15">
        <v>5.7551350444555199E-2</v>
      </c>
      <c r="Q15">
        <v>1586698184.9974699</v>
      </c>
      <c r="R15">
        <f t="shared" si="4"/>
        <v>13</v>
      </c>
      <c r="S15">
        <v>0.177090868353843</v>
      </c>
      <c r="U15">
        <v>1586698184.9974699</v>
      </c>
      <c r="V15">
        <f t="shared" si="5"/>
        <v>13</v>
      </c>
      <c r="W15">
        <v>0.71199756860732999</v>
      </c>
    </row>
    <row r="16" spans="1:23" x14ac:dyDescent="0.2">
      <c r="A16">
        <v>1586698438.4080901</v>
      </c>
      <c r="B16">
        <f t="shared" si="0"/>
        <v>14</v>
      </c>
      <c r="C16">
        <v>1.65562368929386E-2</v>
      </c>
      <c r="E16">
        <v>1586698438.4080901</v>
      </c>
      <c r="F16">
        <f t="shared" si="1"/>
        <v>14</v>
      </c>
      <c r="G16">
        <v>5.2104022353887502E-2</v>
      </c>
      <c r="I16">
        <v>1586698438.4080901</v>
      </c>
      <c r="J16">
        <f t="shared" si="2"/>
        <v>14</v>
      </c>
      <c r="K16">
        <v>0.350326627492904</v>
      </c>
      <c r="M16">
        <v>1586698438.4080901</v>
      </c>
      <c r="N16">
        <f t="shared" si="3"/>
        <v>14</v>
      </c>
      <c r="O16">
        <v>5.28970509767532E-2</v>
      </c>
      <c r="Q16">
        <v>1586698438.4080901</v>
      </c>
      <c r="R16">
        <f t="shared" si="4"/>
        <v>14</v>
      </c>
      <c r="S16">
        <v>0.17426320910453699</v>
      </c>
      <c r="U16">
        <v>1586698438.4080901</v>
      </c>
      <c r="V16">
        <f t="shared" si="5"/>
        <v>14</v>
      </c>
      <c r="W16">
        <v>0.69427114725112904</v>
      </c>
    </row>
    <row r="17" spans="1:23" x14ac:dyDescent="0.2">
      <c r="A17">
        <v>1586698691.36497</v>
      </c>
      <c r="B17">
        <f t="shared" si="0"/>
        <v>15</v>
      </c>
      <c r="C17">
        <v>1.6068663448095301E-2</v>
      </c>
      <c r="E17">
        <v>1586698691.36497</v>
      </c>
      <c r="F17">
        <f t="shared" si="1"/>
        <v>15</v>
      </c>
      <c r="G17">
        <v>4.9509275704622199E-2</v>
      </c>
      <c r="I17">
        <v>1586698691.36497</v>
      </c>
      <c r="J17">
        <f t="shared" si="2"/>
        <v>15</v>
      </c>
      <c r="K17">
        <v>0.33779296278953502</v>
      </c>
      <c r="M17">
        <v>1586698691.36497</v>
      </c>
      <c r="N17">
        <f t="shared" si="3"/>
        <v>15</v>
      </c>
      <c r="O17">
        <v>5.3261168301105499E-2</v>
      </c>
      <c r="Q17">
        <v>1586698691.36497</v>
      </c>
      <c r="R17">
        <f t="shared" si="4"/>
        <v>15</v>
      </c>
      <c r="S17">
        <v>0.177144154906272</v>
      </c>
      <c r="U17">
        <v>1586698691.36497</v>
      </c>
      <c r="V17">
        <f t="shared" si="5"/>
        <v>15</v>
      </c>
      <c r="W17">
        <v>0.71845293045043901</v>
      </c>
    </row>
  </sheetData>
  <mergeCells count="6"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2FF7-06FF-FD40-86E9-4750286EEC31}">
  <dimension ref="C3:D6"/>
  <sheetViews>
    <sheetView workbookViewId="0">
      <selection activeCell="C3" sqref="C3:D6"/>
    </sheetView>
  </sheetViews>
  <sheetFormatPr baseColWidth="10" defaultRowHeight="16" x14ac:dyDescent="0.2"/>
  <cols>
    <col min="2" max="2" width="5.83203125" customWidth="1"/>
    <col min="3" max="3" width="28.1640625" customWidth="1"/>
    <col min="4" max="4" width="36.6640625" customWidth="1"/>
  </cols>
  <sheetData>
    <row r="3" spans="3:4" ht="21" x14ac:dyDescent="0.25">
      <c r="C3" s="4" t="s">
        <v>12</v>
      </c>
      <c r="D3" s="4" t="s">
        <v>13</v>
      </c>
    </row>
    <row r="4" spans="3:4" ht="21" x14ac:dyDescent="0.25">
      <c r="C4" s="5" t="s">
        <v>9</v>
      </c>
      <c r="D4" s="5">
        <v>0.68300000000000005</v>
      </c>
    </row>
    <row r="5" spans="3:4" ht="21" x14ac:dyDescent="0.25">
      <c r="C5" s="5" t="s">
        <v>10</v>
      </c>
      <c r="D5" s="5">
        <v>0.17499999999999999</v>
      </c>
    </row>
    <row r="6" spans="3:4" ht="21" x14ac:dyDescent="0.25">
      <c r="C6" s="5" t="s">
        <v>11</v>
      </c>
      <c r="D6" s="6">
        <v>0.79900000000000004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f15</vt:lpstr>
      <vt:lpstr>svhn5</vt:lpstr>
      <vt:lpstr>svhn+football</vt:lpstr>
      <vt:lpstr>Evaluation</vt:lpstr>
      <vt:lpstr>'f15'!run_._tag_loss</vt:lpstr>
      <vt:lpstr>'svhn+football'!run_._tag_loss</vt:lpstr>
      <vt:lpstr>svhn5!run_._tag_loss</vt:lpstr>
      <vt:lpstr>'svhn+football'!run_._tag_loss_1</vt:lpstr>
      <vt:lpstr>'svhn+football'!run_._tag_loss_2</vt:lpstr>
      <vt:lpstr>'f15'!run_._tag_mrcnn_bbox_loss</vt:lpstr>
      <vt:lpstr>'svhn+football'!run_._tag_mrcnn_bbox_loss</vt:lpstr>
      <vt:lpstr>svhn5!run_._tag_mrcnn_bbox_loss</vt:lpstr>
      <vt:lpstr>'svhn+football'!run_._tag_mrcnn_bbox_loss_1</vt:lpstr>
      <vt:lpstr>'svhn+football'!run_._tag_mrcnn_bbox_loss_2</vt:lpstr>
      <vt:lpstr>'f15'!run_._tag_mrcnn_class_loss</vt:lpstr>
      <vt:lpstr>'svhn+football'!run_._tag_mrcnn_class_loss</vt:lpstr>
      <vt:lpstr>svhn5!run_._tag_mrcnn_class_loss</vt:lpstr>
      <vt:lpstr>'svhn+football'!run_._tag_mrcnn_class_loss_1</vt:lpstr>
      <vt:lpstr>'svhn+football'!run_._tag_mrcnn_class_loss_2</vt:lpstr>
      <vt:lpstr>'f15'!run_._tag_val_loss</vt:lpstr>
      <vt:lpstr>'svhn+football'!run_._tag_val_loss</vt:lpstr>
      <vt:lpstr>svhn5!run_._tag_val_loss</vt:lpstr>
      <vt:lpstr>'svhn+football'!run_._tag_val_loss_1</vt:lpstr>
      <vt:lpstr>'svhn+football'!run_._tag_val_loss_2</vt:lpstr>
      <vt:lpstr>'f15'!run_._tag_val_mrcnn_bbox_loss</vt:lpstr>
      <vt:lpstr>'svhn+football'!run_._tag_val_mrcnn_bbox_loss</vt:lpstr>
      <vt:lpstr>'svhn+football'!run_._tag_val_mrcnn_bbox_loss_1</vt:lpstr>
      <vt:lpstr>svhn5!run_._tag_val_mrcnn_bbox_loss_1</vt:lpstr>
      <vt:lpstr>'svhn+football'!run_._tag_val_mrcnn_bbox_loss_2</vt:lpstr>
      <vt:lpstr>'f15'!run_._tag_val_mrcnn_class_loss</vt:lpstr>
      <vt:lpstr>'svhn+football'!run_._tag_val_mrcnn_class_loss</vt:lpstr>
      <vt:lpstr>'svhn+football'!run_._tag_val_mrcnn_class_loss_1</vt:lpstr>
      <vt:lpstr>svhn5!run_._tag_val_mrcnn_class_loss_1</vt:lpstr>
      <vt:lpstr>'svhn+football'!run_._tag_val_mrcnn_class_loss_2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2020-04-16T15:10:24Z</dcterms:created>
  <dcterms:modified xsi:type="dcterms:W3CDTF">2020-04-17T16:35:54Z</dcterms:modified>
</cp:coreProperties>
</file>