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Άσκηση ΜΚ-04 - Επικύρωση Μεθόδο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<sst xmlns="http://schemas.openxmlformats.org/spreadsheetml/2006/main" count="9" uniqueCount="9">
  <si>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Repeat Analyses</t>
  </si>
  <si>
    <t xml:space="preserve">Average</t>
  </si>
  <si>
    <t xml:space="preserve">Standard Deviation (SD)</t>
  </si>
  <si>
    <t xml:space="preserve">Relative Standard Deviation (%RSD)</t>
  </si>
  <si>
    <t xml:space="preserve">Average - No Outliers</t>
  </si>
  <si>
    <t xml:space="preserve">Standard Deviation (SD) - No Outliers</t>
  </si>
  <si>
    <t xml:space="preserve">Relative Standard Deviation (%RSD) - No Outliers</t>
  </si>
  <si>
    <t xml:space="preserve">Ομοσκεδαστικότητα:</t>
  </si>
  <si>
    <t xml:space="preserve">Ετεροσκεδαστικότητα, η SD αυξάνει με τη συγκέντρωση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</si>
</sst>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%"/>
  </numFmts>
  <fonts count="5">
    <font>
      <sz val="10"/>
      <name val="Arial"/>
      <family val="2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name val="Arial"/>
      <family val="0"/>
      <charset val="161"/>
    </font>
    <font>
      <sz val="10"/>
      <color rgb="FFC9211E"/>
      <name val="Arial"/>
      <family val="2"/>
      <charset val="16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J19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I31" activeCellId="0" sqref="I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72"/>
    <col collapsed="false" customWidth="true" hidden="false" outlineLevel="0" max="6" min="2" style="0" width="6.01"/>
    <col collapsed="false" customWidth="true" hidden="false" outlineLevel="0" max="7" min="7" style="0" width="7.78"/>
  </cols>
  <sheetData>
    <row r="3" customFormat="false" ht="12.8" hidden="false" customHeight="false" outlineLevel="0" collapsed="false">
      <c r="A3" s="0" t="s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</row>
    <row r="4" customFormat="false" ht="12.8" hidden="false" customHeight="false" outlineLevel="0" collapsed="false">
      <c r="A4" s="0" t="n">
        <v>1</v>
      </c>
      <c r="B4" s="0" t="n">
        <v>120.3</v>
      </c>
      <c r="C4" s="0" t="n">
        <v>245.1</v>
      </c>
      <c r="D4" s="0" t="n">
        <v>454.1</v>
      </c>
      <c r="E4" s="0" t="n">
        <v>668.7</v>
      </c>
      <c r="F4" s="0" t="n">
        <v>919.6</v>
      </c>
      <c r="G4" s="0" t="n">
        <v>1332</v>
      </c>
    </row>
    <row r="5" customFormat="false" ht="12.8" hidden="false" customHeight="false" outlineLevel="0" collapsed="false">
      <c r="A5" s="0" t="n">
        <v>2</v>
      </c>
      <c r="B5" s="1" t="n">
        <v>121.8</v>
      </c>
      <c r="C5" s="0" t="n">
        <v>242.7</v>
      </c>
      <c r="D5" s="0" t="n">
        <v>471</v>
      </c>
      <c r="E5" s="0" t="n">
        <v>711.1</v>
      </c>
      <c r="F5" s="0" t="n">
        <v>946.9</v>
      </c>
      <c r="G5" s="0" t="n">
        <v>1255</v>
      </c>
    </row>
    <row r="6" customFormat="false" ht="12.8" hidden="false" customHeight="false" outlineLevel="0" collapsed="false">
      <c r="A6" s="0" t="n">
        <v>3</v>
      </c>
      <c r="B6" s="0" t="n">
        <v>114.8</v>
      </c>
      <c r="C6" s="0" t="n">
        <v>241.3</v>
      </c>
      <c r="D6" s="0" t="n">
        <v>467</v>
      </c>
      <c r="E6" s="1" t="n">
        <v>753</v>
      </c>
      <c r="F6" s="0" t="n">
        <v>901.7</v>
      </c>
      <c r="G6" s="1" t="n">
        <v>1426</v>
      </c>
    </row>
    <row r="7" customFormat="false" ht="12.8" hidden="false" customHeight="false" outlineLevel="0" collapsed="false">
      <c r="A7" s="0" t="n">
        <v>4</v>
      </c>
      <c r="B7" s="0" t="n">
        <v>110.1</v>
      </c>
      <c r="C7" s="0" t="n">
        <v>242.2</v>
      </c>
      <c r="D7" s="1" t="n">
        <v>496.8</v>
      </c>
      <c r="E7" s="0" t="n">
        <v>723</v>
      </c>
      <c r="F7" s="0" t="n">
        <v>949.2</v>
      </c>
      <c r="G7" s="0" t="n">
        <v>1355</v>
      </c>
    </row>
    <row r="8" customFormat="false" ht="12.8" hidden="false" customHeight="false" outlineLevel="0" collapsed="false">
      <c r="A8" s="0" t="n">
        <v>5</v>
      </c>
      <c r="B8" s="0" t="n">
        <v>119.6</v>
      </c>
      <c r="C8" s="0" t="n">
        <v>241.4</v>
      </c>
      <c r="D8" s="0" t="n">
        <v>480.6</v>
      </c>
      <c r="E8" s="0" t="n">
        <v>720.7</v>
      </c>
      <c r="F8" s="0" t="n">
        <v>955.8</v>
      </c>
      <c r="G8" s="0" t="n">
        <v>1404</v>
      </c>
    </row>
    <row r="9" customFormat="false" ht="12.8" hidden="false" customHeight="false" outlineLevel="0" collapsed="false">
      <c r="A9" s="0" t="n">
        <v>6</v>
      </c>
      <c r="B9" s="0" t="n">
        <v>108</v>
      </c>
      <c r="C9" s="1" t="n">
        <v>247.7</v>
      </c>
      <c r="D9" s="0" t="n">
        <v>475.6</v>
      </c>
      <c r="E9" s="0" t="n">
        <v>705.6</v>
      </c>
      <c r="F9" s="1" t="n">
        <v>996.5</v>
      </c>
      <c r="G9" s="0" t="n">
        <v>1389</v>
      </c>
    </row>
    <row r="10" customFormat="false" ht="12.8" hidden="false" customHeight="false" outlineLevel="0" collapsed="false">
      <c r="A10" s="0" t="s">
        <v>1</v>
      </c>
      <c r="B10" s="2" t="n">
        <f aca="false">AVERAGE(B4:B9)</f>
        <v>115.766666666667</v>
      </c>
      <c r="C10" s="2" t="n">
        <f aca="false">AVERAGE(C4:C9)</f>
        <v>243.4</v>
      </c>
      <c r="D10" s="2" t="n">
        <f aca="false">AVERAGE(D4:D9)</f>
        <v>474.183333333333</v>
      </c>
      <c r="E10" s="2" t="n">
        <f aca="false">AVERAGE(E4:E9)</f>
        <v>713.683333333333</v>
      </c>
      <c r="F10" s="2" t="n">
        <f aca="false">AVERAGE(F4:F9)</f>
        <v>944.95</v>
      </c>
      <c r="G10" s="2" t="n">
        <f aca="false">AVERAGE(G4:G9)</f>
        <v>1360.16666666667</v>
      </c>
    </row>
    <row r="11" customFormat="false" ht="12.8" hidden="false" customHeight="false" outlineLevel="0" collapsed="false">
      <c r="A11" s="0" t="s">
        <v>2</v>
      </c>
      <c r="B11" s="2" t="n">
        <f aca="false">_xlfn.STDEV.S(B4:B9)</f>
        <v>5.74479474539053</v>
      </c>
      <c r="C11" s="2" t="n">
        <f aca="false">_xlfn.STDEV.S(C4:C9)</f>
        <v>2.51872983862898</v>
      </c>
      <c r="D11" s="2" t="n">
        <f aca="false">_xlfn.STDEV.S(D4:D9)</f>
        <v>14.2812347738796</v>
      </c>
      <c r="E11" s="2" t="n">
        <f aca="false">_xlfn.STDEV.S(E4:E9)</f>
        <v>27.4858084593971</v>
      </c>
      <c r="F11" s="2" t="n">
        <f aca="false">_xlfn.STDEV.S(F4:F9)</f>
        <v>32.5888784710367</v>
      </c>
      <c r="G11" s="2" t="n">
        <f aca="false">_xlfn.STDEV.S(G4:G9)</f>
        <v>61.5903130911564</v>
      </c>
    </row>
    <row r="12" customFormat="false" ht="12.8" hidden="false" customHeight="false" outlineLevel="0" collapsed="false">
      <c r="A12" s="0" t="s">
        <v>3</v>
      </c>
      <c r="B12" s="3" t="n">
        <f aca="false">B11/B10</f>
        <v>0.0496239108441451</v>
      </c>
      <c r="C12" s="3" t="n">
        <f aca="false">C11/C10</f>
        <v>0.0103481094438331</v>
      </c>
      <c r="D12" s="3" t="n">
        <f aca="false">D11/D10</f>
        <v>0.0301175384497126</v>
      </c>
      <c r="E12" s="3" t="n">
        <f aca="false">E11/E10</f>
        <v>0.0385126108116071</v>
      </c>
      <c r="F12" s="3" t="n">
        <f aca="false">F11/F10</f>
        <v>0.0344874104143465</v>
      </c>
      <c r="G12" s="3" t="n">
        <f aca="false">G11/G10</f>
        <v>0.0452814457231881</v>
      </c>
    </row>
    <row r="13" customFormat="false" ht="12.8" hidden="false" customHeight="false" outlineLevel="0" collapsed="false">
      <c r="A13" s="0" t="s">
        <v>4</v>
      </c>
      <c r="B13" s="2" t="n">
        <f aca="false">AVERAGE(B4,B6:B9)</f>
        <v>114.56</v>
      </c>
      <c r="C13" s="2" t="n">
        <f aca="false">AVERAGE(C4:C8)</f>
        <v>242.54</v>
      </c>
      <c r="D13" s="2" t="n">
        <f aca="false">AVERAGE(E4:E5,E7:E9)</f>
        <v>705.82</v>
      </c>
      <c r="E13" s="2" t="n">
        <f aca="false">AVERAGE(F4:F8)</f>
        <v>934.64</v>
      </c>
      <c r="F13" s="2" t="n">
        <f aca="false">AVERAGE(F4:F8)</f>
        <v>934.64</v>
      </c>
      <c r="G13" s="2" t="n">
        <f aca="false">AVERAGE(G4:G5,G7:G9)</f>
        <v>1347</v>
      </c>
    </row>
    <row r="14" customFormat="false" ht="12.8" hidden="false" customHeight="false" outlineLevel="0" collapsed="false">
      <c r="A14" s="0" t="s">
        <v>5</v>
      </c>
      <c r="B14" s="2" t="n">
        <f aca="false">_xlfn.STDEV.S(B4,B6:B9)</f>
        <v>5.50754028582633</v>
      </c>
      <c r="C14" s="2" t="n">
        <f aca="false">_xlfn.STDEV.S(C4:C8)</f>
        <v>1.54369686143361</v>
      </c>
      <c r="D14" s="2" t="n">
        <f aca="false">_xlfn.STDEV.S(D4:D6,D8:D9)</f>
        <v>10.0741252722011</v>
      </c>
      <c r="E14" s="2" t="n">
        <f aca="false">_xlfn.STDEV.S(E4:E5,E7:E9)</f>
        <v>21.9225226650584</v>
      </c>
      <c r="F14" s="2" t="n">
        <f aca="false">_xlfn.STDEV.S(F4:F8)</f>
        <v>23.028742909677</v>
      </c>
      <c r="G14" s="2" t="n">
        <f aca="false">_xlfn.STDEV.S(G4:G5,G7:G9)</f>
        <v>58.664299194655</v>
      </c>
    </row>
    <row r="15" customFormat="false" ht="12.8" hidden="false" customHeight="false" outlineLevel="0" collapsed="false">
      <c r="A15" s="0" t="s">
        <v>6</v>
      </c>
      <c r="B15" s="3" t="n">
        <f aca="false">B14/B13</f>
        <v>0.0480755960704114</v>
      </c>
      <c r="C15" s="3" t="n">
        <f aca="false">C14/C13</f>
        <v>0.00636471040419564</v>
      </c>
      <c r="D15" s="3" t="n">
        <f aca="false">D14/D13</f>
        <v>0.0142729382451632</v>
      </c>
      <c r="E15" s="3" t="n">
        <f aca="false">E14/E13</f>
        <v>0.0234555793300719</v>
      </c>
      <c r="F15" s="3" t="n">
        <f aca="false">F14/F13</f>
        <v>0.0246391582958968</v>
      </c>
      <c r="G15" s="3" t="n">
        <f aca="false">G14/G13</f>
        <v>0.0435518182588382</v>
      </c>
    </row>
    <row r="19" customFormat="false" ht="12.8" hidden="false" customHeight="false" outlineLevel="0" collapsed="false">
      <c r="A19" s="0" t="s">
        <v>7</v>
      </c>
      <c r="B19" s="0" t="n">
        <f aca="false">G14-B14</f>
        <v>53.1567589088287</v>
      </c>
      <c r="C19" s="4" t="s">
        <v>8</v>
      </c>
      <c r="D19" s="4"/>
      <c r="E19" s="4"/>
      <c r="F19" s="4"/>
      <c r="G19" s="4"/>
      <c r="H19" s="4"/>
      <c r="I19" s="4"/>
      <c r="J19" s="4"/>
    </row>
  </sheetData>
  <mergeCells count="1">
    <mergeCell ref="C19:J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Roman,Κανονικά"&amp;12&amp;A</oddHeader>
    <oddFooter>&amp;C&amp;"Times New Roman,Κανονικά"&amp;12Page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el-GR</dc:language>
  <cp:lastModifiedBy/>
  <dcterms:modified xsi:type="dcterms:W3CDTF">2021-05-28T15:43:45Z</dcterms:modified>
  <cp:revision>1</cp:revision>
  <dc:subject/>
  <dc:title/>
</cp:coreProperties>
</file>