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data analyst\тестовые\Реневал\"/>
    </mc:Choice>
  </mc:AlternateContent>
  <xr:revisionPtr revIDLastSave="0" documentId="13_ncr:1_{3840E4AB-698E-4F38-97BA-7BE3356E88C4}" xr6:coauthVersionLast="47" xr6:coauthVersionMax="47" xr10:uidLastSave="{00000000-0000-0000-0000-000000000000}"/>
  <bookViews>
    <workbookView xWindow="-108" yWindow="-108" windowWidth="23256" windowHeight="12456" tabRatio="901" activeTab="25" xr2:uid="{00000000-000D-0000-FFFF-FFFF00000000}"/>
  </bookViews>
  <sheets>
    <sheet name="Инструкция" sheetId="24" r:id="rId1"/>
    <sheet name="1" sheetId="1" r:id="rId2"/>
    <sheet name="2" sheetId="25" r:id="rId3"/>
    <sheet name="3" sheetId="2" r:id="rId4"/>
    <sheet name="4" sheetId="3" r:id="rId5"/>
    <sheet name="5" sheetId="4" r:id="rId6"/>
    <sheet name="6" sheetId="26" r:id="rId7"/>
    <sheet name="7" sheetId="6" r:id="rId8"/>
    <sheet name="8" sheetId="27" r:id="rId9"/>
    <sheet name="9" sheetId="7" r:id="rId10"/>
    <sheet name="10" sheetId="8" r:id="rId11"/>
    <sheet name="11" sheetId="34" r:id="rId12"/>
    <sheet name="12" sheetId="28" r:id="rId13"/>
    <sheet name="13" sheetId="35" r:id="rId14"/>
    <sheet name="14" sheetId="9" r:id="rId15"/>
    <sheet name="15" sheetId="13" r:id="rId16"/>
    <sheet name="16" sheetId="14" r:id="rId17"/>
    <sheet name="17" sheetId="16" r:id="rId18"/>
    <sheet name="18" sheetId="17" r:id="rId19"/>
    <sheet name="19" sheetId="19" r:id="rId20"/>
    <sheet name="20" sheetId="37" r:id="rId21"/>
    <sheet name="21" sheetId="21" r:id="rId22"/>
    <sheet name="22" sheetId="22" r:id="rId23"/>
    <sheet name="23" sheetId="23" r:id="rId24"/>
    <sheet name="SQL" sheetId="32" r:id="rId25"/>
    <sheet name="Анализ" sheetId="33" r:id="rId26"/>
    <sheet name="26" sheetId="31" state="hidden" r:id="rId27"/>
  </sheets>
  <definedNames>
    <definedName name="_xlnm._FilterDatabase" localSheetId="11" hidden="1">'11'!$A$4:$D$32</definedName>
    <definedName name="_xlnm._FilterDatabase" localSheetId="14" hidden="1">'14'!$A$9:$F$71</definedName>
    <definedName name="_xlnm._FilterDatabase" localSheetId="6" hidden="1">'6'!$A$3:$B$137</definedName>
    <definedName name="_xlnm._FilterDatabase" localSheetId="9" hidden="1">'9'!$B$4:$B$68</definedName>
  </definedNames>
  <calcPr calcId="191029"/>
  <pivotCaches>
    <pivotCache cacheId="0" r:id="rId2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37" l="1"/>
  <c r="D7" i="37"/>
  <c r="D6" i="37"/>
  <c r="D5" i="37"/>
  <c r="D4" i="37"/>
  <c r="D3" i="37"/>
  <c r="D2" i="37"/>
  <c r="C5" i="22" l="1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4" i="22"/>
  <c r="B8" i="17"/>
  <c r="B6" i="17"/>
  <c r="B4" i="17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12" i="14"/>
  <c r="D12" i="14" a="1"/>
  <c r="D12" i="14" s="1"/>
  <c r="C5" i="13" a="1"/>
  <c r="C5" i="13" s="1"/>
  <c r="D7" i="35"/>
  <c r="D64" i="35" s="1"/>
  <c r="D11" i="35"/>
  <c r="D14" i="35"/>
  <c r="D18" i="35"/>
  <c r="D21" i="35"/>
  <c r="D24" i="35"/>
  <c r="D27" i="35"/>
  <c r="D30" i="35"/>
  <c r="D33" i="35"/>
  <c r="D36" i="35"/>
  <c r="D39" i="35"/>
  <c r="D42" i="35"/>
  <c r="D45" i="35"/>
  <c r="D48" i="35"/>
  <c r="D7" i="34"/>
  <c r="D10" i="34"/>
  <c r="D34" i="34" s="1"/>
  <c r="D12" i="34"/>
  <c r="D15" i="34"/>
  <c r="D17" i="34"/>
  <c r="D19" i="34"/>
  <c r="D21" i="34"/>
  <c r="D23" i="34"/>
  <c r="D25" i="34"/>
  <c r="D27" i="34"/>
  <c r="D29" i="34"/>
  <c r="D31" i="34"/>
  <c r="D33" i="34"/>
  <c r="B6" i="28"/>
  <c r="C6" i="28"/>
  <c r="B9" i="28"/>
  <c r="C9" i="28"/>
  <c r="B11" i="28"/>
  <c r="C11" i="28"/>
  <c r="B14" i="28"/>
  <c r="C14" i="28"/>
  <c r="B16" i="28"/>
  <c r="C16" i="28"/>
  <c r="B18" i="28"/>
  <c r="C18" i="28"/>
  <c r="B20" i="28"/>
  <c r="C20" i="28"/>
  <c r="B22" i="28"/>
  <c r="C22" i="28"/>
  <c r="B24" i="28"/>
  <c r="C24" i="28"/>
  <c r="B26" i="28"/>
  <c r="C26" i="28"/>
  <c r="B28" i="28"/>
  <c r="C28" i="28"/>
  <c r="B30" i="28"/>
  <c r="C30" i="28"/>
  <c r="B32" i="28"/>
  <c r="C32" i="28"/>
  <c r="D90" i="8"/>
  <c r="D88" i="8"/>
  <c r="D86" i="8"/>
  <c r="D84" i="8"/>
  <c r="D82" i="8"/>
  <c r="D80" i="8"/>
  <c r="D77" i="8"/>
  <c r="D75" i="8"/>
  <c r="D73" i="8"/>
  <c r="D71" i="8"/>
  <c r="D68" i="8"/>
  <c r="D66" i="8"/>
  <c r="D64" i="8"/>
  <c r="D62" i="8"/>
  <c r="D60" i="8"/>
  <c r="D58" i="8"/>
  <c r="D56" i="8"/>
  <c r="D54" i="8"/>
  <c r="D52" i="8"/>
  <c r="D50" i="8"/>
  <c r="D48" i="8"/>
  <c r="D46" i="8"/>
  <c r="D36" i="8"/>
  <c r="D34" i="8"/>
  <c r="D32" i="8"/>
  <c r="D30" i="8"/>
  <c r="D28" i="8"/>
  <c r="D26" i="8"/>
  <c r="D24" i="8"/>
  <c r="D22" i="8"/>
  <c r="D20" i="8"/>
  <c r="D18" i="8"/>
  <c r="D16" i="8"/>
  <c r="D13" i="8"/>
  <c r="D11" i="8"/>
  <c r="D8" i="8"/>
  <c r="D91" i="8" s="1"/>
  <c r="B3" i="27"/>
  <c r="D3" i="26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5" i="2"/>
  <c r="B15" i="1"/>
  <c r="B14" i="1"/>
  <c r="B13" i="1"/>
  <c r="V15" i="31" l="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C4" i="17" l="1"/>
  <c r="C6" i="17"/>
  <c r="C8" i="17"/>
  <c r="D32" i="28" l="1"/>
  <c r="D30" i="28"/>
  <c r="D28" i="28"/>
  <c r="D26" i="28"/>
  <c r="D24" i="28"/>
  <c r="D22" i="28"/>
  <c r="D20" i="28"/>
  <c r="D18" i="28"/>
  <c r="D16" i="28"/>
  <c r="D14" i="28"/>
  <c r="D11" i="28"/>
  <c r="D9" i="28"/>
  <c r="D6" i="2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<sst xmlns="http://schemas.openxmlformats.org/spreadsheetml/2006/main" count="2754" uniqueCount="976">
  <si>
    <t>Иванов</t>
  </si>
  <si>
    <t>Фамилия</t>
  </si>
  <si>
    <t>Имя</t>
  </si>
  <si>
    <t>ФИО</t>
  </si>
  <si>
    <t>Петров</t>
  </si>
  <si>
    <t>Ахрамович Олеся</t>
  </si>
  <si>
    <t>Барышев Алексей</t>
  </si>
  <si>
    <t>Вакансия</t>
  </si>
  <si>
    <t>Верещагин Алексей</t>
  </si>
  <si>
    <t>Ершова Диана</t>
  </si>
  <si>
    <t>Зарецкая Наталья</t>
  </si>
  <si>
    <t>Знатнов Дмитрий</t>
  </si>
  <si>
    <t>Каплунович Сергей</t>
  </si>
  <si>
    <t>Климович Антон</t>
  </si>
  <si>
    <t>Крапивка Илья</t>
  </si>
  <si>
    <t>Красногорцев Алексей</t>
  </si>
  <si>
    <t>Куйдин Дмитрий</t>
  </si>
  <si>
    <t>Люсова Александра</t>
  </si>
  <si>
    <t>Мироненко Евгений</t>
  </si>
  <si>
    <t>Павленко Валентин</t>
  </si>
  <si>
    <t>Павлов Андрей</t>
  </si>
  <si>
    <t>Рудыка Юрий</t>
  </si>
  <si>
    <t>Смельчаков Денис</t>
  </si>
  <si>
    <t>Алексеев</t>
  </si>
  <si>
    <t>Виталий</t>
  </si>
  <si>
    <t>Ахрамович</t>
  </si>
  <si>
    <t>Олеся</t>
  </si>
  <si>
    <t>Барышев</t>
  </si>
  <si>
    <t>Алексей</t>
  </si>
  <si>
    <t>Верещагин</t>
  </si>
  <si>
    <t>Ершова</t>
  </si>
  <si>
    <t>Диана</t>
  </si>
  <si>
    <t>Зарецкая</t>
  </si>
  <si>
    <t>Наталья</t>
  </si>
  <si>
    <t>Знатнов</t>
  </si>
  <si>
    <t>Дмитрий</t>
  </si>
  <si>
    <t>Каплунович</t>
  </si>
  <si>
    <t>Сергей</t>
  </si>
  <si>
    <t>Климович</t>
  </si>
  <si>
    <t>Антон</t>
  </si>
  <si>
    <t>Крапивка</t>
  </si>
  <si>
    <t>Илья</t>
  </si>
  <si>
    <t>Красногорцев</t>
  </si>
  <si>
    <t>Куйдин</t>
  </si>
  <si>
    <t>Люсова</t>
  </si>
  <si>
    <t>Александра</t>
  </si>
  <si>
    <t>Мироненко</t>
  </si>
  <si>
    <t>Евгений</t>
  </si>
  <si>
    <t>Павленко</t>
  </si>
  <si>
    <t>Валентин</t>
  </si>
  <si>
    <t>Павлов</t>
  </si>
  <si>
    <t>Андрей</t>
  </si>
  <si>
    <t>Рудыка</t>
  </si>
  <si>
    <t>Юрий</t>
  </si>
  <si>
    <t>Смельчаков</t>
  </si>
  <si>
    <t>Денис</t>
  </si>
  <si>
    <t>Алексеева</t>
  </si>
  <si>
    <t>Оксана</t>
  </si>
  <si>
    <t>Средний объем заказов в день</t>
  </si>
  <si>
    <t>Кол-во заказов</t>
  </si>
  <si>
    <t>Часть 1</t>
  </si>
  <si>
    <t>Часть 2</t>
  </si>
  <si>
    <t>SKU</t>
  </si>
  <si>
    <t xml:space="preserve">Дистрибьюция </t>
  </si>
  <si>
    <t>Наименование</t>
  </si>
  <si>
    <t>Тип ТТ</t>
  </si>
  <si>
    <t>FSO Традиционные магазины</t>
  </si>
  <si>
    <t>FSO Павильоны</t>
  </si>
  <si>
    <t>FSO Киоски</t>
  </si>
  <si>
    <t>Перекресток</t>
  </si>
  <si>
    <t>Продукты</t>
  </si>
  <si>
    <t>Медея ООО</t>
  </si>
  <si>
    <t>Татьяна</t>
  </si>
  <si>
    <t>Земляк</t>
  </si>
  <si>
    <t>ЛО, Ломносовский р-н, пос. Кипень, Ропшинское ш.</t>
  </si>
  <si>
    <t>Дионис, филиал №13</t>
  </si>
  <si>
    <t>ЛО, Волховский р-он, Новая Ладога, м/р "В", д.2а</t>
  </si>
  <si>
    <t>Алена</t>
  </si>
  <si>
    <t>ЛО, Волхов, Калинина ул., д.38</t>
  </si>
  <si>
    <t>г. Сланцы, ул. Ломоносова, д. 31/1</t>
  </si>
  <si>
    <t>Проспер</t>
  </si>
  <si>
    <t>Санкт-Петербург, Стачек пр. д.96</t>
  </si>
  <si>
    <t>Рапс ООО</t>
  </si>
  <si>
    <t>ЛО, Гатчинский р-н. п. Рождествено, ул. Комсомольская, 2 А</t>
  </si>
  <si>
    <t>Синкевич ИП</t>
  </si>
  <si>
    <t>ЛО, Гатчинский р-н, п. Большево, ул. Большевиков, 14</t>
  </si>
  <si>
    <t>Легионер</t>
  </si>
  <si>
    <t>ЛО, Кириши, Ленина пр., д. 13</t>
  </si>
  <si>
    <t>Готовцева</t>
  </si>
  <si>
    <t>Кингисеппский р-н, д. Маттия, д. 4</t>
  </si>
  <si>
    <t>ЛО, Бокситогорск, Павлова ул., д.21</t>
  </si>
  <si>
    <t>Минима</t>
  </si>
  <si>
    <t>Санкт-Петербург, Обуховской Обороны пр. д.141, лит. А</t>
  </si>
  <si>
    <t>Попкова</t>
  </si>
  <si>
    <t>Санкт-Петербург, Пискаревский, д.16</t>
  </si>
  <si>
    <t>Карелочка</t>
  </si>
  <si>
    <t>Костомукша, Мира ул. д.17</t>
  </si>
  <si>
    <t>Ленторг</t>
  </si>
  <si>
    <t>Петорзаводск, Луначарского ул. д.20</t>
  </si>
  <si>
    <t>Сигма</t>
  </si>
  <si>
    <t>Петрозаводск, Лесной пр. д.47</t>
  </si>
  <si>
    <t>Луна</t>
  </si>
  <si>
    <t>Костомукша, Антикайнена ул. д.22</t>
  </si>
  <si>
    <t>Петрозаводск, Кирова ул. д.5</t>
  </si>
  <si>
    <t>Вавилон</t>
  </si>
  <si>
    <t>Лабытнанги, пос. Харп Дзержинского ул.</t>
  </si>
  <si>
    <t>Прионежское Райпо</t>
  </si>
  <si>
    <t>Петрозаводск, Горького ул. д.11</t>
  </si>
  <si>
    <t>Экспрессия</t>
  </si>
  <si>
    <t>Лабытнанги ст. Обская, Орлова ул.</t>
  </si>
  <si>
    <t>Гуров</t>
  </si>
  <si>
    <t>Петрозаводск, Калинина ул. д.45</t>
  </si>
  <si>
    <t>Мариинский</t>
  </si>
  <si>
    <t>Петрозаводск, К.Маркса пр. д.22</t>
  </si>
  <si>
    <t>Астра</t>
  </si>
  <si>
    <t>Лабытнанги, п. Аксарка, Больничная ул. д.6</t>
  </si>
  <si>
    <t>24 Часа</t>
  </si>
  <si>
    <t>Лабытнанги, п. Аксарка, Зверева ул. д. 6</t>
  </si>
  <si>
    <t>Антула</t>
  </si>
  <si>
    <t>Олонецкий р-н, Ильинский, Заводская ул.</t>
  </si>
  <si>
    <t>Лабытнанги, Первомайская ул.</t>
  </si>
  <si>
    <t>Ларёк Рапсодия</t>
  </si>
  <si>
    <t>Ухта, Оплеснина ул. д.21</t>
  </si>
  <si>
    <t>Бриз-центр</t>
  </si>
  <si>
    <t>Лабытнанги, Гагарина ул.</t>
  </si>
  <si>
    <t>Петротэк АЗС</t>
  </si>
  <si>
    <t>Петрозаводск, Репникова ул. д.1</t>
  </si>
  <si>
    <t>Четверка</t>
  </si>
  <si>
    <t>Сыктывкар, Эжвинский р-н, Слободская ул. д. 17</t>
  </si>
  <si>
    <t>Сампо</t>
  </si>
  <si>
    <t>Олонецкий р-н, Ильинский, Песочная ул. д.1</t>
  </si>
  <si>
    <t>Мираж</t>
  </si>
  <si>
    <t>Сыктывкар, Эжвинский р-н, Комарова ул. д. 22/1</t>
  </si>
  <si>
    <t>Ассорти 730</t>
  </si>
  <si>
    <t>Сыктывкар, Первомайская ул. д. 83</t>
  </si>
  <si>
    <t>Народный</t>
  </si>
  <si>
    <t>Олонецкий р-н, Ильинский, Сосновый Бор ул. д.1</t>
  </si>
  <si>
    <t>Онежский</t>
  </si>
  <si>
    <t>Медвежьегорск, М.Горького ул. д4</t>
  </si>
  <si>
    <t>Светлана</t>
  </si>
  <si>
    <t>Ольга</t>
  </si>
  <si>
    <t>Котлеревская ИП</t>
  </si>
  <si>
    <t>ЛО, Коммунар, Пионерская ул., д.16</t>
  </si>
  <si>
    <t>Гермес ООО</t>
  </si>
  <si>
    <t>ЛО, Коммунар, Антропшино ж/д станция</t>
  </si>
  <si>
    <t>ЛО, г. Луга, Полигон, 3/176</t>
  </si>
  <si>
    <t>Фаворит ООО</t>
  </si>
  <si>
    <t>Волков</t>
  </si>
  <si>
    <t>Гусейнов ИП</t>
  </si>
  <si>
    <t>Андреева</t>
  </si>
  <si>
    <t>Борисов</t>
  </si>
  <si>
    <t>Осипова ИП</t>
  </si>
  <si>
    <t>УЮТ</t>
  </si>
  <si>
    <t>Морозова</t>
  </si>
  <si>
    <t>Елисеева ИП</t>
  </si>
  <si>
    <t>ИП Першин</t>
  </si>
  <si>
    <t>ЛО, г. Луга Полигон 3/36</t>
  </si>
  <si>
    <t>Корнева ПБОЮЛ</t>
  </si>
  <si>
    <t>ЛО, г.Луга Полигон  3/132</t>
  </si>
  <si>
    <t>Корнева</t>
  </si>
  <si>
    <t>ЛО, г. Луга, ул. Киевская, 56</t>
  </si>
  <si>
    <t>Стас ООО</t>
  </si>
  <si>
    <t>ЛО, г. Луга, ул. Киевская, 58</t>
  </si>
  <si>
    <t>Корнева ИП</t>
  </si>
  <si>
    <t>ЛО, г.Луга, угол Казанской и Киевской</t>
  </si>
  <si>
    <t>Волкова</t>
  </si>
  <si>
    <t>ЛО, г. Луга, ул. Гагарина, 69</t>
  </si>
  <si>
    <t>Филипен&amp;ко ООО</t>
  </si>
  <si>
    <t>ЛО,г.Луга пер. Тоси Петровой 22а</t>
  </si>
  <si>
    <t>Ирбис ООО</t>
  </si>
  <si>
    <t>ЛО, г. Луга, пер. Советский, 8</t>
  </si>
  <si>
    <t>ЛО, г. Луга, пр. Комсомольский, 26</t>
  </si>
  <si>
    <t>ЛО,Лужский р-н, д.Калгановка, д. 7</t>
  </si>
  <si>
    <t>Верасы ООО</t>
  </si>
  <si>
    <t>ЛО, Лужский р-н, д. Скреболово, д.35</t>
  </si>
  <si>
    <t>ЛО, Лужский р-н, д. Скреболово, 9</t>
  </si>
  <si>
    <t>ООО УЮТ</t>
  </si>
  <si>
    <t>ЛО, Лужский р-н, д. Скреболово, у д.36</t>
  </si>
  <si>
    <t>Иванов ПБОЮЛ ( Ивушка ООО)</t>
  </si>
  <si>
    <t>ЛО, Лужский р-н, п. Межозерный, 26</t>
  </si>
  <si>
    <t>Чуракова</t>
  </si>
  <si>
    <t>ЛО, Лужский р-н, п. Межозерный, 19</t>
  </si>
  <si>
    <t>Лукоморье ЗАО</t>
  </si>
  <si>
    <t>Дружинин ПБОЮЛ</t>
  </si>
  <si>
    <t>ЛО,Лужский р-н,д.Ретюнь, 20</t>
  </si>
  <si>
    <t>Иванова маг.Надежда</t>
  </si>
  <si>
    <t>ЛО, Лужский р-н, д. Ретюнь</t>
  </si>
  <si>
    <t>Шилова</t>
  </si>
  <si>
    <t>ЛО, Лужский р-н, д. Серебрянка, 31</t>
  </si>
  <si>
    <t>Прибыткова</t>
  </si>
  <si>
    <t>ЛО, Лужский р-н, п. Волошово,ул. Школьная 12</t>
  </si>
  <si>
    <t>Кирилловых</t>
  </si>
  <si>
    <t>ЛО, Лужский р-н, п. Волошово, ул.Школьная 10</t>
  </si>
  <si>
    <t>Филиппова</t>
  </si>
  <si>
    <t>Тимофеева ИП</t>
  </si>
  <si>
    <t>Максим</t>
  </si>
  <si>
    <t>Александр</t>
  </si>
  <si>
    <t>Пантера ООО</t>
  </si>
  <si>
    <t>ЛО, г. Луга, ул. Б. Заречная, 10</t>
  </si>
  <si>
    <t>Филипен&amp;ко ООО"Перон"</t>
  </si>
  <si>
    <t>ЛО, г. Луга, пер. Связи</t>
  </si>
  <si>
    <t>Майборода</t>
  </si>
  <si>
    <t>ЛО, г. Луга, ул. Свободы, 12а</t>
  </si>
  <si>
    <t>ЛО, Лужский р-н, п. Городец, 6</t>
  </si>
  <si>
    <t>Глухова</t>
  </si>
  <si>
    <t>ЛО, г. Луга - 2, ул. Миллиораторов, д. 11</t>
  </si>
  <si>
    <t>Зайцев</t>
  </si>
  <si>
    <t>Киселева</t>
  </si>
  <si>
    <t>Козлов</t>
  </si>
  <si>
    <t>Семенов</t>
  </si>
  <si>
    <t>Адамсон</t>
  </si>
  <si>
    <t>Юрков (Ювента ООО)</t>
  </si>
  <si>
    <t>Луга Хлеб Сервис ООО</t>
  </si>
  <si>
    <t>294520000274894</t>
  </si>
  <si>
    <t>ЛО, Коммунар, Советская, д.7</t>
  </si>
  <si>
    <t>96807014</t>
  </si>
  <si>
    <t>96808103</t>
  </si>
  <si>
    <t>191070000005170</t>
  </si>
  <si>
    <t>ЛО, г.Луга пер. Боровический д.16</t>
  </si>
  <si>
    <t>191070000005171</t>
  </si>
  <si>
    <t>ООО Уют</t>
  </si>
  <si>
    <t>ЛО, г. Луга, Полигон, 3/132</t>
  </si>
  <si>
    <t>191070000005189</t>
  </si>
  <si>
    <t>Радчук</t>
  </si>
  <si>
    <t>ЛО, г. Луга, ЦАОК, 75</t>
  </si>
  <si>
    <t>191070000005191</t>
  </si>
  <si>
    <t>Рывкин</t>
  </si>
  <si>
    <t>ЛО, г. Луга, Полигон, 5/168 маг.Стрелец.</t>
  </si>
  <si>
    <t>191070000005217</t>
  </si>
  <si>
    <t>ЛО, г. Луга, пер. Лужский, 12</t>
  </si>
  <si>
    <t>191070000005245</t>
  </si>
  <si>
    <t>Ткаченко ПБОЮЛ</t>
  </si>
  <si>
    <t>ЛО, г.Луга угол Гагарина и Лужского маг.  Актау</t>
  </si>
  <si>
    <t>191070000005247</t>
  </si>
  <si>
    <t>ЛО, г. Луга, ул. Гагарина, 36</t>
  </si>
  <si>
    <t>191070000005353</t>
  </si>
  <si>
    <t>ЛО, Лужский р-н, п. Городок, 298</t>
  </si>
  <si>
    <t>1911001668</t>
  </si>
  <si>
    <t>Лужский торг</t>
  </si>
  <si>
    <t>ЛО, г. Луга, ул. Свободы, 14</t>
  </si>
  <si>
    <t>1911001670</t>
  </si>
  <si>
    <t>1911001671</t>
  </si>
  <si>
    <t>1911001673</t>
  </si>
  <si>
    <t>1911001674</t>
  </si>
  <si>
    <t>1911001676</t>
  </si>
  <si>
    <t>1911001679</t>
  </si>
  <si>
    <t>1911001740</t>
  </si>
  <si>
    <t>1911001746</t>
  </si>
  <si>
    <t>1911001778</t>
  </si>
  <si>
    <t>1911001816</t>
  </si>
  <si>
    <t>Иванов (Ивушка ООО)</t>
  </si>
  <si>
    <t>1911001818</t>
  </si>
  <si>
    <t>1911001819</t>
  </si>
  <si>
    <t>1911001820</t>
  </si>
  <si>
    <t>1911001821</t>
  </si>
  <si>
    <t>1911001822</t>
  </si>
  <si>
    <t>1911001826</t>
  </si>
  <si>
    <t>1911001827</t>
  </si>
  <si>
    <t>ЛО, Лужский р-н, д. Ретюнь,у д.3</t>
  </si>
  <si>
    <t>1911001828</t>
  </si>
  <si>
    <t>1911001829</t>
  </si>
  <si>
    <t>Волков маг. Мечта</t>
  </si>
  <si>
    <t>1911001832</t>
  </si>
  <si>
    <t>1911001835</t>
  </si>
  <si>
    <t>1911001836</t>
  </si>
  <si>
    <t>1911023964</t>
  </si>
  <si>
    <t>ЛО, г. Луга, пр. Комсомольский, 24</t>
  </si>
  <si>
    <t>1911023966</t>
  </si>
  <si>
    <t>1911023971</t>
  </si>
  <si>
    <t>1911024003</t>
  </si>
  <si>
    <t>1911035254</t>
  </si>
  <si>
    <t>1911063527</t>
  </si>
  <si>
    <t>1911235539</t>
  </si>
  <si>
    <t>ЛО, г Луга, п. Городок, 5\270</t>
  </si>
  <si>
    <t>1911235543</t>
  </si>
  <si>
    <t>ЛО, г. Луга-2, ул. Меллиораторов, 11</t>
  </si>
  <si>
    <t>294520000098156</t>
  </si>
  <si>
    <t>Беляева ИП</t>
  </si>
  <si>
    <t>ЛО, Лужский р-н, д. Серебрянка, ул.Совхозная 26а</t>
  </si>
  <si>
    <t>294520000098159</t>
  </si>
  <si>
    <t>Волков ИП</t>
  </si>
  <si>
    <t>ЛО, Лужский р-н, п. Городок,д.319, ост. школа</t>
  </si>
  <si>
    <t>294520000116808</t>
  </si>
  <si>
    <t>Лужское РАЙПО ООО</t>
  </si>
  <si>
    <t>ЛО, Лужский р-н, д. Смерди</t>
  </si>
  <si>
    <t>294520000116809</t>
  </si>
  <si>
    <t>ЛО, Лужский р-н, д. Шильцево</t>
  </si>
  <si>
    <t>294520000125542</t>
  </si>
  <si>
    <t>ЛО, Лужский р-н, п. Серебрянка,ул.Совхозная 8</t>
  </si>
  <si>
    <t>294520000127387</t>
  </si>
  <si>
    <t>ЛО, Лужский р-н, ул. Б. Заречная, 1 а</t>
  </si>
  <si>
    <t>294520000135367</t>
  </si>
  <si>
    <t>ЛО, Лужский р-н, п. Волошово, ул. Новая</t>
  </si>
  <si>
    <t>294520000135371</t>
  </si>
  <si>
    <t>ЛО, Лужский р-н, п. Волошово, ул. Новая, д.1</t>
  </si>
  <si>
    <t>294520000138894</t>
  </si>
  <si>
    <t>ЛО, Лужский р-н, п. Волошово, ул. Школьная, д.5</t>
  </si>
  <si>
    <t>294520000139421</t>
  </si>
  <si>
    <t>ЛО, Лужский р-н, п. Ретюнь, 3</t>
  </si>
  <si>
    <t>294520000150775</t>
  </si>
  <si>
    <t>ЛО, г. Луга, Полигон 3/176</t>
  </si>
  <si>
    <t>294520000176039</t>
  </si>
  <si>
    <t>ЛО, Лужский р-н, п. Городок, остановка в/ч</t>
  </si>
  <si>
    <t>294520000194744</t>
  </si>
  <si>
    <t>ЛО, Лужский р-н, д. Раковичи</t>
  </si>
  <si>
    <t>294520000216774</t>
  </si>
  <si>
    <t>Калашникова ИП</t>
  </si>
  <si>
    <t>ЛО, г. Луга, ул. Смоленская 2</t>
  </si>
  <si>
    <t>294520000238420</t>
  </si>
  <si>
    <t>Чаплыгин ИП (рыбный)</t>
  </si>
  <si>
    <t>294520000238425</t>
  </si>
  <si>
    <t>Чаплыгин ИП (большой)</t>
  </si>
  <si>
    <t>294520000239933</t>
  </si>
  <si>
    <t>ЛО, г. Луга, 1 Полигон, 8/67</t>
  </si>
  <si>
    <t>294520000248682</t>
  </si>
  <si>
    <t>ЛО, Лужский р-н, п. Городок, д.319 , ост. школа</t>
  </si>
  <si>
    <t>294520000248684</t>
  </si>
  <si>
    <t>ЛО, г. Луга, пр. Комсомольский, д.15, около авт. остановки</t>
  </si>
  <si>
    <t>294520000248685</t>
  </si>
  <si>
    <t>ЛО, г. Луга, Лужский пр.</t>
  </si>
  <si>
    <t>294520000257876</t>
  </si>
  <si>
    <t>ЛО, г. Луга, ул. Красноармейская, д. 34</t>
  </si>
  <si>
    <t>Адрес</t>
  </si>
  <si>
    <t>96797574 Итог</t>
  </si>
  <si>
    <t>96798139 Итог</t>
  </si>
  <si>
    <t>96798142 Итог</t>
  </si>
  <si>
    <t>96798480 Итог</t>
  </si>
  <si>
    <t>96798564 Итог</t>
  </si>
  <si>
    <t>96798661 Итог</t>
  </si>
  <si>
    <t>96798713 Итог</t>
  </si>
  <si>
    <t>96799139 Итог</t>
  </si>
  <si>
    <t>96799254 Итог</t>
  </si>
  <si>
    <t>96799956 Итог</t>
  </si>
  <si>
    <t>96800275 Итог</t>
  </si>
  <si>
    <t>96800660 Итог</t>
  </si>
  <si>
    <t>96800792 Итог</t>
  </si>
  <si>
    <t>Город</t>
  </si>
  <si>
    <t>В.Новгород</t>
  </si>
  <si>
    <t>образец</t>
  </si>
  <si>
    <t>Территория</t>
  </si>
  <si>
    <t>spb1001(Дюбескин)</t>
  </si>
  <si>
    <t>spb1087 (Островка)</t>
  </si>
  <si>
    <t>spb1002 (Богун Евгений)</t>
  </si>
  <si>
    <t>spb1084 (Румшевич)</t>
  </si>
  <si>
    <t>spb1004 (Солодкова)</t>
  </si>
  <si>
    <t>mur1008 Андрусевич Михаил</t>
  </si>
  <si>
    <t>spb1006 (Петров)</t>
  </si>
  <si>
    <t>spb1130 (Бажина)</t>
  </si>
  <si>
    <t>spb1010 (Тимофеев Пётр)</t>
  </si>
  <si>
    <t>spb1095 Байцур Сергей</t>
  </si>
  <si>
    <t>spb1013 Судьин)</t>
  </si>
  <si>
    <t>spb1085 (Сальников)</t>
  </si>
  <si>
    <t>spb1148 Старичкова Елена</t>
  </si>
  <si>
    <t>mur1004 Ремизов Сергей</t>
  </si>
  <si>
    <t>spb1011 (Середин)</t>
  </si>
  <si>
    <t>ptz1005 Климов Дмитрий</t>
  </si>
  <si>
    <t>spb1012 (Екимов)</t>
  </si>
  <si>
    <t>spb1077 (Фугалевич)</t>
  </si>
  <si>
    <t>spb1014 (Шукшин Михаил)</t>
  </si>
  <si>
    <t>spb1078 (Козлов Олег)</t>
  </si>
  <si>
    <t>spb1023 (Курманбакеев)</t>
  </si>
  <si>
    <t>spb1017 (Истигнеев Максим)</t>
  </si>
  <si>
    <t>spb1025 (Богомолов Максим)</t>
  </si>
  <si>
    <t>spb1150 (Ческидов)</t>
  </si>
  <si>
    <t>spb1026 (Плотников)</t>
  </si>
  <si>
    <t>spb1091 (Георгиев)</t>
  </si>
  <si>
    <t>spb1028 (Воронюк)</t>
  </si>
  <si>
    <t>spb1092 Соколов Сергей</t>
  </si>
  <si>
    <t>spb1007 (Коваль)</t>
  </si>
  <si>
    <t>mur1005 Демчихина Светлана</t>
  </si>
  <si>
    <t>spb1008 (Морозов Владимир)</t>
  </si>
  <si>
    <t>mur1007 Воронина Ирина</t>
  </si>
  <si>
    <t>spb1016 Кротов Юрий</t>
  </si>
  <si>
    <t>spb1062  Попов Роман</t>
  </si>
  <si>
    <t>spb1020 (Дупак Д.)</t>
  </si>
  <si>
    <t>spb1143 (Пименов)</t>
  </si>
  <si>
    <t>spb1097 Башарин Максим</t>
  </si>
  <si>
    <t>spb1144 Щербаков Р.</t>
  </si>
  <si>
    <t>spb1147 (Степин Илья)</t>
  </si>
  <si>
    <t>spb1021 (Закусов Максим)</t>
  </si>
  <si>
    <t>spb1121 (Никифоров Алексей)</t>
  </si>
  <si>
    <t>spb1039 (Зозуля Александр)</t>
  </si>
  <si>
    <t>spb1099 (Шаров)</t>
  </si>
  <si>
    <t>spb1049 (Маслеников Дмитрий)</t>
  </si>
  <si>
    <t>spb1090 (Белов)</t>
  </si>
  <si>
    <t>spb1050 (Афанасьев Алексей)</t>
  </si>
  <si>
    <t>spb1052 (Целищев Илья)</t>
  </si>
  <si>
    <t>spb1055 (Платонов Петр)</t>
  </si>
  <si>
    <t>spb1131 (Петров)</t>
  </si>
  <si>
    <t>spb1074 (Жаворонков Максим)</t>
  </si>
  <si>
    <t>spb1134 (Северин)</t>
  </si>
  <si>
    <t>spb1030 (Андрианов Максим)</t>
  </si>
  <si>
    <t>spb1018 (Прокофьев С.)</t>
  </si>
  <si>
    <t>spb1032 (Потапов Михаил)</t>
  </si>
  <si>
    <t>klg1006 Леонтьев Дмитрий</t>
  </si>
  <si>
    <t>spb1033 (Новожилов Игорь)</t>
  </si>
  <si>
    <t>che1004 Климаков Кирилл</t>
  </si>
  <si>
    <t>spb1035 (Гвардин Роман)</t>
  </si>
  <si>
    <t>spb1135 (Кудрявцев)</t>
  </si>
  <si>
    <t>spb1036 (Тухто Владимир)</t>
  </si>
  <si>
    <t>mur1020 Котова Яна</t>
  </si>
  <si>
    <t>spb1037 (Авдиенко Игорь)</t>
  </si>
  <si>
    <t>kir1038 Агатий Анатолий</t>
  </si>
  <si>
    <t>spb1038 (Гаврилов Дмитрий)</t>
  </si>
  <si>
    <t>spb1042 (Сысоев)</t>
  </si>
  <si>
    <t>spb1043 (Идрисов)</t>
  </si>
  <si>
    <t>spb1045 (Евстигнеев)</t>
  </si>
  <si>
    <t>spb1046 (Трифонов)</t>
  </si>
  <si>
    <t>spb1064 (Макурин)</t>
  </si>
  <si>
    <t>spb1047 (Румянцев)</t>
  </si>
  <si>
    <t>spb1067 (Мартьянов)</t>
  </si>
  <si>
    <t>spb1149 (Дуткевич Кирилл)</t>
  </si>
  <si>
    <t>spb1105 (Прохоров)</t>
  </si>
  <si>
    <t>spb1065 (Луник)</t>
  </si>
  <si>
    <t>spb1128 Александров Сергей</t>
  </si>
  <si>
    <t>spb1057 (Перваков)</t>
  </si>
  <si>
    <t>spb1156 Ботвинкин Дмитрий</t>
  </si>
  <si>
    <t>spb1058 (Волынский)</t>
  </si>
  <si>
    <t>spb1096 (Максимов Виталий)</t>
  </si>
  <si>
    <t>spb1059 (Иванов)</t>
  </si>
  <si>
    <t>spb1106 (Кукин)</t>
  </si>
  <si>
    <t>spb1060 (Пугач)</t>
  </si>
  <si>
    <t>spb1111 (Архипов)</t>
  </si>
  <si>
    <t>spb1061 (Матвеев)</t>
  </si>
  <si>
    <t>spb1142 (Аниськов)</t>
  </si>
  <si>
    <t>spb1117 (Мохов Александр)</t>
  </si>
  <si>
    <t>spb1063 (Иванов)</t>
  </si>
  <si>
    <t>spb1138 (Богодухов Денис)</t>
  </si>
  <si>
    <t>spb1066 (Манько)</t>
  </si>
  <si>
    <t>spb1068 (Кузнецов Александр)</t>
  </si>
  <si>
    <t>spb1139 (Мотин Олег)</t>
  </si>
  <si>
    <t>spb1070 (Пенякин)</t>
  </si>
  <si>
    <t>klg1012 Коровушкин Александр (Область)</t>
  </si>
  <si>
    <t>spb1071 (Рябов)</t>
  </si>
  <si>
    <t>klg1025 Краснояров Александр</t>
  </si>
  <si>
    <t>spb1072 (Кусов)</t>
  </si>
  <si>
    <t>nvg1028 Антонова Ольга(Крестцы)</t>
  </si>
  <si>
    <t>spb1073 (Плоп)</t>
  </si>
  <si>
    <t>mur1011Демченко Андрей (Кола)</t>
  </si>
  <si>
    <t>spb1098 (Гавришко)</t>
  </si>
  <si>
    <t>mur1016 Хасанов Ринат (Оленегорск)</t>
  </si>
  <si>
    <t>mur1010 Богданова Анна (Заполярный)</t>
  </si>
  <si>
    <t>spb1100 (Якунин)</t>
  </si>
  <si>
    <t>ptz1003 Михайлов Павел</t>
  </si>
  <si>
    <t>spb1103 (Коваленок)</t>
  </si>
  <si>
    <t>ptz1007 Шавлохов Игорь</t>
  </si>
  <si>
    <t>ptz1008 Григорьев Алексей</t>
  </si>
  <si>
    <t>spb1110 (Мартынова)</t>
  </si>
  <si>
    <t>ptz1013 Демина Наталья (Костомукша)</t>
  </si>
  <si>
    <t>spb1080 Духленков Сергей</t>
  </si>
  <si>
    <t>ptz1017 Кирилов Михаил (Кондопога)</t>
  </si>
  <si>
    <t>spb1081 (Чернов Денис)</t>
  </si>
  <si>
    <t>ptz1018 Фепонова Евгения (Кондопога)</t>
  </si>
  <si>
    <t>spb1082 (Филиппов Евгений)</t>
  </si>
  <si>
    <t>skt1004 Рейзвих Артур</t>
  </si>
  <si>
    <t>spb1083 (Васильев)</t>
  </si>
  <si>
    <t>skt1006 Артеев Василий</t>
  </si>
  <si>
    <t>skt1008 Вокуев Алексей</t>
  </si>
  <si>
    <t>spb1034 Николаев Михаил</t>
  </si>
  <si>
    <t>kir1002 (Быданов Михаил)</t>
  </si>
  <si>
    <t>kir1032 (Чесноков Николай)</t>
  </si>
  <si>
    <t>arh1003 Воронин Андрей (Котлас, Коряжма)</t>
  </si>
  <si>
    <t>arh1008 Васильева Ольга (Северодвинск)</t>
  </si>
  <si>
    <t>arh1013 Сидоренко Виктория (Онега)</t>
  </si>
  <si>
    <t>spb1088 (Солдатов)</t>
  </si>
  <si>
    <t>arh1023 Ларионов Дмитрий</t>
  </si>
  <si>
    <t>arh1022 Носникова Елена</t>
  </si>
  <si>
    <t>arh1024 Тимачев Александр</t>
  </si>
  <si>
    <t>arh1026 Канапляник Дмитрий</t>
  </si>
  <si>
    <t>arh1018 Кобычев Алексей  (Коноша)</t>
  </si>
  <si>
    <t>arh1031 Полякова Юлия</t>
  </si>
  <si>
    <t>spb1093 (Румянцев)</t>
  </si>
  <si>
    <t>arh1035 Кондратова Наталья (Вельск)</t>
  </si>
  <si>
    <t>spb1086 (Макаров)</t>
  </si>
  <si>
    <t>spb1094 (Ипатов В.)</t>
  </si>
  <si>
    <t>spb1031 (Купришкин)</t>
  </si>
  <si>
    <t>spb1136 (Матвеев Константин)</t>
  </si>
  <si>
    <t>spb1104 (Огородников)</t>
  </si>
  <si>
    <t>nvg1012 Сорокина Анна (Старая Русса)</t>
  </si>
  <si>
    <t>spb1107 (Дмитриев)</t>
  </si>
  <si>
    <t>nvg1002 Зарецкая Наталья</t>
  </si>
  <si>
    <t>spb1108 (Половинко Алексей)</t>
  </si>
  <si>
    <t>psk1020 Козлов Михаил</t>
  </si>
  <si>
    <t>spb1109 (Суриков)</t>
  </si>
  <si>
    <t>mur1018 Карпов Иван</t>
  </si>
  <si>
    <t>ptz1012 Зарубина Олеся (Костомукша)</t>
  </si>
  <si>
    <t>skt1003 Горинов Роман</t>
  </si>
  <si>
    <t>spb1041 (Яшин))</t>
  </si>
  <si>
    <t>skt1010 Кулинич Виталий</t>
  </si>
  <si>
    <t>kir1001 (Савельев Е)</t>
  </si>
  <si>
    <t>spb1112 (Колодезный Максим)</t>
  </si>
  <si>
    <t>arh1009 Лочехин Дмитрий (Северодвинск)</t>
  </si>
  <si>
    <t>spb1113 (Журавлев Дмитрий)</t>
  </si>
  <si>
    <t>arh1010 Овсянникова Ольга (Северодвинск)</t>
  </si>
  <si>
    <t>spb1114 (Дегтярев Дмитрий)</t>
  </si>
  <si>
    <t>arh1012 Чекалов Сергей (Северодвинск)</t>
  </si>
  <si>
    <t>spb1116 (Гребенюк Алексей)</t>
  </si>
  <si>
    <t>arh1036 Латухина Татьяна</t>
  </si>
  <si>
    <t>arh1016 Трестина Наталья</t>
  </si>
  <si>
    <t>spb1118 (Дунаев Станислав)</t>
  </si>
  <si>
    <t>arh1020 Шумилова Мария (Няндома, Каргополь)</t>
  </si>
  <si>
    <t>spb1120 (Королев Егор)</t>
  </si>
  <si>
    <t>arh1025 Янкова Елена</t>
  </si>
  <si>
    <t>spb1153 (Лебедев Иван)</t>
  </si>
  <si>
    <t>arh1029 Подгайная Виктория</t>
  </si>
  <si>
    <t>spb1123 (Захаров А.)</t>
  </si>
  <si>
    <t>spb1127 (Русанов Дмитрий)</t>
  </si>
  <si>
    <t>spb1137 (Фуков Александр)</t>
  </si>
  <si>
    <t>spb1076 Ульянов Александр</t>
  </si>
  <si>
    <t>spb1124 (Мезенцев Андрей)</t>
  </si>
  <si>
    <t>spb1125  Игнатьев Олег</t>
  </si>
  <si>
    <t>spb1126 (Ипатов Дмитрий)</t>
  </si>
  <si>
    <t>spb1140 (Смирнов Андрей)</t>
  </si>
  <si>
    <t>spb1141 (Князькин Сергей)</t>
  </si>
  <si>
    <t>spb1029 Леонов Максим</t>
  </si>
  <si>
    <t>spb1115 (Григорьева)</t>
  </si>
  <si>
    <t>spb1146 (Морозов Алексей)</t>
  </si>
  <si>
    <t>spb1119 (Корчевой А.)</t>
  </si>
  <si>
    <t>mur1014 Овсяк Владимир</t>
  </si>
  <si>
    <t>spb1015 (Гурочкин)</t>
  </si>
  <si>
    <t>ptz1006 Марачук Анна</t>
  </si>
  <si>
    <t>skt1007 Ануфриев Алексей</t>
  </si>
  <si>
    <t>spb1154 (Кошелев Николай)</t>
  </si>
  <si>
    <t>vol1017 Малов Евгений</t>
  </si>
  <si>
    <t>spb1155 (Леканов Александр)</t>
  </si>
  <si>
    <t>che1014 Тимин Алексей  (Белозерск, Куность, Нижняя Мондома)</t>
  </si>
  <si>
    <t>spb1160 (Сытков Илья)</t>
  </si>
  <si>
    <t>arh1001 Подсекина Оксана (Котлас)</t>
  </si>
  <si>
    <t>klg1001 Авдошин Виталий</t>
  </si>
  <si>
    <t>arh1019 Буракова Татьяна (Няндома)</t>
  </si>
  <si>
    <t>klg1005 Гребенко А.</t>
  </si>
  <si>
    <t>arh1032 Конев Валерий (Каргополь)</t>
  </si>
  <si>
    <t>klg1007 Тараненко Максим</t>
  </si>
  <si>
    <t>klg1020 Ястребов С.</t>
  </si>
  <si>
    <t>klg1026 Павлов Алексей</t>
  </si>
  <si>
    <t>klg1002 Ильенков Евгений</t>
  </si>
  <si>
    <t>klg1008 Тарасов Евгений</t>
  </si>
  <si>
    <t>klg1009 Цибульский А.</t>
  </si>
  <si>
    <t>klg1016 Пух Александр (Область)</t>
  </si>
  <si>
    <t>klg1024 Вишнев Д.</t>
  </si>
  <si>
    <t>klg1011 Иванов Максим (Область)</t>
  </si>
  <si>
    <t>mur1009 Прохорова Марина (Никель)</t>
  </si>
  <si>
    <t>klg1015 Шеметов С. (Область)</t>
  </si>
  <si>
    <t>vol1022 Кочнев Игорь(Верховажье)</t>
  </si>
  <si>
    <t>klg1017 Истиховский Дмитрий (Область)</t>
  </si>
  <si>
    <t>arh1002 Анциферова Эльвира (Котлас)</t>
  </si>
  <si>
    <t>klg1019 Солуянов Дмитрий (Область)</t>
  </si>
  <si>
    <t>arh1005 Тропников Андрей (Коряжма)</t>
  </si>
  <si>
    <t>arh1006 Зиновьева Людмила (Коряжма)</t>
  </si>
  <si>
    <t>klg1023 Жук Денис</t>
  </si>
  <si>
    <t>klg1010 Тютин Евгений (Область)</t>
  </si>
  <si>
    <t>klg1013 Козлович А. (Область)</t>
  </si>
  <si>
    <t>klg1014 Пригодский В. (Область)</t>
  </si>
  <si>
    <t>klg1022 Герасимов Денис</t>
  </si>
  <si>
    <t>klg1027 Вишняков</t>
  </si>
  <si>
    <t>nvg1007 Ершова Диана</t>
  </si>
  <si>
    <t>psk1018 Меньжонков Дмитрий</t>
  </si>
  <si>
    <t>nvg1010 Семенова  Татьяна</t>
  </si>
  <si>
    <t>psk1019 Деревянко Ольга</t>
  </si>
  <si>
    <t>nvg1011 Белов Виктор (Старая Русса)</t>
  </si>
  <si>
    <t>mur1012 Тюмин Артем (Кола)</t>
  </si>
  <si>
    <t>mur1030 Манукянц Альберт (Мончегорск)</t>
  </si>
  <si>
    <t>nvg1019 Лобанов Владимир</t>
  </si>
  <si>
    <t>mur1025 Стадник Корней (Апатиты)</t>
  </si>
  <si>
    <t>nvg1022 Мироненко Евгений (Шимск, Сольцы, Старая Русса, др.)</t>
  </si>
  <si>
    <t>ptz1019 Детчуев Максим (Сортавала Вяртсиля)</t>
  </si>
  <si>
    <t>nvg1026 Рудыка Юрий</t>
  </si>
  <si>
    <t>skt1009 Алуев Юрий</t>
  </si>
  <si>
    <t>nvg1029 Степулин Игорь</t>
  </si>
  <si>
    <t>skt1011 Миронов Матвей</t>
  </si>
  <si>
    <t>nvg1001 Павлов Андрей</t>
  </si>
  <si>
    <t>uht1001 Дюбаков Александр  (Воркута)</t>
  </si>
  <si>
    <t>vol1009 Малафеевская Ирина</t>
  </si>
  <si>
    <t>nvg1005 Верещагин Алексей</t>
  </si>
  <si>
    <t>che1008 Воробев Антон</t>
  </si>
  <si>
    <t>nvg1009 Люсова Александра</t>
  </si>
  <si>
    <t>che1019 Петрова Евгения (г.Кириллов)</t>
  </si>
  <si>
    <t>nvg1013 Каплунович Сергей (Малая Вишера)</t>
  </si>
  <si>
    <t>che1002 Мекерова Елена</t>
  </si>
  <si>
    <t>nvg1020 Черепнев Виталий (Крестцы)</t>
  </si>
  <si>
    <t>arh1015 Хлопин Олег</t>
  </si>
  <si>
    <t>nvg1027 Крапивка Илья</t>
  </si>
  <si>
    <t>arh1028 Сидоров Антон  (Плесецк, Мирный)</t>
  </si>
  <si>
    <t>nvg1014 Смельчаков Денис (Боровичи)</t>
  </si>
  <si>
    <t>nvg1015 Куйдин Дмитрий(Боровичи)</t>
  </si>
  <si>
    <t>nvg1016 Шевеленко Алексей</t>
  </si>
  <si>
    <t>nvg1017 Климович Антон (Окуловка, Валдай)</t>
  </si>
  <si>
    <t>psk1023  Халатова Ольга</t>
  </si>
  <si>
    <t>nvg1018 Барышев Алексей (Боровичи)</t>
  </si>
  <si>
    <t>psk1016 Федоров Иван</t>
  </si>
  <si>
    <t>nvg1023 Егоров Дмитрий (Мошенское, Любытино, Пестово)</t>
  </si>
  <si>
    <t>mur1021 Овчинникова Наталья</t>
  </si>
  <si>
    <t>psk1001 Юганов Виталий Остров)</t>
  </si>
  <si>
    <t>ptz1001 Калугин Владимир</t>
  </si>
  <si>
    <t>psk1002 Якутин Владимир (Печоры)</t>
  </si>
  <si>
    <t>kir1004 Конюхов Николай</t>
  </si>
  <si>
    <t>psk1003 Саморокова Ирина (Струги Красные)</t>
  </si>
  <si>
    <t>che1001 Пундяков Александр</t>
  </si>
  <si>
    <t>psk1004 Смирнова Нина  (Опочка)</t>
  </si>
  <si>
    <t>psk1005 Вахрушева Надежда (Пушкинские Горы)</t>
  </si>
  <si>
    <t>psk1006 Жучков Константин (Порхов)</t>
  </si>
  <si>
    <t>psk1021 Зуев Сергей  (Гдов)</t>
  </si>
  <si>
    <t>psk1025 Ковалева Анна</t>
  </si>
  <si>
    <t>psk1007 Шрамов Георгий (Великие Луки)</t>
  </si>
  <si>
    <t>psk1008 Орехов Максим  (Великие Луки)</t>
  </si>
  <si>
    <t>psk1009 Вязанко Наталья (Великие Луки)</t>
  </si>
  <si>
    <t>psk1010 Вязанко Леонид (Великие Луки)</t>
  </si>
  <si>
    <t>psk1012 Рябов Дмитрий (Новосокольники, Локня)</t>
  </si>
  <si>
    <t>psk1013 Запрягаева Светлана (Невель,Себеж)</t>
  </si>
  <si>
    <t>psk1015 Зверев Алексей</t>
  </si>
  <si>
    <t>vol1005 Зеленин Андрей</t>
  </si>
  <si>
    <t>vol1016 Смышляева Светлана</t>
  </si>
  <si>
    <t>psk1017  Михалев Сергей</t>
  </si>
  <si>
    <t>psk1024 Лешкин Сергей</t>
  </si>
  <si>
    <t>mur1013 Родина Лариса</t>
  </si>
  <si>
    <t>psk 1014 Курдюков Тимур</t>
  </si>
  <si>
    <t>uht 1012 Жученков Сергей</t>
  </si>
  <si>
    <t>mur1001 Фомин Александр (Североморск)</t>
  </si>
  <si>
    <t>kir1019 Лучинин Михаил</t>
  </si>
  <si>
    <t>mur1003 Шашко Сергей (Североморск)</t>
  </si>
  <si>
    <t>vol1001 Меньшиков Алексей</t>
  </si>
  <si>
    <t>vol1004 Абрамов Андрей(Грязовец)</t>
  </si>
  <si>
    <t>vol1014 Антипин Александр</t>
  </si>
  <si>
    <t>vol1015 Белозеров Илья</t>
  </si>
  <si>
    <t>che1011 Егорова Алена</t>
  </si>
  <si>
    <t>mur1015 Кашаев Алексей (Оленегорск)</t>
  </si>
  <si>
    <t>kir1003 (Бобылев С)</t>
  </si>
  <si>
    <t>kir1018 (Вотинцев Е)</t>
  </si>
  <si>
    <t>kir1033 Колесников Игорь</t>
  </si>
  <si>
    <t>vol1011 Гомолко Ирина</t>
  </si>
  <si>
    <t>mur1019 Хорев Павел</t>
  </si>
  <si>
    <t>mur1031 Комар Владимир</t>
  </si>
  <si>
    <t>mur1022 Готовчиков Андрей (Апатиты)</t>
  </si>
  <si>
    <t>mur1023 Маврин Николай (Апатиты)</t>
  </si>
  <si>
    <t>mur1026 Феоктистов Юрий (Кандалакша)</t>
  </si>
  <si>
    <t>mur1027 Ерохина Галина (Полярные Зори)</t>
  </si>
  <si>
    <t>ptz1002 Лежнева Мария</t>
  </si>
  <si>
    <t>mur1028 Конухин Алексей (Кандалакша)</t>
  </si>
  <si>
    <t>kir1006 Быков Олег</t>
  </si>
  <si>
    <t>mur1029 Лихачев Алексей (Ковдор)</t>
  </si>
  <si>
    <t>kir1029 (Либер Е)</t>
  </si>
  <si>
    <t>vol1013 Кузнецов Дмитрий (Великий Устюг)</t>
  </si>
  <si>
    <t>ptz1009 Ананич Евгений (Сегежа)</t>
  </si>
  <si>
    <t>ptz1011 Потехина Эльвира (Медвежьегорск)</t>
  </si>
  <si>
    <t>ptz1014 Кравченко Сергей (Сортавала Питкяранта)</t>
  </si>
  <si>
    <t>ptz1015 Марценюк Вадим (Сортавала Лахденпохъя)</t>
  </si>
  <si>
    <t>uht 1015 Ваньков Юрий</t>
  </si>
  <si>
    <t>ptz1016 Мишшиева Юлия (Олонец)</t>
  </si>
  <si>
    <t>vol1003 Панкратов Иван</t>
  </si>
  <si>
    <t>vol1021 Куликов Евгений(Сокол)</t>
  </si>
  <si>
    <t>skt1001 Бакин Сергей</t>
  </si>
  <si>
    <t>skt1002 Потапов Дмитрий</t>
  </si>
  <si>
    <t>skt1005 Налимов Максим</t>
  </si>
  <si>
    <t>uht1002 Иванов Игорь (Воркута)</t>
  </si>
  <si>
    <t>uht1009 Рогоцкий Артур (Усинск)</t>
  </si>
  <si>
    <t>che1005 Воронов Денис</t>
  </si>
  <si>
    <t>uht1011 Озеров Павел</t>
  </si>
  <si>
    <t>uht1013 Турьев Николай (Сосногорск)</t>
  </si>
  <si>
    <t>uht1014 Плескач Николай (Ухтинский р-н)</t>
  </si>
  <si>
    <t>kir1036 Петухов Михаил</t>
  </si>
  <si>
    <t>kir1014 (Бешкарев А)</t>
  </si>
  <si>
    <t>vol1007 Киселева Евгения (Вытегра)</t>
  </si>
  <si>
    <t>uht 1003 Бобин Владимир</t>
  </si>
  <si>
    <t>vol1008 Коковин Олег</t>
  </si>
  <si>
    <t>uht 1004  Кара Виталий</t>
  </si>
  <si>
    <t>che1006 Козлов Вадим (Кадуй)</t>
  </si>
  <si>
    <t>uht1016 Матюшин Артем (Воркута)</t>
  </si>
  <si>
    <t>che1007 Летовальцев Максим (Шексна)</t>
  </si>
  <si>
    <t>uht1007 Степанов Ярослав (Печора)</t>
  </si>
  <si>
    <t>uht1008 Денисов Александр (Усинск)</t>
  </si>
  <si>
    <t>uht1010 Колесникова Ирина (Инта)</t>
  </si>
  <si>
    <t>kir1008 Попов Александр</t>
  </si>
  <si>
    <t>kir1027 (Пряников А)</t>
  </si>
  <si>
    <t>kir1022 Быстров Егор</t>
  </si>
  <si>
    <t>kir1007 Чайников Константин</t>
  </si>
  <si>
    <t>kir1005 Самарцев Алексей</t>
  </si>
  <si>
    <t>kir1035 Коробейников Денис</t>
  </si>
  <si>
    <t>kir1024 (Шоромов Е)</t>
  </si>
  <si>
    <t>vol1018 Шушков Игорь (Тотьма, Бабушкино)</t>
  </si>
  <si>
    <t>arh1027 Магонин Евгений (Плесецк, Мирный)</t>
  </si>
  <si>
    <t>kir1009 (Кубышев А)</t>
  </si>
  <si>
    <t>kir1037 (Пьянков М.)</t>
  </si>
  <si>
    <t>kir1013 (Альчиков М)</t>
  </si>
  <si>
    <t>kir1023 (Дудоров Алексей)</t>
  </si>
  <si>
    <t>vol1010 Тугаринов Игорь (Сокол)</t>
  </si>
  <si>
    <t>kir1026 Олюнин Евгений</t>
  </si>
  <si>
    <t>kir1034 (Липовцев Игорь)</t>
  </si>
  <si>
    <t>kir1031 Васильков Антон</t>
  </si>
  <si>
    <t>che1016 Сумина Наталья (Чагода, Сазоново)</t>
  </si>
  <si>
    <t>kir1015 (Лугинин И)</t>
  </si>
  <si>
    <t>kir1021 Никулин Константин</t>
  </si>
  <si>
    <t>kir1010 (Хилькевич А)</t>
  </si>
  <si>
    <t>kir1011 Мальцев Дмитрий</t>
  </si>
  <si>
    <t>kir1012 Шишкин Евгений</t>
  </si>
  <si>
    <t>kir1020 Бурков Максим</t>
  </si>
  <si>
    <t>vol1012 Чебыкин Иван (Великий Устюг)</t>
  </si>
  <si>
    <t>vol1019 Шиловский Владимир (Никольск)</t>
  </si>
  <si>
    <t>che1017 Лапко Иванна (Бабаево)</t>
  </si>
  <si>
    <t>che1012 Борисов Валентин</t>
  </si>
  <si>
    <t>che1015 Сутягин Владимир  (Устюжна)</t>
  </si>
  <si>
    <t>Закон Парето – правило, сформированное Вильфредом Парето на основе наблюдений, которое говорит о том, что во всех делах существует некая диспропорция между причинами и результатами, и составляет она приблизительно соотношение 80 на 20. Этот закон очень хорошо применим к экономике. Если принять все продажи за 100%, то 20% проданных товаров принесут 80% прибыли, а остальные 80% проданных товаров принесут оставшуюся прибыль, то есть 20%. Так же и с человеческими усилиями: 80% ваших усилий принесут вам 20% результатов и 20% усилий принесут вам 80% результатов. 20% людей обладают 80% ресурсов, 80% людей обладают 20% ресурсов. Почему так происходит - не известно, но важно, что мы знаем, что так происходит! Все, что бы вы ни делали, взаимосвязано по закону Парето.</t>
  </si>
  <si>
    <t>исходный тест</t>
  </si>
  <si>
    <t>С Заглавной Буквы</t>
  </si>
  <si>
    <t>все буквы строчные</t>
  </si>
  <si>
    <t xml:space="preserve">ВСЕ БУКВЫ ПРОПИСНЫЕ </t>
  </si>
  <si>
    <t>формулы</t>
  </si>
  <si>
    <t xml:space="preserve">итог. ответ </t>
  </si>
  <si>
    <t>Сидоров</t>
  </si>
  <si>
    <t>Попов</t>
  </si>
  <si>
    <t>статус выбрать из списка</t>
  </si>
  <si>
    <t>РЕЙТИНГ</t>
  </si>
  <si>
    <t>Величко</t>
  </si>
  <si>
    <t>Дунаев</t>
  </si>
  <si>
    <t>Костюков</t>
  </si>
  <si>
    <t>Наталия</t>
  </si>
  <si>
    <r>
      <t xml:space="preserve">Расположите текст по столбцам так, чтобы в столбце А были фамилии, а в столбце В - имена, </t>
    </r>
    <r>
      <rPr>
        <b/>
        <sz val="10"/>
        <color rgb="FFFFFF00"/>
        <rFont val="Tahoma"/>
        <family val="2"/>
        <charset val="204"/>
      </rPr>
      <t>как это сделано в строке 4</t>
    </r>
  </si>
  <si>
    <t>В ячейке D3 пропишите  формулу, суммирующую значения в столбце B так, чтобы, применяя фильтр по столбцу  A, сумма значений в ячейке D3 каждый раз пересчитывалась</t>
  </si>
  <si>
    <r>
      <t xml:space="preserve">1. Сделать так , чтобы исходный текст был написан </t>
    </r>
    <r>
      <rPr>
        <b/>
        <u/>
        <sz val="16"/>
        <color rgb="FFFFFF00"/>
        <rFont val="Tahoma"/>
        <family val="2"/>
        <charset val="204"/>
      </rPr>
      <t>ПРОПИСНЫМИ</t>
    </r>
    <r>
      <rPr>
        <b/>
        <sz val="16"/>
        <color rgb="FFFFFF00"/>
        <rFont val="Tahoma"/>
        <family val="2"/>
        <charset val="204"/>
      </rPr>
      <t xml:space="preserve"> буквами в ячейке B4</t>
    </r>
  </si>
  <si>
    <r>
      <t xml:space="preserve">2. Сделать так , чтобы исходный текст был написан </t>
    </r>
    <r>
      <rPr>
        <b/>
        <u/>
        <sz val="11"/>
        <color rgb="FFFFFF00"/>
        <rFont val="Tahoma"/>
        <family val="2"/>
        <charset val="204"/>
      </rPr>
      <t>строчными</t>
    </r>
    <r>
      <rPr>
        <b/>
        <sz val="11"/>
        <color rgb="FFFFFF00"/>
        <rFont val="Tahoma"/>
        <family val="2"/>
        <charset val="204"/>
      </rPr>
      <t xml:space="preserve"> </t>
    </r>
    <r>
      <rPr>
        <b/>
        <sz val="16"/>
        <color rgb="FFFFFF00"/>
        <rFont val="Tahoma"/>
        <family val="2"/>
        <charset val="204"/>
      </rPr>
      <t>буквами в ячейке B6</t>
    </r>
  </si>
  <si>
    <r>
      <t>3. Сделать так , чтобы в тексте все слова были написаны</t>
    </r>
    <r>
      <rPr>
        <b/>
        <u/>
        <sz val="11"/>
        <color rgb="FFFFFF00"/>
        <rFont val="Tahoma"/>
        <family val="2"/>
        <charset val="204"/>
      </rPr>
      <t xml:space="preserve"> </t>
    </r>
    <r>
      <rPr>
        <b/>
        <u/>
        <sz val="16"/>
        <color rgb="FFFFFF00"/>
        <rFont val="Tahoma"/>
        <family val="2"/>
        <charset val="204"/>
      </rPr>
      <t>с Заглавной</t>
    </r>
    <r>
      <rPr>
        <b/>
        <sz val="16"/>
        <color rgb="FFFFFF00"/>
        <rFont val="Tahoma"/>
        <family val="2"/>
        <charset val="204"/>
      </rPr>
      <t xml:space="preserve"> буквы в ячейке B8</t>
    </r>
  </si>
  <si>
    <t>Создайте список в ячейках столбца B для выбора значения  (работает, уволен, переведен)</t>
  </si>
  <si>
    <t>Баранов</t>
  </si>
  <si>
    <t>Медведев</t>
  </si>
  <si>
    <t xml:space="preserve">Установите ограничения на ввод информации в ячейку B7 данного листа так, чтобы можно было ввести только целые числа между 1 и 10.  </t>
  </si>
  <si>
    <t>на каждом листе ЗАДАНИЯ написаны желтым шрифтом в ячейках темно-синего цвета</t>
  </si>
  <si>
    <t>Удачи!</t>
  </si>
  <si>
    <t>Заполняйте то, что знаете, не консультируясь с коллегами.</t>
  </si>
  <si>
    <t>Начинать можно с любого задания</t>
  </si>
  <si>
    <t>ни в коем случае НЕ переводите написанные формулы в значения! Иначе решение не будет зачтено</t>
  </si>
  <si>
    <t>Общий итог</t>
  </si>
  <si>
    <t>96800803 Итог</t>
  </si>
  <si>
    <t>РИС. 1</t>
  </si>
  <si>
    <t>ОПРП</t>
  </si>
  <si>
    <t>Дистрибьютор</t>
  </si>
  <si>
    <t xml:space="preserve"> янв.11</t>
  </si>
  <si>
    <t xml:space="preserve"> фев.11</t>
  </si>
  <si>
    <t xml:space="preserve"> мар.11</t>
  </si>
  <si>
    <t xml:space="preserve"> апр.11</t>
  </si>
  <si>
    <t xml:space="preserve"> май.11</t>
  </si>
  <si>
    <t xml:space="preserve"> июн.11</t>
  </si>
  <si>
    <t xml:space="preserve"> июл.11</t>
  </si>
  <si>
    <t xml:space="preserve"> авг.11</t>
  </si>
  <si>
    <t xml:space="preserve"> сен.11</t>
  </si>
  <si>
    <t xml:space="preserve"> окт.11</t>
  </si>
  <si>
    <t xml:space="preserve"> ноя.11</t>
  </si>
  <si>
    <t xml:space="preserve"> дек.11</t>
  </si>
  <si>
    <t xml:space="preserve"> янв.12</t>
  </si>
  <si>
    <t xml:space="preserve"> фев.12</t>
  </si>
  <si>
    <t xml:space="preserve"> мар.12</t>
  </si>
  <si>
    <t xml:space="preserve"> апр.12</t>
  </si>
  <si>
    <t xml:space="preserve"> май.12</t>
  </si>
  <si>
    <t xml:space="preserve"> июн.12</t>
  </si>
  <si>
    <t xml:space="preserve"> июл.12</t>
  </si>
  <si>
    <t xml:space="preserve"> авг.12</t>
  </si>
  <si>
    <t>Новосибирск</t>
  </si>
  <si>
    <t>ООО "1"</t>
  </si>
  <si>
    <t>ООО "2"</t>
  </si>
  <si>
    <t>ООО "3"</t>
  </si>
  <si>
    <t>ООО "4"</t>
  </si>
  <si>
    <t>ООО "5"</t>
  </si>
  <si>
    <t>ООО "6"</t>
  </si>
  <si>
    <t>ООО "7"</t>
  </si>
  <si>
    <t>ООО "8"</t>
  </si>
  <si>
    <t>ООО "9"</t>
  </si>
  <si>
    <t>ООО "10"</t>
  </si>
  <si>
    <t>ООО "11"</t>
  </si>
  <si>
    <t>Итоги</t>
  </si>
  <si>
    <t>Сравниваемые периоды - суммарно 8 мес. 2012 г. по отношению суммарно 8 мес. 2011 г.. На гистограмме должны быть отображены произошедшие изменения в продажах ( в % и абсолютных величинах).</t>
  </si>
  <si>
    <t>1.На основании имеющихся данных построить круговую диаграмму , отображающую долю каждого дистрибьютора ( в % и абсолютных величинах) в общих продажах ОПРП Новосибирск. На основании данных за 2012 год</t>
  </si>
  <si>
    <t>2. На основании имеющихся данных построить  гистограмму, максимально наглядно отоборажающую изменение продаж по каждому из дистрибьюторов.</t>
  </si>
  <si>
    <t>Алексеев Виталий</t>
  </si>
  <si>
    <t>Сотрудник</t>
  </si>
  <si>
    <t>объем</t>
  </si>
  <si>
    <t>МП 1</t>
  </si>
  <si>
    <t>МП 2</t>
  </si>
  <si>
    <t>МП 3</t>
  </si>
  <si>
    <t>МП 4</t>
  </si>
  <si>
    <t>МП 5</t>
  </si>
  <si>
    <t>МП 6</t>
  </si>
  <si>
    <t>МП 7</t>
  </si>
  <si>
    <t>МП 8</t>
  </si>
  <si>
    <t>Всего МП</t>
  </si>
  <si>
    <t>кол-во МП, у которых  больше 5 аптек в группе</t>
  </si>
  <si>
    <t>кол-во аптек в группе</t>
  </si>
  <si>
    <t>МП 9</t>
  </si>
  <si>
    <t>МП 10</t>
  </si>
  <si>
    <t>МП 11</t>
  </si>
  <si>
    <t>МП 12</t>
  </si>
  <si>
    <t>МП 13</t>
  </si>
  <si>
    <t>МП 14</t>
  </si>
  <si>
    <t>МП 15</t>
  </si>
  <si>
    <t>МП 16</t>
  </si>
  <si>
    <t>МП 17</t>
  </si>
  <si>
    <t>МП 18</t>
  </si>
  <si>
    <t>Пропишите формулу в ячейке В3, и найдите минимальное значение в ряде чисел из диапазона A3:A22</t>
  </si>
  <si>
    <t>Код Аптеки</t>
  </si>
  <si>
    <t>Адрес Аптеки</t>
  </si>
  <si>
    <t>Наличие Диспенсеров</t>
  </si>
  <si>
    <t>Юр. Лицо</t>
  </si>
  <si>
    <t>С помощью функций листа, удалить из столбца "А" слово "Итог", оставив только код (цифры)</t>
  </si>
  <si>
    <t>С помошью функций листа и формулы, заполните пустые ячейки в итоговой строке названием и адресом аптеки</t>
  </si>
  <si>
    <t xml:space="preserve">Общее кол-во Аптек </t>
  </si>
  <si>
    <t>Кол-во посещенных Аптек</t>
  </si>
  <si>
    <t>ФИО МП</t>
  </si>
  <si>
    <t>выделите все ячейка, в которых есть буква А</t>
  </si>
  <si>
    <t xml:space="preserve">А+Е вит (аевит) №20 </t>
  </si>
  <si>
    <t xml:space="preserve">А+Е вит (аевит) №30 </t>
  </si>
  <si>
    <t>А+Е вит (аевит) №60</t>
  </si>
  <si>
    <t>Аллохол №50</t>
  </si>
  <si>
    <t xml:space="preserve">Амброксол 7,5 мг/мл 4 мл №15 </t>
  </si>
  <si>
    <t>Амброксол 30 мг №20</t>
  </si>
  <si>
    <t>Амлодипин 5 мг №28</t>
  </si>
  <si>
    <t>Амлодипин 5мг №60</t>
  </si>
  <si>
    <t>Амлодипин 10мг №30</t>
  </si>
  <si>
    <t>Амлодипин 10 мг №60</t>
  </si>
  <si>
    <t>Аммиак 10% 25мл</t>
  </si>
  <si>
    <t>Анальгин 500 мг №10</t>
  </si>
  <si>
    <t>Анальгин 500 мг №20</t>
  </si>
  <si>
    <t>Анаприлин 10 мг №56</t>
  </si>
  <si>
    <t>Анаприлин 10 мг №112</t>
  </si>
  <si>
    <t>Анаприлин 40 мг №56</t>
  </si>
  <si>
    <t>Анаприлин 40 мг №112</t>
  </si>
  <si>
    <t>Андипал №10</t>
  </si>
  <si>
    <t>Андипал №20</t>
  </si>
  <si>
    <t>Аскорбиновая кислота с глюкозой №20</t>
  </si>
  <si>
    <t>Аскорбиновая кислота с глюкозой №40</t>
  </si>
  <si>
    <t>Аскорутин Renewal№50</t>
  </si>
  <si>
    <t>Аспаркам №24</t>
  </si>
  <si>
    <t>Аспаркам №56</t>
  </si>
  <si>
    <t>Атенолол 50 мг №30</t>
  </si>
  <si>
    <t>Атенолол 100 мг №30</t>
  </si>
  <si>
    <t>Ацетилсалициловая кислота 500 мг №20</t>
  </si>
  <si>
    <t>Ацикловир 200 мг №20</t>
  </si>
  <si>
    <t>Ацикловир 400 мг №20</t>
  </si>
  <si>
    <t>Бетагистин 8 мг №28</t>
  </si>
  <si>
    <t>Борная кислота 3% 25 мл</t>
  </si>
  <si>
    <t>Бриллиантовый зеленый 1% 10 мл, с лопаткой</t>
  </si>
  <si>
    <t>Бриллиантовый зеленый 1% 25 мл, с лопаткой</t>
  </si>
  <si>
    <t>Бромгексин 8 мг №28</t>
  </si>
  <si>
    <t>Вывести ИТОГИ сколько в каждой точке диспенсеров (см.образец)</t>
  </si>
  <si>
    <t>Создайте сводную таблицу, на основе данных из диапазона (А:Е), как показанно на рисунке 1. Поместите сводную таблицу на текщий лист, в ячейку G15</t>
  </si>
  <si>
    <t>Добавьте в столбец С значения из столбца F соседней  таблицы ("Кол-во посещенных Ау" )</t>
  </si>
  <si>
    <t>Способ 1</t>
  </si>
  <si>
    <t>Способ 2</t>
  </si>
  <si>
    <t>apteka_id</t>
  </si>
  <si>
    <t>apteka_title</t>
  </si>
  <si>
    <t>net_title</t>
  </si>
  <si>
    <t>branch</t>
  </si>
  <si>
    <t>city</t>
  </si>
  <si>
    <t>address</t>
  </si>
  <si>
    <t>medpred</t>
  </si>
  <si>
    <t>medpred_id</t>
  </si>
  <si>
    <t>net_id</t>
  </si>
  <si>
    <t>Уникальный код аптеки</t>
  </si>
  <si>
    <t>Наименование аптеки</t>
  </si>
  <si>
    <t>Наименование сети</t>
  </si>
  <si>
    <t>Регион</t>
  </si>
  <si>
    <t>адрес аптеки</t>
  </si>
  <si>
    <t>Уникальный код сети</t>
  </si>
  <si>
    <t>net_inn</t>
  </si>
  <si>
    <t>ИНН сети</t>
  </si>
  <si>
    <t>sell_month</t>
  </si>
  <si>
    <t>amount</t>
  </si>
  <si>
    <t xml:space="preserve">money </t>
  </si>
  <si>
    <t>sell_year</t>
  </si>
  <si>
    <t>Год</t>
  </si>
  <si>
    <t>Месяц</t>
  </si>
  <si>
    <t>Упаковки</t>
  </si>
  <si>
    <t>Сумма в рублях</t>
  </si>
  <si>
    <t>product</t>
  </si>
  <si>
    <t>Продукт</t>
  </si>
  <si>
    <t>Запрос:</t>
  </si>
  <si>
    <t>Результат</t>
  </si>
  <si>
    <t>Адрес аптеки</t>
  </si>
  <si>
    <t>kam_lastname</t>
  </si>
  <si>
    <t>ФИО КАМ</t>
  </si>
  <si>
    <t>Исходная таблица 2: crm.crm_export_sells_month</t>
  </si>
  <si>
    <t>Исходная таблица 1 crm.crm_aptekas</t>
  </si>
  <si>
    <t>Медицинский представитель</t>
  </si>
  <si>
    <t>Код медицинского представителя</t>
  </si>
  <si>
    <r>
      <t xml:space="preserve">Напишите SQL запрос в ячейке A21, чтобы из двух исходных таблиц получить таблицу вида:
</t>
    </r>
    <r>
      <rPr>
        <b/>
        <sz val="11"/>
        <color rgb="FFFFFF00"/>
        <rFont val="Arial Cyr"/>
        <charset val="204"/>
      </rPr>
      <t>(примечание: Только по данным за 1,2,3 месяц 2021)</t>
    </r>
  </si>
  <si>
    <t>Архангельск</t>
  </si>
  <si>
    <t>Вологда</t>
  </si>
  <si>
    <t>Киров</t>
  </si>
  <si>
    <t>Мурманск</t>
  </si>
  <si>
    <t>Калининград</t>
  </si>
  <si>
    <t>Пропишите формулы в  ячейках B13;  B14; B15;</t>
  </si>
  <si>
    <r>
      <t xml:space="preserve">Необходимо в таблице D объединить данные столбцов A и B, т.е. фамилию и имя в одну ячейку, </t>
    </r>
    <r>
      <rPr>
        <b/>
        <sz val="10"/>
        <color rgb="FFFFFF00"/>
        <rFont val="Tahoma"/>
        <family val="2"/>
        <charset val="204"/>
      </rPr>
      <t>как это сделано в строке 4</t>
    </r>
    <r>
      <rPr>
        <b/>
        <sz val="8"/>
        <color rgb="FFFFFF00"/>
        <rFont val="Tahoma"/>
        <family val="2"/>
        <charset val="204"/>
      </rPr>
      <t xml:space="preserve"> </t>
    </r>
    <r>
      <rPr>
        <b/>
        <sz val="14"/>
        <color rgb="FFFFFF00"/>
        <rFont val="Tahoma"/>
        <family val="2"/>
        <charset val="204"/>
      </rPr>
      <t xml:space="preserve"> Не забудьте про пробел. </t>
    </r>
  </si>
  <si>
    <t>1. Сделать заливку синим цветом значений в столбце B если значение более 250</t>
  </si>
  <si>
    <t>2. Сделать заливку красным цветом в столбце E, если значение менее 15</t>
  </si>
  <si>
    <t>Заменить все цифры "2" на букву "А"</t>
  </si>
  <si>
    <t>Из горизонтальной таблицы сделайте вертикальную</t>
  </si>
  <si>
    <t>Удалите дубликаты аптек из стобца B</t>
  </si>
  <si>
    <t>Убрать группировку (убрать "+"/"-" слева от номеров строк)</t>
  </si>
  <si>
    <t xml:space="preserve">Добавьте, с использованием формулы в нижней таблице в столбец E, значения из строки 5 верхней таблицы </t>
  </si>
  <si>
    <t>Отсортируйте столбцы по ФИО МП</t>
  </si>
  <si>
    <t>Верните этому листу СЕТКУ</t>
  </si>
  <si>
    <t>Все формулы, прописанные в столбце D, ссылаются на ячейку A2, замените на A1</t>
  </si>
  <si>
    <t>Пропишите формулу в ячейках столбца С для определения рейтинга МП</t>
  </si>
  <si>
    <t>Среднее кол-во аптек</t>
  </si>
  <si>
    <t>3. Сделайте выводы по проведенному анализу.</t>
  </si>
  <si>
    <r>
      <t>2.</t>
    </r>
    <r>
      <rPr>
        <b/>
        <sz val="13"/>
        <color rgb="FFFFFF00"/>
        <rFont val="Arial"/>
        <family val="2"/>
        <charset val="204"/>
      </rPr>
      <t xml:space="preserve">  На основе проведенного анализа и разработанных метрик постройте дашборд.
Вторая часть  — умение визуализировать данные в дашборде.
Создание понятных отчетов, дашбордов и графиков, которые наглядно демонстрируют результаты анализа и облегчают понимание бизнес-процессов. </t>
    </r>
  </si>
  <si>
    <r>
      <rPr>
        <b/>
        <sz val="22"/>
        <color theme="0"/>
        <rFont val="Tahoma"/>
        <family val="2"/>
        <charset val="204"/>
      </rPr>
      <t>Тест содержит:</t>
    </r>
    <r>
      <rPr>
        <b/>
        <sz val="14"/>
        <color theme="0"/>
        <rFont val="Tahoma"/>
        <family val="2"/>
        <charset val="204"/>
      </rPr>
      <t xml:space="preserve">
23 задания Excel
1 задание на SQL
1 задание на анализ и визуализацию данных</t>
    </r>
  </si>
  <si>
    <t>Возможные инструменты для выполнения задания: Excel Power Query; Excel Power Pivot; DAX; язык М или R; SQL; Python; визуализация в любой BI.</t>
  </si>
  <si>
    <t xml:space="preserve">1.Используйте любой обезличенный источник данных доступный в открытых источниках (если не удалось найти, можно использовать файл CSV - "Данные_для_анализа" и дополнительные таблицы для построение датафрема);
- проанализируйте  датафрем, любым удобным для Вас способом;
- определите метрики;
- cоставить прогноз на  год / квартал/ месяц (в зависимости от детализации данных);
- опишите логику и приложите вычисления.
Первая часть задания предназначена для проверки аналитических способностей:
Сбор и структурирование данных: Поиск и сбор релевантной информации из различных источников, ее последующая организация и очистка от излишнего "шума". 
Анализ данных: Составление метрик, выявление закономерностей, тенденций, корреляций в массивах данных, а также проведение статистического анализа для понимания текущей ситуации и выявления проблемных зон. 
</t>
  </si>
  <si>
    <t>Банин</t>
  </si>
  <si>
    <t>Владимир</t>
  </si>
  <si>
    <t>Вахрушева</t>
  </si>
  <si>
    <t>Надежда</t>
  </si>
  <si>
    <t>Вязанко</t>
  </si>
  <si>
    <t>Глебов</t>
  </si>
  <si>
    <t>Павел</t>
  </si>
  <si>
    <t>Деревянко</t>
  </si>
  <si>
    <t>Жучков</t>
  </si>
  <si>
    <t>Константин</t>
  </si>
  <si>
    <t>Запрягаева</t>
  </si>
  <si>
    <t>Зуев</t>
  </si>
  <si>
    <t>Михаил</t>
  </si>
  <si>
    <t>Когай</t>
  </si>
  <si>
    <t>Кухар</t>
  </si>
  <si>
    <t>Никита</t>
  </si>
  <si>
    <t>Лешкин</t>
  </si>
  <si>
    <t>Михалев</t>
  </si>
  <si>
    <t>Орехов</t>
  </si>
  <si>
    <t>Рябов</t>
  </si>
  <si>
    <t>Смирнова</t>
  </si>
  <si>
    <t>Нина</t>
  </si>
  <si>
    <t>Сечкина</t>
  </si>
  <si>
    <t>Виктория</t>
  </si>
  <si>
    <t>Ирина</t>
  </si>
  <si>
    <t>Соколова</t>
  </si>
  <si>
    <t>Елена</t>
  </si>
  <si>
    <t>Оснач</t>
  </si>
  <si>
    <t>Подольский</t>
  </si>
  <si>
    <t>Николай</t>
  </si>
  <si>
    <t>Петр</t>
  </si>
  <si>
    <t>Репяков</t>
  </si>
  <si>
    <t>Янис</t>
  </si>
  <si>
    <t>Рублев</t>
  </si>
  <si>
    <t>Федорова</t>
  </si>
  <si>
    <t>Шаров</t>
  </si>
  <si>
    <t>Белоушка</t>
  </si>
  <si>
    <t>Марина</t>
  </si>
  <si>
    <t>разделил встроенной функцией текст по столбцам</t>
  </si>
  <si>
    <t>A</t>
  </si>
  <si>
    <t>использовал ctrl+H  и форматирование чисел на число</t>
  </si>
  <si>
    <t>скопировал транспонированием</t>
  </si>
  <si>
    <t>удалил встроенной функцией "удалить дубликаты"</t>
  </si>
  <si>
    <t>96800808 Итог</t>
  </si>
  <si>
    <t>96800820 Итог</t>
  </si>
  <si>
    <t>96800846 Итог</t>
  </si>
  <si>
    <t>96800854 Итог</t>
  </si>
  <si>
    <t>96800891 Итог</t>
  </si>
  <si>
    <t>96800895 Итог</t>
  </si>
  <si>
    <t>96800903 Итог</t>
  </si>
  <si>
    <t>96800909 Итог</t>
  </si>
  <si>
    <t>96800910 Итог</t>
  </si>
  <si>
    <t>96800912 Итог</t>
  </si>
  <si>
    <t>96800940 Итог</t>
  </si>
  <si>
    <t>96800950 Итог</t>
  </si>
  <si>
    <t>96800952 Итог</t>
  </si>
  <si>
    <t>96800960 Итог</t>
  </si>
  <si>
    <t>96800968 Итог</t>
  </si>
  <si>
    <t>96800974 Итог</t>
  </si>
  <si>
    <t>96800978 Итог</t>
  </si>
  <si>
    <t>96800979 Итог</t>
  </si>
  <si>
    <t>96800986 Итог</t>
  </si>
  <si>
    <t>96800996 Итог</t>
  </si>
  <si>
    <t>96801004 Итог</t>
  </si>
  <si>
    <t>96801005 Итог</t>
  </si>
  <si>
    <t>Количество по полю Код Аптеки</t>
  </si>
  <si>
    <t>работает</t>
  </si>
  <si>
    <t>уволен</t>
  </si>
  <si>
    <t>переведен</t>
  </si>
  <si>
    <t>Не совсем понял  правильно сделать, сделал найти и заменить</t>
  </si>
  <si>
    <t>SELECT a.net_id, a.net_title, s.net_inn, a.apteka_id, a.address, a.medpred, s.product, s.amount, s.money FROM crm.crm_aptekas a LEFT JOIN crm.crm_export_sells_month s USING(net_id) WHERE s.sell_year=2021 and s.sell_month between 1 and 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</si>
</sst>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_-* #,##0.00_р_._-;\-* #,##0.00_р_._-;_-* &quot;-&quot;??_р_._-;_-@_-"/>
  </numFmts>
  <fonts count="52" x14ac:knownFonts="1">
    <font>
      <sz val="11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Tahoma"/>
      <family val="2"/>
      <charset val="204"/>
    </font>
    <font>
      <b/>
      <sz val="11"/>
      <color rgb="FFFF0000"/>
      <name val="Tahoma"/>
      <family val="2"/>
      <charset val="204"/>
    </font>
    <font>
      <b/>
      <sz val="14"/>
      <color theme="1"/>
      <name val="Tahoma"/>
      <family val="2"/>
      <charset val="204"/>
    </font>
    <font>
      <b/>
      <sz val="12"/>
      <name val="Tahoma"/>
      <family val="2"/>
      <charset val="204"/>
    </font>
    <font>
      <b/>
      <sz val="10"/>
      <name val="Tahoma"/>
      <family val="2"/>
      <charset val="204"/>
    </font>
    <font>
      <sz val="12"/>
      <name val="Tahoma"/>
      <family val="2"/>
      <charset val="204"/>
    </font>
    <font>
      <sz val="10"/>
      <name val="Tahoma"/>
      <family val="2"/>
      <charset val="204"/>
    </font>
    <font>
      <sz val="10"/>
      <name val="Arial Cyr"/>
      <charset val="204"/>
    </font>
    <font>
      <sz val="12"/>
      <color theme="1"/>
      <name val="Tahoma"/>
      <family val="2"/>
      <charset val="204"/>
    </font>
    <font>
      <b/>
      <sz val="14"/>
      <name val="Tahoma"/>
      <family val="2"/>
      <charset val="204"/>
    </font>
    <font>
      <b/>
      <sz val="11"/>
      <name val="Tahoma"/>
      <family val="2"/>
      <charset val="204"/>
    </font>
    <font>
      <sz val="9"/>
      <name val="Tahoma"/>
      <family val="2"/>
      <charset val="204"/>
    </font>
    <font>
      <sz val="11"/>
      <name val="Tahoma"/>
      <family val="2"/>
      <charset val="204"/>
    </font>
    <font>
      <b/>
      <sz val="9"/>
      <name val="Tahoma"/>
      <family val="2"/>
      <charset val="204"/>
    </font>
    <font>
      <b/>
      <i/>
      <sz val="11"/>
      <color theme="1"/>
      <name val="Tahoma"/>
      <family val="2"/>
      <charset val="204"/>
    </font>
    <font>
      <b/>
      <i/>
      <sz val="10"/>
      <name val="Arial Cyr"/>
      <family val="2"/>
      <charset val="204"/>
    </font>
    <font>
      <b/>
      <sz val="11"/>
      <color rgb="FFC00000"/>
      <name val="Tahoma"/>
      <family val="2"/>
      <charset val="204"/>
    </font>
    <font>
      <b/>
      <sz val="11"/>
      <color theme="0"/>
      <name val="Tahoma"/>
      <family val="2"/>
      <charset val="204"/>
    </font>
    <font>
      <b/>
      <sz val="11"/>
      <color rgb="FFFFFF00"/>
      <name val="Tahoma"/>
      <family val="2"/>
      <charset val="204"/>
    </font>
    <font>
      <b/>
      <sz val="10"/>
      <color rgb="FFFFFF00"/>
      <name val="Tahoma"/>
      <family val="2"/>
      <charset val="204"/>
    </font>
    <font>
      <b/>
      <sz val="12"/>
      <color rgb="FFFFFF00"/>
      <name val="Tahoma"/>
      <family val="2"/>
      <charset val="204"/>
    </font>
    <font>
      <b/>
      <sz val="14"/>
      <color rgb="FFFFFF00"/>
      <name val="Tahoma"/>
      <family val="2"/>
      <charset val="204"/>
    </font>
    <font>
      <b/>
      <sz val="8"/>
      <color rgb="FFFFFF00"/>
      <name val="Tahoma"/>
      <family val="2"/>
      <charset val="204"/>
    </font>
    <font>
      <b/>
      <sz val="16"/>
      <color rgb="FFFFFF00"/>
      <name val="Tahoma"/>
      <family val="2"/>
      <charset val="204"/>
    </font>
    <font>
      <b/>
      <sz val="18"/>
      <color rgb="FFFFFF00"/>
      <name val="Tahoma"/>
      <family val="2"/>
      <charset val="204"/>
    </font>
    <font>
      <b/>
      <i/>
      <sz val="12"/>
      <color indexed="10"/>
      <name val="Arial Cyr"/>
      <family val="2"/>
      <charset val="204"/>
    </font>
    <font>
      <sz val="11"/>
      <color rgb="FFFFFF00"/>
      <name val="Tahoma"/>
      <family val="2"/>
      <charset val="204"/>
    </font>
    <font>
      <b/>
      <u/>
      <sz val="11"/>
      <color rgb="FFFFFF00"/>
      <name val="Tahoma"/>
      <family val="2"/>
      <charset val="204"/>
    </font>
    <font>
      <b/>
      <u/>
      <sz val="16"/>
      <color rgb="FFFFFF00"/>
      <name val="Tahoma"/>
      <family val="2"/>
      <charset val="204"/>
    </font>
    <font>
      <b/>
      <sz val="14"/>
      <color rgb="FFFFFF0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rgb="FFFF0000"/>
      <name val="Tahoma"/>
      <family val="2"/>
      <charset val="204"/>
    </font>
    <font>
      <sz val="11"/>
      <color theme="0"/>
      <name val="Tahoma"/>
      <family val="2"/>
      <charset val="204"/>
    </font>
    <font>
      <b/>
      <sz val="14"/>
      <color theme="0"/>
      <name val="Tahoma"/>
      <family val="2"/>
      <charset val="204"/>
    </font>
    <font>
      <b/>
      <sz val="14"/>
      <color theme="0" tint="-0.499984740745262"/>
      <name val="Tahoma"/>
      <family val="2"/>
      <charset val="204"/>
    </font>
    <font>
      <sz val="11"/>
      <color theme="0" tint="-0.499984740745262"/>
      <name val="Tahoma"/>
      <family val="2"/>
      <charset val="204"/>
    </font>
    <font>
      <b/>
      <sz val="12"/>
      <color theme="0" tint="-0.499984740745262"/>
      <name val="Tahoma"/>
      <family val="2"/>
      <charset val="204"/>
    </font>
    <font>
      <sz val="11"/>
      <color theme="1"/>
      <name val="Calibri"/>
      <family val="2"/>
      <scheme val="minor"/>
    </font>
    <font>
      <sz val="13"/>
      <color rgb="FFFFFF00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  <charset val="204"/>
      <scheme val="minor"/>
    </font>
    <font>
      <b/>
      <sz val="11"/>
      <color rgb="FFFFFF00"/>
      <name val="Arial Cyr"/>
      <charset val="204"/>
    </font>
    <font>
      <sz val="14"/>
      <color theme="1"/>
      <name val="Tahoma"/>
      <family val="2"/>
      <charset val="204"/>
    </font>
    <font>
      <b/>
      <sz val="13"/>
      <color rgb="FFFFFF00"/>
      <name val="Arial"/>
      <family val="2"/>
      <charset val="204"/>
    </font>
    <font>
      <b/>
      <sz val="13"/>
      <color rgb="FFFFFF00"/>
      <name val="Arial Cyr"/>
      <charset val="204"/>
    </font>
    <font>
      <b/>
      <sz val="22"/>
      <color theme="0"/>
      <name val="Tahoma"/>
      <family val="2"/>
      <charset val="204"/>
    </font>
    <font>
      <sz val="11"/>
      <color rgb="FFFF99FF"/>
      <name val="Tahoma"/>
      <family val="2"/>
      <charset val="204"/>
    </font>
    <font>
      <b/>
      <sz val="11"/>
      <color rgb="FFFF99FF"/>
      <name val="Tahoma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auto="1"/>
      </patternFill>
    </fill>
    <fill>
      <patternFill patternType="solid">
        <fgColor rgb="FFFFCC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0" fontId="9" fillId="0" borderId="0"/>
    <xf numFmtId="0" fontId="9" fillId="0" borderId="0"/>
    <xf numFmtId="0" fontId="39" fillId="0" borderId="0"/>
    <xf numFmtId="9" fontId="39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 wrapText="1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0" xfId="0" applyFill="1"/>
    <xf numFmtId="0" fontId="0" fillId="4" borderId="23" xfId="0" applyFill="1" applyBorder="1"/>
    <xf numFmtId="0" fontId="0" fillId="4" borderId="24" xfId="0" applyFill="1" applyBorder="1"/>
    <xf numFmtId="0" fontId="17" fillId="4" borderId="0" xfId="0" applyFont="1" applyFill="1"/>
    <xf numFmtId="0" fontId="0" fillId="4" borderId="0" xfId="0" applyFill="1" applyProtection="1"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left"/>
    </xf>
    <xf numFmtId="0" fontId="0" fillId="2" borderId="6" xfId="0" applyFill="1" applyBorder="1"/>
    <xf numFmtId="49" fontId="7" fillId="2" borderId="7" xfId="0" applyNumberFormat="1" applyFont="1" applyFill="1" applyBorder="1" applyAlignment="1">
      <alignment horizontal="left"/>
    </xf>
    <xf numFmtId="0" fontId="2" fillId="4" borderId="0" xfId="0" applyFont="1" applyFill="1" applyAlignment="1">
      <alignment vertical="center" wrapText="1"/>
    </xf>
    <xf numFmtId="0" fontId="0" fillId="4" borderId="0" xfId="0" applyFill="1" applyAlignment="1">
      <alignment wrapText="1"/>
    </xf>
    <xf numFmtId="0" fontId="0" fillId="4" borderId="24" xfId="0" applyFill="1" applyBorder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0" fillId="4" borderId="22" xfId="0" applyFill="1" applyBorder="1"/>
    <xf numFmtId="0" fontId="0" fillId="4" borderId="0" xfId="0" applyFill="1" applyAlignment="1">
      <alignment horizontal="left"/>
    </xf>
    <xf numFmtId="0" fontId="0" fillId="2" borderId="8" xfId="0" applyFill="1" applyBorder="1"/>
    <xf numFmtId="0" fontId="2" fillId="2" borderId="16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5" fillId="2" borderId="11" xfId="0" applyFont="1" applyFill="1" applyBorder="1" applyAlignment="1">
      <alignment horizontal="center" vertical="center" wrapText="1"/>
    </xf>
    <xf numFmtId="164" fontId="6" fillId="2" borderId="12" xfId="0" applyNumberFormat="1" applyFont="1" applyFill="1" applyBorder="1" applyAlignment="1">
      <alignment horizontal="center" vertical="center" wrapText="1"/>
    </xf>
    <xf numFmtId="49" fontId="7" fillId="2" borderId="15" xfId="0" applyNumberFormat="1" applyFont="1" applyFill="1" applyBorder="1" applyAlignment="1">
      <alignment horizontal="left"/>
    </xf>
    <xf numFmtId="2" fontId="6" fillId="2" borderId="16" xfId="0" applyNumberFormat="1" applyFont="1" applyFill="1" applyBorder="1" applyAlignment="1">
      <alignment horizontal="center"/>
    </xf>
    <xf numFmtId="49" fontId="7" fillId="2" borderId="13" xfId="0" applyNumberFormat="1" applyFont="1" applyFill="1" applyBorder="1" applyAlignment="1">
      <alignment horizontal="left"/>
    </xf>
    <xf numFmtId="2" fontId="6" fillId="2" borderId="17" xfId="0" applyNumberFormat="1" applyFont="1" applyFill="1" applyBorder="1" applyAlignment="1">
      <alignment horizontal="center"/>
    </xf>
    <xf numFmtId="49" fontId="7" fillId="2" borderId="14" xfId="0" applyNumberFormat="1" applyFont="1" applyFill="1" applyBorder="1" applyAlignment="1">
      <alignment horizontal="left"/>
    </xf>
    <xf numFmtId="2" fontId="6" fillId="2" borderId="18" xfId="0" applyNumberFormat="1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 vertical="center" wrapText="1"/>
    </xf>
    <xf numFmtId="49" fontId="7" fillId="2" borderId="9" xfId="0" applyNumberFormat="1" applyFont="1" applyFill="1" applyBorder="1" applyAlignment="1">
      <alignment horizontal="left"/>
    </xf>
    <xf numFmtId="1" fontId="6" fillId="2" borderId="10" xfId="0" applyNumberFormat="1" applyFont="1" applyFill="1" applyBorder="1" applyAlignment="1">
      <alignment horizontal="center"/>
    </xf>
    <xf numFmtId="1" fontId="6" fillId="2" borderId="6" xfId="0" applyNumberFormat="1" applyFont="1" applyFill="1" applyBorder="1" applyAlignment="1">
      <alignment horizontal="center"/>
    </xf>
    <xf numFmtId="1" fontId="6" fillId="2" borderId="8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" fontId="0" fillId="4" borderId="0" xfId="0" applyNumberFormat="1" applyFill="1" applyAlignment="1">
      <alignment horizontal="center"/>
    </xf>
    <xf numFmtId="0" fontId="11" fillId="2" borderId="3" xfId="0" applyFont="1" applyFill="1" applyBorder="1"/>
    <xf numFmtId="1" fontId="12" fillId="2" borderId="4" xfId="0" applyNumberFormat="1" applyFon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18" xfId="0" applyFont="1" applyFill="1" applyBorder="1"/>
    <xf numFmtId="0" fontId="0" fillId="2" borderId="29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7" fillId="4" borderId="0" xfId="0" applyFont="1" applyFill="1"/>
    <xf numFmtId="0" fontId="0" fillId="2" borderId="1" xfId="0" applyFill="1" applyBorder="1"/>
    <xf numFmtId="49" fontId="0" fillId="2" borderId="1" xfId="0" applyNumberFormat="1" applyFill="1" applyBorder="1" applyAlignment="1">
      <alignment horizontal="right"/>
    </xf>
    <xf numFmtId="0" fontId="2" fillId="4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/>
    <xf numFmtId="0" fontId="2" fillId="4" borderId="0" xfId="0" applyFont="1" applyFill="1" applyAlignment="1">
      <alignment horizontal="center"/>
    </xf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2" fillId="2" borderId="5" xfId="0" applyFont="1" applyFill="1" applyBorder="1"/>
    <xf numFmtId="0" fontId="2" fillId="2" borderId="7" xfId="0" applyFont="1" applyFill="1" applyBorder="1"/>
    <xf numFmtId="0" fontId="0" fillId="2" borderId="8" xfId="0" applyFill="1" applyBorder="1" applyAlignment="1">
      <alignment horizontal="center"/>
    </xf>
    <xf numFmtId="0" fontId="12" fillId="6" borderId="1" xfId="0" applyFont="1" applyFill="1" applyBorder="1"/>
    <xf numFmtId="0" fontId="12" fillId="6" borderId="28" xfId="0" applyFont="1" applyFill="1" applyBorder="1"/>
    <xf numFmtId="0" fontId="2" fillId="2" borderId="1" xfId="0" applyFont="1" applyFill="1" applyBorder="1"/>
    <xf numFmtId="0" fontId="13" fillId="4" borderId="0" xfId="0" applyFont="1" applyFill="1"/>
    <xf numFmtId="0" fontId="15" fillId="4" borderId="0" xfId="0" applyFont="1" applyFill="1" applyAlignment="1">
      <alignment vertical="center"/>
    </xf>
    <xf numFmtId="0" fontId="13" fillId="4" borderId="0" xfId="0" applyFont="1" applyFill="1" applyAlignment="1">
      <alignment vertical="center"/>
    </xf>
    <xf numFmtId="0" fontId="8" fillId="4" borderId="0" xfId="0" applyFont="1" applyFill="1"/>
    <xf numFmtId="0" fontId="14" fillId="4" borderId="0" xfId="0" applyFont="1" applyFill="1"/>
    <xf numFmtId="0" fontId="6" fillId="4" borderId="0" xfId="0" applyFont="1" applyFill="1"/>
    <xf numFmtId="0" fontId="6" fillId="2" borderId="3" xfId="2" applyFont="1" applyFill="1" applyBorder="1" applyAlignment="1">
      <alignment horizontal="center" vertical="center" wrapText="1"/>
    </xf>
    <xf numFmtId="0" fontId="6" fillId="2" borderId="27" xfId="2" applyFont="1" applyFill="1" applyBorder="1" applyAlignment="1">
      <alignment horizontal="center" vertical="center" wrapText="1"/>
    </xf>
    <xf numFmtId="0" fontId="6" fillId="2" borderId="4" xfId="2" applyFont="1" applyFill="1" applyBorder="1" applyAlignment="1">
      <alignment horizontal="center" vertical="center" wrapText="1"/>
    </xf>
    <xf numFmtId="0" fontId="15" fillId="2" borderId="5" xfId="2" applyFont="1" applyFill="1" applyBorder="1" applyAlignment="1">
      <alignment vertical="center" wrapText="1"/>
    </xf>
    <xf numFmtId="0" fontId="15" fillId="2" borderId="1" xfId="2" applyFont="1" applyFill="1" applyBorder="1" applyAlignment="1">
      <alignment horizontal="center" vertical="center" wrapText="1"/>
    </xf>
    <xf numFmtId="0" fontId="15" fillId="2" borderId="7" xfId="2" applyFont="1" applyFill="1" applyBorder="1" applyAlignment="1">
      <alignment vertical="center" wrapText="1"/>
    </xf>
    <xf numFmtId="0" fontId="15" fillId="2" borderId="28" xfId="2" applyFont="1" applyFill="1" applyBorder="1" applyAlignment="1">
      <alignment horizontal="center" vertical="center" wrapText="1"/>
    </xf>
    <xf numFmtId="0" fontId="13" fillId="2" borderId="5" xfId="2" applyFont="1" applyFill="1" applyBorder="1" applyAlignment="1">
      <alignment vertical="center" wrapText="1"/>
    </xf>
    <xf numFmtId="0" fontId="13" fillId="2" borderId="6" xfId="2" applyFont="1" applyFill="1" applyBorder="1" applyAlignment="1">
      <alignment horizontal="center" vertical="center" wrapText="1"/>
    </xf>
    <xf numFmtId="0" fontId="13" fillId="2" borderId="7" xfId="2" applyFont="1" applyFill="1" applyBorder="1" applyAlignment="1">
      <alignment vertical="center" wrapText="1"/>
    </xf>
    <xf numFmtId="0" fontId="13" fillId="2" borderId="8" xfId="2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49" fontId="7" fillId="2" borderId="27" xfId="0" applyNumberFormat="1" applyFont="1" applyFill="1" applyBorder="1" applyAlignment="1">
      <alignment horizontal="center" vertical="center" textRotation="90" wrapText="1"/>
    </xf>
    <xf numFmtId="49" fontId="7" fillId="2" borderId="4" xfId="0" applyNumberFormat="1" applyFont="1" applyFill="1" applyBorder="1" applyAlignment="1">
      <alignment horizontal="center" vertical="center" textRotation="90" wrapText="1"/>
    </xf>
    <xf numFmtId="164" fontId="6" fillId="2" borderId="7" xfId="0" applyNumberFormat="1" applyFont="1" applyFill="1" applyBorder="1" applyAlignment="1">
      <alignment horizontal="center" vertical="center" wrapText="1"/>
    </xf>
    <xf numFmtId="2" fontId="6" fillId="2" borderId="28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 vertical="center" wrapText="1"/>
    </xf>
    <xf numFmtId="1" fontId="6" fillId="2" borderId="25" xfId="0" applyNumberFormat="1" applyFont="1" applyFill="1" applyBorder="1" applyAlignment="1">
      <alignment horizontal="center"/>
    </xf>
    <xf numFmtId="0" fontId="0" fillId="2" borderId="10" xfId="0" applyFill="1" applyBorder="1"/>
    <xf numFmtId="1" fontId="6" fillId="2" borderId="1" xfId="0" applyNumberFormat="1" applyFont="1" applyFill="1" applyBorder="1" applyAlignment="1">
      <alignment horizontal="center"/>
    </xf>
    <xf numFmtId="1" fontId="6" fillId="2" borderId="28" xfId="0" applyNumberFormat="1" applyFont="1" applyFill="1" applyBorder="1" applyAlignment="1">
      <alignment horizontal="center"/>
    </xf>
    <xf numFmtId="2" fontId="6" fillId="2" borderId="28" xfId="0" applyNumberFormat="1" applyFont="1" applyFill="1" applyBorder="1" applyAlignment="1">
      <alignment horizontal="center" vertical="center"/>
    </xf>
    <xf numFmtId="2" fontId="6" fillId="2" borderId="8" xfId="0" applyNumberFormat="1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textRotation="90" wrapText="1"/>
    </xf>
    <xf numFmtId="0" fontId="2" fillId="2" borderId="0" xfId="0" applyFont="1" applyFill="1" applyAlignment="1">
      <alignment horizontal="center" vertical="center" textRotation="90" wrapText="1"/>
    </xf>
    <xf numFmtId="0" fontId="0" fillId="6" borderId="2" xfId="0" applyFill="1" applyBorder="1" applyAlignment="1">
      <alignment horizontal="center" vertical="center" wrapText="1"/>
    </xf>
    <xf numFmtId="0" fontId="0" fillId="7" borderId="0" xfId="0" applyFill="1" applyAlignment="1">
      <alignment vertical="center"/>
    </xf>
    <xf numFmtId="0" fontId="20" fillId="7" borderId="0" xfId="0" applyFont="1" applyFill="1" applyAlignment="1">
      <alignment vertical="center"/>
    </xf>
    <xf numFmtId="0" fontId="28" fillId="7" borderId="0" xfId="0" applyFont="1" applyFill="1" applyAlignment="1">
      <alignment vertical="center"/>
    </xf>
    <xf numFmtId="0" fontId="16" fillId="4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3" fillId="4" borderId="0" xfId="0" applyFont="1" applyFill="1" applyAlignment="1">
      <alignment horizontal="center" vertical="center" wrapText="1"/>
    </xf>
    <xf numFmtId="49" fontId="0" fillId="8" borderId="6" xfId="0" applyNumberFormat="1" applyFill="1" applyBorder="1"/>
    <xf numFmtId="0" fontId="4" fillId="8" borderId="2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left"/>
    </xf>
    <xf numFmtId="0" fontId="10" fillId="8" borderId="17" xfId="0" applyFont="1" applyFill="1" applyBorder="1" applyAlignment="1">
      <alignment horizontal="left"/>
    </xf>
    <xf numFmtId="0" fontId="33" fillId="4" borderId="0" xfId="0" applyFont="1" applyFill="1"/>
    <xf numFmtId="0" fontId="2" fillId="9" borderId="1" xfId="0" applyFont="1" applyFill="1" applyBorder="1" applyAlignment="1">
      <alignment horizontal="center" vertical="center"/>
    </xf>
    <xf numFmtId="0" fontId="25" fillId="7" borderId="21" xfId="0" applyFont="1" applyFill="1" applyBorder="1" applyAlignment="1">
      <alignment vertical="center"/>
    </xf>
    <xf numFmtId="0" fontId="26" fillId="4" borderId="0" xfId="0" applyFont="1" applyFill="1" applyAlignment="1">
      <alignment horizontal="center"/>
    </xf>
    <xf numFmtId="0" fontId="19" fillId="10" borderId="0" xfId="0" applyFont="1" applyFill="1" applyAlignment="1">
      <alignment horizontal="center" vertical="center"/>
    </xf>
    <xf numFmtId="0" fontId="34" fillId="10" borderId="0" xfId="0" applyFont="1" applyFill="1" applyAlignment="1">
      <alignment horizontal="center" vertical="center"/>
    </xf>
    <xf numFmtId="0" fontId="35" fillId="10" borderId="0" xfId="0" applyFont="1" applyFill="1" applyAlignment="1">
      <alignment horizontal="center" vertical="center"/>
    </xf>
    <xf numFmtId="0" fontId="36" fillId="10" borderId="0" xfId="0" applyFont="1" applyFill="1" applyAlignment="1">
      <alignment horizontal="center" vertical="center"/>
    </xf>
    <xf numFmtId="0" fontId="37" fillId="10" borderId="0" xfId="0" applyFont="1" applyFill="1" applyAlignment="1">
      <alignment horizontal="center" vertical="center"/>
    </xf>
    <xf numFmtId="0" fontId="36" fillId="10" borderId="0" xfId="0" applyFont="1" applyFill="1" applyAlignment="1">
      <alignment horizontal="center" vertical="center" wrapText="1"/>
    </xf>
    <xf numFmtId="0" fontId="38" fillId="10" borderId="0" xfId="0" applyFont="1" applyFill="1" applyAlignment="1">
      <alignment horizontal="center" vertical="center"/>
    </xf>
    <xf numFmtId="0" fontId="0" fillId="8" borderId="21" xfId="0" applyFill="1" applyBorder="1" applyProtection="1">
      <protection locked="0"/>
    </xf>
    <xf numFmtId="0" fontId="6" fillId="8" borderId="6" xfId="2" applyFont="1" applyFill="1" applyBorder="1" applyAlignment="1">
      <alignment horizontal="center" vertical="center" wrapText="1"/>
    </xf>
    <xf numFmtId="0" fontId="0" fillId="8" borderId="1" xfId="0" applyFill="1" applyBorder="1"/>
    <xf numFmtId="2" fontId="6" fillId="8" borderId="16" xfId="0" applyNumberFormat="1" applyFont="1" applyFill="1" applyBorder="1" applyAlignment="1">
      <alignment horizontal="center"/>
    </xf>
    <xf numFmtId="0" fontId="39" fillId="0" borderId="0" xfId="3"/>
    <xf numFmtId="0" fontId="39" fillId="0" borderId="35" xfId="3" applyBorder="1" applyAlignment="1">
      <alignment horizontal="center" vertical="center"/>
    </xf>
    <xf numFmtId="165" fontId="39" fillId="0" borderId="1" xfId="3" applyNumberFormat="1" applyBorder="1"/>
    <xf numFmtId="165" fontId="39" fillId="0" borderId="0" xfId="3" applyNumberFormat="1"/>
    <xf numFmtId="9" fontId="0" fillId="0" borderId="0" xfId="4" applyFont="1"/>
    <xf numFmtId="165" fontId="39" fillId="0" borderId="36" xfId="3" applyNumberFormat="1" applyBorder="1"/>
    <xf numFmtId="0" fontId="32" fillId="0" borderId="19" xfId="3" applyFont="1" applyBorder="1"/>
    <xf numFmtId="0" fontId="32" fillId="0" borderId="11" xfId="3" applyFont="1" applyBorder="1"/>
    <xf numFmtId="0" fontId="32" fillId="0" borderId="30" xfId="3" applyFont="1" applyBorder="1"/>
    <xf numFmtId="0" fontId="32" fillId="0" borderId="12" xfId="3" applyFont="1" applyBorder="1"/>
    <xf numFmtId="0" fontId="39" fillId="0" borderId="37" xfId="3" applyBorder="1"/>
    <xf numFmtId="0" fontId="39" fillId="0" borderId="3" xfId="3" applyBorder="1"/>
    <xf numFmtId="0" fontId="39" fillId="0" borderId="27" xfId="3" applyBorder="1"/>
    <xf numFmtId="0" fontId="39" fillId="0" borderId="4" xfId="3" applyBorder="1"/>
    <xf numFmtId="165" fontId="39" fillId="0" borderId="5" xfId="3" applyNumberFormat="1" applyBorder="1"/>
    <xf numFmtId="165" fontId="39" fillId="0" borderId="6" xfId="3" applyNumberFormat="1" applyBorder="1"/>
    <xf numFmtId="165" fontId="39" fillId="0" borderId="38" xfId="3" applyNumberFormat="1" applyBorder="1"/>
    <xf numFmtId="165" fontId="39" fillId="0" borderId="39" xfId="3" applyNumberFormat="1" applyBorder="1"/>
    <xf numFmtId="0" fontId="39" fillId="0" borderId="40" xfId="3" applyBorder="1" applyAlignment="1">
      <alignment horizontal="center" vertical="center"/>
    </xf>
    <xf numFmtId="0" fontId="39" fillId="4" borderId="0" xfId="3" applyFill="1"/>
    <xf numFmtId="0" fontId="40" fillId="7" borderId="0" xfId="3" applyFont="1" applyFill="1"/>
    <xf numFmtId="0" fontId="41" fillId="7" borderId="0" xfId="3" applyFont="1" applyFill="1"/>
    <xf numFmtId="0" fontId="39" fillId="0" borderId="41" xfId="3" applyBorder="1"/>
    <xf numFmtId="0" fontId="39" fillId="0" borderId="5" xfId="3" applyBorder="1"/>
    <xf numFmtId="0" fontId="39" fillId="0" borderId="7" xfId="3" applyBorder="1"/>
    <xf numFmtId="9" fontId="0" fillId="0" borderId="0" xfId="4" applyFont="1" applyFill="1"/>
    <xf numFmtId="1" fontId="4" fillId="8" borderId="2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49" fontId="42" fillId="0" borderId="25" xfId="0" applyNumberFormat="1" applyFont="1" applyBorder="1" applyAlignment="1">
      <alignment horizontal="center" vertical="center" wrapText="1"/>
    </xf>
    <xf numFmtId="49" fontId="42" fillId="0" borderId="1" xfId="0" applyNumberFormat="1" applyFont="1" applyBorder="1" applyAlignment="1">
      <alignment horizontal="center" vertical="center" wrapText="1"/>
    </xf>
    <xf numFmtId="49" fontId="43" fillId="0" borderId="1" xfId="0" applyNumberFormat="1" applyFont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0" fontId="44" fillId="11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46" fillId="4" borderId="0" xfId="0" applyFont="1" applyFill="1"/>
    <xf numFmtId="0" fontId="48" fillId="4" borderId="23" xfId="0" applyFont="1" applyFill="1" applyBorder="1" applyAlignment="1">
      <alignment vertical="center" wrapText="1"/>
    </xf>
    <xf numFmtId="0" fontId="31" fillId="4" borderId="23" xfId="0" applyFont="1" applyFill="1" applyBorder="1" applyAlignment="1">
      <alignment vertical="center" wrapText="1"/>
    </xf>
    <xf numFmtId="0" fontId="35" fillId="10" borderId="0" xfId="0" applyFont="1" applyFill="1" applyAlignment="1">
      <alignment horizontal="center" vertical="center" wrapText="1"/>
    </xf>
    <xf numFmtId="0" fontId="50" fillId="4" borderId="0" xfId="0" applyFont="1" applyFill="1"/>
    <xf numFmtId="1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 vertical="center"/>
    </xf>
    <xf numFmtId="1" fontId="0" fillId="13" borderId="1" xfId="0" applyNumberFormat="1" applyFill="1" applyBorder="1" applyAlignment="1">
      <alignment horizontal="center"/>
    </xf>
    <xf numFmtId="1" fontId="0" fillId="13" borderId="1" xfId="0" applyNumberFormat="1" applyFill="1" applyBorder="1" applyAlignment="1">
      <alignment horizontal="center" vertical="center"/>
    </xf>
    <xf numFmtId="0" fontId="50" fillId="4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/>
    <xf numFmtId="0" fontId="0" fillId="0" borderId="0" xfId="0" pivotButton="1"/>
    <xf numFmtId="0" fontId="37" fillId="4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20" fillId="7" borderId="19" xfId="0" applyFont="1" applyFill="1" applyBorder="1" applyAlignment="1">
      <alignment vertical="center"/>
    </xf>
    <xf numFmtId="0" fontId="20" fillId="7" borderId="21" xfId="0" applyFont="1" applyFill="1" applyBorder="1" applyAlignment="1">
      <alignment vertical="center"/>
    </xf>
    <xf numFmtId="0" fontId="23" fillId="7" borderId="19" xfId="0" applyFont="1" applyFill="1" applyBorder="1" applyAlignment="1">
      <alignment horizontal="center" vertical="center" wrapText="1"/>
    </xf>
    <xf numFmtId="0" fontId="23" fillId="7" borderId="21" xfId="0" applyFont="1" applyFill="1" applyBorder="1" applyAlignment="1">
      <alignment horizontal="center" vertical="center" wrapText="1"/>
    </xf>
    <xf numFmtId="0" fontId="23" fillId="7" borderId="20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/>
    </xf>
    <xf numFmtId="0" fontId="4" fillId="5" borderId="21" xfId="0" applyFont="1" applyFill="1" applyBorder="1" applyAlignment="1">
      <alignment horizontal="center"/>
    </xf>
    <xf numFmtId="0" fontId="26" fillId="7" borderId="19" xfId="0" applyFont="1" applyFill="1" applyBorder="1" applyAlignment="1">
      <alignment horizontal="center"/>
    </xf>
    <xf numFmtId="0" fontId="26" fillId="7" borderId="20" xfId="0" applyFont="1" applyFill="1" applyBorder="1" applyAlignment="1">
      <alignment horizontal="center"/>
    </xf>
    <xf numFmtId="0" fontId="26" fillId="7" borderId="21" xfId="0" applyFont="1" applyFill="1" applyBorder="1" applyAlignment="1">
      <alignment horizontal="center"/>
    </xf>
    <xf numFmtId="0" fontId="23" fillId="7" borderId="23" xfId="0" applyFont="1" applyFill="1" applyBorder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22" fillId="7" borderId="0" xfId="0" applyFont="1" applyFill="1" applyAlignment="1">
      <alignment horizontal="center" vertical="center" wrapText="1"/>
    </xf>
    <xf numFmtId="0" fontId="22" fillId="7" borderId="19" xfId="0" applyFont="1" applyFill="1" applyBorder="1" applyAlignment="1">
      <alignment horizontal="center" vertical="center" wrapText="1"/>
    </xf>
    <xf numFmtId="0" fontId="22" fillId="7" borderId="20" xfId="0" applyFont="1" applyFill="1" applyBorder="1" applyAlignment="1">
      <alignment horizontal="center" vertical="center" wrapText="1"/>
    </xf>
    <xf numFmtId="0" fontId="22" fillId="7" borderId="21" xfId="0" applyFont="1" applyFill="1" applyBorder="1" applyAlignment="1">
      <alignment horizontal="center" vertical="center" wrapText="1"/>
    </xf>
    <xf numFmtId="0" fontId="23" fillId="7" borderId="31" xfId="0" applyFont="1" applyFill="1" applyBorder="1" applyAlignment="1">
      <alignment horizontal="center" vertical="center" wrapText="1"/>
    </xf>
    <xf numFmtId="0" fontId="23" fillId="7" borderId="0" xfId="0" applyFont="1" applyFill="1" applyAlignment="1">
      <alignment horizontal="center" vertical="center" wrapText="1"/>
    </xf>
    <xf numFmtId="0" fontId="23" fillId="7" borderId="23" xfId="0" applyFont="1" applyFill="1" applyBorder="1" applyAlignment="1">
      <alignment horizontal="center" wrapText="1"/>
    </xf>
    <xf numFmtId="0" fontId="23" fillId="7" borderId="0" xfId="0" applyFont="1" applyFill="1" applyAlignment="1">
      <alignment horizontal="center" wrapText="1"/>
    </xf>
    <xf numFmtId="0" fontId="25" fillId="7" borderId="23" xfId="0" applyFont="1" applyFill="1" applyBorder="1" applyAlignment="1">
      <alignment horizontal="center" vertical="center" wrapText="1"/>
    </xf>
    <xf numFmtId="0" fontId="25" fillId="7" borderId="0" xfId="0" applyFont="1" applyFill="1" applyAlignment="1">
      <alignment horizontal="center" vertical="center" wrapText="1"/>
    </xf>
    <xf numFmtId="0" fontId="23" fillId="7" borderId="19" xfId="0" applyFont="1" applyFill="1" applyBorder="1" applyAlignment="1">
      <alignment horizontal="center" vertical="center"/>
    </xf>
    <xf numFmtId="0" fontId="23" fillId="7" borderId="20" xfId="0" applyFont="1" applyFill="1" applyBorder="1" applyAlignment="1">
      <alignment horizontal="center" vertical="center"/>
    </xf>
    <xf numFmtId="0" fontId="23" fillId="7" borderId="21" xfId="0" applyFont="1" applyFill="1" applyBorder="1" applyAlignment="1">
      <alignment horizontal="center" vertical="center"/>
    </xf>
    <xf numFmtId="0" fontId="23" fillId="7" borderId="23" xfId="0" applyFont="1" applyFill="1" applyBorder="1" applyAlignment="1">
      <alignment horizontal="center" vertical="center" wrapText="1"/>
    </xf>
    <xf numFmtId="0" fontId="25" fillId="7" borderId="19" xfId="0" applyFont="1" applyFill="1" applyBorder="1" applyAlignment="1">
      <alignment horizontal="center" vertical="center"/>
    </xf>
    <xf numFmtId="0" fontId="25" fillId="7" borderId="20" xfId="0" applyFont="1" applyFill="1" applyBorder="1" applyAlignment="1">
      <alignment horizontal="center" vertical="center"/>
    </xf>
    <xf numFmtId="0" fontId="25" fillId="7" borderId="21" xfId="0" applyFont="1" applyFill="1" applyBorder="1" applyAlignment="1">
      <alignment horizontal="center" vertical="center"/>
    </xf>
    <xf numFmtId="0" fontId="25" fillId="7" borderId="26" xfId="0" applyFont="1" applyFill="1" applyBorder="1" applyAlignment="1">
      <alignment horizontal="center" vertical="center" wrapText="1"/>
    </xf>
    <xf numFmtId="0" fontId="25" fillId="7" borderId="31" xfId="0" applyFont="1" applyFill="1" applyBorder="1" applyAlignment="1">
      <alignment horizontal="center" vertical="center" wrapText="1"/>
    </xf>
    <xf numFmtId="0" fontId="25" fillId="7" borderId="32" xfId="0" applyFont="1" applyFill="1" applyBorder="1" applyAlignment="1">
      <alignment horizontal="center" vertical="center" wrapText="1"/>
    </xf>
    <xf numFmtId="0" fontId="25" fillId="7" borderId="33" xfId="0" applyFont="1" applyFill="1" applyBorder="1" applyAlignment="1">
      <alignment horizontal="center" vertical="center" wrapText="1"/>
    </xf>
    <xf numFmtId="0" fontId="25" fillId="7" borderId="22" xfId="0" applyFont="1" applyFill="1" applyBorder="1" applyAlignment="1">
      <alignment horizontal="center" vertical="center" wrapText="1"/>
    </xf>
    <xf numFmtId="0" fontId="25" fillId="7" borderId="34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5" fillId="7" borderId="19" xfId="0" applyFont="1" applyFill="1" applyBorder="1" applyAlignment="1">
      <alignment horizontal="center" vertical="center" wrapText="1"/>
    </xf>
    <xf numFmtId="0" fontId="25" fillId="7" borderId="20" xfId="0" applyFont="1" applyFill="1" applyBorder="1" applyAlignment="1">
      <alignment horizontal="center" vertical="center" wrapText="1"/>
    </xf>
    <xf numFmtId="0" fontId="25" fillId="7" borderId="21" xfId="0" applyFont="1" applyFill="1" applyBorder="1" applyAlignment="1">
      <alignment horizontal="center" vertical="center" wrapText="1"/>
    </xf>
    <xf numFmtId="0" fontId="31" fillId="7" borderId="26" xfId="0" applyFont="1" applyFill="1" applyBorder="1" applyAlignment="1">
      <alignment horizontal="center" vertical="center" wrapText="1"/>
    </xf>
    <xf numFmtId="0" fontId="31" fillId="7" borderId="31" xfId="0" applyFont="1" applyFill="1" applyBorder="1" applyAlignment="1">
      <alignment horizontal="center" vertical="center" wrapText="1"/>
    </xf>
    <xf numFmtId="0" fontId="31" fillId="7" borderId="32" xfId="0" applyFont="1" applyFill="1" applyBorder="1" applyAlignment="1">
      <alignment horizontal="center" vertical="center" wrapText="1"/>
    </xf>
    <xf numFmtId="0" fontId="31" fillId="7" borderId="23" xfId="0" applyFont="1" applyFill="1" applyBorder="1" applyAlignment="1">
      <alignment horizontal="center" vertical="center" wrapText="1"/>
    </xf>
    <xf numFmtId="0" fontId="31" fillId="7" borderId="0" xfId="0" applyFont="1" applyFill="1" applyAlignment="1">
      <alignment horizontal="center" vertical="center" wrapText="1"/>
    </xf>
    <xf numFmtId="0" fontId="31" fillId="7" borderId="24" xfId="0" applyFont="1" applyFill="1" applyBorder="1" applyAlignment="1">
      <alignment horizontal="center" vertical="center" wrapText="1"/>
    </xf>
    <xf numFmtId="0" fontId="31" fillId="7" borderId="33" xfId="0" applyFont="1" applyFill="1" applyBorder="1" applyAlignment="1">
      <alignment horizontal="center" vertical="center" wrapText="1"/>
    </xf>
    <xf numFmtId="0" fontId="31" fillId="7" borderId="22" xfId="0" applyFont="1" applyFill="1" applyBorder="1" applyAlignment="1">
      <alignment horizontal="center" vertical="center" wrapText="1"/>
    </xf>
    <xf numFmtId="0" fontId="31" fillId="7" borderId="34" xfId="0" applyFont="1" applyFill="1" applyBorder="1" applyAlignment="1">
      <alignment horizontal="center" vertical="center" wrapText="1"/>
    </xf>
    <xf numFmtId="0" fontId="31" fillId="7" borderId="23" xfId="0" applyFont="1" applyFill="1" applyBorder="1" applyAlignment="1">
      <alignment horizontal="left" vertical="center" wrapText="1"/>
    </xf>
    <xf numFmtId="0" fontId="31" fillId="7" borderId="0" xfId="0" applyFont="1" applyFill="1" applyAlignment="1">
      <alignment horizontal="left" vertical="center" wrapText="1"/>
    </xf>
    <xf numFmtId="0" fontId="0" fillId="0" borderId="0" xfId="0" applyNumberFormat="1"/>
    <xf numFmtId="0" fontId="51" fillId="4" borderId="0" xfId="0" applyFont="1" applyFill="1" applyAlignment="1">
      <alignment horizontal="left" vertical="center"/>
    </xf>
    <xf numFmtId="0" fontId="0" fillId="12" borderId="0" xfId="0" applyFill="1" applyAlignment="1">
      <alignment horizontal="left" vertical="top" wrapText="1"/>
    </xf>
  </cellXfs>
  <cellStyles count="8"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Обычный 4" xfId="3" xr:uid="{00000000-0005-0000-0000-000003000000}"/>
    <cellStyle name="Обычный 5" xfId="5" xr:uid="{00000000-0005-0000-0000-000004000000}"/>
    <cellStyle name="Процентный 2" xfId="4" xr:uid="{00000000-0005-0000-0000-000005000000}"/>
    <cellStyle name="Процентный 3" xfId="7" xr:uid="{00000000-0005-0000-0000-000006000000}"/>
    <cellStyle name="Финансовый 2" xfId="6" xr:uid="{00000000-0005-0000-0000-000007000000}"/>
  </cellStyles>
  <dxfs count="2">
    <dxf>
      <fill>
        <patternFill>
          <bgColor rgb="FFFF0000"/>
        </patternFill>
      </fill>
    </dxf>
    <dxf>
      <fill>
        <patternFill>
          <bgColor rgb="FF0070C0"/>
        </patternFill>
      </fill>
    </dxf>
  </dxfs>
  <tableStyles count="0" defaultTableStyle="TableStyleMedium9" defaultPivotStyle="PivotStyleLight16"/>
  <colors>
    <mruColors>
      <color rgb="FFFF99FF"/>
      <color rgb="FFFF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5</xdr:row>
      <xdr:rowOff>161925</xdr:rowOff>
    </xdr:from>
    <xdr:to>
      <xdr:col>1</xdr:col>
      <xdr:colOff>781050</xdr:colOff>
      <xdr:row>6</xdr:row>
      <xdr:rowOff>428625</xdr:rowOff>
    </xdr:to>
    <xdr:sp macro="" textlink="">
      <xdr:nvSpPr>
        <xdr:cNvPr id="2" name="Стрелка вниз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485775" y="2066925"/>
          <a:ext cx="1752600" cy="447675"/>
        </a:xfrm>
        <a:prstGeom prst="downArrow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285750</xdr:colOff>
      <xdr:row>2</xdr:row>
      <xdr:rowOff>57150</xdr:rowOff>
    </xdr:from>
    <xdr:to>
      <xdr:col>12</xdr:col>
      <xdr:colOff>581026</xdr:colOff>
      <xdr:row>17</xdr:row>
      <xdr:rowOff>14008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00000000-0008-0000-0A00-00000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43525" y="419100"/>
          <a:ext cx="5781675" cy="3381375"/>
        </a:xfrm>
        <a:prstGeom prst="rect">
          <a:avLst/>
        </a:prstGeom>
        <a:noFill/>
        <a:ln w="50800">
          <a:solidFill>
            <a:srgbClr val="FF0000"/>
          </a:solidFill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58457</xdr:colOff>
      <xdr:row>1</xdr:row>
      <xdr:rowOff>63874</xdr:rowOff>
    </xdr:from>
    <xdr:to>
      <xdr:col>8</xdr:col>
      <xdr:colOff>1054287</xdr:colOff>
      <xdr:row>10</xdr:row>
      <xdr:rowOff>175373</xdr:rowOff>
    </xdr:to>
    <xdr:pic>
      <xdr:nvPicPr>
        <xdr:cNvPr id="9218" name="Picture 2">
          <a:extLst>
            <a:ext uri="{FF2B5EF4-FFF2-40B4-BE49-F238E27FC236}">
              <a16:creationId xmlns:a16="http://schemas.microsoft.com/office/drawing/2014/main" id="{00000000-0008-0000-0E00-00000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38516" y="243168"/>
          <a:ext cx="5886077" cy="2397499"/>
        </a:xfrm>
        <a:prstGeom prst="rect">
          <a:avLst/>
        </a:prstGeom>
        <a:noFill/>
        <a:ln w="60325">
          <a:solidFill>
            <a:srgbClr val="FF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3</xdr:row>
      <xdr:rowOff>66675</xdr:rowOff>
    </xdr:from>
    <xdr:to>
      <xdr:col>8</xdr:col>
      <xdr:colOff>523875</xdr:colOff>
      <xdr:row>10</xdr:row>
      <xdr:rowOff>171450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00000000-0008-0000-15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90950" y="771525"/>
          <a:ext cx="3705225" cy="1857375"/>
        </a:xfrm>
        <a:prstGeom prst="rect">
          <a:avLst/>
        </a:prstGeom>
        <a:noFill/>
        <a:ln w="34925">
          <a:solidFill>
            <a:srgbClr val="002060"/>
          </a:solidFill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Пользователь" refreshedDate="45941.722896527775" createdVersion="8" refreshedVersion="8" minRefreshableVersion="3" recordCount="63" xr:uid="{5E95A075-EAFA-4ACE-A9AE-6BEA13A4E2C9}">
  <cacheSource type="worksheet">
    <worksheetSource ref="A8:E71" sheet="14"/>
  </cacheSource>
  <cacheFields count="5">
    <cacheField name="Код Аптеки" numFmtId="0">
      <sharedItems/>
    </cacheField>
    <cacheField name="Город" numFmtId="0">
      <sharedItems count="6">
        <s v="Архангельск"/>
        <s v="В.Новгород"/>
        <s v="Вологда"/>
        <s v="Киров"/>
        <s v="Мурманск"/>
        <s v="Калининград"/>
      </sharedItems>
    </cacheField>
    <cacheField name="Наименование" numFmtId="0">
      <sharedItems/>
    </cacheField>
    <cacheField name="Адрес" numFmtId="0">
      <sharedItems/>
    </cacheField>
    <cacheField name="Тип ТТ" numFmtId="0">
      <sharedItems count="3">
        <s v="FSO Традиционные магазины"/>
        <s v="FSO Павильоны"/>
        <s v="FSO Киоски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s v="294520000274894"/>
    <x v="0"/>
    <s v="Гермес ООО"/>
    <s v="ЛО, Коммунар, Советская, д.7"/>
    <x v="0"/>
  </r>
  <r>
    <s v="96807014"/>
    <x v="0"/>
    <s v="Котлеревская ИП"/>
    <s v="ЛО, Коммунар, Пионерская ул., д.16"/>
    <x v="0"/>
  </r>
  <r>
    <s v="96808103"/>
    <x v="0"/>
    <s v="Гермес ООО"/>
    <s v="ЛО, Коммунар, Антропшино ж/д станция"/>
    <x v="0"/>
  </r>
  <r>
    <s v="191070000005170"/>
    <x v="0"/>
    <s v="Ирбис ООО"/>
    <s v="ЛО, г.Луга пер. Боровический д.16"/>
    <x v="0"/>
  </r>
  <r>
    <s v="191070000005171"/>
    <x v="0"/>
    <s v="ООО Уют"/>
    <s v="ЛО, г. Луга, Полигон, 3/132"/>
    <x v="1"/>
  </r>
  <r>
    <s v="191070000005189"/>
    <x v="0"/>
    <s v="Радчук"/>
    <s v="ЛО, г. Луга, ЦАОК, 75"/>
    <x v="0"/>
  </r>
  <r>
    <s v="191070000005191"/>
    <x v="0"/>
    <s v="Рывкин"/>
    <s v="ЛО, г. Луга, Полигон, 5/168 маг.Стрелец."/>
    <x v="0"/>
  </r>
  <r>
    <s v="191070000005217"/>
    <x v="0"/>
    <s v="Адамсон"/>
    <s v="ЛО, г. Луга, пер. Лужский, 12"/>
    <x v="1"/>
  </r>
  <r>
    <s v="191070000005245"/>
    <x v="0"/>
    <s v="Ткаченко ПБОЮЛ"/>
    <s v="ЛО, г.Луга угол Гагарина и Лужского маг.  Актау"/>
    <x v="1"/>
  </r>
  <r>
    <s v="191070000005247"/>
    <x v="0"/>
    <s v="Юрков (Ювента ООО)"/>
    <s v="ЛО, г. Луга, ул. Гагарина, 36"/>
    <x v="0"/>
  </r>
  <r>
    <s v="191070000005353"/>
    <x v="0"/>
    <s v="УЮТ"/>
    <s v="ЛО, Лужский р-н, п. Городок, 298"/>
    <x v="0"/>
  </r>
  <r>
    <s v="1911001668"/>
    <x v="0"/>
    <s v="Лужский торг"/>
    <s v="ЛО, г. Луга, ул. Свободы, 14"/>
    <x v="0"/>
  </r>
  <r>
    <s v="1911001670"/>
    <x v="0"/>
    <s v="ИП Першин"/>
    <s v="ЛО, г. Луга Полигон 3/36"/>
    <x v="0"/>
  </r>
  <r>
    <s v="1911001671"/>
    <x v="0"/>
    <s v="Корнева ПБОЮЛ"/>
    <s v="ЛО, г.Луга Полигон  3/132"/>
    <x v="1"/>
  </r>
  <r>
    <s v="1911001673"/>
    <x v="0"/>
    <s v="Корнева"/>
    <s v="ЛО, г. Луга, ул. Киевская, 56"/>
    <x v="0"/>
  </r>
  <r>
    <s v="1911001674"/>
    <x v="1"/>
    <s v="Стас ООО"/>
    <s v="ЛО, г. Луга, ул. Киевская, 58"/>
    <x v="1"/>
  </r>
  <r>
    <s v="1911001676"/>
    <x v="1"/>
    <s v="Корнева ИП"/>
    <s v="ЛО, г.Луга, угол Казанской и Киевской"/>
    <x v="1"/>
  </r>
  <r>
    <s v="1911001679"/>
    <x v="1"/>
    <s v="Волкова"/>
    <s v="ЛО, г. Луга, ул. Гагарина, 69"/>
    <x v="0"/>
  </r>
  <r>
    <s v="1911001740"/>
    <x v="1"/>
    <s v="Филипен&amp;ко ООО"/>
    <s v="ЛО,г.Луга пер. Тоси Петровой 22а"/>
    <x v="2"/>
  </r>
  <r>
    <s v="1911001746"/>
    <x v="1"/>
    <s v="Ирбис ООО"/>
    <s v="ЛО, г. Луга, пер. Советский, 8"/>
    <x v="0"/>
  </r>
  <r>
    <s v="1911001778"/>
    <x v="1"/>
    <s v="Стас ООО"/>
    <s v="ЛО, г. Луга, пр. Комсомольский, 26"/>
    <x v="0"/>
  </r>
  <r>
    <s v="1911001816"/>
    <x v="1"/>
    <s v="Иванов (Ивушка ООО)"/>
    <s v="ЛО,Лужский р-н, д.Калгановка, д. 7"/>
    <x v="0"/>
  </r>
  <r>
    <s v="1911001818"/>
    <x v="1"/>
    <s v="Верасы ООО"/>
    <s v="ЛО, Лужский р-н, д. Скреболово, д.35"/>
    <x v="0"/>
  </r>
  <r>
    <s v="1911001819"/>
    <x v="1"/>
    <s v="Стас ООО"/>
    <s v="ЛО, Лужский р-н, д. Скреболово, 9"/>
    <x v="0"/>
  </r>
  <r>
    <s v="1911001820"/>
    <x v="1"/>
    <s v="ООО Уют"/>
    <s v="ЛО, Лужский р-н, д. Скреболово, у д.36"/>
    <x v="1"/>
  </r>
  <r>
    <s v="1911001821"/>
    <x v="1"/>
    <s v="Иванов ПБОЮЛ ( Ивушка ООО)"/>
    <s v="ЛО, Лужский р-н, п. Межозерный, 26"/>
    <x v="0"/>
  </r>
  <r>
    <s v="1911001822"/>
    <x v="1"/>
    <s v="Чуракова"/>
    <s v="ЛО, Лужский р-н, п. Межозерный, 19"/>
    <x v="0"/>
  </r>
  <r>
    <s v="1911001826"/>
    <x v="1"/>
    <s v="Дружинин ПБОЮЛ"/>
    <s v="ЛО,Лужский р-н,д.Ретюнь, 20"/>
    <x v="2"/>
  </r>
  <r>
    <s v="1911001827"/>
    <x v="1"/>
    <s v="ООО Уют"/>
    <s v="ЛО, Лужский р-н, д. Ретюнь,у д.3"/>
    <x v="1"/>
  </r>
  <r>
    <s v="1911001828"/>
    <x v="1"/>
    <s v="Иванова маг.Надежда"/>
    <s v="ЛО, Лужский р-н, д. Ретюнь"/>
    <x v="0"/>
  </r>
  <r>
    <s v="1911001829"/>
    <x v="1"/>
    <s v="Волков маг. Мечта"/>
    <s v="ЛО, Лужский р-н, д. Ретюнь"/>
    <x v="0"/>
  </r>
  <r>
    <s v="1911001832"/>
    <x v="1"/>
    <s v="Шилова"/>
    <s v="ЛО, Лужский р-н, д. Серебрянка, 31"/>
    <x v="0"/>
  </r>
  <r>
    <s v="1911001835"/>
    <x v="1"/>
    <s v="Прибыткова"/>
    <s v="ЛО, Лужский р-н, п. Волошово,ул. Школьная 12"/>
    <x v="1"/>
  </r>
  <r>
    <s v="1911001836"/>
    <x v="1"/>
    <s v="Кирилловых"/>
    <s v="ЛО, Лужский р-н, п. Волошово, ул.Школьная 10"/>
    <x v="0"/>
  </r>
  <r>
    <s v="1911023964"/>
    <x v="1"/>
    <s v="Ирбис ООО"/>
    <s v="ЛО, г. Луга, пр. Комсомольский, 24"/>
    <x v="1"/>
  </r>
  <r>
    <s v="1911023966"/>
    <x v="1"/>
    <s v="Медея ООО"/>
    <s v="ЛО, г. Луга, ул. Б. Заречная, 10"/>
    <x v="0"/>
  </r>
  <r>
    <s v="1911023971"/>
    <x v="1"/>
    <s v="Филипен&amp;ко ООО&quot;Перон&quot;"/>
    <s v="ЛО, г. Луга, пер. Связи"/>
    <x v="1"/>
  </r>
  <r>
    <s v="1911024003"/>
    <x v="1"/>
    <s v="Майборода"/>
    <s v="ЛО, г. Луга, ул. Свободы, 12а"/>
    <x v="1"/>
  </r>
  <r>
    <s v="1911035254"/>
    <x v="1"/>
    <s v="Пантера ООО"/>
    <s v="ЛО, Лужский р-н, п. Городец, 6"/>
    <x v="1"/>
  </r>
  <r>
    <s v="1911063527"/>
    <x v="1"/>
    <s v="Стас ООО"/>
    <s v="ЛО, г. Луга - 2, ул. Миллиораторов, д. 11"/>
    <x v="0"/>
  </r>
  <r>
    <s v="1911235539"/>
    <x v="1"/>
    <s v="Медея ООО"/>
    <s v="ЛО, г Луга, п. Городок, 5\270"/>
    <x v="0"/>
  </r>
  <r>
    <s v="1911235543"/>
    <x v="2"/>
    <s v="Андреева"/>
    <s v="ЛО, г. Луга-2, ул. Меллиораторов, 11"/>
    <x v="1"/>
  </r>
  <r>
    <s v="294520000098156"/>
    <x v="2"/>
    <s v="Беляева ИП"/>
    <s v="ЛО, Лужский р-н, д. Серебрянка, ул.Совхозная 26а"/>
    <x v="1"/>
  </r>
  <r>
    <s v="294520000098159"/>
    <x v="2"/>
    <s v="Волков ИП"/>
    <s v="ЛО, Лужский р-н, п. Городок,д.319, ост. школа"/>
    <x v="1"/>
  </r>
  <r>
    <s v="294520000116808"/>
    <x v="1"/>
    <s v="Лужское РАЙПО ООО"/>
    <s v="ЛО, Лужский р-н, д. Смерди"/>
    <x v="0"/>
  </r>
  <r>
    <s v="294520000116809"/>
    <x v="1"/>
    <s v="Лужское РАЙПО ООО"/>
    <s v="ЛО, Лужский р-н, д. Шильцево"/>
    <x v="0"/>
  </r>
  <r>
    <s v="294520000125542"/>
    <x v="3"/>
    <s v="Лукоморье ЗАО"/>
    <s v="ЛО, Лужский р-н, п. Серебрянка,ул.Совхозная 8"/>
    <x v="0"/>
  </r>
  <r>
    <s v="294520000127387"/>
    <x v="3"/>
    <s v="Стас ООО"/>
    <s v="ЛО, Лужский р-н, ул. Б. Заречная, 1 а"/>
    <x v="0"/>
  </r>
  <r>
    <s v="294520000135367"/>
    <x v="3"/>
    <s v="Шилова"/>
    <s v="ЛО, Лужский р-н, п. Волошово, ул. Новая"/>
    <x v="0"/>
  </r>
  <r>
    <s v="294520000135371"/>
    <x v="3"/>
    <s v="Прибыткова"/>
    <s v="ЛО, Лужский р-н, п. Волошово, ул. Новая, д.1"/>
    <x v="1"/>
  </r>
  <r>
    <s v="294520000138894"/>
    <x v="3"/>
    <s v="Шилова"/>
    <s v="ЛО, Лужский р-н, п. Волошово, ул. Школьная, д.5"/>
    <x v="0"/>
  </r>
  <r>
    <s v="294520000139421"/>
    <x v="3"/>
    <s v="Стас ООО"/>
    <s v="ЛО, Лужский р-н, п. Ретюнь, 3"/>
    <x v="0"/>
  </r>
  <r>
    <s v="294520000150775"/>
    <x v="4"/>
    <s v="Гусейнов ИП"/>
    <s v="ЛО, г. Луга, Полигон 3/176"/>
    <x v="1"/>
  </r>
  <r>
    <s v="294520000176039"/>
    <x v="4"/>
    <s v="Осипова ИП"/>
    <s v="ЛО, Лужский р-н, п. Городок, остановка в/ч"/>
    <x v="1"/>
  </r>
  <r>
    <s v="294520000194744"/>
    <x v="4"/>
    <s v="Елисеева ИП"/>
    <s v="ЛО, Лужский р-н, д. Раковичи"/>
    <x v="0"/>
  </r>
  <r>
    <s v="294520000216774"/>
    <x v="4"/>
    <s v="Калашникова ИП"/>
    <s v="ЛО, г. Луга, ул. Смоленская 2"/>
    <x v="1"/>
  </r>
  <r>
    <s v="294520000238420"/>
    <x v="5"/>
    <s v="Чаплыгин ИП (рыбный)"/>
    <s v="ЛО, г. Луга, Полигон, 3/176"/>
    <x v="1"/>
  </r>
  <r>
    <s v="294520000238425"/>
    <x v="5"/>
    <s v="Чаплыгин ИП (большой)"/>
    <s v="ЛО, г. Луга, Полигон, 3/176"/>
    <x v="1"/>
  </r>
  <r>
    <s v="294520000239933"/>
    <x v="5"/>
    <s v="Луга Хлеб Сервис ООО"/>
    <s v="ЛО, г. Луга, 1 Полигон, 8/67"/>
    <x v="1"/>
  </r>
  <r>
    <s v="294520000248682"/>
    <x v="5"/>
    <s v="Фаворит ООО"/>
    <s v="ЛО, Лужский р-н, п. Городок, д.319 , ост. школа"/>
    <x v="0"/>
  </r>
  <r>
    <s v="294520000248684"/>
    <x v="5"/>
    <s v="Фаворит ООО"/>
    <s v="ЛО, г. Луга, пр. Комсомольский, д.15, около авт. остановки"/>
    <x v="0"/>
  </r>
  <r>
    <s v="294520000248685"/>
    <x v="5"/>
    <s v="Фаворит ООО"/>
    <s v="ЛО, г. Луга, Лужский пр."/>
    <x v="0"/>
  </r>
  <r>
    <s v="294520000257876"/>
    <x v="5"/>
    <s v="Тимофеева ИП"/>
    <s v="ЛО, г. Луга, ул. Красноармейская, д. 3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582479-E9FF-46AE-B494-06E00A2576B9}" name="Сводная таблица2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compact="0" compactData="0" multipleFieldFilters="0" customListSort="0">
  <location ref="G15:K23" firstHeaderRow="1" firstDataRow="2" firstDataCol="1"/>
  <pivotFields count="5">
    <pivotField dataField="1" compact="0" outline="0" showAll="0"/>
    <pivotField axis="axisRow" compact="0" outline="0" showAll="0">
      <items count="7">
        <item x="0"/>
        <item x="1"/>
        <item x="2"/>
        <item x="5"/>
        <item x="3"/>
        <item x="4"/>
        <item t="default"/>
      </items>
    </pivotField>
    <pivotField compact="0" outline="0" showAll="0"/>
    <pivotField compact="0" outline="0" showAll="0"/>
    <pivotField axis="axisCol" compact="0" outline="0" subtotalTop="0" showAll="0">
      <items count="4">
        <item x="2"/>
        <item x="1"/>
        <item x="0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Количество по полю Код Аптеки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F14"/>
  <sheetViews>
    <sheetView workbookViewId="0">
      <pane ySplit="15" topLeftCell="A16" activePane="bottomLeft" state="frozen"/>
      <selection pane="bottomLeft" activeCell="A29" sqref="A29"/>
    </sheetView>
  </sheetViews>
  <sheetFormatPr defaultColWidth="9" defaultRowHeight="13.8" x14ac:dyDescent="0.25"/>
  <cols>
    <col min="1" max="1" width="120.8984375" style="129" customWidth="1"/>
    <col min="2" max="16384" width="9" style="130"/>
  </cols>
  <sheetData>
    <row r="1" spans="1:6" x14ac:dyDescent="0.25">
      <c r="A1" s="190"/>
      <c r="B1" s="190"/>
      <c r="C1" s="190"/>
      <c r="D1" s="190"/>
      <c r="E1" s="190"/>
      <c r="F1" s="190"/>
    </row>
    <row r="3" spans="1:6" ht="79.8" x14ac:dyDescent="0.25">
      <c r="A3" s="178" t="s">
        <v>902</v>
      </c>
    </row>
    <row r="4" spans="1:6" ht="28.5" customHeight="1" x14ac:dyDescent="0.25">
      <c r="A4" s="131"/>
    </row>
    <row r="5" spans="1:6" s="133" customFormat="1" ht="27.75" customHeight="1" x14ac:dyDescent="0.25">
      <c r="A5" s="132" t="s">
        <v>727</v>
      </c>
    </row>
    <row r="6" spans="1:6" ht="27.75" customHeight="1" x14ac:dyDescent="0.25">
      <c r="A6" s="131"/>
    </row>
    <row r="7" spans="1:6" ht="17.399999999999999" x14ac:dyDescent="0.25">
      <c r="A7" s="131" t="s">
        <v>724</v>
      </c>
    </row>
    <row r="8" spans="1:6" ht="24" customHeight="1" x14ac:dyDescent="0.25">
      <c r="A8" s="131"/>
    </row>
    <row r="9" spans="1:6" s="133" customFormat="1" ht="34.799999999999997" x14ac:dyDescent="0.25">
      <c r="A9" s="134" t="s">
        <v>728</v>
      </c>
    </row>
    <row r="10" spans="1:6" ht="17.399999999999999" x14ac:dyDescent="0.25">
      <c r="A10" s="131"/>
    </row>
    <row r="12" spans="1:6" s="133" customFormat="1" ht="30.75" customHeight="1" x14ac:dyDescent="0.25">
      <c r="A12" s="135" t="s">
        <v>726</v>
      </c>
    </row>
    <row r="13" spans="1:6" ht="33" customHeight="1" x14ac:dyDescent="0.25"/>
    <row r="14" spans="1:6" x14ac:dyDescent="0.25">
      <c r="A14" s="129" t="s">
        <v>725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tabColor theme="0" tint="-4.9989318521683403E-2"/>
  </sheetPr>
  <dimension ref="A1:C15"/>
  <sheetViews>
    <sheetView workbookViewId="0">
      <pane ySplit="18" topLeftCell="A19" activePane="bottomLeft" state="frozen"/>
      <selection pane="bottomLeft" activeCell="B15" sqref="B15"/>
    </sheetView>
  </sheetViews>
  <sheetFormatPr defaultColWidth="9" defaultRowHeight="13.8" x14ac:dyDescent="0.25"/>
  <cols>
    <col min="1" max="1" width="33.09765625" style="5" customWidth="1"/>
    <col min="2" max="2" width="14" style="6" customWidth="1"/>
    <col min="3" max="16384" width="9" style="5"/>
  </cols>
  <sheetData>
    <row r="1" spans="1:3" ht="14.4" thickBot="1" x14ac:dyDescent="0.3"/>
    <row r="2" spans="1:3" ht="27" customHeight="1" thickBot="1" x14ac:dyDescent="0.3">
      <c r="A2" s="191" t="s">
        <v>886</v>
      </c>
      <c r="B2" s="192"/>
      <c r="C2" s="7"/>
    </row>
    <row r="3" spans="1:3" ht="14.4" thickBot="1" x14ac:dyDescent="0.3"/>
    <row r="4" spans="1:3" ht="44.25" customHeight="1" thickBot="1" x14ac:dyDescent="0.3">
      <c r="A4" s="8"/>
      <c r="B4" s="9" t="s">
        <v>783</v>
      </c>
    </row>
    <row r="5" spans="1:3" x14ac:dyDescent="0.25">
      <c r="A5" s="10" t="s">
        <v>773</v>
      </c>
      <c r="B5" s="11">
        <v>5</v>
      </c>
    </row>
    <row r="6" spans="1:3" x14ac:dyDescent="0.25">
      <c r="A6" s="10" t="s">
        <v>774</v>
      </c>
      <c r="B6" s="13">
        <v>6</v>
      </c>
    </row>
    <row r="7" spans="1:3" x14ac:dyDescent="0.25">
      <c r="A7" s="10" t="s">
        <v>775</v>
      </c>
      <c r="B7" s="13">
        <v>4</v>
      </c>
    </row>
    <row r="8" spans="1:3" x14ac:dyDescent="0.25">
      <c r="A8" s="10" t="s">
        <v>776</v>
      </c>
      <c r="B8" s="13">
        <v>6</v>
      </c>
    </row>
    <row r="9" spans="1:3" x14ac:dyDescent="0.25">
      <c r="A9" s="10" t="s">
        <v>777</v>
      </c>
      <c r="B9" s="13">
        <v>7</v>
      </c>
    </row>
    <row r="10" spans="1:3" x14ac:dyDescent="0.25">
      <c r="A10" s="10" t="s">
        <v>778</v>
      </c>
      <c r="B10" s="13">
        <v>5</v>
      </c>
    </row>
    <row r="11" spans="1:3" x14ac:dyDescent="0.25">
      <c r="A11" s="10" t="s">
        <v>779</v>
      </c>
      <c r="B11" s="13">
        <v>3</v>
      </c>
    </row>
    <row r="12" spans="1:3" ht="14.4" thickBot="1" x14ac:dyDescent="0.3">
      <c r="A12" s="10" t="s">
        <v>780</v>
      </c>
      <c r="B12" s="14">
        <v>5</v>
      </c>
    </row>
    <row r="13" spans="1:3" ht="24.75" customHeight="1" thickBot="1" x14ac:dyDescent="0.3">
      <c r="A13" s="3" t="s">
        <v>781</v>
      </c>
      <c r="B13" s="122">
        <f>SUM(B5:B12)</f>
        <v>41</v>
      </c>
    </row>
    <row r="14" spans="1:3" ht="27" customHeight="1" thickBot="1" x14ac:dyDescent="0.3">
      <c r="A14" s="3" t="s">
        <v>899</v>
      </c>
      <c r="B14" s="122">
        <f>AVERAGE(B5:B12)</f>
        <v>5.125</v>
      </c>
    </row>
    <row r="15" spans="1:3" ht="44.25" customHeight="1" thickBot="1" x14ac:dyDescent="0.3">
      <c r="A15" s="4" t="s">
        <v>782</v>
      </c>
      <c r="B15" s="122">
        <f>COUNTIF(B5:B12,"&gt;5")</f>
        <v>3</v>
      </c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tabColor theme="4" tint="0.79998168889431442"/>
  </sheetPr>
  <dimension ref="A1:J44"/>
  <sheetViews>
    <sheetView zoomScale="75" zoomScaleNormal="75" workbookViewId="0">
      <pane ySplit="3" topLeftCell="A4" activePane="bottomLeft" state="frozen"/>
      <selection pane="bottomLeft" activeCell="B5" sqref="B5"/>
    </sheetView>
  </sheetViews>
  <sheetFormatPr defaultColWidth="9" defaultRowHeight="13.8" x14ac:dyDescent="0.25"/>
  <cols>
    <col min="1" max="1" width="36.09765625" style="15" customWidth="1"/>
    <col min="2" max="2" width="38.5" style="15" customWidth="1"/>
    <col min="3" max="16384" width="9" style="15"/>
  </cols>
  <sheetData>
    <row r="1" spans="1:10" ht="69" customHeight="1" thickBot="1" x14ac:dyDescent="0.3">
      <c r="A1" s="193" t="s">
        <v>715</v>
      </c>
      <c r="B1" s="194"/>
      <c r="D1" s="18"/>
      <c r="J1" s="19"/>
    </row>
    <row r="2" spans="1:10" ht="14.4" thickBot="1" x14ac:dyDescent="0.3">
      <c r="A2" s="16"/>
      <c r="B2" s="17"/>
      <c r="D2" s="18"/>
      <c r="J2" s="19"/>
    </row>
    <row r="3" spans="1:10" x14ac:dyDescent="0.25">
      <c r="A3" s="20" t="s">
        <v>1</v>
      </c>
      <c r="B3" s="21" t="s">
        <v>2</v>
      </c>
      <c r="D3" s="18"/>
      <c r="J3" s="19"/>
    </row>
    <row r="4" spans="1:10" ht="15" x14ac:dyDescent="0.25">
      <c r="A4" s="22" t="s">
        <v>56</v>
      </c>
      <c r="B4" s="23" t="s">
        <v>57</v>
      </c>
      <c r="C4" s="179" t="s">
        <v>943</v>
      </c>
    </row>
    <row r="5" spans="1:10" ht="15" x14ac:dyDescent="0.25">
      <c r="A5" s="22" t="s">
        <v>905</v>
      </c>
      <c r="B5" s="121" t="s">
        <v>906</v>
      </c>
    </row>
    <row r="6" spans="1:10" ht="15" x14ac:dyDescent="0.25">
      <c r="A6" s="22" t="s">
        <v>907</v>
      </c>
      <c r="B6" s="121" t="s">
        <v>908</v>
      </c>
    </row>
    <row r="7" spans="1:10" ht="15" x14ac:dyDescent="0.25">
      <c r="A7" s="22" t="s">
        <v>909</v>
      </c>
      <c r="B7" s="121" t="s">
        <v>33</v>
      </c>
    </row>
    <row r="8" spans="1:10" ht="15" x14ac:dyDescent="0.25">
      <c r="A8" s="22" t="s">
        <v>910</v>
      </c>
      <c r="B8" s="121" t="s">
        <v>911</v>
      </c>
    </row>
    <row r="9" spans="1:10" ht="15" x14ac:dyDescent="0.25">
      <c r="A9" s="22" t="s">
        <v>912</v>
      </c>
      <c r="B9" s="121" t="s">
        <v>140</v>
      </c>
    </row>
    <row r="10" spans="1:10" ht="15" x14ac:dyDescent="0.25">
      <c r="A10" s="22" t="s">
        <v>913</v>
      </c>
      <c r="B10" s="121" t="s">
        <v>914</v>
      </c>
    </row>
    <row r="11" spans="1:10" ht="15" x14ac:dyDescent="0.25">
      <c r="A11" s="22" t="s">
        <v>915</v>
      </c>
      <c r="B11" s="121" t="s">
        <v>139</v>
      </c>
    </row>
    <row r="12" spans="1:10" ht="15" x14ac:dyDescent="0.25">
      <c r="A12" s="22" t="s">
        <v>916</v>
      </c>
      <c r="B12" s="121" t="s">
        <v>37</v>
      </c>
    </row>
    <row r="13" spans="1:10" ht="15" x14ac:dyDescent="0.25">
      <c r="A13" s="22" t="s">
        <v>0</v>
      </c>
      <c r="B13" s="121" t="s">
        <v>917</v>
      </c>
    </row>
    <row r="14" spans="1:10" ht="15" x14ac:dyDescent="0.25">
      <c r="A14" s="22" t="s">
        <v>918</v>
      </c>
      <c r="B14" s="121" t="s">
        <v>914</v>
      </c>
    </row>
    <row r="15" spans="1:10" ht="15" x14ac:dyDescent="0.25">
      <c r="A15" s="22" t="s">
        <v>208</v>
      </c>
      <c r="B15" s="121" t="s">
        <v>917</v>
      </c>
    </row>
    <row r="16" spans="1:10" ht="15" x14ac:dyDescent="0.25">
      <c r="A16" s="22" t="s">
        <v>919</v>
      </c>
      <c r="B16" s="121" t="s">
        <v>920</v>
      </c>
    </row>
    <row r="17" spans="1:2" ht="15" x14ac:dyDescent="0.25">
      <c r="A17" s="22" t="s">
        <v>921</v>
      </c>
      <c r="B17" s="121" t="s">
        <v>37</v>
      </c>
    </row>
    <row r="18" spans="1:2" ht="15" x14ac:dyDescent="0.25">
      <c r="A18" s="22" t="s">
        <v>922</v>
      </c>
      <c r="B18" s="121" t="s">
        <v>37</v>
      </c>
    </row>
    <row r="19" spans="1:2" ht="15" x14ac:dyDescent="0.25">
      <c r="A19" s="22" t="s">
        <v>923</v>
      </c>
      <c r="B19" s="121" t="s">
        <v>195</v>
      </c>
    </row>
    <row r="20" spans="1:2" ht="15" x14ac:dyDescent="0.25">
      <c r="A20" s="22" t="s">
        <v>924</v>
      </c>
      <c r="B20" s="121" t="s">
        <v>35</v>
      </c>
    </row>
    <row r="21" spans="1:2" ht="15" x14ac:dyDescent="0.25">
      <c r="A21" s="22" t="s">
        <v>925</v>
      </c>
      <c r="B21" s="121" t="s">
        <v>926</v>
      </c>
    </row>
    <row r="22" spans="1:2" ht="15" x14ac:dyDescent="0.25">
      <c r="A22" s="22" t="s">
        <v>927</v>
      </c>
      <c r="B22" s="121" t="s">
        <v>928</v>
      </c>
    </row>
    <row r="23" spans="1:2" ht="15" x14ac:dyDescent="0.25">
      <c r="A23" s="22" t="s">
        <v>925</v>
      </c>
      <c r="B23" s="121" t="s">
        <v>929</v>
      </c>
    </row>
    <row r="24" spans="1:2" ht="15" x14ac:dyDescent="0.25">
      <c r="A24" s="22" t="s">
        <v>930</v>
      </c>
      <c r="B24" s="121" t="s">
        <v>931</v>
      </c>
    </row>
    <row r="25" spans="1:2" ht="15" x14ac:dyDescent="0.25">
      <c r="A25" s="22" t="s">
        <v>193</v>
      </c>
      <c r="B25" s="121" t="s">
        <v>26</v>
      </c>
    </row>
    <row r="26" spans="1:2" ht="15" x14ac:dyDescent="0.25">
      <c r="A26" s="22" t="s">
        <v>48</v>
      </c>
      <c r="B26" s="121" t="s">
        <v>35</v>
      </c>
    </row>
    <row r="27" spans="1:2" ht="15" x14ac:dyDescent="0.25">
      <c r="A27" s="22" t="s">
        <v>711</v>
      </c>
      <c r="B27" s="121" t="s">
        <v>140</v>
      </c>
    </row>
    <row r="28" spans="1:2" ht="15" x14ac:dyDescent="0.25">
      <c r="A28" s="22" t="s">
        <v>147</v>
      </c>
      <c r="B28" s="121" t="s">
        <v>35</v>
      </c>
    </row>
    <row r="29" spans="1:2" ht="15" x14ac:dyDescent="0.25">
      <c r="A29" s="22" t="s">
        <v>204</v>
      </c>
      <c r="B29" s="121" t="s">
        <v>72</v>
      </c>
    </row>
    <row r="30" spans="1:2" ht="15" x14ac:dyDescent="0.25">
      <c r="A30" s="22" t="s">
        <v>712</v>
      </c>
      <c r="B30" s="121" t="s">
        <v>37</v>
      </c>
    </row>
    <row r="31" spans="1:2" ht="15" x14ac:dyDescent="0.25">
      <c r="A31" s="22" t="s">
        <v>0</v>
      </c>
      <c r="B31" s="121" t="s">
        <v>35</v>
      </c>
    </row>
    <row r="32" spans="1:2" ht="15" x14ac:dyDescent="0.25">
      <c r="A32" s="22" t="s">
        <v>0</v>
      </c>
      <c r="B32" s="121" t="s">
        <v>195</v>
      </c>
    </row>
    <row r="33" spans="1:2" ht="15" x14ac:dyDescent="0.25">
      <c r="A33" s="22" t="s">
        <v>207</v>
      </c>
      <c r="B33" s="121" t="s">
        <v>139</v>
      </c>
    </row>
    <row r="34" spans="1:2" ht="15" x14ac:dyDescent="0.25">
      <c r="A34" s="22" t="s">
        <v>713</v>
      </c>
      <c r="B34" s="121" t="s">
        <v>196</v>
      </c>
    </row>
    <row r="35" spans="1:2" ht="15" x14ac:dyDescent="0.25">
      <c r="A35" s="22" t="s">
        <v>153</v>
      </c>
      <c r="B35" s="121" t="s">
        <v>714</v>
      </c>
    </row>
    <row r="36" spans="1:2" ht="15" x14ac:dyDescent="0.25">
      <c r="A36" s="22" t="s">
        <v>932</v>
      </c>
      <c r="B36" s="121" t="s">
        <v>47</v>
      </c>
    </row>
    <row r="37" spans="1:2" ht="15" x14ac:dyDescent="0.25">
      <c r="A37" s="22" t="s">
        <v>933</v>
      </c>
      <c r="B37" s="121" t="s">
        <v>934</v>
      </c>
    </row>
    <row r="38" spans="1:2" ht="15" x14ac:dyDescent="0.25">
      <c r="A38" s="22" t="s">
        <v>933</v>
      </c>
      <c r="B38" s="121" t="s">
        <v>935</v>
      </c>
    </row>
    <row r="39" spans="1:2" ht="15" x14ac:dyDescent="0.25">
      <c r="A39" s="22" t="s">
        <v>933</v>
      </c>
      <c r="B39" s="121" t="s">
        <v>37</v>
      </c>
    </row>
    <row r="40" spans="1:2" ht="15" x14ac:dyDescent="0.25">
      <c r="A40" s="22" t="s">
        <v>936</v>
      </c>
      <c r="B40" s="121" t="s">
        <v>937</v>
      </c>
    </row>
    <row r="41" spans="1:2" ht="15" x14ac:dyDescent="0.25">
      <c r="A41" s="22" t="s">
        <v>938</v>
      </c>
      <c r="B41" s="121" t="s">
        <v>196</v>
      </c>
    </row>
    <row r="42" spans="1:2" ht="15" x14ac:dyDescent="0.25">
      <c r="A42" s="22" t="s">
        <v>939</v>
      </c>
      <c r="B42" s="121" t="s">
        <v>908</v>
      </c>
    </row>
    <row r="43" spans="1:2" ht="15" x14ac:dyDescent="0.25">
      <c r="A43" s="22" t="s">
        <v>940</v>
      </c>
      <c r="B43" s="121" t="s">
        <v>37</v>
      </c>
    </row>
    <row r="44" spans="1:2" ht="15" x14ac:dyDescent="0.25">
      <c r="A44" s="22" t="s">
        <v>941</v>
      </c>
      <c r="B44" s="121" t="s">
        <v>942</v>
      </c>
    </row>
  </sheetData>
  <protectedRanges>
    <protectedRange sqref="A22:B44" name="Диапазон1"/>
  </protectedRanges>
  <mergeCells count="1">
    <mergeCell ref="A1:B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>
    <tabColor theme="3" tint="0.79998168889431442"/>
  </sheetPr>
  <dimension ref="A1:E32"/>
  <sheetViews>
    <sheetView zoomScale="75" zoomScaleNormal="75" workbookViewId="0">
      <pane ySplit="1" topLeftCell="A2" activePane="bottomLeft" state="frozen"/>
      <selection pane="bottomLeft" activeCell="D6" sqref="D6"/>
    </sheetView>
  </sheetViews>
  <sheetFormatPr defaultColWidth="9" defaultRowHeight="13.8" x14ac:dyDescent="0.25"/>
  <cols>
    <col min="1" max="2" width="27.3984375" style="15" customWidth="1"/>
    <col min="3" max="3" width="5.19921875" style="15" customWidth="1"/>
    <col min="4" max="4" width="33.5" style="30" customWidth="1"/>
    <col min="5" max="16384" width="9" style="15"/>
  </cols>
  <sheetData>
    <row r="1" spans="1:5" s="26" customFormat="1" ht="58.5" customHeight="1" thickBot="1" x14ac:dyDescent="0.3">
      <c r="A1" s="193" t="s">
        <v>887</v>
      </c>
      <c r="B1" s="195"/>
      <c r="C1" s="195"/>
      <c r="D1" s="194"/>
      <c r="E1" s="25"/>
    </row>
    <row r="2" spans="1:5" ht="14.4" thickBot="1" x14ac:dyDescent="0.3">
      <c r="A2" s="16"/>
      <c r="D2" s="27"/>
    </row>
    <row r="3" spans="1:5" s="28" customFormat="1" ht="26.25" customHeight="1" x14ac:dyDescent="0.25">
      <c r="A3" s="20" t="s">
        <v>1</v>
      </c>
      <c r="B3" s="21" t="s">
        <v>2</v>
      </c>
      <c r="D3" s="32" t="s">
        <v>3</v>
      </c>
    </row>
    <row r="4" spans="1:5" ht="15" x14ac:dyDescent="0.25">
      <c r="A4" s="22" t="s">
        <v>23</v>
      </c>
      <c r="B4" s="23" t="s">
        <v>24</v>
      </c>
      <c r="D4" s="123" t="s">
        <v>770</v>
      </c>
    </row>
    <row r="5" spans="1:5" ht="15" x14ac:dyDescent="0.25">
      <c r="A5" s="22" t="s">
        <v>25</v>
      </c>
      <c r="B5" s="23" t="s">
        <v>26</v>
      </c>
      <c r="D5" s="124" t="str">
        <f>CONCATENATE(A5," ",B5)</f>
        <v>Ахрамович Олеся</v>
      </c>
    </row>
    <row r="6" spans="1:5" ht="15" x14ac:dyDescent="0.25">
      <c r="A6" s="22" t="s">
        <v>27</v>
      </c>
      <c r="B6" s="23" t="s">
        <v>28</v>
      </c>
      <c r="D6" s="124" t="str">
        <f t="shared" ref="D6:D32" si="0">CONCATENATE(A6," ",B6)</f>
        <v>Барышев Алексей</v>
      </c>
    </row>
    <row r="7" spans="1:5" ht="15" x14ac:dyDescent="0.25">
      <c r="A7" s="22" t="s">
        <v>29</v>
      </c>
      <c r="B7" s="23" t="s">
        <v>28</v>
      </c>
      <c r="D7" s="124" t="str">
        <f t="shared" si="0"/>
        <v>Верещагин Алексей</v>
      </c>
    </row>
    <row r="8" spans="1:5" ht="15" x14ac:dyDescent="0.25">
      <c r="A8" s="22" t="s">
        <v>30</v>
      </c>
      <c r="B8" s="23" t="s">
        <v>31</v>
      </c>
      <c r="D8" s="124" t="str">
        <f t="shared" si="0"/>
        <v>Ершова Диана</v>
      </c>
    </row>
    <row r="9" spans="1:5" ht="15" x14ac:dyDescent="0.25">
      <c r="A9" s="22" t="s">
        <v>32</v>
      </c>
      <c r="B9" s="23" t="s">
        <v>33</v>
      </c>
      <c r="D9" s="124" t="str">
        <f t="shared" si="0"/>
        <v>Зарецкая Наталья</v>
      </c>
    </row>
    <row r="10" spans="1:5" ht="15" x14ac:dyDescent="0.25">
      <c r="A10" s="22" t="s">
        <v>34</v>
      </c>
      <c r="B10" s="23" t="s">
        <v>35</v>
      </c>
      <c r="D10" s="124" t="str">
        <f t="shared" si="0"/>
        <v>Знатнов Дмитрий</v>
      </c>
    </row>
    <row r="11" spans="1:5" ht="15" x14ac:dyDescent="0.25">
      <c r="A11" s="22" t="s">
        <v>36</v>
      </c>
      <c r="B11" s="23" t="s">
        <v>37</v>
      </c>
      <c r="D11" s="124" t="str">
        <f t="shared" si="0"/>
        <v>Каплунович Сергей</v>
      </c>
    </row>
    <row r="12" spans="1:5" ht="15" x14ac:dyDescent="0.25">
      <c r="A12" s="22" t="s">
        <v>38</v>
      </c>
      <c r="B12" s="23" t="s">
        <v>39</v>
      </c>
      <c r="D12" s="124" t="str">
        <f t="shared" si="0"/>
        <v>Климович Антон</v>
      </c>
    </row>
    <row r="13" spans="1:5" ht="15" x14ac:dyDescent="0.25">
      <c r="A13" s="22" t="s">
        <v>40</v>
      </c>
      <c r="B13" s="23" t="s">
        <v>41</v>
      </c>
      <c r="D13" s="124" t="str">
        <f t="shared" si="0"/>
        <v>Крапивка Илья</v>
      </c>
    </row>
    <row r="14" spans="1:5" ht="15" x14ac:dyDescent="0.25">
      <c r="A14" s="22" t="s">
        <v>42</v>
      </c>
      <c r="B14" s="23" t="s">
        <v>28</v>
      </c>
      <c r="D14" s="124" t="str">
        <f t="shared" si="0"/>
        <v>Красногорцев Алексей</v>
      </c>
    </row>
    <row r="15" spans="1:5" ht="15" x14ac:dyDescent="0.25">
      <c r="A15" s="22" t="s">
        <v>43</v>
      </c>
      <c r="B15" s="23" t="s">
        <v>35</v>
      </c>
      <c r="D15" s="124" t="str">
        <f t="shared" si="0"/>
        <v>Куйдин Дмитрий</v>
      </c>
    </row>
    <row r="16" spans="1:5" ht="15" x14ac:dyDescent="0.25">
      <c r="A16" s="22" t="s">
        <v>44</v>
      </c>
      <c r="B16" s="23" t="s">
        <v>45</v>
      </c>
      <c r="D16" s="124" t="str">
        <f t="shared" si="0"/>
        <v>Люсова Александра</v>
      </c>
    </row>
    <row r="17" spans="1:4" ht="15" x14ac:dyDescent="0.25">
      <c r="A17" s="22" t="s">
        <v>46</v>
      </c>
      <c r="B17" s="23" t="s">
        <v>47</v>
      </c>
      <c r="D17" s="124" t="str">
        <f t="shared" si="0"/>
        <v>Мироненко Евгений</v>
      </c>
    </row>
    <row r="18" spans="1:4" ht="15" x14ac:dyDescent="0.25">
      <c r="A18" s="22" t="s">
        <v>48</v>
      </c>
      <c r="B18" s="23" t="s">
        <v>49</v>
      </c>
      <c r="D18" s="124" t="str">
        <f t="shared" si="0"/>
        <v>Павленко Валентин</v>
      </c>
    </row>
    <row r="19" spans="1:4" ht="15" x14ac:dyDescent="0.25">
      <c r="A19" s="22" t="s">
        <v>50</v>
      </c>
      <c r="B19" s="23" t="s">
        <v>51</v>
      </c>
      <c r="D19" s="124" t="str">
        <f t="shared" si="0"/>
        <v>Павлов Андрей</v>
      </c>
    </row>
    <row r="20" spans="1:4" ht="15" x14ac:dyDescent="0.25">
      <c r="A20" s="22" t="s">
        <v>52</v>
      </c>
      <c r="B20" s="23" t="s">
        <v>53</v>
      </c>
      <c r="D20" s="124" t="str">
        <f t="shared" si="0"/>
        <v>Рудыка Юрий</v>
      </c>
    </row>
    <row r="21" spans="1:4" ht="15" x14ac:dyDescent="0.25">
      <c r="A21" s="22" t="s">
        <v>54</v>
      </c>
      <c r="B21" s="23" t="s">
        <v>55</v>
      </c>
      <c r="D21" s="124" t="str">
        <f t="shared" si="0"/>
        <v>Смельчаков Денис</v>
      </c>
    </row>
    <row r="22" spans="1:4" ht="15" x14ac:dyDescent="0.25">
      <c r="A22" s="22" t="s">
        <v>193</v>
      </c>
      <c r="B22" s="23" t="s">
        <v>26</v>
      </c>
      <c r="D22" s="124" t="str">
        <f t="shared" si="0"/>
        <v>Филиппова Олеся</v>
      </c>
    </row>
    <row r="23" spans="1:4" ht="15" x14ac:dyDescent="0.25">
      <c r="A23" s="22" t="s">
        <v>48</v>
      </c>
      <c r="B23" s="23" t="s">
        <v>35</v>
      </c>
      <c r="D23" s="124" t="str">
        <f t="shared" si="0"/>
        <v>Павленко Дмитрий</v>
      </c>
    </row>
    <row r="24" spans="1:4" ht="15" x14ac:dyDescent="0.25">
      <c r="A24" s="22" t="s">
        <v>711</v>
      </c>
      <c r="B24" s="23" t="s">
        <v>140</v>
      </c>
      <c r="D24" s="124" t="str">
        <f t="shared" si="0"/>
        <v>Величко Ольга</v>
      </c>
    </row>
    <row r="25" spans="1:4" ht="15" x14ac:dyDescent="0.25">
      <c r="A25" s="22" t="s">
        <v>147</v>
      </c>
      <c r="B25" s="23" t="s">
        <v>35</v>
      </c>
      <c r="D25" s="124" t="str">
        <f t="shared" si="0"/>
        <v>Волков Дмитрий</v>
      </c>
    </row>
    <row r="26" spans="1:4" ht="15" x14ac:dyDescent="0.25">
      <c r="A26" s="22" t="s">
        <v>204</v>
      </c>
      <c r="B26" s="23" t="s">
        <v>72</v>
      </c>
      <c r="D26" s="124" t="str">
        <f t="shared" si="0"/>
        <v>Глухова Татьяна</v>
      </c>
    </row>
    <row r="27" spans="1:4" ht="15" x14ac:dyDescent="0.25">
      <c r="A27" s="22" t="s">
        <v>712</v>
      </c>
      <c r="B27" s="23" t="s">
        <v>37</v>
      </c>
      <c r="D27" s="124" t="str">
        <f t="shared" si="0"/>
        <v>Дунаев Сергей</v>
      </c>
    </row>
    <row r="28" spans="1:4" ht="15" x14ac:dyDescent="0.25">
      <c r="A28" s="22" t="s">
        <v>0</v>
      </c>
      <c r="B28" s="23" t="s">
        <v>35</v>
      </c>
      <c r="D28" s="124" t="str">
        <f t="shared" si="0"/>
        <v>Иванов Дмитрий</v>
      </c>
    </row>
    <row r="29" spans="1:4" ht="15" x14ac:dyDescent="0.25">
      <c r="A29" s="22" t="s">
        <v>0</v>
      </c>
      <c r="B29" s="23" t="s">
        <v>195</v>
      </c>
      <c r="D29" s="124" t="str">
        <f t="shared" si="0"/>
        <v>Иванов Максим</v>
      </c>
    </row>
    <row r="30" spans="1:4" ht="15" x14ac:dyDescent="0.25">
      <c r="A30" s="22" t="s">
        <v>207</v>
      </c>
      <c r="B30" s="23" t="s">
        <v>139</v>
      </c>
      <c r="D30" s="124" t="str">
        <f t="shared" si="0"/>
        <v>Киселева Светлана</v>
      </c>
    </row>
    <row r="31" spans="1:4" ht="15" x14ac:dyDescent="0.25">
      <c r="A31" s="22" t="s">
        <v>713</v>
      </c>
      <c r="B31" s="23" t="s">
        <v>196</v>
      </c>
      <c r="D31" s="124" t="str">
        <f t="shared" si="0"/>
        <v>Костюков Александр</v>
      </c>
    </row>
    <row r="32" spans="1:4" ht="15.6" thickBot="1" x14ac:dyDescent="0.3">
      <c r="A32" s="24" t="s">
        <v>153</v>
      </c>
      <c r="B32" s="31" t="s">
        <v>714</v>
      </c>
      <c r="C32" s="29"/>
      <c r="D32" s="124" t="str">
        <f t="shared" si="0"/>
        <v>Морозова Наталия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>
    <tabColor theme="4" tint="0.59999389629810485"/>
  </sheetPr>
  <dimension ref="A1:F22"/>
  <sheetViews>
    <sheetView zoomScale="75" zoomScaleNormal="75" workbookViewId="0">
      <pane ySplit="2" topLeftCell="A3" activePane="bottomLeft" state="frozen"/>
      <selection pane="bottomLeft" activeCell="E5" sqref="E5:E22"/>
    </sheetView>
  </sheetViews>
  <sheetFormatPr defaultColWidth="9" defaultRowHeight="13.8" x14ac:dyDescent="0.25"/>
  <cols>
    <col min="1" max="1" width="29.5" style="15" customWidth="1"/>
    <col min="2" max="2" width="24.59765625" style="15" customWidth="1"/>
    <col min="3" max="3" width="8.5" style="15" customWidth="1"/>
    <col min="4" max="4" width="33.5" style="15" customWidth="1"/>
    <col min="5" max="5" width="21.8984375" style="33" customWidth="1"/>
    <col min="6" max="16384" width="9" style="15"/>
  </cols>
  <sheetData>
    <row r="1" spans="1:6" ht="18" thickBot="1" x14ac:dyDescent="0.35">
      <c r="A1" s="196" t="s">
        <v>60</v>
      </c>
      <c r="B1" s="197"/>
      <c r="D1" s="196" t="s">
        <v>61</v>
      </c>
      <c r="E1" s="197"/>
    </row>
    <row r="2" spans="1:6" s="5" customFormat="1" ht="46.5" customHeight="1" thickBot="1" x14ac:dyDescent="0.3">
      <c r="A2" s="193" t="s">
        <v>888</v>
      </c>
      <c r="B2" s="194"/>
      <c r="C2" s="25"/>
      <c r="D2" s="193" t="s">
        <v>889</v>
      </c>
      <c r="E2" s="194"/>
      <c r="F2" s="25"/>
    </row>
    <row r="3" spans="1:6" ht="14.4" thickBot="1" x14ac:dyDescent="0.3"/>
    <row r="4" spans="1:6" ht="27" thickBot="1" x14ac:dyDescent="0.3">
      <c r="A4" s="34" t="s">
        <v>803</v>
      </c>
      <c r="B4" s="35" t="s">
        <v>58</v>
      </c>
      <c r="D4" s="34" t="s">
        <v>803</v>
      </c>
      <c r="E4" s="42" t="s">
        <v>59</v>
      </c>
    </row>
    <row r="5" spans="1:6" ht="15" x14ac:dyDescent="0.25">
      <c r="A5" s="36" t="s">
        <v>5</v>
      </c>
      <c r="B5" s="37">
        <v>317.92938421052634</v>
      </c>
      <c r="D5" s="43" t="s">
        <v>5</v>
      </c>
      <c r="E5" s="44">
        <v>17.263157894736842</v>
      </c>
    </row>
    <row r="6" spans="1:6" ht="15" x14ac:dyDescent="0.25">
      <c r="A6" s="38" t="s">
        <v>6</v>
      </c>
      <c r="B6" s="39">
        <v>118.276945</v>
      </c>
      <c r="D6" s="22" t="s">
        <v>6</v>
      </c>
      <c r="E6" s="45">
        <v>12.7</v>
      </c>
    </row>
    <row r="7" spans="1:6" ht="15" x14ac:dyDescent="0.25">
      <c r="A7" s="38" t="s">
        <v>7</v>
      </c>
      <c r="B7" s="39">
        <v>189.19603333333333</v>
      </c>
      <c r="D7" s="22" t="s">
        <v>7</v>
      </c>
      <c r="E7" s="45">
        <v>14.095238095238095</v>
      </c>
    </row>
    <row r="8" spans="1:6" ht="15" x14ac:dyDescent="0.25">
      <c r="A8" s="38" t="s">
        <v>8</v>
      </c>
      <c r="B8" s="39">
        <v>353.81666666666666</v>
      </c>
      <c r="D8" s="22" t="s">
        <v>8</v>
      </c>
      <c r="E8" s="45">
        <v>19.285714285714285</v>
      </c>
    </row>
    <row r="9" spans="1:6" ht="15" x14ac:dyDescent="0.25">
      <c r="A9" s="38" t="s">
        <v>9</v>
      </c>
      <c r="B9" s="39">
        <v>300.34166500000003</v>
      </c>
      <c r="D9" s="22" t="s">
        <v>9</v>
      </c>
      <c r="E9" s="45">
        <v>15.8</v>
      </c>
    </row>
    <row r="10" spans="1:6" ht="15" x14ac:dyDescent="0.25">
      <c r="A10" s="38" t="s">
        <v>10</v>
      </c>
      <c r="B10" s="39">
        <v>352.49342105263156</v>
      </c>
      <c r="D10" s="22" t="s">
        <v>10</v>
      </c>
      <c r="E10" s="45">
        <v>17.631578947368421</v>
      </c>
    </row>
    <row r="11" spans="1:6" ht="15" x14ac:dyDescent="0.25">
      <c r="A11" s="38" t="s">
        <v>11</v>
      </c>
      <c r="B11" s="39">
        <v>193.51333500000001</v>
      </c>
      <c r="D11" s="22" t="s">
        <v>11</v>
      </c>
      <c r="E11" s="45">
        <v>12.25</v>
      </c>
    </row>
    <row r="12" spans="1:6" ht="15" x14ac:dyDescent="0.25">
      <c r="A12" s="38" t="s">
        <v>12</v>
      </c>
      <c r="B12" s="39">
        <v>372.85444666666666</v>
      </c>
      <c r="D12" s="22" t="s">
        <v>12</v>
      </c>
      <c r="E12" s="45">
        <v>16.133333333333333</v>
      </c>
    </row>
    <row r="13" spans="1:6" ht="15" x14ac:dyDescent="0.25">
      <c r="A13" s="38" t="s">
        <v>13</v>
      </c>
      <c r="B13" s="39">
        <v>312.97083499999997</v>
      </c>
      <c r="D13" s="22" t="s">
        <v>13</v>
      </c>
      <c r="E13" s="45">
        <v>15.4</v>
      </c>
    </row>
    <row r="14" spans="1:6" ht="15" x14ac:dyDescent="0.25">
      <c r="A14" s="38" t="s">
        <v>14</v>
      </c>
      <c r="B14" s="39">
        <v>254.10238095238094</v>
      </c>
      <c r="D14" s="22" t="s">
        <v>14</v>
      </c>
      <c r="E14" s="45">
        <v>14.285714285714286</v>
      </c>
    </row>
    <row r="15" spans="1:6" ht="15" x14ac:dyDescent="0.25">
      <c r="A15" s="38" t="s">
        <v>15</v>
      </c>
      <c r="B15" s="39">
        <v>343.56666428571424</v>
      </c>
      <c r="D15" s="22" t="s">
        <v>15</v>
      </c>
      <c r="E15" s="45">
        <v>20.214285714285715</v>
      </c>
    </row>
    <row r="16" spans="1:6" ht="15" x14ac:dyDescent="0.25">
      <c r="A16" s="38" t="s">
        <v>16</v>
      </c>
      <c r="B16" s="39">
        <v>158.23791499999999</v>
      </c>
      <c r="D16" s="22" t="s">
        <v>16</v>
      </c>
      <c r="E16" s="45">
        <v>13.35</v>
      </c>
    </row>
    <row r="17" spans="1:5" ht="15" x14ac:dyDescent="0.25">
      <c r="A17" s="38" t="s">
        <v>17</v>
      </c>
      <c r="B17" s="39">
        <v>419.97416499999997</v>
      </c>
      <c r="D17" s="22" t="s">
        <v>17</v>
      </c>
      <c r="E17" s="45">
        <v>20.75</v>
      </c>
    </row>
    <row r="18" spans="1:5" ht="15" x14ac:dyDescent="0.25">
      <c r="A18" s="38" t="s">
        <v>18</v>
      </c>
      <c r="B18" s="39">
        <v>298.07514000000003</v>
      </c>
      <c r="D18" s="22" t="s">
        <v>18</v>
      </c>
      <c r="E18" s="45">
        <v>15.7</v>
      </c>
    </row>
    <row r="19" spans="1:5" ht="15" x14ac:dyDescent="0.25">
      <c r="A19" s="38" t="s">
        <v>19</v>
      </c>
      <c r="B19" s="39">
        <v>190.34497142857143</v>
      </c>
      <c r="D19" s="22" t="s">
        <v>19</v>
      </c>
      <c r="E19" s="45">
        <v>8.6666666666666661</v>
      </c>
    </row>
    <row r="20" spans="1:5" ht="15" x14ac:dyDescent="0.25">
      <c r="A20" s="38" t="s">
        <v>20</v>
      </c>
      <c r="B20" s="39">
        <v>188.23</v>
      </c>
      <c r="D20" s="22" t="s">
        <v>20</v>
      </c>
      <c r="E20" s="45">
        <v>9.4</v>
      </c>
    </row>
    <row r="21" spans="1:5" ht="15" x14ac:dyDescent="0.25">
      <c r="A21" s="38" t="s">
        <v>21</v>
      </c>
      <c r="B21" s="39">
        <v>313.50079523809524</v>
      </c>
      <c r="D21" s="22" t="s">
        <v>21</v>
      </c>
      <c r="E21" s="45">
        <v>16.047619047619047</v>
      </c>
    </row>
    <row r="22" spans="1:5" ht="15.6" thickBot="1" x14ac:dyDescent="0.3">
      <c r="A22" s="40" t="s">
        <v>22</v>
      </c>
      <c r="B22" s="41">
        <v>151.48375000000001</v>
      </c>
      <c r="D22" s="24" t="s">
        <v>22</v>
      </c>
      <c r="E22" s="46">
        <v>13.15</v>
      </c>
    </row>
  </sheetData>
  <mergeCells count="4">
    <mergeCell ref="A2:B2"/>
    <mergeCell ref="D2:E2"/>
    <mergeCell ref="A1:B1"/>
    <mergeCell ref="D1:E1"/>
  </mergeCells>
  <conditionalFormatting sqref="B5:B22">
    <cfRule type="cellIs" dxfId="1" priority="2" operator="greaterThan">
      <formula>250</formula>
    </cfRule>
  </conditionalFormatting>
  <conditionalFormatting sqref="E5:E22">
    <cfRule type="cellIs" dxfId="0" priority="1" operator="lessThan">
      <formula>15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>
    <tabColor theme="4" tint="0.39997558519241921"/>
  </sheetPr>
  <dimension ref="A2:AL205"/>
  <sheetViews>
    <sheetView zoomScale="75" zoomScaleNormal="75" workbookViewId="0">
      <pane ySplit="2" topLeftCell="A3" activePane="bottomLeft" state="frozen"/>
      <selection pane="bottomLeft" activeCell="AL10" sqref="AL10"/>
    </sheetView>
  </sheetViews>
  <sheetFormatPr defaultColWidth="9" defaultRowHeight="13.8" x14ac:dyDescent="0.25"/>
  <cols>
    <col min="1" max="21" width="3.09765625" style="33" customWidth="1"/>
    <col min="22" max="37" width="3.09765625" style="15" customWidth="1"/>
    <col min="38" max="16384" width="9" style="15"/>
  </cols>
  <sheetData>
    <row r="2" spans="1:38" x14ac:dyDescent="0.25">
      <c r="AL2" s="25"/>
    </row>
    <row r="3" spans="1:38" ht="14.4" thickBot="1" x14ac:dyDescent="0.3"/>
    <row r="4" spans="1:38" ht="22.8" thickBot="1" x14ac:dyDescent="0.4">
      <c r="A4" s="198" t="s">
        <v>890</v>
      </c>
      <c r="B4" s="199"/>
      <c r="C4" s="199"/>
      <c r="D4" s="199"/>
      <c r="E4" s="199"/>
      <c r="F4" s="199"/>
      <c r="G4" s="199"/>
      <c r="H4" s="199"/>
      <c r="I4" s="199"/>
      <c r="J4" s="199"/>
      <c r="K4" s="199"/>
      <c r="L4" s="199"/>
      <c r="M4" s="199"/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  <c r="AA4" s="199"/>
      <c r="AB4" s="199"/>
      <c r="AC4" s="199"/>
      <c r="AD4" s="199"/>
      <c r="AE4" s="199"/>
      <c r="AF4" s="199"/>
      <c r="AG4" s="199"/>
      <c r="AH4" s="199"/>
      <c r="AI4" s="199"/>
      <c r="AJ4" s="199"/>
      <c r="AK4" s="200"/>
    </row>
    <row r="5" spans="1:38" ht="22.2" x14ac:dyDescent="0.35">
      <c r="A5" s="128"/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128"/>
      <c r="AJ5" s="128"/>
      <c r="AK5" s="128"/>
    </row>
    <row r="6" spans="1:38" ht="22.8" thickBot="1" x14ac:dyDescent="0.4">
      <c r="A6" s="128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</row>
    <row r="7" spans="1:38" ht="22.8" thickBot="1" x14ac:dyDescent="0.4">
      <c r="A7" s="198" t="s">
        <v>804</v>
      </c>
      <c r="B7" s="199"/>
      <c r="C7" s="199"/>
      <c r="D7" s="199"/>
      <c r="E7" s="199"/>
      <c r="F7" s="199"/>
      <c r="G7" s="199"/>
      <c r="H7" s="199"/>
      <c r="I7" s="199"/>
      <c r="J7" s="199"/>
      <c r="K7" s="199"/>
      <c r="L7" s="199"/>
      <c r="M7" s="199"/>
      <c r="N7" s="199"/>
      <c r="O7" s="199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  <c r="AA7" s="199"/>
      <c r="AB7" s="199"/>
      <c r="AC7" s="199"/>
      <c r="AD7" s="199"/>
      <c r="AE7" s="199"/>
      <c r="AF7" s="199"/>
      <c r="AG7" s="199"/>
      <c r="AH7" s="199"/>
      <c r="AI7" s="199"/>
      <c r="AJ7" s="199"/>
      <c r="AK7" s="200"/>
    </row>
    <row r="9" spans="1:38" x14ac:dyDescent="0.25">
      <c r="A9" s="180">
        <v>1</v>
      </c>
      <c r="B9" s="180">
        <v>3</v>
      </c>
      <c r="C9" s="180">
        <v>4</v>
      </c>
      <c r="D9" s="180">
        <v>6</v>
      </c>
      <c r="E9" s="180">
        <v>8</v>
      </c>
      <c r="F9" s="180">
        <v>0</v>
      </c>
      <c r="G9" s="182" t="s">
        <v>944</v>
      </c>
      <c r="H9" s="180">
        <v>5</v>
      </c>
      <c r="I9" s="180">
        <v>7</v>
      </c>
      <c r="J9" s="180">
        <v>3</v>
      </c>
      <c r="K9" s="180">
        <v>6</v>
      </c>
      <c r="L9" s="180">
        <v>0</v>
      </c>
      <c r="M9" s="182" t="s">
        <v>944</v>
      </c>
      <c r="N9" s="180">
        <v>5</v>
      </c>
      <c r="O9" s="180">
        <v>7</v>
      </c>
      <c r="P9" s="180">
        <v>0</v>
      </c>
      <c r="Q9" s="182" t="s">
        <v>944</v>
      </c>
      <c r="R9" s="180">
        <v>5</v>
      </c>
      <c r="S9" s="180">
        <v>7</v>
      </c>
      <c r="T9" s="180">
        <v>4</v>
      </c>
      <c r="U9" s="182" t="s">
        <v>944</v>
      </c>
      <c r="V9" s="180">
        <v>1</v>
      </c>
      <c r="W9" s="180">
        <v>3</v>
      </c>
      <c r="X9" s="180">
        <v>4</v>
      </c>
      <c r="Y9" s="180">
        <v>6</v>
      </c>
      <c r="Z9" s="180">
        <v>8</v>
      </c>
      <c r="AA9" s="180">
        <v>0</v>
      </c>
      <c r="AB9" s="182" t="s">
        <v>944</v>
      </c>
      <c r="AC9" s="180">
        <v>5</v>
      </c>
      <c r="AD9" s="180">
        <v>7</v>
      </c>
      <c r="AE9" s="180">
        <v>3</v>
      </c>
      <c r="AF9" s="180">
        <v>6</v>
      </c>
      <c r="AG9" s="180">
        <v>0</v>
      </c>
      <c r="AH9" s="182" t="s">
        <v>944</v>
      </c>
      <c r="AI9" s="180">
        <v>5</v>
      </c>
      <c r="AJ9" s="180">
        <v>7</v>
      </c>
      <c r="AK9" s="180">
        <v>0</v>
      </c>
      <c r="AL9" s="179" t="s">
        <v>945</v>
      </c>
    </row>
    <row r="10" spans="1:38" x14ac:dyDescent="0.25">
      <c r="A10" s="181">
        <v>9</v>
      </c>
      <c r="B10" s="180">
        <v>1</v>
      </c>
      <c r="C10" s="180">
        <v>3</v>
      </c>
      <c r="D10" s="180">
        <v>4</v>
      </c>
      <c r="E10" s="180">
        <v>6</v>
      </c>
      <c r="F10" s="180">
        <v>8</v>
      </c>
      <c r="G10" s="180">
        <v>0</v>
      </c>
      <c r="H10" s="182" t="s">
        <v>944</v>
      </c>
      <c r="I10" s="180">
        <v>5</v>
      </c>
      <c r="J10" s="180">
        <v>7</v>
      </c>
      <c r="K10" s="180">
        <v>3</v>
      </c>
      <c r="L10" s="180">
        <v>6</v>
      </c>
      <c r="M10" s="180">
        <v>1</v>
      </c>
      <c r="N10" s="180">
        <v>3</v>
      </c>
      <c r="O10" s="180">
        <v>4</v>
      </c>
      <c r="P10" s="180">
        <v>6</v>
      </c>
      <c r="Q10" s="180">
        <v>8</v>
      </c>
      <c r="R10" s="180">
        <v>0</v>
      </c>
      <c r="S10" s="182" t="s">
        <v>944</v>
      </c>
      <c r="T10" s="180">
        <v>5</v>
      </c>
      <c r="U10" s="180">
        <v>7</v>
      </c>
      <c r="V10" s="181">
        <v>9</v>
      </c>
      <c r="W10" s="180">
        <v>1</v>
      </c>
      <c r="X10" s="180">
        <v>3</v>
      </c>
      <c r="Y10" s="180">
        <v>4</v>
      </c>
      <c r="Z10" s="180">
        <v>6</v>
      </c>
      <c r="AA10" s="180">
        <v>8</v>
      </c>
      <c r="AB10" s="180">
        <v>0</v>
      </c>
      <c r="AC10" s="182" t="s">
        <v>944</v>
      </c>
      <c r="AD10" s="180">
        <v>5</v>
      </c>
      <c r="AE10" s="180">
        <v>7</v>
      </c>
      <c r="AF10" s="180">
        <v>3</v>
      </c>
      <c r="AG10" s="180">
        <v>6</v>
      </c>
      <c r="AH10" s="180">
        <v>1</v>
      </c>
      <c r="AI10" s="180">
        <v>3</v>
      </c>
      <c r="AJ10" s="180">
        <v>4</v>
      </c>
      <c r="AK10" s="180">
        <v>6</v>
      </c>
    </row>
    <row r="11" spans="1:38" x14ac:dyDescent="0.25">
      <c r="A11" s="180">
        <v>3</v>
      </c>
      <c r="B11" s="180">
        <v>6</v>
      </c>
      <c r="C11" s="180">
        <v>1</v>
      </c>
      <c r="D11" s="180">
        <v>3</v>
      </c>
      <c r="E11" s="180">
        <v>4</v>
      </c>
      <c r="F11" s="180">
        <v>6</v>
      </c>
      <c r="G11" s="180">
        <v>8</v>
      </c>
      <c r="H11" s="180">
        <v>1</v>
      </c>
      <c r="I11" s="180">
        <v>3</v>
      </c>
      <c r="J11" s="180">
        <v>4</v>
      </c>
      <c r="K11" s="180">
        <v>6</v>
      </c>
      <c r="L11" s="180">
        <v>8</v>
      </c>
      <c r="M11" s="180">
        <v>0</v>
      </c>
      <c r="N11" s="182" t="s">
        <v>944</v>
      </c>
      <c r="O11" s="180">
        <v>5</v>
      </c>
      <c r="P11" s="180">
        <v>7</v>
      </c>
      <c r="Q11" s="180">
        <v>3</v>
      </c>
      <c r="R11" s="180">
        <v>6</v>
      </c>
      <c r="S11" s="180">
        <v>3</v>
      </c>
      <c r="T11" s="180">
        <v>4</v>
      </c>
      <c r="U11" s="180">
        <v>6</v>
      </c>
      <c r="V11" s="180">
        <v>3</v>
      </c>
      <c r="W11" s="180">
        <v>6</v>
      </c>
      <c r="X11" s="180">
        <v>1</v>
      </c>
      <c r="Y11" s="180">
        <v>3</v>
      </c>
      <c r="Z11" s="180">
        <v>4</v>
      </c>
      <c r="AA11" s="180">
        <v>6</v>
      </c>
      <c r="AB11" s="180">
        <v>8</v>
      </c>
      <c r="AC11" s="180">
        <v>1</v>
      </c>
      <c r="AD11" s="180">
        <v>3</v>
      </c>
      <c r="AE11" s="180">
        <v>4</v>
      </c>
      <c r="AF11" s="180">
        <v>6</v>
      </c>
      <c r="AG11" s="180">
        <v>8</v>
      </c>
      <c r="AH11" s="180">
        <v>0</v>
      </c>
      <c r="AI11" s="182" t="s">
        <v>944</v>
      </c>
      <c r="AJ11" s="180">
        <v>5</v>
      </c>
      <c r="AK11" s="180">
        <v>7</v>
      </c>
    </row>
    <row r="12" spans="1:38" x14ac:dyDescent="0.25">
      <c r="A12" s="180">
        <v>1</v>
      </c>
      <c r="B12" s="180">
        <v>3</v>
      </c>
      <c r="C12" s="180">
        <v>4</v>
      </c>
      <c r="D12" s="180">
        <v>6</v>
      </c>
      <c r="E12" s="180">
        <v>8</v>
      </c>
      <c r="F12" s="180">
        <v>0</v>
      </c>
      <c r="G12" s="182" t="s">
        <v>944</v>
      </c>
      <c r="H12" s="180">
        <v>5</v>
      </c>
      <c r="I12" s="180">
        <v>7</v>
      </c>
      <c r="J12" s="180">
        <v>3</v>
      </c>
      <c r="K12" s="180">
        <v>6</v>
      </c>
      <c r="L12" s="180">
        <v>1</v>
      </c>
      <c r="M12" s="180">
        <v>3</v>
      </c>
      <c r="N12" s="180">
        <v>4</v>
      </c>
      <c r="O12" s="180">
        <v>6</v>
      </c>
      <c r="P12" s="180">
        <v>8</v>
      </c>
      <c r="Q12" s="180">
        <v>0</v>
      </c>
      <c r="R12" s="182" t="s">
        <v>944</v>
      </c>
      <c r="S12" s="180">
        <v>5</v>
      </c>
      <c r="T12" s="180">
        <v>7</v>
      </c>
      <c r="U12" s="180">
        <v>3</v>
      </c>
      <c r="V12" s="180">
        <v>1</v>
      </c>
      <c r="W12" s="180">
        <v>3</v>
      </c>
      <c r="X12" s="180">
        <v>4</v>
      </c>
      <c r="Y12" s="180">
        <v>6</v>
      </c>
      <c r="Z12" s="180">
        <v>8</v>
      </c>
      <c r="AA12" s="180">
        <v>0</v>
      </c>
      <c r="AB12" s="182" t="s">
        <v>944</v>
      </c>
      <c r="AC12" s="180">
        <v>5</v>
      </c>
      <c r="AD12" s="180">
        <v>7</v>
      </c>
      <c r="AE12" s="180">
        <v>3</v>
      </c>
      <c r="AF12" s="180">
        <v>6</v>
      </c>
      <c r="AG12" s="180">
        <v>1</v>
      </c>
      <c r="AH12" s="180">
        <v>3</v>
      </c>
      <c r="AI12" s="180">
        <v>4</v>
      </c>
      <c r="AJ12" s="180">
        <v>6</v>
      </c>
      <c r="AK12" s="180">
        <v>8</v>
      </c>
    </row>
    <row r="13" spans="1:38" x14ac:dyDescent="0.25">
      <c r="A13" s="181">
        <v>9</v>
      </c>
      <c r="B13" s="181">
        <v>9</v>
      </c>
      <c r="C13" s="180">
        <v>1</v>
      </c>
      <c r="D13" s="180">
        <v>3</v>
      </c>
      <c r="E13" s="180">
        <v>4</v>
      </c>
      <c r="F13" s="180">
        <v>6</v>
      </c>
      <c r="G13" s="180">
        <v>8</v>
      </c>
      <c r="H13" s="180">
        <v>0</v>
      </c>
      <c r="I13" s="182" t="s">
        <v>944</v>
      </c>
      <c r="J13" s="180">
        <v>5</v>
      </c>
      <c r="K13" s="180">
        <v>7</v>
      </c>
      <c r="L13" s="180">
        <v>3</v>
      </c>
      <c r="M13" s="180">
        <v>6</v>
      </c>
      <c r="N13" s="180">
        <v>0</v>
      </c>
      <c r="O13" s="182" t="s">
        <v>944</v>
      </c>
      <c r="P13" s="180">
        <v>5</v>
      </c>
      <c r="Q13" s="180">
        <v>7</v>
      </c>
      <c r="R13" s="181">
        <v>6</v>
      </c>
      <c r="S13" s="181">
        <v>4</v>
      </c>
      <c r="T13" s="181">
        <v>5</v>
      </c>
      <c r="U13" s="181">
        <v>9</v>
      </c>
      <c r="V13" s="181">
        <v>9</v>
      </c>
      <c r="W13" s="181">
        <v>9</v>
      </c>
      <c r="X13" s="180">
        <v>1</v>
      </c>
      <c r="Y13" s="180">
        <v>3</v>
      </c>
      <c r="Z13" s="180">
        <v>4</v>
      </c>
      <c r="AA13" s="180">
        <v>6</v>
      </c>
      <c r="AB13" s="180">
        <v>8</v>
      </c>
      <c r="AC13" s="180">
        <v>0</v>
      </c>
      <c r="AD13" s="182" t="s">
        <v>944</v>
      </c>
      <c r="AE13" s="180">
        <v>5</v>
      </c>
      <c r="AF13" s="180">
        <v>7</v>
      </c>
      <c r="AG13" s="180">
        <v>3</v>
      </c>
      <c r="AH13" s="180">
        <v>6</v>
      </c>
      <c r="AI13" s="180">
        <v>0</v>
      </c>
      <c r="AJ13" s="182" t="s">
        <v>944</v>
      </c>
      <c r="AK13" s="180">
        <v>5</v>
      </c>
    </row>
    <row r="14" spans="1:38" x14ac:dyDescent="0.25">
      <c r="A14" s="180">
        <v>0</v>
      </c>
      <c r="B14" s="182" t="s">
        <v>944</v>
      </c>
      <c r="C14" s="180">
        <v>5</v>
      </c>
      <c r="D14" s="180">
        <v>7</v>
      </c>
      <c r="E14" s="180">
        <v>1</v>
      </c>
      <c r="F14" s="180">
        <v>3</v>
      </c>
      <c r="G14" s="180">
        <v>4</v>
      </c>
      <c r="H14" s="180">
        <v>6</v>
      </c>
      <c r="I14" s="180">
        <v>8</v>
      </c>
      <c r="J14" s="180">
        <v>0</v>
      </c>
      <c r="K14" s="182" t="s">
        <v>944</v>
      </c>
      <c r="L14" s="180">
        <v>5</v>
      </c>
      <c r="M14" s="180">
        <v>7</v>
      </c>
      <c r="N14" s="180">
        <v>3</v>
      </c>
      <c r="O14" s="180">
        <v>6</v>
      </c>
      <c r="P14" s="181">
        <v>9</v>
      </c>
      <c r="Q14" s="180">
        <v>3</v>
      </c>
      <c r="R14" s="180">
        <v>4</v>
      </c>
      <c r="S14" s="180">
        <v>6</v>
      </c>
      <c r="T14" s="180">
        <v>8</v>
      </c>
      <c r="U14" s="181">
        <v>8</v>
      </c>
      <c r="V14" s="180">
        <v>0</v>
      </c>
      <c r="W14" s="182" t="s">
        <v>944</v>
      </c>
      <c r="X14" s="180">
        <v>5</v>
      </c>
      <c r="Y14" s="180">
        <v>7</v>
      </c>
      <c r="Z14" s="180">
        <v>1</v>
      </c>
      <c r="AA14" s="180">
        <v>3</v>
      </c>
      <c r="AB14" s="180">
        <v>4</v>
      </c>
      <c r="AC14" s="180">
        <v>6</v>
      </c>
      <c r="AD14" s="180">
        <v>8</v>
      </c>
      <c r="AE14" s="180">
        <v>0</v>
      </c>
      <c r="AF14" s="182" t="s">
        <v>944</v>
      </c>
      <c r="AG14" s="180">
        <v>5</v>
      </c>
      <c r="AH14" s="180">
        <v>7</v>
      </c>
      <c r="AI14" s="180">
        <v>3</v>
      </c>
      <c r="AJ14" s="180">
        <v>6</v>
      </c>
      <c r="AK14" s="181">
        <v>9</v>
      </c>
    </row>
    <row r="15" spans="1:38" x14ac:dyDescent="0.25">
      <c r="A15" s="180">
        <v>3</v>
      </c>
      <c r="B15" s="180">
        <v>6</v>
      </c>
      <c r="C15" s="180">
        <v>1</v>
      </c>
      <c r="D15" s="180">
        <v>3</v>
      </c>
      <c r="E15" s="180">
        <v>4</v>
      </c>
      <c r="F15" s="180">
        <v>6</v>
      </c>
      <c r="G15" s="180">
        <v>8</v>
      </c>
      <c r="H15" s="181">
        <v>5</v>
      </c>
      <c r="I15" s="180">
        <v>1</v>
      </c>
      <c r="J15" s="180">
        <v>3</v>
      </c>
      <c r="K15" s="180">
        <v>4</v>
      </c>
      <c r="L15" s="180">
        <v>6</v>
      </c>
      <c r="M15" s="180">
        <v>8</v>
      </c>
      <c r="N15" s="180">
        <v>0</v>
      </c>
      <c r="O15" s="182" t="s">
        <v>944</v>
      </c>
      <c r="P15" s="180">
        <v>5</v>
      </c>
      <c r="Q15" s="180">
        <v>7</v>
      </c>
      <c r="R15" s="180">
        <v>3</v>
      </c>
      <c r="S15" s="180">
        <v>6</v>
      </c>
      <c r="T15" s="181">
        <v>3</v>
      </c>
      <c r="U15" s="181">
        <v>1</v>
      </c>
      <c r="V15" s="180">
        <v>3</v>
      </c>
      <c r="W15" s="180">
        <v>6</v>
      </c>
      <c r="X15" s="180">
        <v>1</v>
      </c>
      <c r="Y15" s="180">
        <v>3</v>
      </c>
      <c r="Z15" s="180">
        <v>4</v>
      </c>
      <c r="AA15" s="180">
        <v>6</v>
      </c>
      <c r="AB15" s="180">
        <v>8</v>
      </c>
      <c r="AC15" s="181">
        <v>5</v>
      </c>
      <c r="AD15" s="180">
        <v>1</v>
      </c>
      <c r="AE15" s="180">
        <v>3</v>
      </c>
      <c r="AF15" s="180">
        <v>4</v>
      </c>
      <c r="AG15" s="180">
        <v>6</v>
      </c>
      <c r="AH15" s="180">
        <v>8</v>
      </c>
      <c r="AI15" s="180">
        <v>0</v>
      </c>
      <c r="AJ15" s="182" t="s">
        <v>944</v>
      </c>
      <c r="AK15" s="180">
        <v>5</v>
      </c>
    </row>
    <row r="16" spans="1:38" x14ac:dyDescent="0.25">
      <c r="A16" s="180">
        <v>1</v>
      </c>
      <c r="B16" s="180">
        <v>3</v>
      </c>
      <c r="C16" s="180">
        <v>4</v>
      </c>
      <c r="D16" s="180">
        <v>6</v>
      </c>
      <c r="E16" s="180">
        <v>8</v>
      </c>
      <c r="F16" s="180">
        <v>0</v>
      </c>
      <c r="G16" s="182" t="s">
        <v>944</v>
      </c>
      <c r="H16" s="180">
        <v>5</v>
      </c>
      <c r="I16" s="180">
        <v>7</v>
      </c>
      <c r="J16" s="180">
        <v>3</v>
      </c>
      <c r="K16" s="180">
        <v>6</v>
      </c>
      <c r="L16" s="180">
        <v>1</v>
      </c>
      <c r="M16" s="180">
        <v>3</v>
      </c>
      <c r="N16" s="180">
        <v>4</v>
      </c>
      <c r="O16" s="180">
        <v>6</v>
      </c>
      <c r="P16" s="180">
        <v>8</v>
      </c>
      <c r="Q16" s="180">
        <v>0</v>
      </c>
      <c r="R16" s="182" t="s">
        <v>944</v>
      </c>
      <c r="S16" s="180">
        <v>5</v>
      </c>
      <c r="T16" s="180">
        <v>7</v>
      </c>
      <c r="U16" s="180">
        <v>3</v>
      </c>
      <c r="V16" s="180">
        <v>1</v>
      </c>
      <c r="W16" s="180">
        <v>3</v>
      </c>
      <c r="X16" s="180">
        <v>4</v>
      </c>
      <c r="Y16" s="180">
        <v>6</v>
      </c>
      <c r="Z16" s="180">
        <v>8</v>
      </c>
      <c r="AA16" s="180">
        <v>0</v>
      </c>
      <c r="AB16" s="182" t="s">
        <v>944</v>
      </c>
      <c r="AC16" s="180">
        <v>5</v>
      </c>
      <c r="AD16" s="180">
        <v>7</v>
      </c>
      <c r="AE16" s="180">
        <v>3</v>
      </c>
      <c r="AF16" s="180">
        <v>6</v>
      </c>
      <c r="AG16" s="180">
        <v>1</v>
      </c>
      <c r="AH16" s="180">
        <v>3</v>
      </c>
      <c r="AI16" s="180">
        <v>4</v>
      </c>
      <c r="AJ16" s="180">
        <v>6</v>
      </c>
      <c r="AK16" s="180">
        <v>8</v>
      </c>
    </row>
    <row r="17" spans="1:37" x14ac:dyDescent="0.25">
      <c r="A17" s="180">
        <v>0</v>
      </c>
      <c r="B17" s="182" t="s">
        <v>944</v>
      </c>
      <c r="C17" s="180">
        <v>5</v>
      </c>
      <c r="D17" s="180">
        <v>7</v>
      </c>
      <c r="E17" s="180">
        <v>3</v>
      </c>
      <c r="F17" s="180">
        <v>4</v>
      </c>
      <c r="G17" s="180">
        <v>6</v>
      </c>
      <c r="H17" s="180">
        <v>8</v>
      </c>
      <c r="I17" s="180">
        <v>0</v>
      </c>
      <c r="J17" s="182" t="s">
        <v>944</v>
      </c>
      <c r="K17" s="180">
        <v>5</v>
      </c>
      <c r="L17" s="180">
        <v>7</v>
      </c>
      <c r="M17" s="180">
        <v>3</v>
      </c>
      <c r="N17" s="180">
        <v>6</v>
      </c>
      <c r="O17" s="180">
        <v>0</v>
      </c>
      <c r="P17" s="182" t="s">
        <v>944</v>
      </c>
      <c r="Q17" s="180">
        <v>5</v>
      </c>
      <c r="R17" s="180">
        <v>7</v>
      </c>
      <c r="S17" s="183" t="s">
        <v>944</v>
      </c>
      <c r="T17" s="181">
        <v>5</v>
      </c>
      <c r="U17" s="181">
        <v>1</v>
      </c>
      <c r="V17" s="180">
        <v>0</v>
      </c>
      <c r="W17" s="182" t="s">
        <v>944</v>
      </c>
      <c r="X17" s="180">
        <v>5</v>
      </c>
      <c r="Y17" s="180">
        <v>7</v>
      </c>
      <c r="Z17" s="180">
        <v>3</v>
      </c>
      <c r="AA17" s="180">
        <v>4</v>
      </c>
      <c r="AB17" s="180">
        <v>6</v>
      </c>
      <c r="AC17" s="180">
        <v>8</v>
      </c>
      <c r="AD17" s="180">
        <v>0</v>
      </c>
      <c r="AE17" s="182" t="s">
        <v>944</v>
      </c>
      <c r="AF17" s="180">
        <v>5</v>
      </c>
      <c r="AG17" s="180">
        <v>7</v>
      </c>
      <c r="AH17" s="180">
        <v>3</v>
      </c>
      <c r="AI17" s="180">
        <v>6</v>
      </c>
      <c r="AJ17" s="180">
        <v>0</v>
      </c>
      <c r="AK17" s="182" t="s">
        <v>944</v>
      </c>
    </row>
    <row r="18" spans="1:37" x14ac:dyDescent="0.25">
      <c r="A18" s="181">
        <v>5</v>
      </c>
      <c r="B18" s="181">
        <v>8</v>
      </c>
      <c r="C18" s="180">
        <v>1</v>
      </c>
      <c r="D18" s="180">
        <v>3</v>
      </c>
      <c r="E18" s="180">
        <v>4</v>
      </c>
      <c r="F18" s="180">
        <v>6</v>
      </c>
      <c r="G18" s="180">
        <v>8</v>
      </c>
      <c r="H18" s="180">
        <v>0</v>
      </c>
      <c r="I18" s="182" t="s">
        <v>944</v>
      </c>
      <c r="J18" s="180">
        <v>5</v>
      </c>
      <c r="K18" s="180">
        <v>7</v>
      </c>
      <c r="L18" s="180">
        <v>3</v>
      </c>
      <c r="M18" s="180">
        <v>6</v>
      </c>
      <c r="N18" s="180">
        <v>0</v>
      </c>
      <c r="O18" s="182" t="s">
        <v>944</v>
      </c>
      <c r="P18" s="180">
        <v>5</v>
      </c>
      <c r="Q18" s="180">
        <v>7</v>
      </c>
      <c r="R18" s="181">
        <v>3</v>
      </c>
      <c r="S18" s="183" t="s">
        <v>944</v>
      </c>
      <c r="T18" s="181">
        <v>5</v>
      </c>
      <c r="U18" s="181">
        <v>0</v>
      </c>
      <c r="V18" s="181">
        <v>5</v>
      </c>
      <c r="W18" s="181">
        <v>8</v>
      </c>
      <c r="X18" s="180">
        <v>1</v>
      </c>
      <c r="Y18" s="180">
        <v>3</v>
      </c>
      <c r="Z18" s="180">
        <v>4</v>
      </c>
      <c r="AA18" s="180">
        <v>6</v>
      </c>
      <c r="AB18" s="180">
        <v>8</v>
      </c>
      <c r="AC18" s="180">
        <v>0</v>
      </c>
      <c r="AD18" s="182" t="s">
        <v>944</v>
      </c>
      <c r="AE18" s="180">
        <v>5</v>
      </c>
      <c r="AF18" s="180">
        <v>7</v>
      </c>
      <c r="AG18" s="180">
        <v>3</v>
      </c>
      <c r="AH18" s="180">
        <v>6</v>
      </c>
      <c r="AI18" s="180">
        <v>0</v>
      </c>
      <c r="AJ18" s="182" t="s">
        <v>944</v>
      </c>
      <c r="AK18" s="180">
        <v>5</v>
      </c>
    </row>
    <row r="19" spans="1:37" x14ac:dyDescent="0.25">
      <c r="A19" s="180">
        <v>3</v>
      </c>
      <c r="B19" s="180">
        <v>6</v>
      </c>
      <c r="C19" s="180">
        <v>1</v>
      </c>
      <c r="D19" s="180">
        <v>3</v>
      </c>
      <c r="E19" s="180">
        <v>4</v>
      </c>
      <c r="F19" s="180">
        <v>8</v>
      </c>
      <c r="G19" s="180">
        <v>8</v>
      </c>
      <c r="H19" s="180">
        <v>1</v>
      </c>
      <c r="I19" s="180">
        <v>3</v>
      </c>
      <c r="J19" s="180">
        <v>4</v>
      </c>
      <c r="K19" s="180">
        <v>6</v>
      </c>
      <c r="L19" s="180">
        <v>8</v>
      </c>
      <c r="M19" s="180">
        <v>0</v>
      </c>
      <c r="N19" s="182" t="s">
        <v>944</v>
      </c>
      <c r="O19" s="180">
        <v>5</v>
      </c>
      <c r="P19" s="180">
        <v>7</v>
      </c>
      <c r="Q19" s="180">
        <v>3</v>
      </c>
      <c r="R19" s="180">
        <v>6</v>
      </c>
      <c r="S19" s="181">
        <v>9</v>
      </c>
      <c r="T19" s="181">
        <v>1</v>
      </c>
      <c r="U19" s="181">
        <v>9</v>
      </c>
      <c r="V19" s="180">
        <v>3</v>
      </c>
      <c r="W19" s="180">
        <v>6</v>
      </c>
      <c r="X19" s="180">
        <v>1</v>
      </c>
      <c r="Y19" s="180">
        <v>3</v>
      </c>
      <c r="Z19" s="180">
        <v>4</v>
      </c>
      <c r="AA19" s="180">
        <v>8</v>
      </c>
      <c r="AB19" s="180">
        <v>8</v>
      </c>
      <c r="AC19" s="180">
        <v>1</v>
      </c>
      <c r="AD19" s="180">
        <v>3</v>
      </c>
      <c r="AE19" s="180">
        <v>4</v>
      </c>
      <c r="AF19" s="180">
        <v>6</v>
      </c>
      <c r="AG19" s="180">
        <v>8</v>
      </c>
      <c r="AH19" s="180">
        <v>0</v>
      </c>
      <c r="AI19" s="182" t="s">
        <v>944</v>
      </c>
      <c r="AJ19" s="180">
        <v>5</v>
      </c>
      <c r="AK19" s="180">
        <v>7</v>
      </c>
    </row>
    <row r="20" spans="1:37" x14ac:dyDescent="0.25">
      <c r="A20" s="180">
        <v>0</v>
      </c>
      <c r="B20" s="182" t="s">
        <v>944</v>
      </c>
      <c r="C20" s="180">
        <v>5</v>
      </c>
      <c r="D20" s="180">
        <v>7</v>
      </c>
      <c r="E20" s="181">
        <v>6</v>
      </c>
      <c r="F20" s="181">
        <v>9</v>
      </c>
      <c r="G20" s="180">
        <v>1</v>
      </c>
      <c r="H20" s="180">
        <v>3</v>
      </c>
      <c r="I20" s="180">
        <v>4</v>
      </c>
      <c r="J20" s="180">
        <v>6</v>
      </c>
      <c r="K20" s="180">
        <v>8</v>
      </c>
      <c r="L20" s="180">
        <v>0</v>
      </c>
      <c r="M20" s="182" t="s">
        <v>944</v>
      </c>
      <c r="N20" s="180">
        <v>5</v>
      </c>
      <c r="O20" s="180">
        <v>7</v>
      </c>
      <c r="P20" s="180">
        <v>3</v>
      </c>
      <c r="Q20" s="180">
        <v>6</v>
      </c>
      <c r="R20" s="180">
        <v>0</v>
      </c>
      <c r="S20" s="182" t="s">
        <v>944</v>
      </c>
      <c r="T20" s="180">
        <v>5</v>
      </c>
      <c r="U20" s="180">
        <v>7</v>
      </c>
      <c r="V20" s="180">
        <v>0</v>
      </c>
      <c r="W20" s="182" t="s">
        <v>944</v>
      </c>
      <c r="X20" s="180">
        <v>5</v>
      </c>
      <c r="Y20" s="180">
        <v>7</v>
      </c>
      <c r="Z20" s="181">
        <v>6</v>
      </c>
      <c r="AA20" s="181">
        <v>9</v>
      </c>
      <c r="AB20" s="180">
        <v>1</v>
      </c>
      <c r="AC20" s="180">
        <v>3</v>
      </c>
      <c r="AD20" s="180">
        <v>4</v>
      </c>
      <c r="AE20" s="180">
        <v>6</v>
      </c>
      <c r="AF20" s="180">
        <v>8</v>
      </c>
      <c r="AG20" s="180">
        <v>0</v>
      </c>
      <c r="AH20" s="182" t="s">
        <v>944</v>
      </c>
      <c r="AI20" s="180">
        <v>5</v>
      </c>
      <c r="AJ20" s="180">
        <v>7</v>
      </c>
      <c r="AK20" s="180">
        <v>3</v>
      </c>
    </row>
    <row r="21" spans="1:37" x14ac:dyDescent="0.25">
      <c r="A21" s="180">
        <v>3</v>
      </c>
      <c r="B21" s="180">
        <v>4</v>
      </c>
      <c r="C21" s="180">
        <v>6</v>
      </c>
      <c r="D21" s="180">
        <v>8</v>
      </c>
      <c r="E21" s="180">
        <v>1</v>
      </c>
      <c r="F21" s="180">
        <v>3</v>
      </c>
      <c r="G21" s="180">
        <v>4</v>
      </c>
      <c r="H21" s="180">
        <v>6</v>
      </c>
      <c r="I21" s="180">
        <v>8</v>
      </c>
      <c r="J21" s="180">
        <v>0</v>
      </c>
      <c r="K21" s="182" t="s">
        <v>944</v>
      </c>
      <c r="L21" s="180">
        <v>5</v>
      </c>
      <c r="M21" s="180">
        <v>7</v>
      </c>
      <c r="N21" s="180">
        <v>3</v>
      </c>
      <c r="O21" s="180">
        <v>6</v>
      </c>
      <c r="P21" s="180">
        <v>0</v>
      </c>
      <c r="Q21" s="182" t="s">
        <v>944</v>
      </c>
      <c r="R21" s="180">
        <v>5</v>
      </c>
      <c r="S21" s="180">
        <v>7</v>
      </c>
      <c r="T21" s="181">
        <v>3</v>
      </c>
      <c r="U21" s="181">
        <v>7</v>
      </c>
      <c r="V21" s="180">
        <v>3</v>
      </c>
      <c r="W21" s="180">
        <v>4</v>
      </c>
      <c r="X21" s="180">
        <v>6</v>
      </c>
      <c r="Y21" s="180">
        <v>8</v>
      </c>
      <c r="Z21" s="180">
        <v>1</v>
      </c>
      <c r="AA21" s="180">
        <v>3</v>
      </c>
      <c r="AB21" s="180">
        <v>4</v>
      </c>
      <c r="AC21" s="180">
        <v>6</v>
      </c>
      <c r="AD21" s="180">
        <v>8</v>
      </c>
      <c r="AE21" s="180">
        <v>0</v>
      </c>
      <c r="AF21" s="182" t="s">
        <v>944</v>
      </c>
      <c r="AG21" s="180">
        <v>5</v>
      </c>
      <c r="AH21" s="180">
        <v>7</v>
      </c>
      <c r="AI21" s="180">
        <v>3</v>
      </c>
      <c r="AJ21" s="180">
        <v>6</v>
      </c>
      <c r="AK21" s="180">
        <v>0</v>
      </c>
    </row>
    <row r="22" spans="1:37" x14ac:dyDescent="0.25">
      <c r="A22" s="183" t="s">
        <v>944</v>
      </c>
      <c r="B22" s="183" t="s">
        <v>944</v>
      </c>
      <c r="C22" s="180">
        <v>1</v>
      </c>
      <c r="D22" s="180">
        <v>3</v>
      </c>
      <c r="E22" s="180">
        <v>4</v>
      </c>
      <c r="F22" s="180">
        <v>6</v>
      </c>
      <c r="G22" s="180">
        <v>8</v>
      </c>
      <c r="H22" s="180">
        <v>0</v>
      </c>
      <c r="I22" s="182" t="s">
        <v>944</v>
      </c>
      <c r="J22" s="180">
        <v>5</v>
      </c>
      <c r="K22" s="180">
        <v>7</v>
      </c>
      <c r="L22" s="180">
        <v>3</v>
      </c>
      <c r="M22" s="180">
        <v>6</v>
      </c>
      <c r="N22" s="180">
        <v>0</v>
      </c>
      <c r="O22" s="182" t="s">
        <v>944</v>
      </c>
      <c r="P22" s="180">
        <v>5</v>
      </c>
      <c r="Q22" s="180">
        <v>7</v>
      </c>
      <c r="R22" s="181">
        <v>1</v>
      </c>
      <c r="S22" s="181">
        <v>4</v>
      </c>
      <c r="T22" s="181">
        <v>1</v>
      </c>
      <c r="U22" s="181">
        <v>7</v>
      </c>
      <c r="V22" s="183" t="s">
        <v>944</v>
      </c>
      <c r="W22" s="183" t="s">
        <v>944</v>
      </c>
      <c r="X22" s="180">
        <v>1</v>
      </c>
      <c r="Y22" s="180">
        <v>3</v>
      </c>
      <c r="Z22" s="180">
        <v>4</v>
      </c>
      <c r="AA22" s="180">
        <v>6</v>
      </c>
      <c r="AB22" s="180">
        <v>8</v>
      </c>
      <c r="AC22" s="180">
        <v>0</v>
      </c>
      <c r="AD22" s="182" t="s">
        <v>944</v>
      </c>
      <c r="AE22" s="180">
        <v>5</v>
      </c>
      <c r="AF22" s="180">
        <v>7</v>
      </c>
      <c r="AG22" s="180">
        <v>3</v>
      </c>
      <c r="AH22" s="180">
        <v>6</v>
      </c>
      <c r="AI22" s="180">
        <v>0</v>
      </c>
      <c r="AJ22" s="182" t="s">
        <v>944</v>
      </c>
      <c r="AK22" s="180">
        <v>5</v>
      </c>
    </row>
    <row r="23" spans="1:37" x14ac:dyDescent="0.25">
      <c r="A23" s="180">
        <v>1</v>
      </c>
      <c r="B23" s="180">
        <v>3</v>
      </c>
      <c r="C23" s="180">
        <v>4</v>
      </c>
      <c r="D23" s="180">
        <v>6</v>
      </c>
      <c r="E23" s="180">
        <v>8</v>
      </c>
      <c r="F23" s="180">
        <v>0</v>
      </c>
      <c r="G23" s="182" t="s">
        <v>944</v>
      </c>
      <c r="H23" s="180">
        <v>5</v>
      </c>
      <c r="I23" s="180">
        <v>7</v>
      </c>
      <c r="J23" s="180">
        <v>3</v>
      </c>
      <c r="K23" s="180">
        <v>6</v>
      </c>
      <c r="L23" s="180">
        <v>1</v>
      </c>
      <c r="M23" s="180">
        <v>3</v>
      </c>
      <c r="N23" s="180">
        <v>4</v>
      </c>
      <c r="O23" s="180">
        <v>6</v>
      </c>
      <c r="P23" s="180">
        <v>8</v>
      </c>
      <c r="Q23" s="180">
        <v>0</v>
      </c>
      <c r="R23" s="182" t="s">
        <v>944</v>
      </c>
      <c r="S23" s="180">
        <v>5</v>
      </c>
      <c r="T23" s="180">
        <v>7</v>
      </c>
      <c r="U23" s="180">
        <v>3</v>
      </c>
      <c r="V23" s="180">
        <v>1</v>
      </c>
      <c r="W23" s="180">
        <v>3</v>
      </c>
      <c r="X23" s="180">
        <v>4</v>
      </c>
      <c r="Y23" s="180">
        <v>6</v>
      </c>
      <c r="Z23" s="180">
        <v>8</v>
      </c>
      <c r="AA23" s="180">
        <v>0</v>
      </c>
      <c r="AB23" s="182" t="s">
        <v>944</v>
      </c>
      <c r="AC23" s="180">
        <v>5</v>
      </c>
      <c r="AD23" s="180">
        <v>7</v>
      </c>
      <c r="AE23" s="180">
        <v>3</v>
      </c>
      <c r="AF23" s="180">
        <v>6</v>
      </c>
      <c r="AG23" s="180">
        <v>1</v>
      </c>
      <c r="AH23" s="180">
        <v>3</v>
      </c>
      <c r="AI23" s="180">
        <v>4</v>
      </c>
      <c r="AJ23" s="180">
        <v>6</v>
      </c>
      <c r="AK23" s="180">
        <v>8</v>
      </c>
    </row>
    <row r="24" spans="1:37" x14ac:dyDescent="0.25">
      <c r="A24" s="181">
        <v>3</v>
      </c>
      <c r="B24" s="180">
        <v>3</v>
      </c>
      <c r="C24" s="180">
        <v>6</v>
      </c>
      <c r="D24" s="180">
        <v>1</v>
      </c>
      <c r="E24" s="180">
        <v>3</v>
      </c>
      <c r="F24" s="180">
        <v>4</v>
      </c>
      <c r="G24" s="180">
        <v>6</v>
      </c>
      <c r="H24" s="180">
        <v>8</v>
      </c>
      <c r="I24" s="180">
        <v>3</v>
      </c>
      <c r="J24" s="180">
        <v>4</v>
      </c>
      <c r="K24" s="180">
        <v>6</v>
      </c>
      <c r="L24" s="180">
        <v>8</v>
      </c>
      <c r="M24" s="180">
        <v>4</v>
      </c>
      <c r="N24" s="180">
        <v>6</v>
      </c>
      <c r="O24" s="180">
        <v>8</v>
      </c>
      <c r="P24" s="180">
        <v>0</v>
      </c>
      <c r="Q24" s="182" t="s">
        <v>944</v>
      </c>
      <c r="R24" s="180">
        <v>5</v>
      </c>
      <c r="S24" s="180">
        <v>7</v>
      </c>
      <c r="T24" s="180">
        <v>3</v>
      </c>
      <c r="U24" s="180">
        <v>6</v>
      </c>
      <c r="V24" s="181">
        <v>3</v>
      </c>
      <c r="W24" s="180">
        <v>3</v>
      </c>
      <c r="X24" s="180">
        <v>6</v>
      </c>
      <c r="Y24" s="180">
        <v>1</v>
      </c>
      <c r="Z24" s="180">
        <v>3</v>
      </c>
      <c r="AA24" s="180">
        <v>4</v>
      </c>
      <c r="AB24" s="180">
        <v>6</v>
      </c>
      <c r="AC24" s="180">
        <v>8</v>
      </c>
      <c r="AD24" s="180">
        <v>3</v>
      </c>
      <c r="AE24" s="180">
        <v>4</v>
      </c>
      <c r="AF24" s="180">
        <v>6</v>
      </c>
      <c r="AG24" s="180">
        <v>8</v>
      </c>
      <c r="AH24" s="180">
        <v>4</v>
      </c>
      <c r="AI24" s="180">
        <v>6</v>
      </c>
      <c r="AJ24" s="180">
        <v>8</v>
      </c>
      <c r="AK24" s="180">
        <v>0</v>
      </c>
    </row>
    <row r="25" spans="1:37" x14ac:dyDescent="0.25">
      <c r="A25" s="181">
        <v>8</v>
      </c>
      <c r="B25" s="180">
        <v>0</v>
      </c>
      <c r="C25" s="182" t="s">
        <v>944</v>
      </c>
      <c r="D25" s="180">
        <v>5</v>
      </c>
      <c r="E25" s="180">
        <v>7</v>
      </c>
      <c r="F25" s="181">
        <v>0</v>
      </c>
      <c r="G25" s="180">
        <v>1</v>
      </c>
      <c r="H25" s="180">
        <v>3</v>
      </c>
      <c r="I25" s="180">
        <v>4</v>
      </c>
      <c r="J25" s="180">
        <v>6</v>
      </c>
      <c r="K25" s="180">
        <v>8</v>
      </c>
      <c r="L25" s="180">
        <v>0</v>
      </c>
      <c r="M25" s="182" t="s">
        <v>944</v>
      </c>
      <c r="N25" s="180">
        <v>5</v>
      </c>
      <c r="O25" s="180">
        <v>7</v>
      </c>
      <c r="P25" s="180">
        <v>3</v>
      </c>
      <c r="Q25" s="180">
        <v>6</v>
      </c>
      <c r="R25" s="180">
        <v>3</v>
      </c>
      <c r="S25" s="180">
        <v>4</v>
      </c>
      <c r="T25" s="180">
        <v>6</v>
      </c>
      <c r="U25" s="180">
        <v>8</v>
      </c>
      <c r="V25" s="181">
        <v>8</v>
      </c>
      <c r="W25" s="180">
        <v>0</v>
      </c>
      <c r="X25" s="182" t="s">
        <v>944</v>
      </c>
      <c r="Y25" s="180">
        <v>5</v>
      </c>
      <c r="Z25" s="180">
        <v>7</v>
      </c>
      <c r="AA25" s="181">
        <v>0</v>
      </c>
      <c r="AB25" s="180">
        <v>1</v>
      </c>
      <c r="AC25" s="180">
        <v>3</v>
      </c>
      <c r="AD25" s="180">
        <v>4</v>
      </c>
      <c r="AE25" s="180">
        <v>6</v>
      </c>
      <c r="AF25" s="180">
        <v>8</v>
      </c>
      <c r="AG25" s="180">
        <v>0</v>
      </c>
      <c r="AH25" s="182" t="s">
        <v>944</v>
      </c>
      <c r="AI25" s="180">
        <v>5</v>
      </c>
      <c r="AJ25" s="180">
        <v>7</v>
      </c>
      <c r="AK25" s="180">
        <v>3</v>
      </c>
    </row>
    <row r="26" spans="1:37" x14ac:dyDescent="0.25">
      <c r="A26" s="180">
        <v>0</v>
      </c>
      <c r="B26" s="182" t="s">
        <v>944</v>
      </c>
      <c r="C26" s="180">
        <v>5</v>
      </c>
      <c r="D26" s="180">
        <v>7</v>
      </c>
      <c r="E26" s="180">
        <v>0</v>
      </c>
      <c r="F26" s="182" t="s">
        <v>944</v>
      </c>
      <c r="G26" s="180">
        <v>5</v>
      </c>
      <c r="H26" s="180">
        <v>7</v>
      </c>
      <c r="I26" s="180">
        <v>1</v>
      </c>
      <c r="J26" s="180">
        <v>3</v>
      </c>
      <c r="K26" s="180">
        <v>4</v>
      </c>
      <c r="L26" s="180">
        <v>6</v>
      </c>
      <c r="M26" s="180">
        <v>8</v>
      </c>
      <c r="N26" s="180">
        <v>0</v>
      </c>
      <c r="O26" s="182" t="s">
        <v>944</v>
      </c>
      <c r="P26" s="180">
        <v>5</v>
      </c>
      <c r="Q26" s="180">
        <v>7</v>
      </c>
      <c r="R26" s="180">
        <v>3</v>
      </c>
      <c r="S26" s="180">
        <v>6</v>
      </c>
      <c r="T26" s="181">
        <v>7</v>
      </c>
      <c r="U26" s="181">
        <v>0</v>
      </c>
      <c r="V26" s="180">
        <v>0</v>
      </c>
      <c r="W26" s="182" t="s">
        <v>944</v>
      </c>
      <c r="X26" s="180">
        <v>5</v>
      </c>
      <c r="Y26" s="180">
        <v>7</v>
      </c>
      <c r="Z26" s="180">
        <v>0</v>
      </c>
      <c r="AA26" s="182" t="s">
        <v>944</v>
      </c>
      <c r="AB26" s="180">
        <v>5</v>
      </c>
      <c r="AC26" s="180">
        <v>7</v>
      </c>
      <c r="AD26" s="180">
        <v>1</v>
      </c>
      <c r="AE26" s="180">
        <v>3</v>
      </c>
      <c r="AF26" s="180">
        <v>4</v>
      </c>
      <c r="AG26" s="180">
        <v>6</v>
      </c>
      <c r="AH26" s="180">
        <v>8</v>
      </c>
      <c r="AI26" s="180">
        <v>0</v>
      </c>
      <c r="AJ26" s="182" t="s">
        <v>944</v>
      </c>
      <c r="AK26" s="180">
        <v>5</v>
      </c>
    </row>
    <row r="27" spans="1:37" x14ac:dyDescent="0.25">
      <c r="A27" s="180">
        <v>3</v>
      </c>
      <c r="B27" s="180">
        <v>4</v>
      </c>
      <c r="C27" s="180">
        <v>6</v>
      </c>
      <c r="D27" s="180">
        <v>8</v>
      </c>
      <c r="E27" s="180">
        <v>6</v>
      </c>
      <c r="F27" s="180">
        <v>1</v>
      </c>
      <c r="G27" s="180">
        <v>3</v>
      </c>
      <c r="H27" s="180">
        <v>4</v>
      </c>
      <c r="I27" s="180">
        <v>6</v>
      </c>
      <c r="J27" s="180">
        <v>8</v>
      </c>
      <c r="K27" s="180">
        <v>3</v>
      </c>
      <c r="L27" s="180">
        <v>4</v>
      </c>
      <c r="M27" s="180">
        <v>6</v>
      </c>
      <c r="N27" s="180">
        <v>8</v>
      </c>
      <c r="O27" s="180">
        <v>0</v>
      </c>
      <c r="P27" s="182" t="s">
        <v>944</v>
      </c>
      <c r="Q27" s="180">
        <v>5</v>
      </c>
      <c r="R27" s="180">
        <v>7</v>
      </c>
      <c r="S27" s="180">
        <v>3</v>
      </c>
      <c r="T27" s="180">
        <v>6</v>
      </c>
      <c r="U27" s="181">
        <v>7</v>
      </c>
      <c r="V27" s="180">
        <v>3</v>
      </c>
      <c r="W27" s="180">
        <v>4</v>
      </c>
      <c r="X27" s="180">
        <v>6</v>
      </c>
      <c r="Y27" s="180">
        <v>8</v>
      </c>
      <c r="Z27" s="180">
        <v>6</v>
      </c>
      <c r="AA27" s="180">
        <v>1</v>
      </c>
      <c r="AB27" s="180">
        <v>3</v>
      </c>
      <c r="AC27" s="180">
        <v>4</v>
      </c>
      <c r="AD27" s="180">
        <v>6</v>
      </c>
      <c r="AE27" s="180">
        <v>8</v>
      </c>
      <c r="AF27" s="180">
        <v>3</v>
      </c>
      <c r="AG27" s="180">
        <v>4</v>
      </c>
      <c r="AH27" s="180">
        <v>6</v>
      </c>
      <c r="AI27" s="180">
        <v>8</v>
      </c>
      <c r="AJ27" s="180">
        <v>0</v>
      </c>
      <c r="AK27" s="182" t="s">
        <v>944</v>
      </c>
    </row>
    <row r="28" spans="1:37" x14ac:dyDescent="0.25">
      <c r="A28" s="180">
        <v>1</v>
      </c>
      <c r="B28" s="180">
        <v>3</v>
      </c>
      <c r="C28" s="180">
        <v>4</v>
      </c>
      <c r="D28" s="180">
        <v>6</v>
      </c>
      <c r="E28" s="180">
        <v>8</v>
      </c>
      <c r="F28" s="180">
        <v>0</v>
      </c>
      <c r="G28" s="182" t="s">
        <v>944</v>
      </c>
      <c r="H28" s="180">
        <v>5</v>
      </c>
      <c r="I28" s="180">
        <v>7</v>
      </c>
      <c r="J28" s="180">
        <v>3</v>
      </c>
      <c r="K28" s="180">
        <v>6</v>
      </c>
      <c r="L28" s="180">
        <v>0</v>
      </c>
      <c r="M28" s="182" t="s">
        <v>944</v>
      </c>
      <c r="N28" s="180">
        <v>5</v>
      </c>
      <c r="O28" s="180">
        <v>7</v>
      </c>
      <c r="P28" s="180">
        <v>0</v>
      </c>
      <c r="Q28" s="182" t="s">
        <v>944</v>
      </c>
      <c r="R28" s="180">
        <v>5</v>
      </c>
      <c r="S28" s="180">
        <v>7</v>
      </c>
      <c r="T28" s="180">
        <v>4</v>
      </c>
      <c r="U28" s="182" t="s">
        <v>944</v>
      </c>
      <c r="V28" s="180">
        <v>1</v>
      </c>
      <c r="W28" s="180">
        <v>3</v>
      </c>
      <c r="X28" s="180">
        <v>4</v>
      </c>
      <c r="Y28" s="180">
        <v>6</v>
      </c>
      <c r="Z28" s="180">
        <v>8</v>
      </c>
      <c r="AA28" s="180">
        <v>0</v>
      </c>
      <c r="AB28" s="182" t="s">
        <v>944</v>
      </c>
      <c r="AC28" s="180">
        <v>5</v>
      </c>
      <c r="AD28" s="180">
        <v>7</v>
      </c>
      <c r="AE28" s="180">
        <v>3</v>
      </c>
      <c r="AF28" s="180">
        <v>6</v>
      </c>
      <c r="AG28" s="180">
        <v>0</v>
      </c>
      <c r="AH28" s="182" t="s">
        <v>944</v>
      </c>
      <c r="AI28" s="180">
        <v>5</v>
      </c>
      <c r="AJ28" s="180">
        <v>7</v>
      </c>
      <c r="AK28" s="180">
        <v>0</v>
      </c>
    </row>
    <row r="29" spans="1:37" x14ac:dyDescent="0.25">
      <c r="A29" s="181">
        <v>9</v>
      </c>
      <c r="B29" s="180">
        <v>1</v>
      </c>
      <c r="C29" s="180">
        <v>3</v>
      </c>
      <c r="D29" s="180">
        <v>4</v>
      </c>
      <c r="E29" s="180">
        <v>6</v>
      </c>
      <c r="F29" s="180">
        <v>8</v>
      </c>
      <c r="G29" s="180">
        <v>0</v>
      </c>
      <c r="H29" s="182" t="s">
        <v>944</v>
      </c>
      <c r="I29" s="180">
        <v>5</v>
      </c>
      <c r="J29" s="180">
        <v>7</v>
      </c>
      <c r="K29" s="180">
        <v>3</v>
      </c>
      <c r="L29" s="180">
        <v>6</v>
      </c>
      <c r="M29" s="180">
        <v>1</v>
      </c>
      <c r="N29" s="180">
        <v>3</v>
      </c>
      <c r="O29" s="180">
        <v>4</v>
      </c>
      <c r="P29" s="180">
        <v>6</v>
      </c>
      <c r="Q29" s="180">
        <v>8</v>
      </c>
      <c r="R29" s="180">
        <v>0</v>
      </c>
      <c r="S29" s="182" t="s">
        <v>944</v>
      </c>
      <c r="T29" s="180">
        <v>5</v>
      </c>
      <c r="U29" s="180">
        <v>7</v>
      </c>
      <c r="V29" s="181">
        <v>9</v>
      </c>
      <c r="W29" s="180">
        <v>1</v>
      </c>
      <c r="X29" s="180">
        <v>3</v>
      </c>
      <c r="Y29" s="180">
        <v>4</v>
      </c>
      <c r="Z29" s="180">
        <v>6</v>
      </c>
      <c r="AA29" s="180">
        <v>8</v>
      </c>
      <c r="AB29" s="180">
        <v>0</v>
      </c>
      <c r="AC29" s="182" t="s">
        <v>944</v>
      </c>
      <c r="AD29" s="180">
        <v>5</v>
      </c>
      <c r="AE29" s="180">
        <v>7</v>
      </c>
      <c r="AF29" s="180">
        <v>3</v>
      </c>
      <c r="AG29" s="180">
        <v>6</v>
      </c>
      <c r="AH29" s="180">
        <v>1</v>
      </c>
      <c r="AI29" s="180">
        <v>3</v>
      </c>
      <c r="AJ29" s="180">
        <v>4</v>
      </c>
      <c r="AK29" s="180">
        <v>6</v>
      </c>
    </row>
    <row r="30" spans="1:37" x14ac:dyDescent="0.25">
      <c r="A30" s="180">
        <v>3</v>
      </c>
      <c r="B30" s="180">
        <v>6</v>
      </c>
      <c r="C30" s="180">
        <v>1</v>
      </c>
      <c r="D30" s="180">
        <v>3</v>
      </c>
      <c r="E30" s="180">
        <v>4</v>
      </c>
      <c r="F30" s="180">
        <v>6</v>
      </c>
      <c r="G30" s="180">
        <v>8</v>
      </c>
      <c r="H30" s="180">
        <v>1</v>
      </c>
      <c r="I30" s="180">
        <v>3</v>
      </c>
      <c r="J30" s="180">
        <v>4</v>
      </c>
      <c r="K30" s="180">
        <v>6</v>
      </c>
      <c r="L30" s="180">
        <v>8</v>
      </c>
      <c r="M30" s="180">
        <v>0</v>
      </c>
      <c r="N30" s="182" t="s">
        <v>944</v>
      </c>
      <c r="O30" s="180">
        <v>5</v>
      </c>
      <c r="P30" s="180">
        <v>7</v>
      </c>
      <c r="Q30" s="180">
        <v>3</v>
      </c>
      <c r="R30" s="180">
        <v>6</v>
      </c>
      <c r="S30" s="180">
        <v>3</v>
      </c>
      <c r="T30" s="180">
        <v>4</v>
      </c>
      <c r="U30" s="180">
        <v>6</v>
      </c>
      <c r="V30" s="180">
        <v>3</v>
      </c>
      <c r="W30" s="180">
        <v>6</v>
      </c>
      <c r="X30" s="180">
        <v>1</v>
      </c>
      <c r="Y30" s="180">
        <v>3</v>
      </c>
      <c r="Z30" s="180">
        <v>4</v>
      </c>
      <c r="AA30" s="180">
        <v>6</v>
      </c>
      <c r="AB30" s="180">
        <v>8</v>
      </c>
      <c r="AC30" s="180">
        <v>1</v>
      </c>
      <c r="AD30" s="180">
        <v>3</v>
      </c>
      <c r="AE30" s="180">
        <v>4</v>
      </c>
      <c r="AF30" s="180">
        <v>6</v>
      </c>
      <c r="AG30" s="180">
        <v>8</v>
      </c>
      <c r="AH30" s="180">
        <v>0</v>
      </c>
      <c r="AI30" s="182" t="s">
        <v>944</v>
      </c>
      <c r="AJ30" s="180">
        <v>5</v>
      </c>
      <c r="AK30" s="180">
        <v>7</v>
      </c>
    </row>
    <row r="31" spans="1:37" x14ac:dyDescent="0.25">
      <c r="A31" s="180">
        <v>1</v>
      </c>
      <c r="B31" s="180">
        <v>3</v>
      </c>
      <c r="C31" s="180">
        <v>4</v>
      </c>
      <c r="D31" s="180">
        <v>6</v>
      </c>
      <c r="E31" s="180">
        <v>8</v>
      </c>
      <c r="F31" s="180">
        <v>0</v>
      </c>
      <c r="G31" s="182" t="s">
        <v>944</v>
      </c>
      <c r="H31" s="180">
        <v>5</v>
      </c>
      <c r="I31" s="180">
        <v>7</v>
      </c>
      <c r="J31" s="180">
        <v>3</v>
      </c>
      <c r="K31" s="180">
        <v>6</v>
      </c>
      <c r="L31" s="180">
        <v>1</v>
      </c>
      <c r="M31" s="180">
        <v>3</v>
      </c>
      <c r="N31" s="180">
        <v>4</v>
      </c>
      <c r="O31" s="180">
        <v>6</v>
      </c>
      <c r="P31" s="180">
        <v>8</v>
      </c>
      <c r="Q31" s="180">
        <v>0</v>
      </c>
      <c r="R31" s="182" t="s">
        <v>944</v>
      </c>
      <c r="S31" s="180">
        <v>5</v>
      </c>
      <c r="T31" s="180">
        <v>7</v>
      </c>
      <c r="U31" s="180">
        <v>3</v>
      </c>
      <c r="V31" s="180">
        <v>1</v>
      </c>
      <c r="W31" s="180">
        <v>3</v>
      </c>
      <c r="X31" s="180">
        <v>4</v>
      </c>
      <c r="Y31" s="180">
        <v>6</v>
      </c>
      <c r="Z31" s="180">
        <v>8</v>
      </c>
      <c r="AA31" s="180">
        <v>0</v>
      </c>
      <c r="AB31" s="182" t="s">
        <v>944</v>
      </c>
      <c r="AC31" s="180">
        <v>5</v>
      </c>
      <c r="AD31" s="180">
        <v>7</v>
      </c>
      <c r="AE31" s="180">
        <v>3</v>
      </c>
      <c r="AF31" s="180">
        <v>6</v>
      </c>
      <c r="AG31" s="180">
        <v>1</v>
      </c>
      <c r="AH31" s="180">
        <v>3</v>
      </c>
      <c r="AI31" s="180">
        <v>4</v>
      </c>
      <c r="AJ31" s="180">
        <v>6</v>
      </c>
      <c r="AK31" s="180">
        <v>8</v>
      </c>
    </row>
    <row r="32" spans="1:37" x14ac:dyDescent="0.25">
      <c r="A32" s="181">
        <v>9</v>
      </c>
      <c r="B32" s="181">
        <v>9</v>
      </c>
      <c r="C32" s="180">
        <v>1</v>
      </c>
      <c r="D32" s="180">
        <v>3</v>
      </c>
      <c r="E32" s="180">
        <v>4</v>
      </c>
      <c r="F32" s="180">
        <v>6</v>
      </c>
      <c r="G32" s="180">
        <v>8</v>
      </c>
      <c r="H32" s="180">
        <v>0</v>
      </c>
      <c r="I32" s="182" t="s">
        <v>944</v>
      </c>
      <c r="J32" s="180">
        <v>5</v>
      </c>
      <c r="K32" s="180">
        <v>7</v>
      </c>
      <c r="L32" s="180">
        <v>3</v>
      </c>
      <c r="M32" s="180">
        <v>6</v>
      </c>
      <c r="N32" s="180">
        <v>0</v>
      </c>
      <c r="O32" s="182" t="s">
        <v>944</v>
      </c>
      <c r="P32" s="180">
        <v>5</v>
      </c>
      <c r="Q32" s="180">
        <v>7</v>
      </c>
      <c r="R32" s="181">
        <v>6</v>
      </c>
      <c r="S32" s="181">
        <v>4</v>
      </c>
      <c r="T32" s="181">
        <v>5</v>
      </c>
      <c r="U32" s="181">
        <v>9</v>
      </c>
      <c r="V32" s="181">
        <v>9</v>
      </c>
      <c r="W32" s="181">
        <v>9</v>
      </c>
      <c r="X32" s="180">
        <v>1</v>
      </c>
      <c r="Y32" s="180">
        <v>3</v>
      </c>
      <c r="Z32" s="180">
        <v>4</v>
      </c>
      <c r="AA32" s="180">
        <v>6</v>
      </c>
      <c r="AB32" s="180">
        <v>8</v>
      </c>
      <c r="AC32" s="180">
        <v>0</v>
      </c>
      <c r="AD32" s="182" t="s">
        <v>944</v>
      </c>
      <c r="AE32" s="180">
        <v>5</v>
      </c>
      <c r="AF32" s="180">
        <v>7</v>
      </c>
      <c r="AG32" s="180">
        <v>3</v>
      </c>
      <c r="AH32" s="180">
        <v>6</v>
      </c>
      <c r="AI32" s="180">
        <v>0</v>
      </c>
      <c r="AJ32" s="182" t="s">
        <v>944</v>
      </c>
      <c r="AK32" s="180">
        <v>5</v>
      </c>
    </row>
    <row r="33" spans="1:37" x14ac:dyDescent="0.25">
      <c r="A33" s="180">
        <v>0</v>
      </c>
      <c r="B33" s="182" t="s">
        <v>944</v>
      </c>
      <c r="C33" s="180">
        <v>5</v>
      </c>
      <c r="D33" s="180">
        <v>7</v>
      </c>
      <c r="E33" s="180">
        <v>1</v>
      </c>
      <c r="F33" s="180">
        <v>3</v>
      </c>
      <c r="G33" s="180">
        <v>4</v>
      </c>
      <c r="H33" s="180">
        <v>6</v>
      </c>
      <c r="I33" s="180">
        <v>8</v>
      </c>
      <c r="J33" s="180">
        <v>0</v>
      </c>
      <c r="K33" s="182" t="s">
        <v>944</v>
      </c>
      <c r="L33" s="180">
        <v>5</v>
      </c>
      <c r="M33" s="180">
        <v>7</v>
      </c>
      <c r="N33" s="180">
        <v>3</v>
      </c>
      <c r="O33" s="180">
        <v>6</v>
      </c>
      <c r="P33" s="181">
        <v>9</v>
      </c>
      <c r="Q33" s="180">
        <v>3</v>
      </c>
      <c r="R33" s="180">
        <v>4</v>
      </c>
      <c r="S33" s="180">
        <v>6</v>
      </c>
      <c r="T33" s="180">
        <v>8</v>
      </c>
      <c r="U33" s="181">
        <v>8</v>
      </c>
      <c r="V33" s="180">
        <v>0</v>
      </c>
      <c r="W33" s="182" t="s">
        <v>944</v>
      </c>
      <c r="X33" s="180">
        <v>5</v>
      </c>
      <c r="Y33" s="180">
        <v>7</v>
      </c>
      <c r="Z33" s="180">
        <v>1</v>
      </c>
      <c r="AA33" s="180">
        <v>3</v>
      </c>
      <c r="AB33" s="180">
        <v>4</v>
      </c>
      <c r="AC33" s="180">
        <v>6</v>
      </c>
      <c r="AD33" s="180">
        <v>8</v>
      </c>
      <c r="AE33" s="180">
        <v>0</v>
      </c>
      <c r="AF33" s="182" t="s">
        <v>944</v>
      </c>
      <c r="AG33" s="180">
        <v>5</v>
      </c>
      <c r="AH33" s="180">
        <v>7</v>
      </c>
      <c r="AI33" s="180">
        <v>3</v>
      </c>
      <c r="AJ33" s="180">
        <v>6</v>
      </c>
      <c r="AK33" s="181">
        <v>9</v>
      </c>
    </row>
    <row r="34" spans="1:37" x14ac:dyDescent="0.25">
      <c r="A34" s="180">
        <v>3</v>
      </c>
      <c r="B34" s="180">
        <v>6</v>
      </c>
      <c r="C34" s="180">
        <v>1</v>
      </c>
      <c r="D34" s="180">
        <v>3</v>
      </c>
      <c r="E34" s="180">
        <v>4</v>
      </c>
      <c r="F34" s="180">
        <v>6</v>
      </c>
      <c r="G34" s="180">
        <v>8</v>
      </c>
      <c r="H34" s="181">
        <v>5</v>
      </c>
      <c r="I34" s="180">
        <v>1</v>
      </c>
      <c r="J34" s="180">
        <v>3</v>
      </c>
      <c r="K34" s="180">
        <v>4</v>
      </c>
      <c r="L34" s="180">
        <v>6</v>
      </c>
      <c r="M34" s="180">
        <v>8</v>
      </c>
      <c r="N34" s="180">
        <v>0</v>
      </c>
      <c r="O34" s="182" t="s">
        <v>944</v>
      </c>
      <c r="P34" s="180">
        <v>5</v>
      </c>
      <c r="Q34" s="180">
        <v>7</v>
      </c>
      <c r="R34" s="180">
        <v>3</v>
      </c>
      <c r="S34" s="180">
        <v>6</v>
      </c>
      <c r="T34" s="181">
        <v>3</v>
      </c>
      <c r="U34" s="181">
        <v>1</v>
      </c>
      <c r="V34" s="180">
        <v>3</v>
      </c>
      <c r="W34" s="180">
        <v>6</v>
      </c>
      <c r="X34" s="180">
        <v>1</v>
      </c>
      <c r="Y34" s="180">
        <v>3</v>
      </c>
      <c r="Z34" s="180">
        <v>4</v>
      </c>
      <c r="AA34" s="180">
        <v>6</v>
      </c>
      <c r="AB34" s="180">
        <v>8</v>
      </c>
      <c r="AC34" s="181">
        <v>5</v>
      </c>
      <c r="AD34" s="180">
        <v>1</v>
      </c>
      <c r="AE34" s="180">
        <v>3</v>
      </c>
      <c r="AF34" s="180">
        <v>4</v>
      </c>
      <c r="AG34" s="180">
        <v>6</v>
      </c>
      <c r="AH34" s="180">
        <v>8</v>
      </c>
      <c r="AI34" s="180">
        <v>0</v>
      </c>
      <c r="AJ34" s="182" t="s">
        <v>944</v>
      </c>
      <c r="AK34" s="180">
        <v>5</v>
      </c>
    </row>
    <row r="35" spans="1:37" x14ac:dyDescent="0.25">
      <c r="A35" s="180">
        <v>1</v>
      </c>
      <c r="B35" s="180">
        <v>3</v>
      </c>
      <c r="C35" s="180">
        <v>4</v>
      </c>
      <c r="D35" s="180">
        <v>6</v>
      </c>
      <c r="E35" s="180">
        <v>8</v>
      </c>
      <c r="F35" s="180">
        <v>0</v>
      </c>
      <c r="G35" s="182" t="s">
        <v>944</v>
      </c>
      <c r="H35" s="180">
        <v>5</v>
      </c>
      <c r="I35" s="180">
        <v>7</v>
      </c>
      <c r="J35" s="180">
        <v>3</v>
      </c>
      <c r="K35" s="180">
        <v>6</v>
      </c>
      <c r="L35" s="180">
        <v>1</v>
      </c>
      <c r="M35" s="180">
        <v>3</v>
      </c>
      <c r="N35" s="180">
        <v>4</v>
      </c>
      <c r="O35" s="180">
        <v>6</v>
      </c>
      <c r="P35" s="180">
        <v>8</v>
      </c>
      <c r="Q35" s="180">
        <v>0</v>
      </c>
      <c r="R35" s="182" t="s">
        <v>944</v>
      </c>
      <c r="S35" s="180">
        <v>5</v>
      </c>
      <c r="T35" s="180">
        <v>7</v>
      </c>
      <c r="U35" s="180">
        <v>3</v>
      </c>
      <c r="V35" s="180">
        <v>1</v>
      </c>
      <c r="W35" s="180">
        <v>3</v>
      </c>
      <c r="X35" s="180">
        <v>4</v>
      </c>
      <c r="Y35" s="180">
        <v>6</v>
      </c>
      <c r="Z35" s="180">
        <v>8</v>
      </c>
      <c r="AA35" s="180">
        <v>0</v>
      </c>
      <c r="AB35" s="182" t="s">
        <v>944</v>
      </c>
      <c r="AC35" s="180">
        <v>5</v>
      </c>
      <c r="AD35" s="180">
        <v>7</v>
      </c>
      <c r="AE35" s="180">
        <v>3</v>
      </c>
      <c r="AF35" s="180">
        <v>6</v>
      </c>
      <c r="AG35" s="180">
        <v>1</v>
      </c>
      <c r="AH35" s="180">
        <v>3</v>
      </c>
      <c r="AI35" s="180">
        <v>4</v>
      </c>
      <c r="AJ35" s="180">
        <v>6</v>
      </c>
      <c r="AK35" s="180">
        <v>8</v>
      </c>
    </row>
    <row r="36" spans="1:37" x14ac:dyDescent="0.25">
      <c r="A36" s="180">
        <v>0</v>
      </c>
      <c r="B36" s="182" t="s">
        <v>944</v>
      </c>
      <c r="C36" s="180">
        <v>5</v>
      </c>
      <c r="D36" s="180">
        <v>7</v>
      </c>
      <c r="E36" s="180">
        <v>3</v>
      </c>
      <c r="F36" s="180">
        <v>4</v>
      </c>
      <c r="G36" s="180">
        <v>6</v>
      </c>
      <c r="H36" s="180">
        <v>8</v>
      </c>
      <c r="I36" s="180">
        <v>0</v>
      </c>
      <c r="J36" s="182" t="s">
        <v>944</v>
      </c>
      <c r="K36" s="180">
        <v>5</v>
      </c>
      <c r="L36" s="180">
        <v>7</v>
      </c>
      <c r="M36" s="180">
        <v>3</v>
      </c>
      <c r="N36" s="180">
        <v>6</v>
      </c>
      <c r="O36" s="180">
        <v>0</v>
      </c>
      <c r="P36" s="182" t="s">
        <v>944</v>
      </c>
      <c r="Q36" s="180">
        <v>5</v>
      </c>
      <c r="R36" s="180">
        <v>7</v>
      </c>
      <c r="S36" s="183" t="s">
        <v>944</v>
      </c>
      <c r="T36" s="181">
        <v>5</v>
      </c>
      <c r="U36" s="181">
        <v>1</v>
      </c>
      <c r="V36" s="180">
        <v>0</v>
      </c>
      <c r="W36" s="182" t="s">
        <v>944</v>
      </c>
      <c r="X36" s="180">
        <v>5</v>
      </c>
      <c r="Y36" s="180">
        <v>7</v>
      </c>
      <c r="Z36" s="180">
        <v>3</v>
      </c>
      <c r="AA36" s="180">
        <v>4</v>
      </c>
      <c r="AB36" s="180">
        <v>6</v>
      </c>
      <c r="AC36" s="180">
        <v>8</v>
      </c>
      <c r="AD36" s="180">
        <v>0</v>
      </c>
      <c r="AE36" s="182" t="s">
        <v>944</v>
      </c>
      <c r="AF36" s="180">
        <v>5</v>
      </c>
      <c r="AG36" s="180">
        <v>7</v>
      </c>
      <c r="AH36" s="180">
        <v>3</v>
      </c>
      <c r="AI36" s="180">
        <v>6</v>
      </c>
      <c r="AJ36" s="180">
        <v>0</v>
      </c>
      <c r="AK36" s="182" t="s">
        <v>944</v>
      </c>
    </row>
    <row r="37" spans="1:37" x14ac:dyDescent="0.25">
      <c r="A37" s="181">
        <v>5</v>
      </c>
      <c r="B37" s="181">
        <v>8</v>
      </c>
      <c r="C37" s="180">
        <v>1</v>
      </c>
      <c r="D37" s="180">
        <v>3</v>
      </c>
      <c r="E37" s="180">
        <v>4</v>
      </c>
      <c r="F37" s="180">
        <v>6</v>
      </c>
      <c r="G37" s="180">
        <v>8</v>
      </c>
      <c r="H37" s="180">
        <v>0</v>
      </c>
      <c r="I37" s="182" t="s">
        <v>944</v>
      </c>
      <c r="J37" s="180">
        <v>5</v>
      </c>
      <c r="K37" s="180">
        <v>7</v>
      </c>
      <c r="L37" s="180">
        <v>3</v>
      </c>
      <c r="M37" s="180">
        <v>6</v>
      </c>
      <c r="N37" s="180">
        <v>0</v>
      </c>
      <c r="O37" s="182" t="s">
        <v>944</v>
      </c>
      <c r="P37" s="180">
        <v>5</v>
      </c>
      <c r="Q37" s="180">
        <v>7</v>
      </c>
      <c r="R37" s="181">
        <v>3</v>
      </c>
      <c r="S37" s="183" t="s">
        <v>944</v>
      </c>
      <c r="T37" s="181">
        <v>5</v>
      </c>
      <c r="U37" s="181">
        <v>0</v>
      </c>
      <c r="V37" s="181">
        <v>5</v>
      </c>
      <c r="W37" s="181">
        <v>8</v>
      </c>
      <c r="X37" s="180">
        <v>1</v>
      </c>
      <c r="Y37" s="180">
        <v>3</v>
      </c>
      <c r="Z37" s="180">
        <v>4</v>
      </c>
      <c r="AA37" s="180">
        <v>6</v>
      </c>
      <c r="AB37" s="180">
        <v>8</v>
      </c>
      <c r="AC37" s="180">
        <v>0</v>
      </c>
      <c r="AD37" s="182" t="s">
        <v>944</v>
      </c>
      <c r="AE37" s="180">
        <v>5</v>
      </c>
      <c r="AF37" s="180">
        <v>7</v>
      </c>
      <c r="AG37" s="180">
        <v>3</v>
      </c>
      <c r="AH37" s="180">
        <v>6</v>
      </c>
      <c r="AI37" s="180">
        <v>0</v>
      </c>
      <c r="AJ37" s="182" t="s">
        <v>944</v>
      </c>
      <c r="AK37" s="180">
        <v>5</v>
      </c>
    </row>
    <row r="38" spans="1:37" x14ac:dyDescent="0.25">
      <c r="A38" s="180">
        <v>3</v>
      </c>
      <c r="B38" s="180">
        <v>6</v>
      </c>
      <c r="C38" s="180">
        <v>1</v>
      </c>
      <c r="D38" s="180">
        <v>3</v>
      </c>
      <c r="E38" s="180">
        <v>4</v>
      </c>
      <c r="F38" s="180">
        <v>8</v>
      </c>
      <c r="G38" s="180">
        <v>8</v>
      </c>
      <c r="H38" s="180">
        <v>1</v>
      </c>
      <c r="I38" s="180">
        <v>3</v>
      </c>
      <c r="J38" s="180">
        <v>4</v>
      </c>
      <c r="K38" s="180">
        <v>6</v>
      </c>
      <c r="L38" s="180">
        <v>8</v>
      </c>
      <c r="M38" s="180">
        <v>0</v>
      </c>
      <c r="N38" s="182" t="s">
        <v>944</v>
      </c>
      <c r="O38" s="180">
        <v>5</v>
      </c>
      <c r="P38" s="180">
        <v>7</v>
      </c>
      <c r="Q38" s="180">
        <v>3</v>
      </c>
      <c r="R38" s="180">
        <v>6</v>
      </c>
      <c r="S38" s="181">
        <v>9</v>
      </c>
      <c r="T38" s="181">
        <v>1</v>
      </c>
      <c r="U38" s="181">
        <v>9</v>
      </c>
      <c r="V38" s="180">
        <v>3</v>
      </c>
      <c r="W38" s="180">
        <v>6</v>
      </c>
      <c r="X38" s="180">
        <v>1</v>
      </c>
      <c r="Y38" s="180">
        <v>3</v>
      </c>
      <c r="Z38" s="180">
        <v>4</v>
      </c>
      <c r="AA38" s="180">
        <v>8</v>
      </c>
      <c r="AB38" s="180">
        <v>8</v>
      </c>
      <c r="AC38" s="180">
        <v>1</v>
      </c>
      <c r="AD38" s="180">
        <v>3</v>
      </c>
      <c r="AE38" s="180">
        <v>4</v>
      </c>
      <c r="AF38" s="180">
        <v>6</v>
      </c>
      <c r="AG38" s="180">
        <v>8</v>
      </c>
      <c r="AH38" s="180">
        <v>0</v>
      </c>
      <c r="AI38" s="182" t="s">
        <v>944</v>
      </c>
      <c r="AJ38" s="180">
        <v>5</v>
      </c>
      <c r="AK38" s="180">
        <v>7</v>
      </c>
    </row>
    <row r="39" spans="1:37" x14ac:dyDescent="0.25">
      <c r="A39" s="180">
        <v>0</v>
      </c>
      <c r="B39" s="182" t="s">
        <v>944</v>
      </c>
      <c r="C39" s="180">
        <v>5</v>
      </c>
      <c r="D39" s="180">
        <v>7</v>
      </c>
      <c r="E39" s="181">
        <v>6</v>
      </c>
      <c r="F39" s="181">
        <v>9</v>
      </c>
      <c r="G39" s="180">
        <v>1</v>
      </c>
      <c r="H39" s="180">
        <v>3</v>
      </c>
      <c r="I39" s="180">
        <v>4</v>
      </c>
      <c r="J39" s="180">
        <v>6</v>
      </c>
      <c r="K39" s="180">
        <v>8</v>
      </c>
      <c r="L39" s="180">
        <v>0</v>
      </c>
      <c r="M39" s="182" t="s">
        <v>944</v>
      </c>
      <c r="N39" s="180">
        <v>5</v>
      </c>
      <c r="O39" s="180">
        <v>7</v>
      </c>
      <c r="P39" s="180">
        <v>3</v>
      </c>
      <c r="Q39" s="180">
        <v>6</v>
      </c>
      <c r="R39" s="180">
        <v>0</v>
      </c>
      <c r="S39" s="182" t="s">
        <v>944</v>
      </c>
      <c r="T39" s="180">
        <v>5</v>
      </c>
      <c r="U39" s="180">
        <v>7</v>
      </c>
      <c r="V39" s="180">
        <v>0</v>
      </c>
      <c r="W39" s="182" t="s">
        <v>944</v>
      </c>
      <c r="X39" s="180">
        <v>5</v>
      </c>
      <c r="Y39" s="180">
        <v>7</v>
      </c>
      <c r="Z39" s="181">
        <v>6</v>
      </c>
      <c r="AA39" s="181">
        <v>9</v>
      </c>
      <c r="AB39" s="180">
        <v>1</v>
      </c>
      <c r="AC39" s="180">
        <v>3</v>
      </c>
      <c r="AD39" s="180">
        <v>4</v>
      </c>
      <c r="AE39" s="180">
        <v>6</v>
      </c>
      <c r="AF39" s="180">
        <v>8</v>
      </c>
      <c r="AG39" s="180">
        <v>0</v>
      </c>
      <c r="AH39" s="182" t="s">
        <v>944</v>
      </c>
      <c r="AI39" s="180">
        <v>5</v>
      </c>
      <c r="AJ39" s="180">
        <v>7</v>
      </c>
      <c r="AK39" s="180">
        <v>3</v>
      </c>
    </row>
    <row r="40" spans="1:37" x14ac:dyDescent="0.25">
      <c r="A40" s="180">
        <v>3</v>
      </c>
      <c r="B40" s="180">
        <v>4</v>
      </c>
      <c r="C40" s="180">
        <v>6</v>
      </c>
      <c r="D40" s="180">
        <v>8</v>
      </c>
      <c r="E40" s="180">
        <v>1</v>
      </c>
      <c r="F40" s="180">
        <v>3</v>
      </c>
      <c r="G40" s="180">
        <v>4</v>
      </c>
      <c r="H40" s="180">
        <v>6</v>
      </c>
      <c r="I40" s="180">
        <v>8</v>
      </c>
      <c r="J40" s="180">
        <v>0</v>
      </c>
      <c r="K40" s="182" t="s">
        <v>944</v>
      </c>
      <c r="L40" s="180">
        <v>5</v>
      </c>
      <c r="M40" s="180">
        <v>7</v>
      </c>
      <c r="N40" s="180">
        <v>3</v>
      </c>
      <c r="O40" s="180">
        <v>6</v>
      </c>
      <c r="P40" s="180">
        <v>0</v>
      </c>
      <c r="Q40" s="182" t="s">
        <v>944</v>
      </c>
      <c r="R40" s="180">
        <v>5</v>
      </c>
      <c r="S40" s="180">
        <v>7</v>
      </c>
      <c r="T40" s="181">
        <v>3</v>
      </c>
      <c r="U40" s="181">
        <v>7</v>
      </c>
      <c r="V40" s="180">
        <v>3</v>
      </c>
      <c r="W40" s="180">
        <v>4</v>
      </c>
      <c r="X40" s="180">
        <v>6</v>
      </c>
      <c r="Y40" s="180">
        <v>8</v>
      </c>
      <c r="Z40" s="180">
        <v>1</v>
      </c>
      <c r="AA40" s="180">
        <v>3</v>
      </c>
      <c r="AB40" s="180">
        <v>4</v>
      </c>
      <c r="AC40" s="180">
        <v>6</v>
      </c>
      <c r="AD40" s="180">
        <v>8</v>
      </c>
      <c r="AE40" s="180">
        <v>0</v>
      </c>
      <c r="AF40" s="182" t="s">
        <v>944</v>
      </c>
      <c r="AG40" s="180">
        <v>5</v>
      </c>
      <c r="AH40" s="180">
        <v>7</v>
      </c>
      <c r="AI40" s="180">
        <v>3</v>
      </c>
      <c r="AJ40" s="180">
        <v>6</v>
      </c>
      <c r="AK40" s="180">
        <v>0</v>
      </c>
    </row>
    <row r="41" spans="1:37" x14ac:dyDescent="0.25">
      <c r="A41" s="183" t="s">
        <v>944</v>
      </c>
      <c r="B41" s="183" t="s">
        <v>944</v>
      </c>
      <c r="C41" s="180">
        <v>1</v>
      </c>
      <c r="D41" s="180">
        <v>3</v>
      </c>
      <c r="E41" s="180">
        <v>4</v>
      </c>
      <c r="F41" s="180">
        <v>6</v>
      </c>
      <c r="G41" s="180">
        <v>8</v>
      </c>
      <c r="H41" s="180">
        <v>0</v>
      </c>
      <c r="I41" s="182" t="s">
        <v>944</v>
      </c>
      <c r="J41" s="180">
        <v>5</v>
      </c>
      <c r="K41" s="180">
        <v>7</v>
      </c>
      <c r="L41" s="180">
        <v>3</v>
      </c>
      <c r="M41" s="180">
        <v>6</v>
      </c>
      <c r="N41" s="180">
        <v>0</v>
      </c>
      <c r="O41" s="182" t="s">
        <v>944</v>
      </c>
      <c r="P41" s="180">
        <v>5</v>
      </c>
      <c r="Q41" s="180">
        <v>7</v>
      </c>
      <c r="R41" s="181">
        <v>1</v>
      </c>
      <c r="S41" s="181">
        <v>4</v>
      </c>
      <c r="T41" s="181">
        <v>1</v>
      </c>
      <c r="U41" s="181">
        <v>7</v>
      </c>
      <c r="V41" s="183" t="s">
        <v>944</v>
      </c>
      <c r="W41" s="183" t="s">
        <v>944</v>
      </c>
      <c r="X41" s="180">
        <v>1</v>
      </c>
      <c r="Y41" s="180">
        <v>3</v>
      </c>
      <c r="Z41" s="180">
        <v>4</v>
      </c>
      <c r="AA41" s="180">
        <v>6</v>
      </c>
      <c r="AB41" s="180">
        <v>8</v>
      </c>
      <c r="AC41" s="180">
        <v>0</v>
      </c>
      <c r="AD41" s="182" t="s">
        <v>944</v>
      </c>
      <c r="AE41" s="180">
        <v>5</v>
      </c>
      <c r="AF41" s="180">
        <v>7</v>
      </c>
      <c r="AG41" s="180">
        <v>3</v>
      </c>
      <c r="AH41" s="180">
        <v>6</v>
      </c>
      <c r="AI41" s="180">
        <v>0</v>
      </c>
      <c r="AJ41" s="182" t="s">
        <v>944</v>
      </c>
      <c r="AK41" s="180">
        <v>5</v>
      </c>
    </row>
    <row r="42" spans="1:37" x14ac:dyDescent="0.25">
      <c r="A42" s="180">
        <v>1</v>
      </c>
      <c r="B42" s="180">
        <v>3</v>
      </c>
      <c r="C42" s="180">
        <v>4</v>
      </c>
      <c r="D42" s="180">
        <v>6</v>
      </c>
      <c r="E42" s="180">
        <v>8</v>
      </c>
      <c r="F42" s="180">
        <v>0</v>
      </c>
      <c r="G42" s="182" t="s">
        <v>944</v>
      </c>
      <c r="H42" s="180">
        <v>5</v>
      </c>
      <c r="I42" s="180">
        <v>7</v>
      </c>
      <c r="J42" s="180">
        <v>3</v>
      </c>
      <c r="K42" s="180">
        <v>6</v>
      </c>
      <c r="L42" s="180">
        <v>1</v>
      </c>
      <c r="M42" s="180">
        <v>3</v>
      </c>
      <c r="N42" s="180">
        <v>4</v>
      </c>
      <c r="O42" s="180">
        <v>6</v>
      </c>
      <c r="P42" s="180">
        <v>8</v>
      </c>
      <c r="Q42" s="180">
        <v>0</v>
      </c>
      <c r="R42" s="182" t="s">
        <v>944</v>
      </c>
      <c r="S42" s="180">
        <v>5</v>
      </c>
      <c r="T42" s="180">
        <v>7</v>
      </c>
      <c r="U42" s="180">
        <v>3</v>
      </c>
      <c r="V42" s="180">
        <v>1</v>
      </c>
      <c r="W42" s="180">
        <v>3</v>
      </c>
      <c r="X42" s="180">
        <v>4</v>
      </c>
      <c r="Y42" s="180">
        <v>6</v>
      </c>
      <c r="Z42" s="180">
        <v>8</v>
      </c>
      <c r="AA42" s="180">
        <v>0</v>
      </c>
      <c r="AB42" s="182" t="s">
        <v>944</v>
      </c>
      <c r="AC42" s="180">
        <v>5</v>
      </c>
      <c r="AD42" s="180">
        <v>7</v>
      </c>
      <c r="AE42" s="180">
        <v>3</v>
      </c>
      <c r="AF42" s="180">
        <v>6</v>
      </c>
      <c r="AG42" s="180">
        <v>1</v>
      </c>
      <c r="AH42" s="180">
        <v>3</v>
      </c>
      <c r="AI42" s="180">
        <v>4</v>
      </c>
      <c r="AJ42" s="180">
        <v>6</v>
      </c>
      <c r="AK42" s="180">
        <v>8</v>
      </c>
    </row>
    <row r="43" spans="1:37" x14ac:dyDescent="0.25">
      <c r="A43" s="181">
        <v>3</v>
      </c>
      <c r="B43" s="180">
        <v>3</v>
      </c>
      <c r="C43" s="180">
        <v>6</v>
      </c>
      <c r="D43" s="180">
        <v>1</v>
      </c>
      <c r="E43" s="180">
        <v>3</v>
      </c>
      <c r="F43" s="180">
        <v>4</v>
      </c>
      <c r="G43" s="180">
        <v>6</v>
      </c>
      <c r="H43" s="180">
        <v>8</v>
      </c>
      <c r="I43" s="180">
        <v>3</v>
      </c>
      <c r="J43" s="180">
        <v>4</v>
      </c>
      <c r="K43" s="180">
        <v>6</v>
      </c>
      <c r="L43" s="180">
        <v>8</v>
      </c>
      <c r="M43" s="180">
        <v>4</v>
      </c>
      <c r="N43" s="180">
        <v>6</v>
      </c>
      <c r="O43" s="180">
        <v>8</v>
      </c>
      <c r="P43" s="180">
        <v>0</v>
      </c>
      <c r="Q43" s="182" t="s">
        <v>944</v>
      </c>
      <c r="R43" s="180">
        <v>5</v>
      </c>
      <c r="S43" s="180">
        <v>7</v>
      </c>
      <c r="T43" s="180">
        <v>3</v>
      </c>
      <c r="U43" s="180">
        <v>6</v>
      </c>
      <c r="V43" s="181">
        <v>3</v>
      </c>
      <c r="W43" s="180">
        <v>3</v>
      </c>
      <c r="X43" s="180">
        <v>6</v>
      </c>
      <c r="Y43" s="180">
        <v>1</v>
      </c>
      <c r="Z43" s="180">
        <v>3</v>
      </c>
      <c r="AA43" s="180">
        <v>4</v>
      </c>
      <c r="AB43" s="180">
        <v>6</v>
      </c>
      <c r="AC43" s="180">
        <v>8</v>
      </c>
      <c r="AD43" s="180">
        <v>3</v>
      </c>
      <c r="AE43" s="180">
        <v>4</v>
      </c>
      <c r="AF43" s="180">
        <v>6</v>
      </c>
      <c r="AG43" s="180">
        <v>8</v>
      </c>
      <c r="AH43" s="180">
        <v>4</v>
      </c>
      <c r="AI43" s="180">
        <v>6</v>
      </c>
      <c r="AJ43" s="180">
        <v>8</v>
      </c>
      <c r="AK43" s="180">
        <v>0</v>
      </c>
    </row>
    <row r="44" spans="1:37" x14ac:dyDescent="0.25">
      <c r="A44" s="181">
        <v>8</v>
      </c>
      <c r="B44" s="180">
        <v>0</v>
      </c>
      <c r="C44" s="182" t="s">
        <v>944</v>
      </c>
      <c r="D44" s="180">
        <v>5</v>
      </c>
      <c r="E44" s="180">
        <v>7</v>
      </c>
      <c r="F44" s="181">
        <v>0</v>
      </c>
      <c r="G44" s="180">
        <v>1</v>
      </c>
      <c r="H44" s="180">
        <v>3</v>
      </c>
      <c r="I44" s="180">
        <v>4</v>
      </c>
      <c r="J44" s="180">
        <v>6</v>
      </c>
      <c r="K44" s="180">
        <v>8</v>
      </c>
      <c r="L44" s="180">
        <v>0</v>
      </c>
      <c r="M44" s="182" t="s">
        <v>944</v>
      </c>
      <c r="N44" s="180">
        <v>5</v>
      </c>
      <c r="O44" s="180">
        <v>7</v>
      </c>
      <c r="P44" s="180">
        <v>3</v>
      </c>
      <c r="Q44" s="180">
        <v>6</v>
      </c>
      <c r="R44" s="180">
        <v>3</v>
      </c>
      <c r="S44" s="180">
        <v>4</v>
      </c>
      <c r="T44" s="180">
        <v>6</v>
      </c>
      <c r="U44" s="180">
        <v>8</v>
      </c>
      <c r="V44" s="181">
        <v>8</v>
      </c>
      <c r="W44" s="180">
        <v>0</v>
      </c>
      <c r="X44" s="182" t="s">
        <v>944</v>
      </c>
      <c r="Y44" s="180">
        <v>5</v>
      </c>
      <c r="Z44" s="180">
        <v>7</v>
      </c>
      <c r="AA44" s="181">
        <v>0</v>
      </c>
      <c r="AB44" s="180">
        <v>1</v>
      </c>
      <c r="AC44" s="180">
        <v>3</v>
      </c>
      <c r="AD44" s="180">
        <v>4</v>
      </c>
      <c r="AE44" s="180">
        <v>6</v>
      </c>
      <c r="AF44" s="180">
        <v>8</v>
      </c>
      <c r="AG44" s="180">
        <v>0</v>
      </c>
      <c r="AH44" s="182" t="s">
        <v>944</v>
      </c>
      <c r="AI44" s="180">
        <v>5</v>
      </c>
      <c r="AJ44" s="180">
        <v>7</v>
      </c>
      <c r="AK44" s="180">
        <v>3</v>
      </c>
    </row>
    <row r="45" spans="1:37" x14ac:dyDescent="0.25">
      <c r="A45" s="180">
        <v>0</v>
      </c>
      <c r="B45" s="182" t="s">
        <v>944</v>
      </c>
      <c r="C45" s="180">
        <v>5</v>
      </c>
      <c r="D45" s="180">
        <v>7</v>
      </c>
      <c r="E45" s="180">
        <v>0</v>
      </c>
      <c r="F45" s="182" t="s">
        <v>944</v>
      </c>
      <c r="G45" s="180">
        <v>5</v>
      </c>
      <c r="H45" s="180">
        <v>7</v>
      </c>
      <c r="I45" s="180">
        <v>1</v>
      </c>
      <c r="J45" s="180">
        <v>3</v>
      </c>
      <c r="K45" s="180">
        <v>4</v>
      </c>
      <c r="L45" s="180">
        <v>6</v>
      </c>
      <c r="M45" s="180">
        <v>8</v>
      </c>
      <c r="N45" s="180">
        <v>0</v>
      </c>
      <c r="O45" s="182" t="s">
        <v>944</v>
      </c>
      <c r="P45" s="180">
        <v>5</v>
      </c>
      <c r="Q45" s="180">
        <v>7</v>
      </c>
      <c r="R45" s="180">
        <v>3</v>
      </c>
      <c r="S45" s="180">
        <v>6</v>
      </c>
      <c r="T45" s="181">
        <v>7</v>
      </c>
      <c r="U45" s="181">
        <v>0</v>
      </c>
      <c r="V45" s="180">
        <v>0</v>
      </c>
      <c r="W45" s="182" t="s">
        <v>944</v>
      </c>
      <c r="X45" s="180">
        <v>5</v>
      </c>
      <c r="Y45" s="180">
        <v>7</v>
      </c>
      <c r="Z45" s="180">
        <v>0</v>
      </c>
      <c r="AA45" s="182" t="s">
        <v>944</v>
      </c>
      <c r="AB45" s="180">
        <v>5</v>
      </c>
      <c r="AC45" s="180">
        <v>7</v>
      </c>
      <c r="AD45" s="180">
        <v>1</v>
      </c>
      <c r="AE45" s="180">
        <v>3</v>
      </c>
      <c r="AF45" s="180">
        <v>4</v>
      </c>
      <c r="AG45" s="180">
        <v>6</v>
      </c>
      <c r="AH45" s="180">
        <v>8</v>
      </c>
      <c r="AI45" s="180">
        <v>0</v>
      </c>
      <c r="AJ45" s="182" t="s">
        <v>944</v>
      </c>
      <c r="AK45" s="180">
        <v>5</v>
      </c>
    </row>
    <row r="46" spans="1:37" x14ac:dyDescent="0.25">
      <c r="A46" s="180">
        <v>3</v>
      </c>
      <c r="B46" s="180">
        <v>4</v>
      </c>
      <c r="C46" s="180">
        <v>6</v>
      </c>
      <c r="D46" s="180">
        <v>8</v>
      </c>
      <c r="E46" s="180">
        <v>6</v>
      </c>
      <c r="F46" s="180">
        <v>1</v>
      </c>
      <c r="G46" s="180">
        <v>3</v>
      </c>
      <c r="H46" s="180">
        <v>4</v>
      </c>
      <c r="I46" s="180">
        <v>6</v>
      </c>
      <c r="J46" s="180">
        <v>8</v>
      </c>
      <c r="K46" s="180">
        <v>3</v>
      </c>
      <c r="L46" s="180">
        <v>4</v>
      </c>
      <c r="M46" s="180">
        <v>6</v>
      </c>
      <c r="N46" s="180">
        <v>8</v>
      </c>
      <c r="O46" s="180">
        <v>0</v>
      </c>
      <c r="P46" s="182" t="s">
        <v>944</v>
      </c>
      <c r="Q46" s="180">
        <v>5</v>
      </c>
      <c r="R46" s="180">
        <v>7</v>
      </c>
      <c r="S46" s="180">
        <v>3</v>
      </c>
      <c r="T46" s="180">
        <v>6</v>
      </c>
      <c r="U46" s="181">
        <v>7</v>
      </c>
      <c r="V46" s="180">
        <v>3</v>
      </c>
      <c r="W46" s="180">
        <v>4</v>
      </c>
      <c r="X46" s="180">
        <v>6</v>
      </c>
      <c r="Y46" s="180">
        <v>8</v>
      </c>
      <c r="Z46" s="180">
        <v>6</v>
      </c>
      <c r="AA46" s="180">
        <v>1</v>
      </c>
      <c r="AB46" s="180">
        <v>3</v>
      </c>
      <c r="AC46" s="180">
        <v>4</v>
      </c>
      <c r="AD46" s="180">
        <v>6</v>
      </c>
      <c r="AE46" s="180">
        <v>8</v>
      </c>
      <c r="AF46" s="180">
        <v>3</v>
      </c>
      <c r="AG46" s="180">
        <v>4</v>
      </c>
      <c r="AH46" s="180">
        <v>6</v>
      </c>
      <c r="AI46" s="180">
        <v>8</v>
      </c>
      <c r="AJ46" s="180">
        <v>0</v>
      </c>
      <c r="AK46" s="182" t="s">
        <v>944</v>
      </c>
    </row>
    <row r="47" spans="1:37" x14ac:dyDescent="0.25">
      <c r="A47" s="180">
        <v>1</v>
      </c>
      <c r="B47" s="180">
        <v>3</v>
      </c>
      <c r="C47" s="180">
        <v>4</v>
      </c>
      <c r="D47" s="180">
        <v>6</v>
      </c>
      <c r="E47" s="180">
        <v>8</v>
      </c>
      <c r="F47" s="180">
        <v>0</v>
      </c>
      <c r="G47" s="182" t="s">
        <v>944</v>
      </c>
      <c r="H47" s="180">
        <v>5</v>
      </c>
      <c r="I47" s="180">
        <v>7</v>
      </c>
      <c r="J47" s="180">
        <v>3</v>
      </c>
      <c r="K47" s="180">
        <v>6</v>
      </c>
      <c r="L47" s="180">
        <v>0</v>
      </c>
      <c r="M47" s="182" t="s">
        <v>944</v>
      </c>
      <c r="N47" s="180">
        <v>5</v>
      </c>
      <c r="O47" s="180">
        <v>7</v>
      </c>
      <c r="P47" s="180">
        <v>0</v>
      </c>
      <c r="Q47" s="182" t="s">
        <v>944</v>
      </c>
      <c r="R47" s="180">
        <v>5</v>
      </c>
      <c r="S47" s="180">
        <v>7</v>
      </c>
      <c r="T47" s="180">
        <v>4</v>
      </c>
      <c r="U47" s="182" t="s">
        <v>944</v>
      </c>
      <c r="V47" s="180">
        <v>1</v>
      </c>
      <c r="W47" s="180">
        <v>3</v>
      </c>
      <c r="X47" s="180">
        <v>4</v>
      </c>
      <c r="Y47" s="180">
        <v>6</v>
      </c>
      <c r="Z47" s="180">
        <v>8</v>
      </c>
      <c r="AA47" s="180">
        <v>0</v>
      </c>
      <c r="AB47" s="182" t="s">
        <v>944</v>
      </c>
      <c r="AC47" s="180">
        <v>5</v>
      </c>
      <c r="AD47" s="180">
        <v>7</v>
      </c>
      <c r="AE47" s="180">
        <v>3</v>
      </c>
      <c r="AF47" s="180">
        <v>6</v>
      </c>
      <c r="AG47" s="180">
        <v>0</v>
      </c>
      <c r="AH47" s="182" t="s">
        <v>944</v>
      </c>
      <c r="AI47" s="180">
        <v>5</v>
      </c>
      <c r="AJ47" s="180">
        <v>7</v>
      </c>
      <c r="AK47" s="180">
        <v>0</v>
      </c>
    </row>
    <row r="48" spans="1:37" x14ac:dyDescent="0.25">
      <c r="A48" s="181">
        <v>9</v>
      </c>
      <c r="B48" s="180">
        <v>1</v>
      </c>
      <c r="C48" s="180">
        <v>3</v>
      </c>
      <c r="D48" s="180">
        <v>4</v>
      </c>
      <c r="E48" s="180">
        <v>6</v>
      </c>
      <c r="F48" s="180">
        <v>8</v>
      </c>
      <c r="G48" s="180">
        <v>0</v>
      </c>
      <c r="H48" s="182" t="s">
        <v>944</v>
      </c>
      <c r="I48" s="180">
        <v>5</v>
      </c>
      <c r="J48" s="180">
        <v>7</v>
      </c>
      <c r="K48" s="180">
        <v>3</v>
      </c>
      <c r="L48" s="180">
        <v>6</v>
      </c>
      <c r="M48" s="180">
        <v>1</v>
      </c>
      <c r="N48" s="180">
        <v>3</v>
      </c>
      <c r="O48" s="180">
        <v>4</v>
      </c>
      <c r="P48" s="180">
        <v>6</v>
      </c>
      <c r="Q48" s="180">
        <v>8</v>
      </c>
      <c r="R48" s="180">
        <v>0</v>
      </c>
      <c r="S48" s="182" t="s">
        <v>944</v>
      </c>
      <c r="T48" s="180">
        <v>5</v>
      </c>
      <c r="U48" s="180">
        <v>7</v>
      </c>
      <c r="V48" s="181">
        <v>9</v>
      </c>
      <c r="W48" s="180">
        <v>1</v>
      </c>
      <c r="X48" s="180">
        <v>3</v>
      </c>
      <c r="Y48" s="180">
        <v>4</v>
      </c>
      <c r="Z48" s="180">
        <v>6</v>
      </c>
      <c r="AA48" s="180">
        <v>8</v>
      </c>
      <c r="AB48" s="180">
        <v>0</v>
      </c>
      <c r="AC48" s="182" t="s">
        <v>944</v>
      </c>
      <c r="AD48" s="180">
        <v>5</v>
      </c>
      <c r="AE48" s="180">
        <v>7</v>
      </c>
      <c r="AF48" s="180">
        <v>3</v>
      </c>
      <c r="AG48" s="180">
        <v>6</v>
      </c>
      <c r="AH48" s="180">
        <v>1</v>
      </c>
      <c r="AI48" s="180">
        <v>3</v>
      </c>
      <c r="AJ48" s="180">
        <v>4</v>
      </c>
      <c r="AK48" s="180">
        <v>6</v>
      </c>
    </row>
    <row r="49" spans="1:37" x14ac:dyDescent="0.25">
      <c r="A49" s="180">
        <v>3</v>
      </c>
      <c r="B49" s="180">
        <v>6</v>
      </c>
      <c r="C49" s="180">
        <v>1</v>
      </c>
      <c r="D49" s="180">
        <v>3</v>
      </c>
      <c r="E49" s="180">
        <v>4</v>
      </c>
      <c r="F49" s="180">
        <v>6</v>
      </c>
      <c r="G49" s="180">
        <v>8</v>
      </c>
      <c r="H49" s="180">
        <v>1</v>
      </c>
      <c r="I49" s="180">
        <v>3</v>
      </c>
      <c r="J49" s="180">
        <v>4</v>
      </c>
      <c r="K49" s="180">
        <v>6</v>
      </c>
      <c r="L49" s="180">
        <v>8</v>
      </c>
      <c r="M49" s="180">
        <v>0</v>
      </c>
      <c r="N49" s="182" t="s">
        <v>944</v>
      </c>
      <c r="O49" s="180">
        <v>5</v>
      </c>
      <c r="P49" s="180">
        <v>7</v>
      </c>
      <c r="Q49" s="180">
        <v>3</v>
      </c>
      <c r="R49" s="180">
        <v>6</v>
      </c>
      <c r="S49" s="180">
        <v>3</v>
      </c>
      <c r="T49" s="180">
        <v>4</v>
      </c>
      <c r="U49" s="180">
        <v>6</v>
      </c>
      <c r="V49" s="180">
        <v>3</v>
      </c>
      <c r="W49" s="180">
        <v>6</v>
      </c>
      <c r="X49" s="180">
        <v>1</v>
      </c>
      <c r="Y49" s="180">
        <v>3</v>
      </c>
      <c r="Z49" s="180">
        <v>4</v>
      </c>
      <c r="AA49" s="180">
        <v>6</v>
      </c>
      <c r="AB49" s="180">
        <v>8</v>
      </c>
      <c r="AC49" s="180">
        <v>1</v>
      </c>
      <c r="AD49" s="180">
        <v>3</v>
      </c>
      <c r="AE49" s="180">
        <v>4</v>
      </c>
      <c r="AF49" s="180">
        <v>6</v>
      </c>
      <c r="AG49" s="180">
        <v>8</v>
      </c>
      <c r="AH49" s="180">
        <v>0</v>
      </c>
      <c r="AI49" s="182" t="s">
        <v>944</v>
      </c>
      <c r="AJ49" s="180">
        <v>5</v>
      </c>
      <c r="AK49" s="180">
        <v>7</v>
      </c>
    </row>
    <row r="50" spans="1:37" x14ac:dyDescent="0.25">
      <c r="A50" s="180">
        <v>1</v>
      </c>
      <c r="B50" s="180">
        <v>3</v>
      </c>
      <c r="C50" s="180">
        <v>4</v>
      </c>
      <c r="D50" s="180">
        <v>6</v>
      </c>
      <c r="E50" s="180">
        <v>8</v>
      </c>
      <c r="F50" s="180">
        <v>0</v>
      </c>
      <c r="G50" s="182" t="s">
        <v>944</v>
      </c>
      <c r="H50" s="180">
        <v>5</v>
      </c>
      <c r="I50" s="180">
        <v>7</v>
      </c>
      <c r="J50" s="180">
        <v>3</v>
      </c>
      <c r="K50" s="180">
        <v>6</v>
      </c>
      <c r="L50" s="180">
        <v>1</v>
      </c>
      <c r="M50" s="180">
        <v>3</v>
      </c>
      <c r="N50" s="180">
        <v>4</v>
      </c>
      <c r="O50" s="180">
        <v>6</v>
      </c>
      <c r="P50" s="180">
        <v>8</v>
      </c>
      <c r="Q50" s="180">
        <v>0</v>
      </c>
      <c r="R50" s="182" t="s">
        <v>944</v>
      </c>
      <c r="S50" s="180">
        <v>5</v>
      </c>
      <c r="T50" s="180">
        <v>7</v>
      </c>
      <c r="U50" s="180">
        <v>3</v>
      </c>
      <c r="V50" s="180">
        <v>1</v>
      </c>
      <c r="W50" s="180">
        <v>3</v>
      </c>
      <c r="X50" s="180">
        <v>4</v>
      </c>
      <c r="Y50" s="180">
        <v>6</v>
      </c>
      <c r="Z50" s="180">
        <v>8</v>
      </c>
      <c r="AA50" s="180">
        <v>0</v>
      </c>
      <c r="AB50" s="182" t="s">
        <v>944</v>
      </c>
      <c r="AC50" s="180">
        <v>5</v>
      </c>
      <c r="AD50" s="180">
        <v>7</v>
      </c>
      <c r="AE50" s="180">
        <v>3</v>
      </c>
      <c r="AF50" s="180">
        <v>6</v>
      </c>
      <c r="AG50" s="180">
        <v>1</v>
      </c>
      <c r="AH50" s="180">
        <v>3</v>
      </c>
      <c r="AI50" s="180">
        <v>4</v>
      </c>
      <c r="AJ50" s="180">
        <v>6</v>
      </c>
      <c r="AK50" s="180">
        <v>8</v>
      </c>
    </row>
    <row r="51" spans="1:37" x14ac:dyDescent="0.25">
      <c r="A51" s="181">
        <v>9</v>
      </c>
      <c r="B51" s="181">
        <v>9</v>
      </c>
      <c r="C51" s="180">
        <v>1</v>
      </c>
      <c r="D51" s="180">
        <v>3</v>
      </c>
      <c r="E51" s="180">
        <v>4</v>
      </c>
      <c r="F51" s="180">
        <v>6</v>
      </c>
      <c r="G51" s="180">
        <v>8</v>
      </c>
      <c r="H51" s="180">
        <v>0</v>
      </c>
      <c r="I51" s="182" t="s">
        <v>944</v>
      </c>
      <c r="J51" s="180">
        <v>5</v>
      </c>
      <c r="K51" s="180">
        <v>7</v>
      </c>
      <c r="L51" s="180">
        <v>3</v>
      </c>
      <c r="M51" s="180">
        <v>6</v>
      </c>
      <c r="N51" s="180">
        <v>0</v>
      </c>
      <c r="O51" s="182" t="s">
        <v>944</v>
      </c>
      <c r="P51" s="180">
        <v>5</v>
      </c>
      <c r="Q51" s="180">
        <v>7</v>
      </c>
      <c r="R51" s="181">
        <v>6</v>
      </c>
      <c r="S51" s="181">
        <v>4</v>
      </c>
      <c r="T51" s="181">
        <v>5</v>
      </c>
      <c r="U51" s="181">
        <v>9</v>
      </c>
      <c r="V51" s="181">
        <v>9</v>
      </c>
      <c r="W51" s="181">
        <v>9</v>
      </c>
      <c r="X51" s="180">
        <v>1</v>
      </c>
      <c r="Y51" s="180">
        <v>3</v>
      </c>
      <c r="Z51" s="180">
        <v>4</v>
      </c>
      <c r="AA51" s="180">
        <v>6</v>
      </c>
      <c r="AB51" s="180">
        <v>8</v>
      </c>
      <c r="AC51" s="180">
        <v>0</v>
      </c>
      <c r="AD51" s="182" t="s">
        <v>944</v>
      </c>
      <c r="AE51" s="180">
        <v>5</v>
      </c>
      <c r="AF51" s="180">
        <v>7</v>
      </c>
      <c r="AG51" s="180">
        <v>3</v>
      </c>
      <c r="AH51" s="180">
        <v>6</v>
      </c>
      <c r="AI51" s="180">
        <v>0</v>
      </c>
      <c r="AJ51" s="182" t="s">
        <v>944</v>
      </c>
      <c r="AK51" s="180">
        <v>5</v>
      </c>
    </row>
    <row r="52" spans="1:37" x14ac:dyDescent="0.25">
      <c r="A52" s="180">
        <v>0</v>
      </c>
      <c r="B52" s="182" t="s">
        <v>944</v>
      </c>
      <c r="C52" s="180">
        <v>5</v>
      </c>
      <c r="D52" s="180">
        <v>7</v>
      </c>
      <c r="E52" s="180">
        <v>1</v>
      </c>
      <c r="F52" s="180">
        <v>3</v>
      </c>
      <c r="G52" s="180">
        <v>4</v>
      </c>
      <c r="H52" s="180">
        <v>6</v>
      </c>
      <c r="I52" s="180">
        <v>8</v>
      </c>
      <c r="J52" s="180">
        <v>0</v>
      </c>
      <c r="K52" s="182" t="s">
        <v>944</v>
      </c>
      <c r="L52" s="180">
        <v>5</v>
      </c>
      <c r="M52" s="180">
        <v>7</v>
      </c>
      <c r="N52" s="180">
        <v>3</v>
      </c>
      <c r="O52" s="180">
        <v>6</v>
      </c>
      <c r="P52" s="181">
        <v>9</v>
      </c>
      <c r="Q52" s="180">
        <v>3</v>
      </c>
      <c r="R52" s="180">
        <v>4</v>
      </c>
      <c r="S52" s="180">
        <v>6</v>
      </c>
      <c r="T52" s="180">
        <v>8</v>
      </c>
      <c r="U52" s="181">
        <v>8</v>
      </c>
      <c r="V52" s="180">
        <v>0</v>
      </c>
      <c r="W52" s="182" t="s">
        <v>944</v>
      </c>
      <c r="X52" s="180">
        <v>5</v>
      </c>
      <c r="Y52" s="180">
        <v>7</v>
      </c>
      <c r="Z52" s="180">
        <v>1</v>
      </c>
      <c r="AA52" s="180">
        <v>3</v>
      </c>
      <c r="AB52" s="180">
        <v>4</v>
      </c>
      <c r="AC52" s="180">
        <v>6</v>
      </c>
      <c r="AD52" s="180">
        <v>8</v>
      </c>
      <c r="AE52" s="180">
        <v>0</v>
      </c>
      <c r="AF52" s="182" t="s">
        <v>944</v>
      </c>
      <c r="AG52" s="180">
        <v>5</v>
      </c>
      <c r="AH52" s="180">
        <v>7</v>
      </c>
      <c r="AI52" s="180">
        <v>3</v>
      </c>
      <c r="AJ52" s="180">
        <v>6</v>
      </c>
      <c r="AK52" s="181">
        <v>9</v>
      </c>
    </row>
    <row r="53" spans="1:37" x14ac:dyDescent="0.25">
      <c r="A53" s="180">
        <v>3</v>
      </c>
      <c r="B53" s="180">
        <v>6</v>
      </c>
      <c r="C53" s="180">
        <v>1</v>
      </c>
      <c r="D53" s="180">
        <v>3</v>
      </c>
      <c r="E53" s="180">
        <v>4</v>
      </c>
      <c r="F53" s="180">
        <v>6</v>
      </c>
      <c r="G53" s="180">
        <v>8</v>
      </c>
      <c r="H53" s="181">
        <v>5</v>
      </c>
      <c r="I53" s="180">
        <v>1</v>
      </c>
      <c r="J53" s="180">
        <v>3</v>
      </c>
      <c r="K53" s="180">
        <v>4</v>
      </c>
      <c r="L53" s="180">
        <v>6</v>
      </c>
      <c r="M53" s="180">
        <v>8</v>
      </c>
      <c r="N53" s="180">
        <v>0</v>
      </c>
      <c r="O53" s="182" t="s">
        <v>944</v>
      </c>
      <c r="P53" s="180">
        <v>5</v>
      </c>
      <c r="Q53" s="180">
        <v>7</v>
      </c>
      <c r="R53" s="180">
        <v>3</v>
      </c>
      <c r="S53" s="180">
        <v>6</v>
      </c>
      <c r="T53" s="181">
        <v>3</v>
      </c>
      <c r="U53" s="181">
        <v>1</v>
      </c>
      <c r="V53" s="180">
        <v>3</v>
      </c>
      <c r="W53" s="180">
        <v>6</v>
      </c>
      <c r="X53" s="180">
        <v>1</v>
      </c>
      <c r="Y53" s="180">
        <v>3</v>
      </c>
      <c r="Z53" s="180">
        <v>4</v>
      </c>
      <c r="AA53" s="180">
        <v>6</v>
      </c>
      <c r="AB53" s="180">
        <v>8</v>
      </c>
      <c r="AC53" s="181">
        <v>5</v>
      </c>
      <c r="AD53" s="180">
        <v>1</v>
      </c>
      <c r="AE53" s="180">
        <v>3</v>
      </c>
      <c r="AF53" s="180">
        <v>4</v>
      </c>
      <c r="AG53" s="180">
        <v>6</v>
      </c>
      <c r="AH53" s="180">
        <v>8</v>
      </c>
      <c r="AI53" s="180">
        <v>0</v>
      </c>
      <c r="AJ53" s="182" t="s">
        <v>944</v>
      </c>
      <c r="AK53" s="180">
        <v>5</v>
      </c>
    </row>
    <row r="54" spans="1:37" x14ac:dyDescent="0.25">
      <c r="A54" s="180">
        <v>1</v>
      </c>
      <c r="B54" s="180">
        <v>3</v>
      </c>
      <c r="C54" s="180">
        <v>4</v>
      </c>
      <c r="D54" s="180">
        <v>6</v>
      </c>
      <c r="E54" s="180">
        <v>8</v>
      </c>
      <c r="F54" s="180">
        <v>0</v>
      </c>
      <c r="G54" s="182" t="s">
        <v>944</v>
      </c>
      <c r="H54" s="180">
        <v>5</v>
      </c>
      <c r="I54" s="180">
        <v>7</v>
      </c>
      <c r="J54" s="180">
        <v>3</v>
      </c>
      <c r="K54" s="180">
        <v>6</v>
      </c>
      <c r="L54" s="180">
        <v>1</v>
      </c>
      <c r="M54" s="180">
        <v>3</v>
      </c>
      <c r="N54" s="180">
        <v>4</v>
      </c>
      <c r="O54" s="180">
        <v>6</v>
      </c>
      <c r="P54" s="180">
        <v>8</v>
      </c>
      <c r="Q54" s="180">
        <v>0</v>
      </c>
      <c r="R54" s="182" t="s">
        <v>944</v>
      </c>
      <c r="S54" s="180">
        <v>5</v>
      </c>
      <c r="T54" s="180">
        <v>7</v>
      </c>
      <c r="U54" s="180">
        <v>3</v>
      </c>
      <c r="V54" s="180">
        <v>1</v>
      </c>
      <c r="W54" s="180">
        <v>3</v>
      </c>
      <c r="X54" s="180">
        <v>4</v>
      </c>
      <c r="Y54" s="180">
        <v>6</v>
      </c>
      <c r="Z54" s="180">
        <v>8</v>
      </c>
      <c r="AA54" s="180">
        <v>0</v>
      </c>
      <c r="AB54" s="182" t="s">
        <v>944</v>
      </c>
      <c r="AC54" s="180">
        <v>5</v>
      </c>
      <c r="AD54" s="180">
        <v>7</v>
      </c>
      <c r="AE54" s="180">
        <v>3</v>
      </c>
      <c r="AF54" s="180">
        <v>6</v>
      </c>
      <c r="AG54" s="180">
        <v>1</v>
      </c>
      <c r="AH54" s="180">
        <v>3</v>
      </c>
      <c r="AI54" s="180">
        <v>4</v>
      </c>
      <c r="AJ54" s="180">
        <v>6</v>
      </c>
      <c r="AK54" s="180">
        <v>8</v>
      </c>
    </row>
    <row r="55" spans="1:37" x14ac:dyDescent="0.25">
      <c r="A55" s="180">
        <v>0</v>
      </c>
      <c r="B55" s="182" t="s">
        <v>944</v>
      </c>
      <c r="C55" s="180">
        <v>5</v>
      </c>
      <c r="D55" s="180">
        <v>7</v>
      </c>
      <c r="E55" s="180">
        <v>3</v>
      </c>
      <c r="F55" s="180">
        <v>4</v>
      </c>
      <c r="G55" s="180">
        <v>6</v>
      </c>
      <c r="H55" s="180">
        <v>8</v>
      </c>
      <c r="I55" s="180">
        <v>0</v>
      </c>
      <c r="J55" s="182" t="s">
        <v>944</v>
      </c>
      <c r="K55" s="180">
        <v>5</v>
      </c>
      <c r="L55" s="180">
        <v>7</v>
      </c>
      <c r="M55" s="180">
        <v>3</v>
      </c>
      <c r="N55" s="180">
        <v>6</v>
      </c>
      <c r="O55" s="180">
        <v>0</v>
      </c>
      <c r="P55" s="182" t="s">
        <v>944</v>
      </c>
      <c r="Q55" s="180">
        <v>5</v>
      </c>
      <c r="R55" s="180">
        <v>7</v>
      </c>
      <c r="S55" s="183" t="s">
        <v>944</v>
      </c>
      <c r="T55" s="181">
        <v>5</v>
      </c>
      <c r="U55" s="181">
        <v>1</v>
      </c>
      <c r="V55" s="180">
        <v>0</v>
      </c>
      <c r="W55" s="182" t="s">
        <v>944</v>
      </c>
      <c r="X55" s="180">
        <v>5</v>
      </c>
      <c r="Y55" s="180">
        <v>7</v>
      </c>
      <c r="Z55" s="180">
        <v>3</v>
      </c>
      <c r="AA55" s="180">
        <v>4</v>
      </c>
      <c r="AB55" s="180">
        <v>6</v>
      </c>
      <c r="AC55" s="180">
        <v>8</v>
      </c>
      <c r="AD55" s="180">
        <v>0</v>
      </c>
      <c r="AE55" s="182" t="s">
        <v>944</v>
      </c>
      <c r="AF55" s="180">
        <v>5</v>
      </c>
      <c r="AG55" s="180">
        <v>7</v>
      </c>
      <c r="AH55" s="180">
        <v>3</v>
      </c>
      <c r="AI55" s="180">
        <v>6</v>
      </c>
      <c r="AJ55" s="180">
        <v>0</v>
      </c>
      <c r="AK55" s="182" t="s">
        <v>944</v>
      </c>
    </row>
    <row r="56" spans="1:37" x14ac:dyDescent="0.25">
      <c r="A56" s="181">
        <v>5</v>
      </c>
      <c r="B56" s="181">
        <v>8</v>
      </c>
      <c r="C56" s="180">
        <v>1</v>
      </c>
      <c r="D56" s="180">
        <v>3</v>
      </c>
      <c r="E56" s="180">
        <v>4</v>
      </c>
      <c r="F56" s="180">
        <v>6</v>
      </c>
      <c r="G56" s="180">
        <v>8</v>
      </c>
      <c r="H56" s="180">
        <v>0</v>
      </c>
      <c r="I56" s="182" t="s">
        <v>944</v>
      </c>
      <c r="J56" s="180">
        <v>5</v>
      </c>
      <c r="K56" s="180">
        <v>7</v>
      </c>
      <c r="L56" s="180">
        <v>3</v>
      </c>
      <c r="M56" s="180">
        <v>6</v>
      </c>
      <c r="N56" s="180">
        <v>0</v>
      </c>
      <c r="O56" s="182" t="s">
        <v>944</v>
      </c>
      <c r="P56" s="180">
        <v>5</v>
      </c>
      <c r="Q56" s="180">
        <v>7</v>
      </c>
      <c r="R56" s="181">
        <v>3</v>
      </c>
      <c r="S56" s="183" t="s">
        <v>944</v>
      </c>
      <c r="T56" s="181">
        <v>5</v>
      </c>
      <c r="U56" s="181">
        <v>0</v>
      </c>
      <c r="V56" s="181">
        <v>5</v>
      </c>
      <c r="W56" s="181">
        <v>8</v>
      </c>
      <c r="X56" s="180">
        <v>1</v>
      </c>
      <c r="Y56" s="180">
        <v>3</v>
      </c>
      <c r="Z56" s="180">
        <v>4</v>
      </c>
      <c r="AA56" s="180">
        <v>6</v>
      </c>
      <c r="AB56" s="180">
        <v>8</v>
      </c>
      <c r="AC56" s="180">
        <v>0</v>
      </c>
      <c r="AD56" s="182" t="s">
        <v>944</v>
      </c>
      <c r="AE56" s="180">
        <v>5</v>
      </c>
      <c r="AF56" s="180">
        <v>7</v>
      </c>
      <c r="AG56" s="180">
        <v>3</v>
      </c>
      <c r="AH56" s="180">
        <v>6</v>
      </c>
      <c r="AI56" s="180">
        <v>0</v>
      </c>
      <c r="AJ56" s="182" t="s">
        <v>944</v>
      </c>
      <c r="AK56" s="180">
        <v>5</v>
      </c>
    </row>
    <row r="57" spans="1:37" x14ac:dyDescent="0.25">
      <c r="A57" s="180">
        <v>3</v>
      </c>
      <c r="B57" s="180">
        <v>6</v>
      </c>
      <c r="C57" s="180">
        <v>1</v>
      </c>
      <c r="D57" s="180">
        <v>3</v>
      </c>
      <c r="E57" s="180">
        <v>4</v>
      </c>
      <c r="F57" s="180">
        <v>8</v>
      </c>
      <c r="G57" s="180">
        <v>8</v>
      </c>
      <c r="H57" s="180">
        <v>1</v>
      </c>
      <c r="I57" s="180">
        <v>3</v>
      </c>
      <c r="J57" s="180">
        <v>4</v>
      </c>
      <c r="K57" s="180">
        <v>6</v>
      </c>
      <c r="L57" s="180">
        <v>8</v>
      </c>
      <c r="M57" s="180">
        <v>0</v>
      </c>
      <c r="N57" s="182" t="s">
        <v>944</v>
      </c>
      <c r="O57" s="180">
        <v>5</v>
      </c>
      <c r="P57" s="180">
        <v>7</v>
      </c>
      <c r="Q57" s="180">
        <v>3</v>
      </c>
      <c r="R57" s="180">
        <v>6</v>
      </c>
      <c r="S57" s="181">
        <v>9</v>
      </c>
      <c r="T57" s="181">
        <v>1</v>
      </c>
      <c r="U57" s="181">
        <v>9</v>
      </c>
      <c r="V57" s="180">
        <v>3</v>
      </c>
      <c r="W57" s="180">
        <v>6</v>
      </c>
      <c r="X57" s="180">
        <v>1</v>
      </c>
      <c r="Y57" s="180">
        <v>3</v>
      </c>
      <c r="Z57" s="180">
        <v>4</v>
      </c>
      <c r="AA57" s="180">
        <v>8</v>
      </c>
      <c r="AB57" s="180">
        <v>8</v>
      </c>
      <c r="AC57" s="180">
        <v>1</v>
      </c>
      <c r="AD57" s="180">
        <v>3</v>
      </c>
      <c r="AE57" s="180">
        <v>4</v>
      </c>
      <c r="AF57" s="180">
        <v>6</v>
      </c>
      <c r="AG57" s="180">
        <v>8</v>
      </c>
      <c r="AH57" s="180">
        <v>0</v>
      </c>
      <c r="AI57" s="182" t="s">
        <v>944</v>
      </c>
      <c r="AJ57" s="180">
        <v>5</v>
      </c>
      <c r="AK57" s="180">
        <v>7</v>
      </c>
    </row>
    <row r="58" spans="1:37" x14ac:dyDescent="0.25">
      <c r="A58" s="180">
        <v>0</v>
      </c>
      <c r="B58" s="182" t="s">
        <v>944</v>
      </c>
      <c r="C58" s="180">
        <v>5</v>
      </c>
      <c r="D58" s="180">
        <v>7</v>
      </c>
      <c r="E58" s="181">
        <v>6</v>
      </c>
      <c r="F58" s="181">
        <v>9</v>
      </c>
      <c r="G58" s="180">
        <v>1</v>
      </c>
      <c r="H58" s="180">
        <v>3</v>
      </c>
      <c r="I58" s="180">
        <v>4</v>
      </c>
      <c r="J58" s="180">
        <v>6</v>
      </c>
      <c r="K58" s="180">
        <v>8</v>
      </c>
      <c r="L58" s="180">
        <v>0</v>
      </c>
      <c r="M58" s="182" t="s">
        <v>944</v>
      </c>
      <c r="N58" s="180">
        <v>5</v>
      </c>
      <c r="O58" s="180">
        <v>7</v>
      </c>
      <c r="P58" s="180">
        <v>3</v>
      </c>
      <c r="Q58" s="180">
        <v>6</v>
      </c>
      <c r="R58" s="180">
        <v>0</v>
      </c>
      <c r="S58" s="182" t="s">
        <v>944</v>
      </c>
      <c r="T58" s="180">
        <v>5</v>
      </c>
      <c r="U58" s="180">
        <v>7</v>
      </c>
      <c r="V58" s="180">
        <v>0</v>
      </c>
      <c r="W58" s="182" t="s">
        <v>944</v>
      </c>
      <c r="X58" s="180">
        <v>5</v>
      </c>
      <c r="Y58" s="180">
        <v>7</v>
      </c>
      <c r="Z58" s="181">
        <v>6</v>
      </c>
      <c r="AA58" s="181">
        <v>9</v>
      </c>
      <c r="AB58" s="180">
        <v>1</v>
      </c>
      <c r="AC58" s="180">
        <v>3</v>
      </c>
      <c r="AD58" s="180">
        <v>4</v>
      </c>
      <c r="AE58" s="180">
        <v>6</v>
      </c>
      <c r="AF58" s="180">
        <v>8</v>
      </c>
      <c r="AG58" s="180">
        <v>0</v>
      </c>
      <c r="AH58" s="182" t="s">
        <v>944</v>
      </c>
      <c r="AI58" s="180">
        <v>5</v>
      </c>
      <c r="AJ58" s="180">
        <v>7</v>
      </c>
      <c r="AK58" s="180">
        <v>3</v>
      </c>
    </row>
    <row r="59" spans="1:37" x14ac:dyDescent="0.25">
      <c r="A59" s="180">
        <v>3</v>
      </c>
      <c r="B59" s="180">
        <v>4</v>
      </c>
      <c r="C59" s="180">
        <v>6</v>
      </c>
      <c r="D59" s="180">
        <v>8</v>
      </c>
      <c r="E59" s="180">
        <v>1</v>
      </c>
      <c r="F59" s="180">
        <v>3</v>
      </c>
      <c r="G59" s="180">
        <v>4</v>
      </c>
      <c r="H59" s="180">
        <v>6</v>
      </c>
      <c r="I59" s="180">
        <v>8</v>
      </c>
      <c r="J59" s="180">
        <v>0</v>
      </c>
      <c r="K59" s="182" t="s">
        <v>944</v>
      </c>
      <c r="L59" s="180">
        <v>5</v>
      </c>
      <c r="M59" s="180">
        <v>7</v>
      </c>
      <c r="N59" s="180">
        <v>3</v>
      </c>
      <c r="O59" s="180">
        <v>6</v>
      </c>
      <c r="P59" s="180">
        <v>0</v>
      </c>
      <c r="Q59" s="182" t="s">
        <v>944</v>
      </c>
      <c r="R59" s="180">
        <v>5</v>
      </c>
      <c r="S59" s="180">
        <v>7</v>
      </c>
      <c r="T59" s="181">
        <v>3</v>
      </c>
      <c r="U59" s="181">
        <v>7</v>
      </c>
      <c r="V59" s="180">
        <v>3</v>
      </c>
      <c r="W59" s="180">
        <v>4</v>
      </c>
      <c r="X59" s="180">
        <v>6</v>
      </c>
      <c r="Y59" s="180">
        <v>8</v>
      </c>
      <c r="Z59" s="180">
        <v>1</v>
      </c>
      <c r="AA59" s="180">
        <v>3</v>
      </c>
      <c r="AB59" s="180">
        <v>4</v>
      </c>
      <c r="AC59" s="180">
        <v>6</v>
      </c>
      <c r="AD59" s="180">
        <v>8</v>
      </c>
      <c r="AE59" s="180">
        <v>0</v>
      </c>
      <c r="AF59" s="182" t="s">
        <v>944</v>
      </c>
      <c r="AG59" s="180">
        <v>5</v>
      </c>
      <c r="AH59" s="180">
        <v>7</v>
      </c>
      <c r="AI59" s="180">
        <v>3</v>
      </c>
      <c r="AJ59" s="180">
        <v>6</v>
      </c>
      <c r="AK59" s="180">
        <v>0</v>
      </c>
    </row>
    <row r="60" spans="1:37" x14ac:dyDescent="0.25">
      <c r="A60" s="183" t="s">
        <v>944</v>
      </c>
      <c r="B60" s="183" t="s">
        <v>944</v>
      </c>
      <c r="C60" s="180">
        <v>1</v>
      </c>
      <c r="D60" s="180">
        <v>3</v>
      </c>
      <c r="E60" s="180">
        <v>4</v>
      </c>
      <c r="F60" s="180">
        <v>6</v>
      </c>
      <c r="G60" s="180">
        <v>8</v>
      </c>
      <c r="H60" s="180">
        <v>0</v>
      </c>
      <c r="I60" s="182" t="s">
        <v>944</v>
      </c>
      <c r="J60" s="180">
        <v>5</v>
      </c>
      <c r="K60" s="180">
        <v>7</v>
      </c>
      <c r="L60" s="180">
        <v>3</v>
      </c>
      <c r="M60" s="180">
        <v>6</v>
      </c>
      <c r="N60" s="180">
        <v>0</v>
      </c>
      <c r="O60" s="182" t="s">
        <v>944</v>
      </c>
      <c r="P60" s="180">
        <v>5</v>
      </c>
      <c r="Q60" s="180">
        <v>7</v>
      </c>
      <c r="R60" s="181">
        <v>1</v>
      </c>
      <c r="S60" s="181">
        <v>4</v>
      </c>
      <c r="T60" s="181">
        <v>1</v>
      </c>
      <c r="U60" s="181">
        <v>7</v>
      </c>
      <c r="V60" s="183" t="s">
        <v>944</v>
      </c>
      <c r="W60" s="183" t="s">
        <v>944</v>
      </c>
      <c r="X60" s="180">
        <v>1</v>
      </c>
      <c r="Y60" s="180">
        <v>3</v>
      </c>
      <c r="Z60" s="180">
        <v>4</v>
      </c>
      <c r="AA60" s="180">
        <v>6</v>
      </c>
      <c r="AB60" s="180">
        <v>8</v>
      </c>
      <c r="AC60" s="180">
        <v>0</v>
      </c>
      <c r="AD60" s="182" t="s">
        <v>944</v>
      </c>
      <c r="AE60" s="180">
        <v>5</v>
      </c>
      <c r="AF60" s="180">
        <v>7</v>
      </c>
      <c r="AG60" s="180">
        <v>3</v>
      </c>
      <c r="AH60" s="180">
        <v>6</v>
      </c>
      <c r="AI60" s="180">
        <v>0</v>
      </c>
      <c r="AJ60" s="182" t="s">
        <v>944</v>
      </c>
      <c r="AK60" s="180">
        <v>5</v>
      </c>
    </row>
    <row r="61" spans="1:37" x14ac:dyDescent="0.25">
      <c r="A61" s="180">
        <v>1</v>
      </c>
      <c r="B61" s="180">
        <v>3</v>
      </c>
      <c r="C61" s="180">
        <v>4</v>
      </c>
      <c r="D61" s="180">
        <v>6</v>
      </c>
      <c r="E61" s="180">
        <v>8</v>
      </c>
      <c r="F61" s="180">
        <v>0</v>
      </c>
      <c r="G61" s="182" t="s">
        <v>944</v>
      </c>
      <c r="H61" s="180">
        <v>5</v>
      </c>
      <c r="I61" s="180">
        <v>7</v>
      </c>
      <c r="J61" s="180">
        <v>3</v>
      </c>
      <c r="K61" s="180">
        <v>6</v>
      </c>
      <c r="L61" s="180">
        <v>1</v>
      </c>
      <c r="M61" s="180">
        <v>3</v>
      </c>
      <c r="N61" s="180">
        <v>4</v>
      </c>
      <c r="O61" s="180">
        <v>6</v>
      </c>
      <c r="P61" s="180">
        <v>8</v>
      </c>
      <c r="Q61" s="180">
        <v>0</v>
      </c>
      <c r="R61" s="182" t="s">
        <v>944</v>
      </c>
      <c r="S61" s="180">
        <v>5</v>
      </c>
      <c r="T61" s="180">
        <v>7</v>
      </c>
      <c r="U61" s="180">
        <v>3</v>
      </c>
      <c r="V61" s="180">
        <v>1</v>
      </c>
      <c r="W61" s="180">
        <v>3</v>
      </c>
      <c r="X61" s="180">
        <v>4</v>
      </c>
      <c r="Y61" s="180">
        <v>6</v>
      </c>
      <c r="Z61" s="180">
        <v>8</v>
      </c>
      <c r="AA61" s="180">
        <v>0</v>
      </c>
      <c r="AB61" s="182" t="s">
        <v>944</v>
      </c>
      <c r="AC61" s="180">
        <v>5</v>
      </c>
      <c r="AD61" s="180">
        <v>7</v>
      </c>
      <c r="AE61" s="180">
        <v>3</v>
      </c>
      <c r="AF61" s="180">
        <v>6</v>
      </c>
      <c r="AG61" s="180">
        <v>1</v>
      </c>
      <c r="AH61" s="180">
        <v>3</v>
      </c>
      <c r="AI61" s="180">
        <v>4</v>
      </c>
      <c r="AJ61" s="180">
        <v>6</v>
      </c>
      <c r="AK61" s="180">
        <v>8</v>
      </c>
    </row>
    <row r="62" spans="1:37" x14ac:dyDescent="0.25">
      <c r="A62" s="181">
        <v>3</v>
      </c>
      <c r="B62" s="180">
        <v>3</v>
      </c>
      <c r="C62" s="180">
        <v>6</v>
      </c>
      <c r="D62" s="180">
        <v>1</v>
      </c>
      <c r="E62" s="180">
        <v>3</v>
      </c>
      <c r="F62" s="180">
        <v>4</v>
      </c>
      <c r="G62" s="180">
        <v>6</v>
      </c>
      <c r="H62" s="180">
        <v>8</v>
      </c>
      <c r="I62" s="180">
        <v>3</v>
      </c>
      <c r="J62" s="180">
        <v>4</v>
      </c>
      <c r="K62" s="180">
        <v>6</v>
      </c>
      <c r="L62" s="180">
        <v>8</v>
      </c>
      <c r="M62" s="180">
        <v>4</v>
      </c>
      <c r="N62" s="180">
        <v>6</v>
      </c>
      <c r="O62" s="180">
        <v>8</v>
      </c>
      <c r="P62" s="180">
        <v>0</v>
      </c>
      <c r="Q62" s="182" t="s">
        <v>944</v>
      </c>
      <c r="R62" s="180">
        <v>5</v>
      </c>
      <c r="S62" s="180">
        <v>7</v>
      </c>
      <c r="T62" s="180">
        <v>3</v>
      </c>
      <c r="U62" s="180">
        <v>6</v>
      </c>
      <c r="V62" s="181">
        <v>3</v>
      </c>
      <c r="W62" s="180">
        <v>3</v>
      </c>
      <c r="X62" s="180">
        <v>6</v>
      </c>
      <c r="Y62" s="180">
        <v>1</v>
      </c>
      <c r="Z62" s="180">
        <v>3</v>
      </c>
      <c r="AA62" s="180">
        <v>4</v>
      </c>
      <c r="AB62" s="180">
        <v>6</v>
      </c>
      <c r="AC62" s="180">
        <v>8</v>
      </c>
      <c r="AD62" s="180">
        <v>3</v>
      </c>
      <c r="AE62" s="180">
        <v>4</v>
      </c>
      <c r="AF62" s="180">
        <v>6</v>
      </c>
      <c r="AG62" s="180">
        <v>8</v>
      </c>
      <c r="AH62" s="180">
        <v>4</v>
      </c>
      <c r="AI62" s="180">
        <v>6</v>
      </c>
      <c r="AJ62" s="180">
        <v>8</v>
      </c>
      <c r="AK62" s="180">
        <v>0</v>
      </c>
    </row>
    <row r="63" spans="1:37" x14ac:dyDescent="0.25">
      <c r="A63" s="181">
        <v>8</v>
      </c>
      <c r="B63" s="180">
        <v>0</v>
      </c>
      <c r="C63" s="182" t="s">
        <v>944</v>
      </c>
      <c r="D63" s="180">
        <v>5</v>
      </c>
      <c r="E63" s="180">
        <v>7</v>
      </c>
      <c r="F63" s="181">
        <v>0</v>
      </c>
      <c r="G63" s="180">
        <v>1</v>
      </c>
      <c r="H63" s="180">
        <v>3</v>
      </c>
      <c r="I63" s="180">
        <v>4</v>
      </c>
      <c r="J63" s="180">
        <v>6</v>
      </c>
      <c r="K63" s="180">
        <v>8</v>
      </c>
      <c r="L63" s="180">
        <v>0</v>
      </c>
      <c r="M63" s="182" t="s">
        <v>944</v>
      </c>
      <c r="N63" s="180">
        <v>5</v>
      </c>
      <c r="O63" s="180">
        <v>7</v>
      </c>
      <c r="P63" s="180">
        <v>3</v>
      </c>
      <c r="Q63" s="180">
        <v>6</v>
      </c>
      <c r="R63" s="180">
        <v>3</v>
      </c>
      <c r="S63" s="180">
        <v>4</v>
      </c>
      <c r="T63" s="180">
        <v>6</v>
      </c>
      <c r="U63" s="180">
        <v>8</v>
      </c>
      <c r="V63" s="181">
        <v>8</v>
      </c>
      <c r="W63" s="180">
        <v>0</v>
      </c>
      <c r="X63" s="182" t="s">
        <v>944</v>
      </c>
      <c r="Y63" s="180">
        <v>5</v>
      </c>
      <c r="Z63" s="180">
        <v>7</v>
      </c>
      <c r="AA63" s="181">
        <v>0</v>
      </c>
      <c r="AB63" s="180">
        <v>1</v>
      </c>
      <c r="AC63" s="180">
        <v>3</v>
      </c>
      <c r="AD63" s="180">
        <v>4</v>
      </c>
      <c r="AE63" s="180">
        <v>6</v>
      </c>
      <c r="AF63" s="180">
        <v>8</v>
      </c>
      <c r="AG63" s="180">
        <v>0</v>
      </c>
      <c r="AH63" s="182" t="s">
        <v>944</v>
      </c>
      <c r="AI63" s="180">
        <v>5</v>
      </c>
      <c r="AJ63" s="180">
        <v>7</v>
      </c>
      <c r="AK63" s="180">
        <v>3</v>
      </c>
    </row>
    <row r="64" spans="1:37" x14ac:dyDescent="0.25">
      <c r="A64" s="180">
        <v>0</v>
      </c>
      <c r="B64" s="182" t="s">
        <v>944</v>
      </c>
      <c r="C64" s="180">
        <v>5</v>
      </c>
      <c r="D64" s="180">
        <v>7</v>
      </c>
      <c r="E64" s="180">
        <v>0</v>
      </c>
      <c r="F64" s="182" t="s">
        <v>944</v>
      </c>
      <c r="G64" s="180">
        <v>5</v>
      </c>
      <c r="H64" s="180">
        <v>7</v>
      </c>
      <c r="I64" s="180">
        <v>1</v>
      </c>
      <c r="J64" s="180">
        <v>3</v>
      </c>
      <c r="K64" s="180">
        <v>4</v>
      </c>
      <c r="L64" s="180">
        <v>6</v>
      </c>
      <c r="M64" s="180">
        <v>8</v>
      </c>
      <c r="N64" s="180">
        <v>0</v>
      </c>
      <c r="O64" s="182" t="s">
        <v>944</v>
      </c>
      <c r="P64" s="180">
        <v>5</v>
      </c>
      <c r="Q64" s="180">
        <v>7</v>
      </c>
      <c r="R64" s="180">
        <v>3</v>
      </c>
      <c r="S64" s="180">
        <v>6</v>
      </c>
      <c r="T64" s="181">
        <v>7</v>
      </c>
      <c r="U64" s="181">
        <v>0</v>
      </c>
      <c r="V64" s="180">
        <v>0</v>
      </c>
      <c r="W64" s="182" t="s">
        <v>944</v>
      </c>
      <c r="X64" s="180">
        <v>5</v>
      </c>
      <c r="Y64" s="180">
        <v>7</v>
      </c>
      <c r="Z64" s="180">
        <v>0</v>
      </c>
      <c r="AA64" s="182" t="s">
        <v>944</v>
      </c>
      <c r="AB64" s="180">
        <v>5</v>
      </c>
      <c r="AC64" s="180">
        <v>7</v>
      </c>
      <c r="AD64" s="180">
        <v>1</v>
      </c>
      <c r="AE64" s="180">
        <v>3</v>
      </c>
      <c r="AF64" s="180">
        <v>4</v>
      </c>
      <c r="AG64" s="180">
        <v>6</v>
      </c>
      <c r="AH64" s="180">
        <v>8</v>
      </c>
      <c r="AI64" s="180">
        <v>0</v>
      </c>
      <c r="AJ64" s="182" t="s">
        <v>944</v>
      </c>
      <c r="AK64" s="180">
        <v>5</v>
      </c>
    </row>
    <row r="65" spans="1:37" x14ac:dyDescent="0.25">
      <c r="A65" s="180">
        <v>3</v>
      </c>
      <c r="B65" s="180">
        <v>4</v>
      </c>
      <c r="C65" s="180">
        <v>6</v>
      </c>
      <c r="D65" s="180">
        <v>8</v>
      </c>
      <c r="E65" s="180">
        <v>6</v>
      </c>
      <c r="F65" s="180">
        <v>1</v>
      </c>
      <c r="G65" s="180">
        <v>3</v>
      </c>
      <c r="H65" s="180">
        <v>4</v>
      </c>
      <c r="I65" s="180">
        <v>6</v>
      </c>
      <c r="J65" s="180">
        <v>8</v>
      </c>
      <c r="K65" s="180">
        <v>3</v>
      </c>
      <c r="L65" s="180">
        <v>4</v>
      </c>
      <c r="M65" s="180">
        <v>6</v>
      </c>
      <c r="N65" s="180">
        <v>8</v>
      </c>
      <c r="O65" s="180">
        <v>0</v>
      </c>
      <c r="P65" s="182" t="s">
        <v>944</v>
      </c>
      <c r="Q65" s="180">
        <v>5</v>
      </c>
      <c r="R65" s="180">
        <v>7</v>
      </c>
      <c r="S65" s="180">
        <v>3</v>
      </c>
      <c r="T65" s="180">
        <v>6</v>
      </c>
      <c r="U65" s="181">
        <v>7</v>
      </c>
      <c r="V65" s="180">
        <v>3</v>
      </c>
      <c r="W65" s="180">
        <v>4</v>
      </c>
      <c r="X65" s="180">
        <v>6</v>
      </c>
      <c r="Y65" s="180">
        <v>8</v>
      </c>
      <c r="Z65" s="180">
        <v>6</v>
      </c>
      <c r="AA65" s="180">
        <v>1</v>
      </c>
      <c r="AB65" s="180">
        <v>3</v>
      </c>
      <c r="AC65" s="180">
        <v>4</v>
      </c>
      <c r="AD65" s="180">
        <v>6</v>
      </c>
      <c r="AE65" s="180">
        <v>8</v>
      </c>
      <c r="AF65" s="180">
        <v>3</v>
      </c>
      <c r="AG65" s="180">
        <v>4</v>
      </c>
      <c r="AH65" s="180">
        <v>6</v>
      </c>
      <c r="AI65" s="180">
        <v>8</v>
      </c>
      <c r="AJ65" s="180">
        <v>0</v>
      </c>
      <c r="AK65" s="182" t="s">
        <v>944</v>
      </c>
    </row>
    <row r="66" spans="1:37" x14ac:dyDescent="0.25">
      <c r="A66" s="180">
        <v>1</v>
      </c>
      <c r="B66" s="180">
        <v>3</v>
      </c>
      <c r="C66" s="180">
        <v>4</v>
      </c>
      <c r="D66" s="180">
        <v>6</v>
      </c>
      <c r="E66" s="180">
        <v>8</v>
      </c>
      <c r="F66" s="180">
        <v>0</v>
      </c>
      <c r="G66" s="182" t="s">
        <v>944</v>
      </c>
      <c r="H66" s="180">
        <v>5</v>
      </c>
      <c r="I66" s="180">
        <v>7</v>
      </c>
      <c r="J66" s="180">
        <v>3</v>
      </c>
      <c r="K66" s="180">
        <v>6</v>
      </c>
      <c r="L66" s="180">
        <v>0</v>
      </c>
      <c r="M66" s="182" t="s">
        <v>944</v>
      </c>
      <c r="N66" s="180">
        <v>5</v>
      </c>
      <c r="O66" s="180">
        <v>7</v>
      </c>
      <c r="P66" s="180">
        <v>0</v>
      </c>
      <c r="Q66" s="182" t="s">
        <v>944</v>
      </c>
      <c r="R66" s="180">
        <v>5</v>
      </c>
      <c r="S66" s="180">
        <v>7</v>
      </c>
      <c r="T66" s="180">
        <v>4</v>
      </c>
      <c r="U66" s="182" t="s">
        <v>944</v>
      </c>
      <c r="V66" s="180">
        <v>1</v>
      </c>
      <c r="W66" s="180">
        <v>3</v>
      </c>
      <c r="X66" s="180">
        <v>4</v>
      </c>
      <c r="Y66" s="180">
        <v>6</v>
      </c>
      <c r="Z66" s="180">
        <v>8</v>
      </c>
      <c r="AA66" s="180">
        <v>0</v>
      </c>
      <c r="AB66" s="182" t="s">
        <v>944</v>
      </c>
      <c r="AC66" s="180">
        <v>5</v>
      </c>
      <c r="AD66" s="180">
        <v>7</v>
      </c>
      <c r="AE66" s="180">
        <v>3</v>
      </c>
      <c r="AF66" s="180">
        <v>6</v>
      </c>
      <c r="AG66" s="180">
        <v>0</v>
      </c>
      <c r="AH66" s="182" t="s">
        <v>944</v>
      </c>
      <c r="AI66" s="180">
        <v>5</v>
      </c>
      <c r="AJ66" s="180">
        <v>7</v>
      </c>
      <c r="AK66" s="180">
        <v>0</v>
      </c>
    </row>
    <row r="67" spans="1:37" x14ac:dyDescent="0.25">
      <c r="A67" s="181">
        <v>9</v>
      </c>
      <c r="B67" s="180">
        <v>1</v>
      </c>
      <c r="C67" s="180">
        <v>3</v>
      </c>
      <c r="D67" s="180">
        <v>4</v>
      </c>
      <c r="E67" s="180">
        <v>6</v>
      </c>
      <c r="F67" s="180">
        <v>8</v>
      </c>
      <c r="G67" s="180">
        <v>0</v>
      </c>
      <c r="H67" s="182" t="s">
        <v>944</v>
      </c>
      <c r="I67" s="180">
        <v>5</v>
      </c>
      <c r="J67" s="180">
        <v>7</v>
      </c>
      <c r="K67" s="180">
        <v>3</v>
      </c>
      <c r="L67" s="180">
        <v>6</v>
      </c>
      <c r="M67" s="180">
        <v>1</v>
      </c>
      <c r="N67" s="180">
        <v>3</v>
      </c>
      <c r="O67" s="180">
        <v>4</v>
      </c>
      <c r="P67" s="180">
        <v>6</v>
      </c>
      <c r="Q67" s="180">
        <v>8</v>
      </c>
      <c r="R67" s="180">
        <v>0</v>
      </c>
      <c r="S67" s="182" t="s">
        <v>944</v>
      </c>
      <c r="T67" s="180">
        <v>5</v>
      </c>
      <c r="U67" s="180">
        <v>7</v>
      </c>
      <c r="V67" s="181">
        <v>9</v>
      </c>
      <c r="W67" s="180">
        <v>1</v>
      </c>
      <c r="X67" s="180">
        <v>3</v>
      </c>
      <c r="Y67" s="180">
        <v>4</v>
      </c>
      <c r="Z67" s="180">
        <v>6</v>
      </c>
      <c r="AA67" s="180">
        <v>8</v>
      </c>
      <c r="AB67" s="180">
        <v>0</v>
      </c>
      <c r="AC67" s="182" t="s">
        <v>944</v>
      </c>
      <c r="AD67" s="180">
        <v>5</v>
      </c>
      <c r="AE67" s="180">
        <v>7</v>
      </c>
      <c r="AF67" s="180">
        <v>3</v>
      </c>
      <c r="AG67" s="180">
        <v>6</v>
      </c>
      <c r="AH67" s="180">
        <v>1</v>
      </c>
      <c r="AI67" s="180">
        <v>3</v>
      </c>
      <c r="AJ67" s="180">
        <v>4</v>
      </c>
      <c r="AK67" s="180">
        <v>6</v>
      </c>
    </row>
    <row r="68" spans="1:37" x14ac:dyDescent="0.25">
      <c r="A68" s="180">
        <v>3</v>
      </c>
      <c r="B68" s="180">
        <v>6</v>
      </c>
      <c r="C68" s="180">
        <v>1</v>
      </c>
      <c r="D68" s="180">
        <v>3</v>
      </c>
      <c r="E68" s="180">
        <v>4</v>
      </c>
      <c r="F68" s="180">
        <v>6</v>
      </c>
      <c r="G68" s="180">
        <v>8</v>
      </c>
      <c r="H68" s="180">
        <v>1</v>
      </c>
      <c r="I68" s="180">
        <v>3</v>
      </c>
      <c r="J68" s="180">
        <v>4</v>
      </c>
      <c r="K68" s="180">
        <v>6</v>
      </c>
      <c r="L68" s="180">
        <v>8</v>
      </c>
      <c r="M68" s="180">
        <v>0</v>
      </c>
      <c r="N68" s="182" t="s">
        <v>944</v>
      </c>
      <c r="O68" s="180">
        <v>5</v>
      </c>
      <c r="P68" s="180">
        <v>7</v>
      </c>
      <c r="Q68" s="180">
        <v>3</v>
      </c>
      <c r="R68" s="180">
        <v>6</v>
      </c>
      <c r="S68" s="180">
        <v>3</v>
      </c>
      <c r="T68" s="180">
        <v>4</v>
      </c>
      <c r="U68" s="180">
        <v>6</v>
      </c>
      <c r="V68" s="180">
        <v>3</v>
      </c>
      <c r="W68" s="180">
        <v>6</v>
      </c>
      <c r="X68" s="180">
        <v>1</v>
      </c>
      <c r="Y68" s="180">
        <v>3</v>
      </c>
      <c r="Z68" s="180">
        <v>4</v>
      </c>
      <c r="AA68" s="180">
        <v>6</v>
      </c>
      <c r="AB68" s="180">
        <v>8</v>
      </c>
      <c r="AC68" s="180">
        <v>1</v>
      </c>
      <c r="AD68" s="180">
        <v>3</v>
      </c>
      <c r="AE68" s="180">
        <v>4</v>
      </c>
      <c r="AF68" s="180">
        <v>6</v>
      </c>
      <c r="AG68" s="180">
        <v>8</v>
      </c>
      <c r="AH68" s="180">
        <v>0</v>
      </c>
      <c r="AI68" s="182" t="s">
        <v>944</v>
      </c>
      <c r="AJ68" s="180">
        <v>5</v>
      </c>
      <c r="AK68" s="180">
        <v>7</v>
      </c>
    </row>
    <row r="69" spans="1:37" x14ac:dyDescent="0.25">
      <c r="A69" s="180">
        <v>1</v>
      </c>
      <c r="B69" s="180">
        <v>3</v>
      </c>
      <c r="C69" s="180">
        <v>4</v>
      </c>
      <c r="D69" s="180">
        <v>6</v>
      </c>
      <c r="E69" s="180">
        <v>8</v>
      </c>
      <c r="F69" s="180">
        <v>0</v>
      </c>
      <c r="G69" s="182" t="s">
        <v>944</v>
      </c>
      <c r="H69" s="180">
        <v>5</v>
      </c>
      <c r="I69" s="180">
        <v>7</v>
      </c>
      <c r="J69" s="180">
        <v>3</v>
      </c>
      <c r="K69" s="180">
        <v>6</v>
      </c>
      <c r="L69" s="180">
        <v>1</v>
      </c>
      <c r="M69" s="180">
        <v>3</v>
      </c>
      <c r="N69" s="180">
        <v>4</v>
      </c>
      <c r="O69" s="180">
        <v>6</v>
      </c>
      <c r="P69" s="180">
        <v>8</v>
      </c>
      <c r="Q69" s="180">
        <v>0</v>
      </c>
      <c r="R69" s="182" t="s">
        <v>944</v>
      </c>
      <c r="S69" s="180">
        <v>5</v>
      </c>
      <c r="T69" s="180">
        <v>7</v>
      </c>
      <c r="U69" s="180">
        <v>3</v>
      </c>
      <c r="V69" s="180">
        <v>1</v>
      </c>
      <c r="W69" s="180">
        <v>3</v>
      </c>
      <c r="X69" s="180">
        <v>4</v>
      </c>
      <c r="Y69" s="180">
        <v>6</v>
      </c>
      <c r="Z69" s="180">
        <v>8</v>
      </c>
      <c r="AA69" s="180">
        <v>0</v>
      </c>
      <c r="AB69" s="182" t="s">
        <v>944</v>
      </c>
      <c r="AC69" s="180">
        <v>5</v>
      </c>
      <c r="AD69" s="180">
        <v>7</v>
      </c>
      <c r="AE69" s="180">
        <v>3</v>
      </c>
      <c r="AF69" s="180">
        <v>6</v>
      </c>
      <c r="AG69" s="180">
        <v>1</v>
      </c>
      <c r="AH69" s="180">
        <v>3</v>
      </c>
      <c r="AI69" s="180">
        <v>4</v>
      </c>
      <c r="AJ69" s="180">
        <v>6</v>
      </c>
      <c r="AK69" s="180">
        <v>8</v>
      </c>
    </row>
    <row r="70" spans="1:37" x14ac:dyDescent="0.25">
      <c r="A70" s="181">
        <v>9</v>
      </c>
      <c r="B70" s="181">
        <v>9</v>
      </c>
      <c r="C70" s="180">
        <v>1</v>
      </c>
      <c r="D70" s="180">
        <v>3</v>
      </c>
      <c r="E70" s="180">
        <v>4</v>
      </c>
      <c r="F70" s="180">
        <v>6</v>
      </c>
      <c r="G70" s="180">
        <v>8</v>
      </c>
      <c r="H70" s="180">
        <v>0</v>
      </c>
      <c r="I70" s="182" t="s">
        <v>944</v>
      </c>
      <c r="J70" s="180">
        <v>5</v>
      </c>
      <c r="K70" s="180">
        <v>7</v>
      </c>
      <c r="L70" s="180">
        <v>3</v>
      </c>
      <c r="M70" s="180">
        <v>6</v>
      </c>
      <c r="N70" s="180">
        <v>0</v>
      </c>
      <c r="O70" s="182" t="s">
        <v>944</v>
      </c>
      <c r="P70" s="180">
        <v>5</v>
      </c>
      <c r="Q70" s="180">
        <v>7</v>
      </c>
      <c r="R70" s="181">
        <v>6</v>
      </c>
      <c r="S70" s="181">
        <v>4</v>
      </c>
      <c r="T70" s="181">
        <v>5</v>
      </c>
      <c r="U70" s="181">
        <v>9</v>
      </c>
      <c r="V70" s="181">
        <v>9</v>
      </c>
      <c r="W70" s="181">
        <v>9</v>
      </c>
      <c r="X70" s="180">
        <v>1</v>
      </c>
      <c r="Y70" s="180">
        <v>3</v>
      </c>
      <c r="Z70" s="180">
        <v>4</v>
      </c>
      <c r="AA70" s="180">
        <v>6</v>
      </c>
      <c r="AB70" s="180">
        <v>8</v>
      </c>
      <c r="AC70" s="180">
        <v>0</v>
      </c>
      <c r="AD70" s="182" t="s">
        <v>944</v>
      </c>
      <c r="AE70" s="180">
        <v>5</v>
      </c>
      <c r="AF70" s="180">
        <v>7</v>
      </c>
      <c r="AG70" s="180">
        <v>3</v>
      </c>
      <c r="AH70" s="180">
        <v>6</v>
      </c>
      <c r="AI70" s="180">
        <v>0</v>
      </c>
      <c r="AJ70" s="182" t="s">
        <v>944</v>
      </c>
      <c r="AK70" s="180">
        <v>5</v>
      </c>
    </row>
    <row r="71" spans="1:37" x14ac:dyDescent="0.25">
      <c r="A71" s="180">
        <v>0</v>
      </c>
      <c r="B71" s="182" t="s">
        <v>944</v>
      </c>
      <c r="C71" s="180">
        <v>5</v>
      </c>
      <c r="D71" s="180">
        <v>7</v>
      </c>
      <c r="E71" s="180">
        <v>1</v>
      </c>
      <c r="F71" s="180">
        <v>3</v>
      </c>
      <c r="G71" s="180">
        <v>4</v>
      </c>
      <c r="H71" s="180">
        <v>6</v>
      </c>
      <c r="I71" s="180">
        <v>8</v>
      </c>
      <c r="J71" s="180">
        <v>0</v>
      </c>
      <c r="K71" s="182" t="s">
        <v>944</v>
      </c>
      <c r="L71" s="180">
        <v>5</v>
      </c>
      <c r="M71" s="180">
        <v>7</v>
      </c>
      <c r="N71" s="180">
        <v>3</v>
      </c>
      <c r="O71" s="180">
        <v>6</v>
      </c>
      <c r="P71" s="181">
        <v>9</v>
      </c>
      <c r="Q71" s="180">
        <v>3</v>
      </c>
      <c r="R71" s="180">
        <v>4</v>
      </c>
      <c r="S71" s="180">
        <v>6</v>
      </c>
      <c r="T71" s="180">
        <v>8</v>
      </c>
      <c r="U71" s="181">
        <v>8</v>
      </c>
      <c r="V71" s="180">
        <v>0</v>
      </c>
      <c r="W71" s="182" t="s">
        <v>944</v>
      </c>
      <c r="X71" s="180">
        <v>5</v>
      </c>
      <c r="Y71" s="180">
        <v>7</v>
      </c>
      <c r="Z71" s="180">
        <v>1</v>
      </c>
      <c r="AA71" s="180">
        <v>3</v>
      </c>
      <c r="AB71" s="180">
        <v>4</v>
      </c>
      <c r="AC71" s="180">
        <v>6</v>
      </c>
      <c r="AD71" s="180">
        <v>8</v>
      </c>
      <c r="AE71" s="180">
        <v>0</v>
      </c>
      <c r="AF71" s="182" t="s">
        <v>944</v>
      </c>
      <c r="AG71" s="180">
        <v>5</v>
      </c>
      <c r="AH71" s="180">
        <v>7</v>
      </c>
      <c r="AI71" s="180">
        <v>3</v>
      </c>
      <c r="AJ71" s="180">
        <v>6</v>
      </c>
      <c r="AK71" s="181">
        <v>9</v>
      </c>
    </row>
    <row r="72" spans="1:37" x14ac:dyDescent="0.25">
      <c r="A72" s="180">
        <v>3</v>
      </c>
      <c r="B72" s="180">
        <v>6</v>
      </c>
      <c r="C72" s="180">
        <v>1</v>
      </c>
      <c r="D72" s="180">
        <v>3</v>
      </c>
      <c r="E72" s="180">
        <v>4</v>
      </c>
      <c r="F72" s="180">
        <v>6</v>
      </c>
      <c r="G72" s="180">
        <v>8</v>
      </c>
      <c r="H72" s="181">
        <v>5</v>
      </c>
      <c r="I72" s="180">
        <v>1</v>
      </c>
      <c r="J72" s="180">
        <v>3</v>
      </c>
      <c r="K72" s="180">
        <v>4</v>
      </c>
      <c r="L72" s="180">
        <v>6</v>
      </c>
      <c r="M72" s="180">
        <v>8</v>
      </c>
      <c r="N72" s="180">
        <v>0</v>
      </c>
      <c r="O72" s="182" t="s">
        <v>944</v>
      </c>
      <c r="P72" s="180">
        <v>5</v>
      </c>
      <c r="Q72" s="180">
        <v>7</v>
      </c>
      <c r="R72" s="180">
        <v>3</v>
      </c>
      <c r="S72" s="180">
        <v>6</v>
      </c>
      <c r="T72" s="181">
        <v>3</v>
      </c>
      <c r="U72" s="181">
        <v>1</v>
      </c>
      <c r="V72" s="180">
        <v>3</v>
      </c>
      <c r="W72" s="180">
        <v>6</v>
      </c>
      <c r="X72" s="180">
        <v>1</v>
      </c>
      <c r="Y72" s="180">
        <v>3</v>
      </c>
      <c r="Z72" s="180">
        <v>4</v>
      </c>
      <c r="AA72" s="180">
        <v>6</v>
      </c>
      <c r="AB72" s="180">
        <v>8</v>
      </c>
      <c r="AC72" s="181">
        <v>5</v>
      </c>
      <c r="AD72" s="180">
        <v>1</v>
      </c>
      <c r="AE72" s="180">
        <v>3</v>
      </c>
      <c r="AF72" s="180">
        <v>4</v>
      </c>
      <c r="AG72" s="180">
        <v>6</v>
      </c>
      <c r="AH72" s="180">
        <v>8</v>
      </c>
      <c r="AI72" s="180">
        <v>0</v>
      </c>
      <c r="AJ72" s="182" t="s">
        <v>944</v>
      </c>
      <c r="AK72" s="180">
        <v>5</v>
      </c>
    </row>
    <row r="73" spans="1:37" x14ac:dyDescent="0.25">
      <c r="A73" s="180">
        <v>1</v>
      </c>
      <c r="B73" s="180">
        <v>3</v>
      </c>
      <c r="C73" s="180">
        <v>4</v>
      </c>
      <c r="D73" s="180">
        <v>6</v>
      </c>
      <c r="E73" s="180">
        <v>8</v>
      </c>
      <c r="F73" s="180">
        <v>0</v>
      </c>
      <c r="G73" s="182" t="s">
        <v>944</v>
      </c>
      <c r="H73" s="180">
        <v>5</v>
      </c>
      <c r="I73" s="180">
        <v>7</v>
      </c>
      <c r="J73" s="180">
        <v>3</v>
      </c>
      <c r="K73" s="180">
        <v>6</v>
      </c>
      <c r="L73" s="180">
        <v>1</v>
      </c>
      <c r="M73" s="180">
        <v>3</v>
      </c>
      <c r="N73" s="180">
        <v>4</v>
      </c>
      <c r="O73" s="180">
        <v>6</v>
      </c>
      <c r="P73" s="180">
        <v>8</v>
      </c>
      <c r="Q73" s="180">
        <v>0</v>
      </c>
      <c r="R73" s="182" t="s">
        <v>944</v>
      </c>
      <c r="S73" s="180">
        <v>5</v>
      </c>
      <c r="T73" s="180">
        <v>7</v>
      </c>
      <c r="U73" s="180">
        <v>3</v>
      </c>
      <c r="V73" s="180">
        <v>1</v>
      </c>
      <c r="W73" s="180">
        <v>3</v>
      </c>
      <c r="X73" s="180">
        <v>4</v>
      </c>
      <c r="Y73" s="180">
        <v>6</v>
      </c>
      <c r="Z73" s="180">
        <v>8</v>
      </c>
      <c r="AA73" s="180">
        <v>0</v>
      </c>
      <c r="AB73" s="182" t="s">
        <v>944</v>
      </c>
      <c r="AC73" s="180">
        <v>5</v>
      </c>
      <c r="AD73" s="180">
        <v>7</v>
      </c>
      <c r="AE73" s="180">
        <v>3</v>
      </c>
      <c r="AF73" s="180">
        <v>6</v>
      </c>
      <c r="AG73" s="180">
        <v>1</v>
      </c>
      <c r="AH73" s="180">
        <v>3</v>
      </c>
      <c r="AI73" s="180">
        <v>4</v>
      </c>
      <c r="AJ73" s="180">
        <v>6</v>
      </c>
      <c r="AK73" s="180">
        <v>8</v>
      </c>
    </row>
    <row r="74" spans="1:37" x14ac:dyDescent="0.25">
      <c r="A74" s="180">
        <v>0</v>
      </c>
      <c r="B74" s="182" t="s">
        <v>944</v>
      </c>
      <c r="C74" s="180">
        <v>5</v>
      </c>
      <c r="D74" s="180">
        <v>7</v>
      </c>
      <c r="E74" s="180">
        <v>3</v>
      </c>
      <c r="F74" s="180">
        <v>4</v>
      </c>
      <c r="G74" s="180">
        <v>6</v>
      </c>
      <c r="H74" s="180">
        <v>8</v>
      </c>
      <c r="I74" s="180">
        <v>0</v>
      </c>
      <c r="J74" s="182" t="s">
        <v>944</v>
      </c>
      <c r="K74" s="180">
        <v>5</v>
      </c>
      <c r="L74" s="180">
        <v>7</v>
      </c>
      <c r="M74" s="180">
        <v>3</v>
      </c>
      <c r="N74" s="180">
        <v>6</v>
      </c>
      <c r="O74" s="180">
        <v>0</v>
      </c>
      <c r="P74" s="182" t="s">
        <v>944</v>
      </c>
      <c r="Q74" s="180">
        <v>5</v>
      </c>
      <c r="R74" s="180">
        <v>7</v>
      </c>
      <c r="S74" s="183" t="s">
        <v>944</v>
      </c>
      <c r="T74" s="181">
        <v>5</v>
      </c>
      <c r="U74" s="181">
        <v>1</v>
      </c>
      <c r="V74" s="180">
        <v>0</v>
      </c>
      <c r="W74" s="182" t="s">
        <v>944</v>
      </c>
      <c r="X74" s="180">
        <v>5</v>
      </c>
      <c r="Y74" s="180">
        <v>7</v>
      </c>
      <c r="Z74" s="180">
        <v>3</v>
      </c>
      <c r="AA74" s="180">
        <v>4</v>
      </c>
      <c r="AB74" s="180">
        <v>6</v>
      </c>
      <c r="AC74" s="180">
        <v>8</v>
      </c>
      <c r="AD74" s="180">
        <v>0</v>
      </c>
      <c r="AE74" s="182" t="s">
        <v>944</v>
      </c>
      <c r="AF74" s="180">
        <v>5</v>
      </c>
      <c r="AG74" s="180">
        <v>7</v>
      </c>
      <c r="AH74" s="180">
        <v>3</v>
      </c>
      <c r="AI74" s="180">
        <v>6</v>
      </c>
      <c r="AJ74" s="180">
        <v>0</v>
      </c>
      <c r="AK74" s="182" t="s">
        <v>944</v>
      </c>
    </row>
    <row r="75" spans="1:37" x14ac:dyDescent="0.25">
      <c r="A75" s="181">
        <v>5</v>
      </c>
      <c r="B75" s="181">
        <v>8</v>
      </c>
      <c r="C75" s="180">
        <v>1</v>
      </c>
      <c r="D75" s="180">
        <v>3</v>
      </c>
      <c r="E75" s="180">
        <v>4</v>
      </c>
      <c r="F75" s="180">
        <v>6</v>
      </c>
      <c r="G75" s="180">
        <v>8</v>
      </c>
      <c r="H75" s="180">
        <v>0</v>
      </c>
      <c r="I75" s="182" t="s">
        <v>944</v>
      </c>
      <c r="J75" s="180">
        <v>5</v>
      </c>
      <c r="K75" s="180">
        <v>7</v>
      </c>
      <c r="L75" s="180">
        <v>3</v>
      </c>
      <c r="M75" s="180">
        <v>6</v>
      </c>
      <c r="N75" s="180">
        <v>0</v>
      </c>
      <c r="O75" s="182" t="s">
        <v>944</v>
      </c>
      <c r="P75" s="180">
        <v>5</v>
      </c>
      <c r="Q75" s="180">
        <v>7</v>
      </c>
      <c r="R75" s="181">
        <v>3</v>
      </c>
      <c r="S75" s="183" t="s">
        <v>944</v>
      </c>
      <c r="T75" s="181">
        <v>5</v>
      </c>
      <c r="U75" s="181">
        <v>0</v>
      </c>
      <c r="V75" s="181">
        <v>5</v>
      </c>
      <c r="W75" s="181">
        <v>8</v>
      </c>
      <c r="X75" s="180">
        <v>1</v>
      </c>
      <c r="Y75" s="180">
        <v>3</v>
      </c>
      <c r="Z75" s="180">
        <v>4</v>
      </c>
      <c r="AA75" s="180">
        <v>6</v>
      </c>
      <c r="AB75" s="180">
        <v>8</v>
      </c>
      <c r="AC75" s="180">
        <v>0</v>
      </c>
      <c r="AD75" s="182" t="s">
        <v>944</v>
      </c>
      <c r="AE75" s="180">
        <v>5</v>
      </c>
      <c r="AF75" s="180">
        <v>7</v>
      </c>
      <c r="AG75" s="180">
        <v>3</v>
      </c>
      <c r="AH75" s="180">
        <v>6</v>
      </c>
      <c r="AI75" s="180">
        <v>0</v>
      </c>
      <c r="AJ75" s="182" t="s">
        <v>944</v>
      </c>
      <c r="AK75" s="180">
        <v>5</v>
      </c>
    </row>
    <row r="76" spans="1:37" x14ac:dyDescent="0.25">
      <c r="A76" s="180">
        <v>3</v>
      </c>
      <c r="B76" s="180">
        <v>6</v>
      </c>
      <c r="C76" s="180">
        <v>1</v>
      </c>
      <c r="D76" s="180">
        <v>3</v>
      </c>
      <c r="E76" s="180">
        <v>4</v>
      </c>
      <c r="F76" s="180">
        <v>8</v>
      </c>
      <c r="G76" s="180">
        <v>8</v>
      </c>
      <c r="H76" s="180">
        <v>1</v>
      </c>
      <c r="I76" s="180">
        <v>3</v>
      </c>
      <c r="J76" s="180">
        <v>4</v>
      </c>
      <c r="K76" s="180">
        <v>6</v>
      </c>
      <c r="L76" s="180">
        <v>8</v>
      </c>
      <c r="M76" s="180">
        <v>0</v>
      </c>
      <c r="N76" s="182" t="s">
        <v>944</v>
      </c>
      <c r="O76" s="180">
        <v>5</v>
      </c>
      <c r="P76" s="180">
        <v>7</v>
      </c>
      <c r="Q76" s="180">
        <v>3</v>
      </c>
      <c r="R76" s="180">
        <v>6</v>
      </c>
      <c r="S76" s="181">
        <v>9</v>
      </c>
      <c r="T76" s="181">
        <v>1</v>
      </c>
      <c r="U76" s="181">
        <v>9</v>
      </c>
      <c r="V76" s="180">
        <v>3</v>
      </c>
      <c r="W76" s="180">
        <v>6</v>
      </c>
      <c r="X76" s="180">
        <v>1</v>
      </c>
      <c r="Y76" s="180">
        <v>3</v>
      </c>
      <c r="Z76" s="180">
        <v>4</v>
      </c>
      <c r="AA76" s="180">
        <v>8</v>
      </c>
      <c r="AB76" s="180">
        <v>8</v>
      </c>
      <c r="AC76" s="180">
        <v>1</v>
      </c>
      <c r="AD76" s="180">
        <v>3</v>
      </c>
      <c r="AE76" s="180">
        <v>4</v>
      </c>
      <c r="AF76" s="180">
        <v>6</v>
      </c>
      <c r="AG76" s="180">
        <v>8</v>
      </c>
      <c r="AH76" s="180">
        <v>0</v>
      </c>
      <c r="AI76" s="182" t="s">
        <v>944</v>
      </c>
      <c r="AJ76" s="180">
        <v>5</v>
      </c>
      <c r="AK76" s="180">
        <v>7</v>
      </c>
    </row>
    <row r="77" spans="1:37" x14ac:dyDescent="0.25">
      <c r="A77" s="180">
        <v>0</v>
      </c>
      <c r="B77" s="182" t="s">
        <v>944</v>
      </c>
      <c r="C77" s="180">
        <v>5</v>
      </c>
      <c r="D77" s="180">
        <v>7</v>
      </c>
      <c r="E77" s="181">
        <v>6</v>
      </c>
      <c r="F77" s="181">
        <v>9</v>
      </c>
      <c r="G77" s="180">
        <v>1</v>
      </c>
      <c r="H77" s="180">
        <v>3</v>
      </c>
      <c r="I77" s="180">
        <v>4</v>
      </c>
      <c r="J77" s="180">
        <v>6</v>
      </c>
      <c r="K77" s="180">
        <v>8</v>
      </c>
      <c r="L77" s="180">
        <v>0</v>
      </c>
      <c r="M77" s="182" t="s">
        <v>944</v>
      </c>
      <c r="N77" s="180">
        <v>5</v>
      </c>
      <c r="O77" s="180">
        <v>7</v>
      </c>
      <c r="P77" s="180">
        <v>3</v>
      </c>
      <c r="Q77" s="180">
        <v>6</v>
      </c>
      <c r="R77" s="180">
        <v>0</v>
      </c>
      <c r="S77" s="182" t="s">
        <v>944</v>
      </c>
      <c r="T77" s="180">
        <v>5</v>
      </c>
      <c r="U77" s="180">
        <v>7</v>
      </c>
      <c r="V77" s="180">
        <v>0</v>
      </c>
      <c r="W77" s="182" t="s">
        <v>944</v>
      </c>
      <c r="X77" s="180">
        <v>5</v>
      </c>
      <c r="Y77" s="180">
        <v>7</v>
      </c>
      <c r="Z77" s="181">
        <v>6</v>
      </c>
      <c r="AA77" s="181">
        <v>9</v>
      </c>
      <c r="AB77" s="180">
        <v>1</v>
      </c>
      <c r="AC77" s="180">
        <v>3</v>
      </c>
      <c r="AD77" s="180">
        <v>4</v>
      </c>
      <c r="AE77" s="180">
        <v>6</v>
      </c>
      <c r="AF77" s="180">
        <v>8</v>
      </c>
      <c r="AG77" s="180">
        <v>0</v>
      </c>
      <c r="AH77" s="182" t="s">
        <v>944</v>
      </c>
      <c r="AI77" s="180">
        <v>5</v>
      </c>
      <c r="AJ77" s="180">
        <v>7</v>
      </c>
      <c r="AK77" s="180">
        <v>3</v>
      </c>
    </row>
    <row r="78" spans="1:37" x14ac:dyDescent="0.25">
      <c r="A78" s="180">
        <v>3</v>
      </c>
      <c r="B78" s="180">
        <v>4</v>
      </c>
      <c r="C78" s="180">
        <v>6</v>
      </c>
      <c r="D78" s="180">
        <v>8</v>
      </c>
      <c r="E78" s="180">
        <v>1</v>
      </c>
      <c r="F78" s="180">
        <v>3</v>
      </c>
      <c r="G78" s="180">
        <v>4</v>
      </c>
      <c r="H78" s="180">
        <v>6</v>
      </c>
      <c r="I78" s="180">
        <v>8</v>
      </c>
      <c r="J78" s="180">
        <v>0</v>
      </c>
      <c r="K78" s="182" t="s">
        <v>944</v>
      </c>
      <c r="L78" s="180">
        <v>5</v>
      </c>
      <c r="M78" s="180">
        <v>7</v>
      </c>
      <c r="N78" s="180">
        <v>3</v>
      </c>
      <c r="O78" s="180">
        <v>6</v>
      </c>
      <c r="P78" s="180">
        <v>0</v>
      </c>
      <c r="Q78" s="182" t="s">
        <v>944</v>
      </c>
      <c r="R78" s="180">
        <v>5</v>
      </c>
      <c r="S78" s="180">
        <v>7</v>
      </c>
      <c r="T78" s="181">
        <v>3</v>
      </c>
      <c r="U78" s="181">
        <v>7</v>
      </c>
      <c r="V78" s="180">
        <v>3</v>
      </c>
      <c r="W78" s="180">
        <v>4</v>
      </c>
      <c r="X78" s="180">
        <v>6</v>
      </c>
      <c r="Y78" s="180">
        <v>8</v>
      </c>
      <c r="Z78" s="180">
        <v>1</v>
      </c>
      <c r="AA78" s="180">
        <v>3</v>
      </c>
      <c r="AB78" s="180">
        <v>4</v>
      </c>
      <c r="AC78" s="180">
        <v>6</v>
      </c>
      <c r="AD78" s="180">
        <v>8</v>
      </c>
      <c r="AE78" s="180">
        <v>0</v>
      </c>
      <c r="AF78" s="182" t="s">
        <v>944</v>
      </c>
      <c r="AG78" s="180">
        <v>5</v>
      </c>
      <c r="AH78" s="180">
        <v>7</v>
      </c>
      <c r="AI78" s="180">
        <v>3</v>
      </c>
      <c r="AJ78" s="180">
        <v>6</v>
      </c>
      <c r="AK78" s="180">
        <v>0</v>
      </c>
    </row>
    <row r="79" spans="1:37" x14ac:dyDescent="0.25">
      <c r="A79" s="183" t="s">
        <v>944</v>
      </c>
      <c r="B79" s="183" t="s">
        <v>944</v>
      </c>
      <c r="C79" s="180">
        <v>1</v>
      </c>
      <c r="D79" s="180">
        <v>3</v>
      </c>
      <c r="E79" s="180">
        <v>4</v>
      </c>
      <c r="F79" s="180">
        <v>6</v>
      </c>
      <c r="G79" s="180">
        <v>8</v>
      </c>
      <c r="H79" s="180">
        <v>0</v>
      </c>
      <c r="I79" s="182" t="s">
        <v>944</v>
      </c>
      <c r="J79" s="180">
        <v>5</v>
      </c>
      <c r="K79" s="180">
        <v>7</v>
      </c>
      <c r="L79" s="180">
        <v>3</v>
      </c>
      <c r="M79" s="180">
        <v>6</v>
      </c>
      <c r="N79" s="180">
        <v>0</v>
      </c>
      <c r="O79" s="182" t="s">
        <v>944</v>
      </c>
      <c r="P79" s="180">
        <v>5</v>
      </c>
      <c r="Q79" s="180">
        <v>7</v>
      </c>
      <c r="R79" s="181">
        <v>1</v>
      </c>
      <c r="S79" s="181">
        <v>4</v>
      </c>
      <c r="T79" s="181">
        <v>1</v>
      </c>
      <c r="U79" s="181">
        <v>7</v>
      </c>
      <c r="V79" s="183" t="s">
        <v>944</v>
      </c>
      <c r="W79" s="183" t="s">
        <v>944</v>
      </c>
      <c r="X79" s="180">
        <v>1</v>
      </c>
      <c r="Y79" s="180">
        <v>3</v>
      </c>
      <c r="Z79" s="180">
        <v>4</v>
      </c>
      <c r="AA79" s="180">
        <v>6</v>
      </c>
      <c r="AB79" s="180">
        <v>8</v>
      </c>
      <c r="AC79" s="180">
        <v>0</v>
      </c>
      <c r="AD79" s="182" t="s">
        <v>944</v>
      </c>
      <c r="AE79" s="180">
        <v>5</v>
      </c>
      <c r="AF79" s="180">
        <v>7</v>
      </c>
      <c r="AG79" s="180">
        <v>3</v>
      </c>
      <c r="AH79" s="180">
        <v>6</v>
      </c>
      <c r="AI79" s="180">
        <v>0</v>
      </c>
      <c r="AJ79" s="182" t="s">
        <v>944</v>
      </c>
      <c r="AK79" s="180">
        <v>5</v>
      </c>
    </row>
    <row r="80" spans="1:37" x14ac:dyDescent="0.25">
      <c r="A80" s="180">
        <v>1</v>
      </c>
      <c r="B80" s="180">
        <v>3</v>
      </c>
      <c r="C80" s="180">
        <v>4</v>
      </c>
      <c r="D80" s="180">
        <v>6</v>
      </c>
      <c r="E80" s="180">
        <v>8</v>
      </c>
      <c r="F80" s="180">
        <v>0</v>
      </c>
      <c r="G80" s="182" t="s">
        <v>944</v>
      </c>
      <c r="H80" s="180">
        <v>5</v>
      </c>
      <c r="I80" s="180">
        <v>7</v>
      </c>
      <c r="J80" s="180">
        <v>3</v>
      </c>
      <c r="K80" s="180">
        <v>6</v>
      </c>
      <c r="L80" s="180">
        <v>1</v>
      </c>
      <c r="M80" s="180">
        <v>3</v>
      </c>
      <c r="N80" s="180">
        <v>4</v>
      </c>
      <c r="O80" s="180">
        <v>6</v>
      </c>
      <c r="P80" s="180">
        <v>8</v>
      </c>
      <c r="Q80" s="180">
        <v>0</v>
      </c>
      <c r="R80" s="182" t="s">
        <v>944</v>
      </c>
      <c r="S80" s="180">
        <v>5</v>
      </c>
      <c r="T80" s="180">
        <v>7</v>
      </c>
      <c r="U80" s="180">
        <v>3</v>
      </c>
      <c r="V80" s="180">
        <v>1</v>
      </c>
      <c r="W80" s="180">
        <v>3</v>
      </c>
      <c r="X80" s="180">
        <v>4</v>
      </c>
      <c r="Y80" s="180">
        <v>6</v>
      </c>
      <c r="Z80" s="180">
        <v>8</v>
      </c>
      <c r="AA80" s="180">
        <v>0</v>
      </c>
      <c r="AB80" s="182" t="s">
        <v>944</v>
      </c>
      <c r="AC80" s="180">
        <v>5</v>
      </c>
      <c r="AD80" s="180">
        <v>7</v>
      </c>
      <c r="AE80" s="180">
        <v>3</v>
      </c>
      <c r="AF80" s="180">
        <v>6</v>
      </c>
      <c r="AG80" s="180">
        <v>1</v>
      </c>
      <c r="AH80" s="180">
        <v>3</v>
      </c>
      <c r="AI80" s="180">
        <v>4</v>
      </c>
      <c r="AJ80" s="180">
        <v>6</v>
      </c>
      <c r="AK80" s="180">
        <v>8</v>
      </c>
    </row>
    <row r="81" spans="1:37" x14ac:dyDescent="0.25">
      <c r="A81" s="181">
        <v>3</v>
      </c>
      <c r="B81" s="180">
        <v>3</v>
      </c>
      <c r="C81" s="180">
        <v>6</v>
      </c>
      <c r="D81" s="180">
        <v>1</v>
      </c>
      <c r="E81" s="180">
        <v>3</v>
      </c>
      <c r="F81" s="180">
        <v>4</v>
      </c>
      <c r="G81" s="180">
        <v>6</v>
      </c>
      <c r="H81" s="180">
        <v>8</v>
      </c>
      <c r="I81" s="180">
        <v>3</v>
      </c>
      <c r="J81" s="180">
        <v>4</v>
      </c>
      <c r="K81" s="180">
        <v>6</v>
      </c>
      <c r="L81" s="180">
        <v>8</v>
      </c>
      <c r="M81" s="180">
        <v>4</v>
      </c>
      <c r="N81" s="180">
        <v>6</v>
      </c>
      <c r="O81" s="180">
        <v>8</v>
      </c>
      <c r="P81" s="180">
        <v>0</v>
      </c>
      <c r="Q81" s="182" t="s">
        <v>944</v>
      </c>
      <c r="R81" s="180">
        <v>5</v>
      </c>
      <c r="S81" s="180">
        <v>7</v>
      </c>
      <c r="T81" s="180">
        <v>3</v>
      </c>
      <c r="U81" s="180">
        <v>6</v>
      </c>
      <c r="V81" s="181">
        <v>3</v>
      </c>
      <c r="W81" s="180">
        <v>3</v>
      </c>
      <c r="X81" s="180">
        <v>6</v>
      </c>
      <c r="Y81" s="180">
        <v>1</v>
      </c>
      <c r="Z81" s="180">
        <v>3</v>
      </c>
      <c r="AA81" s="180">
        <v>4</v>
      </c>
      <c r="AB81" s="180">
        <v>6</v>
      </c>
      <c r="AC81" s="180">
        <v>8</v>
      </c>
      <c r="AD81" s="180">
        <v>3</v>
      </c>
      <c r="AE81" s="180">
        <v>4</v>
      </c>
      <c r="AF81" s="180">
        <v>6</v>
      </c>
      <c r="AG81" s="180">
        <v>8</v>
      </c>
      <c r="AH81" s="180">
        <v>4</v>
      </c>
      <c r="AI81" s="180">
        <v>6</v>
      </c>
      <c r="AJ81" s="180">
        <v>8</v>
      </c>
      <c r="AK81" s="180">
        <v>0</v>
      </c>
    </row>
    <row r="82" spans="1:37" x14ac:dyDescent="0.25">
      <c r="A82" s="181">
        <v>8</v>
      </c>
      <c r="B82" s="180">
        <v>0</v>
      </c>
      <c r="C82" s="182" t="s">
        <v>944</v>
      </c>
      <c r="D82" s="180">
        <v>5</v>
      </c>
      <c r="E82" s="180">
        <v>7</v>
      </c>
      <c r="F82" s="181">
        <v>0</v>
      </c>
      <c r="G82" s="180">
        <v>1</v>
      </c>
      <c r="H82" s="180">
        <v>3</v>
      </c>
      <c r="I82" s="180">
        <v>4</v>
      </c>
      <c r="J82" s="180">
        <v>6</v>
      </c>
      <c r="K82" s="180">
        <v>8</v>
      </c>
      <c r="L82" s="180">
        <v>0</v>
      </c>
      <c r="M82" s="182" t="s">
        <v>944</v>
      </c>
      <c r="N82" s="180">
        <v>5</v>
      </c>
      <c r="O82" s="180">
        <v>7</v>
      </c>
      <c r="P82" s="180">
        <v>3</v>
      </c>
      <c r="Q82" s="180">
        <v>6</v>
      </c>
      <c r="R82" s="180">
        <v>3</v>
      </c>
      <c r="S82" s="180">
        <v>4</v>
      </c>
      <c r="T82" s="180">
        <v>6</v>
      </c>
      <c r="U82" s="180">
        <v>8</v>
      </c>
      <c r="V82" s="181">
        <v>8</v>
      </c>
      <c r="W82" s="180">
        <v>0</v>
      </c>
      <c r="X82" s="182" t="s">
        <v>944</v>
      </c>
      <c r="Y82" s="180">
        <v>5</v>
      </c>
      <c r="Z82" s="180">
        <v>7</v>
      </c>
      <c r="AA82" s="181">
        <v>0</v>
      </c>
      <c r="AB82" s="180">
        <v>1</v>
      </c>
      <c r="AC82" s="180">
        <v>3</v>
      </c>
      <c r="AD82" s="180">
        <v>4</v>
      </c>
      <c r="AE82" s="180">
        <v>6</v>
      </c>
      <c r="AF82" s="180">
        <v>8</v>
      </c>
      <c r="AG82" s="180">
        <v>0</v>
      </c>
      <c r="AH82" s="182" t="s">
        <v>944</v>
      </c>
      <c r="AI82" s="180">
        <v>5</v>
      </c>
      <c r="AJ82" s="180">
        <v>7</v>
      </c>
      <c r="AK82" s="180">
        <v>3</v>
      </c>
    </row>
    <row r="83" spans="1:37" x14ac:dyDescent="0.25">
      <c r="A83" s="180">
        <v>0</v>
      </c>
      <c r="B83" s="182" t="s">
        <v>944</v>
      </c>
      <c r="C83" s="180">
        <v>5</v>
      </c>
      <c r="D83" s="180">
        <v>7</v>
      </c>
      <c r="E83" s="180">
        <v>0</v>
      </c>
      <c r="F83" s="182" t="s">
        <v>944</v>
      </c>
      <c r="G83" s="180">
        <v>5</v>
      </c>
      <c r="H83" s="180">
        <v>7</v>
      </c>
      <c r="I83" s="180">
        <v>1</v>
      </c>
      <c r="J83" s="180">
        <v>3</v>
      </c>
      <c r="K83" s="180">
        <v>4</v>
      </c>
      <c r="L83" s="180">
        <v>6</v>
      </c>
      <c r="M83" s="180">
        <v>8</v>
      </c>
      <c r="N83" s="180">
        <v>0</v>
      </c>
      <c r="O83" s="182" t="s">
        <v>944</v>
      </c>
      <c r="P83" s="180">
        <v>5</v>
      </c>
      <c r="Q83" s="180">
        <v>7</v>
      </c>
      <c r="R83" s="180">
        <v>3</v>
      </c>
      <c r="S83" s="180">
        <v>6</v>
      </c>
      <c r="T83" s="181">
        <v>7</v>
      </c>
      <c r="U83" s="181">
        <v>0</v>
      </c>
      <c r="V83" s="180">
        <v>0</v>
      </c>
      <c r="W83" s="182" t="s">
        <v>944</v>
      </c>
      <c r="X83" s="180">
        <v>5</v>
      </c>
      <c r="Y83" s="180">
        <v>7</v>
      </c>
      <c r="Z83" s="180">
        <v>0</v>
      </c>
      <c r="AA83" s="182" t="s">
        <v>944</v>
      </c>
      <c r="AB83" s="180">
        <v>5</v>
      </c>
      <c r="AC83" s="180">
        <v>7</v>
      </c>
      <c r="AD83" s="180">
        <v>1</v>
      </c>
      <c r="AE83" s="180">
        <v>3</v>
      </c>
      <c r="AF83" s="180">
        <v>4</v>
      </c>
      <c r="AG83" s="180">
        <v>6</v>
      </c>
      <c r="AH83" s="180">
        <v>8</v>
      </c>
      <c r="AI83" s="180">
        <v>0</v>
      </c>
      <c r="AJ83" s="182" t="s">
        <v>944</v>
      </c>
      <c r="AK83" s="180">
        <v>5</v>
      </c>
    </row>
    <row r="84" spans="1:37" x14ac:dyDescent="0.25">
      <c r="A84" s="180">
        <v>3</v>
      </c>
      <c r="B84" s="180">
        <v>4</v>
      </c>
      <c r="C84" s="180">
        <v>6</v>
      </c>
      <c r="D84" s="180">
        <v>8</v>
      </c>
      <c r="E84" s="180">
        <v>6</v>
      </c>
      <c r="F84" s="180">
        <v>1</v>
      </c>
      <c r="G84" s="180">
        <v>3</v>
      </c>
      <c r="H84" s="180">
        <v>4</v>
      </c>
      <c r="I84" s="180">
        <v>6</v>
      </c>
      <c r="J84" s="180">
        <v>8</v>
      </c>
      <c r="K84" s="180">
        <v>3</v>
      </c>
      <c r="L84" s="180">
        <v>4</v>
      </c>
      <c r="M84" s="180">
        <v>6</v>
      </c>
      <c r="N84" s="180">
        <v>8</v>
      </c>
      <c r="O84" s="180">
        <v>0</v>
      </c>
      <c r="P84" s="182" t="s">
        <v>944</v>
      </c>
      <c r="Q84" s="180">
        <v>5</v>
      </c>
      <c r="R84" s="180">
        <v>7</v>
      </c>
      <c r="S84" s="180">
        <v>3</v>
      </c>
      <c r="T84" s="180">
        <v>6</v>
      </c>
      <c r="U84" s="181">
        <v>7</v>
      </c>
      <c r="V84" s="180">
        <v>3</v>
      </c>
      <c r="W84" s="180">
        <v>4</v>
      </c>
      <c r="X84" s="180">
        <v>6</v>
      </c>
      <c r="Y84" s="180">
        <v>8</v>
      </c>
      <c r="Z84" s="180">
        <v>6</v>
      </c>
      <c r="AA84" s="180">
        <v>1</v>
      </c>
      <c r="AB84" s="180">
        <v>3</v>
      </c>
      <c r="AC84" s="180">
        <v>4</v>
      </c>
      <c r="AD84" s="180">
        <v>6</v>
      </c>
      <c r="AE84" s="180">
        <v>8</v>
      </c>
      <c r="AF84" s="180">
        <v>3</v>
      </c>
      <c r="AG84" s="180">
        <v>4</v>
      </c>
      <c r="AH84" s="180">
        <v>6</v>
      </c>
      <c r="AI84" s="180">
        <v>8</v>
      </c>
      <c r="AJ84" s="180">
        <v>0</v>
      </c>
      <c r="AK84" s="182" t="s">
        <v>944</v>
      </c>
    </row>
    <row r="85" spans="1:37" x14ac:dyDescent="0.25">
      <c r="A85" s="180">
        <v>1</v>
      </c>
      <c r="B85" s="180">
        <v>3</v>
      </c>
      <c r="C85" s="180">
        <v>4</v>
      </c>
      <c r="D85" s="180">
        <v>6</v>
      </c>
      <c r="E85" s="180">
        <v>8</v>
      </c>
      <c r="F85" s="180">
        <v>0</v>
      </c>
      <c r="G85" s="182" t="s">
        <v>944</v>
      </c>
      <c r="H85" s="180">
        <v>5</v>
      </c>
      <c r="I85" s="180">
        <v>7</v>
      </c>
      <c r="J85" s="180">
        <v>3</v>
      </c>
      <c r="K85" s="180">
        <v>6</v>
      </c>
      <c r="L85" s="180">
        <v>0</v>
      </c>
      <c r="M85" s="182" t="s">
        <v>944</v>
      </c>
      <c r="N85" s="180">
        <v>5</v>
      </c>
      <c r="O85" s="180">
        <v>7</v>
      </c>
      <c r="P85" s="180">
        <v>0</v>
      </c>
      <c r="Q85" s="182" t="s">
        <v>944</v>
      </c>
      <c r="R85" s="180">
        <v>5</v>
      </c>
      <c r="S85" s="180">
        <v>7</v>
      </c>
      <c r="T85" s="180">
        <v>4</v>
      </c>
      <c r="U85" s="182" t="s">
        <v>944</v>
      </c>
      <c r="V85" s="180">
        <v>1</v>
      </c>
      <c r="W85" s="180">
        <v>3</v>
      </c>
      <c r="X85" s="180">
        <v>4</v>
      </c>
      <c r="Y85" s="180">
        <v>6</v>
      </c>
      <c r="Z85" s="180">
        <v>8</v>
      </c>
      <c r="AA85" s="180">
        <v>0</v>
      </c>
      <c r="AB85" s="182" t="s">
        <v>944</v>
      </c>
      <c r="AC85" s="180">
        <v>5</v>
      </c>
      <c r="AD85" s="180">
        <v>7</v>
      </c>
      <c r="AE85" s="180">
        <v>3</v>
      </c>
      <c r="AF85" s="180">
        <v>6</v>
      </c>
      <c r="AG85" s="180">
        <v>0</v>
      </c>
      <c r="AH85" s="182" t="s">
        <v>944</v>
      </c>
      <c r="AI85" s="180">
        <v>5</v>
      </c>
      <c r="AJ85" s="180">
        <v>7</v>
      </c>
      <c r="AK85" s="180">
        <v>0</v>
      </c>
    </row>
    <row r="86" spans="1:37" x14ac:dyDescent="0.25">
      <c r="A86" s="181">
        <v>9</v>
      </c>
      <c r="B86" s="180">
        <v>1</v>
      </c>
      <c r="C86" s="180">
        <v>3</v>
      </c>
      <c r="D86" s="180">
        <v>4</v>
      </c>
      <c r="E86" s="180">
        <v>6</v>
      </c>
      <c r="F86" s="180">
        <v>8</v>
      </c>
      <c r="G86" s="180">
        <v>0</v>
      </c>
      <c r="H86" s="182" t="s">
        <v>944</v>
      </c>
      <c r="I86" s="180">
        <v>5</v>
      </c>
      <c r="J86" s="180">
        <v>7</v>
      </c>
      <c r="K86" s="180">
        <v>3</v>
      </c>
      <c r="L86" s="180">
        <v>6</v>
      </c>
      <c r="M86" s="180">
        <v>1</v>
      </c>
      <c r="N86" s="180">
        <v>3</v>
      </c>
      <c r="O86" s="180">
        <v>4</v>
      </c>
      <c r="P86" s="180">
        <v>6</v>
      </c>
      <c r="Q86" s="180">
        <v>8</v>
      </c>
      <c r="R86" s="180">
        <v>0</v>
      </c>
      <c r="S86" s="182" t="s">
        <v>944</v>
      </c>
      <c r="T86" s="180">
        <v>5</v>
      </c>
      <c r="U86" s="180">
        <v>7</v>
      </c>
      <c r="V86" s="181">
        <v>9</v>
      </c>
      <c r="W86" s="180">
        <v>1</v>
      </c>
      <c r="X86" s="180">
        <v>3</v>
      </c>
      <c r="Y86" s="180">
        <v>4</v>
      </c>
      <c r="Z86" s="180">
        <v>6</v>
      </c>
      <c r="AA86" s="180">
        <v>8</v>
      </c>
      <c r="AB86" s="180">
        <v>0</v>
      </c>
      <c r="AC86" s="182" t="s">
        <v>944</v>
      </c>
      <c r="AD86" s="180">
        <v>5</v>
      </c>
      <c r="AE86" s="180">
        <v>7</v>
      </c>
      <c r="AF86" s="180">
        <v>3</v>
      </c>
      <c r="AG86" s="180">
        <v>6</v>
      </c>
      <c r="AH86" s="180">
        <v>1</v>
      </c>
      <c r="AI86" s="180">
        <v>3</v>
      </c>
      <c r="AJ86" s="180">
        <v>4</v>
      </c>
      <c r="AK86" s="180">
        <v>6</v>
      </c>
    </row>
    <row r="87" spans="1:37" x14ac:dyDescent="0.25">
      <c r="A87" s="180">
        <v>3</v>
      </c>
      <c r="B87" s="180">
        <v>6</v>
      </c>
      <c r="C87" s="180">
        <v>1</v>
      </c>
      <c r="D87" s="180">
        <v>3</v>
      </c>
      <c r="E87" s="180">
        <v>4</v>
      </c>
      <c r="F87" s="180">
        <v>6</v>
      </c>
      <c r="G87" s="180">
        <v>8</v>
      </c>
      <c r="H87" s="180">
        <v>1</v>
      </c>
      <c r="I87" s="180">
        <v>3</v>
      </c>
      <c r="J87" s="180">
        <v>4</v>
      </c>
      <c r="K87" s="180">
        <v>6</v>
      </c>
      <c r="L87" s="180">
        <v>8</v>
      </c>
      <c r="M87" s="180">
        <v>0</v>
      </c>
      <c r="N87" s="182" t="s">
        <v>944</v>
      </c>
      <c r="O87" s="180">
        <v>5</v>
      </c>
      <c r="P87" s="180">
        <v>7</v>
      </c>
      <c r="Q87" s="180">
        <v>3</v>
      </c>
      <c r="R87" s="180">
        <v>6</v>
      </c>
      <c r="S87" s="180">
        <v>3</v>
      </c>
      <c r="T87" s="180">
        <v>4</v>
      </c>
      <c r="U87" s="180">
        <v>6</v>
      </c>
      <c r="V87" s="180">
        <v>3</v>
      </c>
      <c r="W87" s="180">
        <v>6</v>
      </c>
      <c r="X87" s="180">
        <v>1</v>
      </c>
      <c r="Y87" s="180">
        <v>3</v>
      </c>
      <c r="Z87" s="180">
        <v>4</v>
      </c>
      <c r="AA87" s="180">
        <v>6</v>
      </c>
      <c r="AB87" s="180">
        <v>8</v>
      </c>
      <c r="AC87" s="180">
        <v>1</v>
      </c>
      <c r="AD87" s="180">
        <v>3</v>
      </c>
      <c r="AE87" s="180">
        <v>4</v>
      </c>
      <c r="AF87" s="180">
        <v>6</v>
      </c>
      <c r="AG87" s="180">
        <v>8</v>
      </c>
      <c r="AH87" s="180">
        <v>0</v>
      </c>
      <c r="AI87" s="182" t="s">
        <v>944</v>
      </c>
      <c r="AJ87" s="180">
        <v>5</v>
      </c>
      <c r="AK87" s="180">
        <v>7</v>
      </c>
    </row>
    <row r="88" spans="1:37" x14ac:dyDescent="0.25">
      <c r="A88" s="180">
        <v>1</v>
      </c>
      <c r="B88" s="180">
        <v>3</v>
      </c>
      <c r="C88" s="180">
        <v>4</v>
      </c>
      <c r="D88" s="180">
        <v>6</v>
      </c>
      <c r="E88" s="180">
        <v>8</v>
      </c>
      <c r="F88" s="180">
        <v>0</v>
      </c>
      <c r="G88" s="182" t="s">
        <v>944</v>
      </c>
      <c r="H88" s="180">
        <v>5</v>
      </c>
      <c r="I88" s="180">
        <v>7</v>
      </c>
      <c r="J88" s="180">
        <v>3</v>
      </c>
      <c r="K88" s="180">
        <v>6</v>
      </c>
      <c r="L88" s="180">
        <v>1</v>
      </c>
      <c r="M88" s="180">
        <v>3</v>
      </c>
      <c r="N88" s="180">
        <v>4</v>
      </c>
      <c r="O88" s="180">
        <v>6</v>
      </c>
      <c r="P88" s="180">
        <v>8</v>
      </c>
      <c r="Q88" s="180">
        <v>0</v>
      </c>
      <c r="R88" s="182" t="s">
        <v>944</v>
      </c>
      <c r="S88" s="180">
        <v>5</v>
      </c>
      <c r="T88" s="180">
        <v>7</v>
      </c>
      <c r="U88" s="180">
        <v>3</v>
      </c>
      <c r="V88" s="180">
        <v>1</v>
      </c>
      <c r="W88" s="180">
        <v>3</v>
      </c>
      <c r="X88" s="180">
        <v>4</v>
      </c>
      <c r="Y88" s="180">
        <v>6</v>
      </c>
      <c r="Z88" s="180">
        <v>8</v>
      </c>
      <c r="AA88" s="180">
        <v>0</v>
      </c>
      <c r="AB88" s="182" t="s">
        <v>944</v>
      </c>
      <c r="AC88" s="180">
        <v>5</v>
      </c>
      <c r="AD88" s="180">
        <v>7</v>
      </c>
      <c r="AE88" s="180">
        <v>3</v>
      </c>
      <c r="AF88" s="180">
        <v>6</v>
      </c>
      <c r="AG88" s="180">
        <v>1</v>
      </c>
      <c r="AH88" s="180">
        <v>3</v>
      </c>
      <c r="AI88" s="180">
        <v>4</v>
      </c>
      <c r="AJ88" s="180">
        <v>6</v>
      </c>
      <c r="AK88" s="180">
        <v>8</v>
      </c>
    </row>
    <row r="89" spans="1:37" x14ac:dyDescent="0.25">
      <c r="A89" s="181">
        <v>9</v>
      </c>
      <c r="B89" s="181">
        <v>9</v>
      </c>
      <c r="C89" s="180">
        <v>1</v>
      </c>
      <c r="D89" s="180">
        <v>3</v>
      </c>
      <c r="E89" s="180">
        <v>4</v>
      </c>
      <c r="F89" s="180">
        <v>6</v>
      </c>
      <c r="G89" s="180">
        <v>8</v>
      </c>
      <c r="H89" s="180">
        <v>0</v>
      </c>
      <c r="I89" s="182" t="s">
        <v>944</v>
      </c>
      <c r="J89" s="180">
        <v>5</v>
      </c>
      <c r="K89" s="180">
        <v>7</v>
      </c>
      <c r="L89" s="180">
        <v>3</v>
      </c>
      <c r="M89" s="180">
        <v>6</v>
      </c>
      <c r="N89" s="180">
        <v>0</v>
      </c>
      <c r="O89" s="182" t="s">
        <v>944</v>
      </c>
      <c r="P89" s="180">
        <v>5</v>
      </c>
      <c r="Q89" s="180">
        <v>7</v>
      </c>
      <c r="R89" s="181">
        <v>6</v>
      </c>
      <c r="S89" s="181">
        <v>4</v>
      </c>
      <c r="T89" s="181">
        <v>5</v>
      </c>
      <c r="U89" s="181">
        <v>9</v>
      </c>
      <c r="V89" s="181">
        <v>9</v>
      </c>
      <c r="W89" s="181">
        <v>9</v>
      </c>
      <c r="X89" s="180">
        <v>1</v>
      </c>
      <c r="Y89" s="180">
        <v>3</v>
      </c>
      <c r="Z89" s="180">
        <v>4</v>
      </c>
      <c r="AA89" s="180">
        <v>6</v>
      </c>
      <c r="AB89" s="180">
        <v>8</v>
      </c>
      <c r="AC89" s="180">
        <v>0</v>
      </c>
      <c r="AD89" s="182" t="s">
        <v>944</v>
      </c>
      <c r="AE89" s="180">
        <v>5</v>
      </c>
      <c r="AF89" s="180">
        <v>7</v>
      </c>
      <c r="AG89" s="180">
        <v>3</v>
      </c>
      <c r="AH89" s="180">
        <v>6</v>
      </c>
      <c r="AI89" s="180">
        <v>0</v>
      </c>
      <c r="AJ89" s="182" t="s">
        <v>944</v>
      </c>
      <c r="AK89" s="180">
        <v>5</v>
      </c>
    </row>
    <row r="90" spans="1:37" x14ac:dyDescent="0.25">
      <c r="A90" s="180">
        <v>0</v>
      </c>
      <c r="B90" s="182" t="s">
        <v>944</v>
      </c>
      <c r="C90" s="180">
        <v>5</v>
      </c>
      <c r="D90" s="180">
        <v>7</v>
      </c>
      <c r="E90" s="180">
        <v>1</v>
      </c>
      <c r="F90" s="180">
        <v>3</v>
      </c>
      <c r="G90" s="180">
        <v>4</v>
      </c>
      <c r="H90" s="180">
        <v>6</v>
      </c>
      <c r="I90" s="180">
        <v>8</v>
      </c>
      <c r="J90" s="180">
        <v>0</v>
      </c>
      <c r="K90" s="182" t="s">
        <v>944</v>
      </c>
      <c r="L90" s="180">
        <v>5</v>
      </c>
      <c r="M90" s="180">
        <v>7</v>
      </c>
      <c r="N90" s="180">
        <v>3</v>
      </c>
      <c r="O90" s="180">
        <v>6</v>
      </c>
      <c r="P90" s="181">
        <v>9</v>
      </c>
      <c r="Q90" s="180">
        <v>3</v>
      </c>
      <c r="R90" s="180">
        <v>4</v>
      </c>
      <c r="S90" s="180">
        <v>6</v>
      </c>
      <c r="T90" s="180">
        <v>8</v>
      </c>
      <c r="U90" s="181">
        <v>8</v>
      </c>
      <c r="V90" s="180">
        <v>0</v>
      </c>
      <c r="W90" s="182" t="s">
        <v>944</v>
      </c>
      <c r="X90" s="180">
        <v>5</v>
      </c>
      <c r="Y90" s="180">
        <v>7</v>
      </c>
      <c r="Z90" s="180">
        <v>1</v>
      </c>
      <c r="AA90" s="180">
        <v>3</v>
      </c>
      <c r="AB90" s="180">
        <v>4</v>
      </c>
      <c r="AC90" s="180">
        <v>6</v>
      </c>
      <c r="AD90" s="180">
        <v>8</v>
      </c>
      <c r="AE90" s="180">
        <v>0</v>
      </c>
      <c r="AF90" s="182" t="s">
        <v>944</v>
      </c>
      <c r="AG90" s="180">
        <v>5</v>
      </c>
      <c r="AH90" s="180">
        <v>7</v>
      </c>
      <c r="AI90" s="180">
        <v>3</v>
      </c>
      <c r="AJ90" s="180">
        <v>6</v>
      </c>
      <c r="AK90" s="181">
        <v>9</v>
      </c>
    </row>
    <row r="91" spans="1:37" x14ac:dyDescent="0.25">
      <c r="A91" s="180">
        <v>3</v>
      </c>
      <c r="B91" s="180">
        <v>6</v>
      </c>
      <c r="C91" s="180">
        <v>1</v>
      </c>
      <c r="D91" s="180">
        <v>3</v>
      </c>
      <c r="E91" s="180">
        <v>4</v>
      </c>
      <c r="F91" s="180">
        <v>6</v>
      </c>
      <c r="G91" s="180">
        <v>8</v>
      </c>
      <c r="H91" s="181">
        <v>5</v>
      </c>
      <c r="I91" s="180">
        <v>1</v>
      </c>
      <c r="J91" s="180">
        <v>3</v>
      </c>
      <c r="K91" s="180">
        <v>4</v>
      </c>
      <c r="L91" s="180">
        <v>6</v>
      </c>
      <c r="M91" s="180">
        <v>8</v>
      </c>
      <c r="N91" s="180">
        <v>0</v>
      </c>
      <c r="O91" s="182" t="s">
        <v>944</v>
      </c>
      <c r="P91" s="180">
        <v>5</v>
      </c>
      <c r="Q91" s="180">
        <v>7</v>
      </c>
      <c r="R91" s="180">
        <v>3</v>
      </c>
      <c r="S91" s="180">
        <v>6</v>
      </c>
      <c r="T91" s="181">
        <v>3</v>
      </c>
      <c r="U91" s="181">
        <v>1</v>
      </c>
      <c r="V91" s="180">
        <v>3</v>
      </c>
      <c r="W91" s="180">
        <v>6</v>
      </c>
      <c r="X91" s="180">
        <v>1</v>
      </c>
      <c r="Y91" s="180">
        <v>3</v>
      </c>
      <c r="Z91" s="180">
        <v>4</v>
      </c>
      <c r="AA91" s="180">
        <v>6</v>
      </c>
      <c r="AB91" s="180">
        <v>8</v>
      </c>
      <c r="AC91" s="181">
        <v>5</v>
      </c>
      <c r="AD91" s="180">
        <v>1</v>
      </c>
      <c r="AE91" s="180">
        <v>3</v>
      </c>
      <c r="AF91" s="180">
        <v>4</v>
      </c>
      <c r="AG91" s="180">
        <v>6</v>
      </c>
      <c r="AH91" s="180">
        <v>8</v>
      </c>
      <c r="AI91" s="180">
        <v>0</v>
      </c>
      <c r="AJ91" s="182" t="s">
        <v>944</v>
      </c>
      <c r="AK91" s="180">
        <v>5</v>
      </c>
    </row>
    <row r="92" spans="1:37" x14ac:dyDescent="0.25">
      <c r="A92" s="180">
        <v>1</v>
      </c>
      <c r="B92" s="180">
        <v>3</v>
      </c>
      <c r="C92" s="180">
        <v>4</v>
      </c>
      <c r="D92" s="180">
        <v>6</v>
      </c>
      <c r="E92" s="180">
        <v>8</v>
      </c>
      <c r="F92" s="180">
        <v>0</v>
      </c>
      <c r="G92" s="182" t="s">
        <v>944</v>
      </c>
      <c r="H92" s="180">
        <v>5</v>
      </c>
      <c r="I92" s="180">
        <v>7</v>
      </c>
      <c r="J92" s="180">
        <v>3</v>
      </c>
      <c r="K92" s="180">
        <v>6</v>
      </c>
      <c r="L92" s="180">
        <v>1</v>
      </c>
      <c r="M92" s="180">
        <v>3</v>
      </c>
      <c r="N92" s="180">
        <v>4</v>
      </c>
      <c r="O92" s="180">
        <v>6</v>
      </c>
      <c r="P92" s="180">
        <v>8</v>
      </c>
      <c r="Q92" s="180">
        <v>0</v>
      </c>
      <c r="R92" s="182" t="s">
        <v>944</v>
      </c>
      <c r="S92" s="180">
        <v>5</v>
      </c>
      <c r="T92" s="180">
        <v>7</v>
      </c>
      <c r="U92" s="180">
        <v>3</v>
      </c>
      <c r="V92" s="180">
        <v>1</v>
      </c>
      <c r="W92" s="180">
        <v>3</v>
      </c>
      <c r="X92" s="180">
        <v>4</v>
      </c>
      <c r="Y92" s="180">
        <v>6</v>
      </c>
      <c r="Z92" s="180">
        <v>8</v>
      </c>
      <c r="AA92" s="180">
        <v>0</v>
      </c>
      <c r="AB92" s="182" t="s">
        <v>944</v>
      </c>
      <c r="AC92" s="180">
        <v>5</v>
      </c>
      <c r="AD92" s="180">
        <v>7</v>
      </c>
      <c r="AE92" s="180">
        <v>3</v>
      </c>
      <c r="AF92" s="180">
        <v>6</v>
      </c>
      <c r="AG92" s="180">
        <v>1</v>
      </c>
      <c r="AH92" s="180">
        <v>3</v>
      </c>
      <c r="AI92" s="180">
        <v>4</v>
      </c>
      <c r="AJ92" s="180">
        <v>6</v>
      </c>
      <c r="AK92" s="180">
        <v>8</v>
      </c>
    </row>
    <row r="93" spans="1:37" x14ac:dyDescent="0.25">
      <c r="A93" s="180">
        <v>0</v>
      </c>
      <c r="B93" s="182" t="s">
        <v>944</v>
      </c>
      <c r="C93" s="180">
        <v>5</v>
      </c>
      <c r="D93" s="180">
        <v>7</v>
      </c>
      <c r="E93" s="180">
        <v>3</v>
      </c>
      <c r="F93" s="180">
        <v>4</v>
      </c>
      <c r="G93" s="180">
        <v>6</v>
      </c>
      <c r="H93" s="180">
        <v>8</v>
      </c>
      <c r="I93" s="180">
        <v>0</v>
      </c>
      <c r="J93" s="182" t="s">
        <v>944</v>
      </c>
      <c r="K93" s="180">
        <v>5</v>
      </c>
      <c r="L93" s="180">
        <v>7</v>
      </c>
      <c r="M93" s="180">
        <v>3</v>
      </c>
      <c r="N93" s="180">
        <v>6</v>
      </c>
      <c r="O93" s="180">
        <v>0</v>
      </c>
      <c r="P93" s="182" t="s">
        <v>944</v>
      </c>
      <c r="Q93" s="180">
        <v>5</v>
      </c>
      <c r="R93" s="180">
        <v>7</v>
      </c>
      <c r="S93" s="183" t="s">
        <v>944</v>
      </c>
      <c r="T93" s="181">
        <v>5</v>
      </c>
      <c r="U93" s="181">
        <v>1</v>
      </c>
      <c r="V93" s="180">
        <v>0</v>
      </c>
      <c r="W93" s="182" t="s">
        <v>944</v>
      </c>
      <c r="X93" s="180">
        <v>5</v>
      </c>
      <c r="Y93" s="180">
        <v>7</v>
      </c>
      <c r="Z93" s="180">
        <v>3</v>
      </c>
      <c r="AA93" s="180">
        <v>4</v>
      </c>
      <c r="AB93" s="180">
        <v>6</v>
      </c>
      <c r="AC93" s="180">
        <v>8</v>
      </c>
      <c r="AD93" s="180">
        <v>0</v>
      </c>
      <c r="AE93" s="182" t="s">
        <v>944</v>
      </c>
      <c r="AF93" s="180">
        <v>5</v>
      </c>
      <c r="AG93" s="180">
        <v>7</v>
      </c>
      <c r="AH93" s="180">
        <v>3</v>
      </c>
      <c r="AI93" s="180">
        <v>6</v>
      </c>
      <c r="AJ93" s="180">
        <v>0</v>
      </c>
      <c r="AK93" s="182" t="s">
        <v>944</v>
      </c>
    </row>
    <row r="94" spans="1:37" x14ac:dyDescent="0.25">
      <c r="A94" s="181">
        <v>5</v>
      </c>
      <c r="B94" s="181">
        <v>8</v>
      </c>
      <c r="C94" s="180">
        <v>1</v>
      </c>
      <c r="D94" s="180">
        <v>3</v>
      </c>
      <c r="E94" s="180">
        <v>4</v>
      </c>
      <c r="F94" s="180">
        <v>6</v>
      </c>
      <c r="G94" s="180">
        <v>8</v>
      </c>
      <c r="H94" s="180">
        <v>0</v>
      </c>
      <c r="I94" s="182" t="s">
        <v>944</v>
      </c>
      <c r="J94" s="180">
        <v>5</v>
      </c>
      <c r="K94" s="180">
        <v>7</v>
      </c>
      <c r="L94" s="180">
        <v>3</v>
      </c>
      <c r="M94" s="180">
        <v>6</v>
      </c>
      <c r="N94" s="180">
        <v>0</v>
      </c>
      <c r="O94" s="182" t="s">
        <v>944</v>
      </c>
      <c r="P94" s="180">
        <v>5</v>
      </c>
      <c r="Q94" s="180">
        <v>7</v>
      </c>
      <c r="R94" s="181">
        <v>3</v>
      </c>
      <c r="S94" s="183" t="s">
        <v>944</v>
      </c>
      <c r="T94" s="181">
        <v>5</v>
      </c>
      <c r="U94" s="181">
        <v>0</v>
      </c>
      <c r="V94" s="181">
        <v>5</v>
      </c>
      <c r="W94" s="181">
        <v>8</v>
      </c>
      <c r="X94" s="180">
        <v>1</v>
      </c>
      <c r="Y94" s="180">
        <v>3</v>
      </c>
      <c r="Z94" s="180">
        <v>4</v>
      </c>
      <c r="AA94" s="180">
        <v>6</v>
      </c>
      <c r="AB94" s="180">
        <v>8</v>
      </c>
      <c r="AC94" s="180">
        <v>0</v>
      </c>
      <c r="AD94" s="182" t="s">
        <v>944</v>
      </c>
      <c r="AE94" s="180">
        <v>5</v>
      </c>
      <c r="AF94" s="180">
        <v>7</v>
      </c>
      <c r="AG94" s="180">
        <v>3</v>
      </c>
      <c r="AH94" s="180">
        <v>6</v>
      </c>
      <c r="AI94" s="180">
        <v>0</v>
      </c>
      <c r="AJ94" s="182" t="s">
        <v>944</v>
      </c>
      <c r="AK94" s="180">
        <v>5</v>
      </c>
    </row>
    <row r="95" spans="1:37" x14ac:dyDescent="0.25">
      <c r="A95" s="180">
        <v>3</v>
      </c>
      <c r="B95" s="180">
        <v>6</v>
      </c>
      <c r="C95" s="180">
        <v>1</v>
      </c>
      <c r="D95" s="180">
        <v>3</v>
      </c>
      <c r="E95" s="180">
        <v>4</v>
      </c>
      <c r="F95" s="180">
        <v>8</v>
      </c>
      <c r="G95" s="180">
        <v>8</v>
      </c>
      <c r="H95" s="180">
        <v>1</v>
      </c>
      <c r="I95" s="180">
        <v>3</v>
      </c>
      <c r="J95" s="180">
        <v>4</v>
      </c>
      <c r="K95" s="180">
        <v>6</v>
      </c>
      <c r="L95" s="180">
        <v>8</v>
      </c>
      <c r="M95" s="180">
        <v>0</v>
      </c>
      <c r="N95" s="182" t="s">
        <v>944</v>
      </c>
      <c r="O95" s="180">
        <v>5</v>
      </c>
      <c r="P95" s="180">
        <v>7</v>
      </c>
      <c r="Q95" s="180">
        <v>3</v>
      </c>
      <c r="R95" s="180">
        <v>6</v>
      </c>
      <c r="S95" s="181">
        <v>9</v>
      </c>
      <c r="T95" s="181">
        <v>1</v>
      </c>
      <c r="U95" s="181">
        <v>9</v>
      </c>
      <c r="V95" s="180">
        <v>3</v>
      </c>
      <c r="W95" s="180">
        <v>6</v>
      </c>
      <c r="X95" s="180">
        <v>1</v>
      </c>
      <c r="Y95" s="180">
        <v>3</v>
      </c>
      <c r="Z95" s="180">
        <v>4</v>
      </c>
      <c r="AA95" s="180">
        <v>8</v>
      </c>
      <c r="AB95" s="180">
        <v>8</v>
      </c>
      <c r="AC95" s="180">
        <v>1</v>
      </c>
      <c r="AD95" s="180">
        <v>3</v>
      </c>
      <c r="AE95" s="180">
        <v>4</v>
      </c>
      <c r="AF95" s="180">
        <v>6</v>
      </c>
      <c r="AG95" s="180">
        <v>8</v>
      </c>
      <c r="AH95" s="180">
        <v>0</v>
      </c>
      <c r="AI95" s="182" t="s">
        <v>944</v>
      </c>
      <c r="AJ95" s="180">
        <v>5</v>
      </c>
      <c r="AK95" s="180">
        <v>7</v>
      </c>
    </row>
    <row r="96" spans="1:37" x14ac:dyDescent="0.25">
      <c r="A96" s="180">
        <v>0</v>
      </c>
      <c r="B96" s="182" t="s">
        <v>944</v>
      </c>
      <c r="C96" s="180">
        <v>5</v>
      </c>
      <c r="D96" s="180">
        <v>7</v>
      </c>
      <c r="E96" s="181">
        <v>6</v>
      </c>
      <c r="F96" s="181">
        <v>9</v>
      </c>
      <c r="G96" s="180">
        <v>1</v>
      </c>
      <c r="H96" s="180">
        <v>3</v>
      </c>
      <c r="I96" s="180">
        <v>4</v>
      </c>
      <c r="J96" s="180">
        <v>6</v>
      </c>
      <c r="K96" s="180">
        <v>8</v>
      </c>
      <c r="L96" s="180">
        <v>0</v>
      </c>
      <c r="M96" s="182" t="s">
        <v>944</v>
      </c>
      <c r="N96" s="180">
        <v>5</v>
      </c>
      <c r="O96" s="180">
        <v>7</v>
      </c>
      <c r="P96" s="180">
        <v>3</v>
      </c>
      <c r="Q96" s="180">
        <v>6</v>
      </c>
      <c r="R96" s="180">
        <v>0</v>
      </c>
      <c r="S96" s="182" t="s">
        <v>944</v>
      </c>
      <c r="T96" s="180">
        <v>5</v>
      </c>
      <c r="U96" s="180">
        <v>7</v>
      </c>
      <c r="V96" s="180">
        <v>0</v>
      </c>
      <c r="W96" s="182" t="s">
        <v>944</v>
      </c>
      <c r="X96" s="180">
        <v>5</v>
      </c>
      <c r="Y96" s="180">
        <v>7</v>
      </c>
      <c r="Z96" s="181">
        <v>6</v>
      </c>
      <c r="AA96" s="181">
        <v>9</v>
      </c>
      <c r="AB96" s="180">
        <v>1</v>
      </c>
      <c r="AC96" s="180">
        <v>3</v>
      </c>
      <c r="AD96" s="180">
        <v>4</v>
      </c>
      <c r="AE96" s="180">
        <v>6</v>
      </c>
      <c r="AF96" s="180">
        <v>8</v>
      </c>
      <c r="AG96" s="180">
        <v>0</v>
      </c>
      <c r="AH96" s="182" t="s">
        <v>944</v>
      </c>
      <c r="AI96" s="180">
        <v>5</v>
      </c>
      <c r="AJ96" s="180">
        <v>7</v>
      </c>
      <c r="AK96" s="180">
        <v>3</v>
      </c>
    </row>
    <row r="97" spans="1:37" x14ac:dyDescent="0.25">
      <c r="A97" s="180">
        <v>3</v>
      </c>
      <c r="B97" s="180">
        <v>4</v>
      </c>
      <c r="C97" s="180">
        <v>6</v>
      </c>
      <c r="D97" s="180">
        <v>8</v>
      </c>
      <c r="E97" s="180">
        <v>1</v>
      </c>
      <c r="F97" s="180">
        <v>3</v>
      </c>
      <c r="G97" s="180">
        <v>4</v>
      </c>
      <c r="H97" s="180">
        <v>6</v>
      </c>
      <c r="I97" s="180">
        <v>8</v>
      </c>
      <c r="J97" s="180">
        <v>0</v>
      </c>
      <c r="K97" s="182" t="s">
        <v>944</v>
      </c>
      <c r="L97" s="180">
        <v>5</v>
      </c>
      <c r="M97" s="180">
        <v>7</v>
      </c>
      <c r="N97" s="180">
        <v>3</v>
      </c>
      <c r="O97" s="180">
        <v>6</v>
      </c>
      <c r="P97" s="180">
        <v>0</v>
      </c>
      <c r="Q97" s="182" t="s">
        <v>944</v>
      </c>
      <c r="R97" s="180">
        <v>5</v>
      </c>
      <c r="S97" s="180">
        <v>7</v>
      </c>
      <c r="T97" s="181">
        <v>3</v>
      </c>
      <c r="U97" s="181">
        <v>7</v>
      </c>
      <c r="V97" s="180">
        <v>3</v>
      </c>
      <c r="W97" s="180">
        <v>4</v>
      </c>
      <c r="X97" s="180">
        <v>6</v>
      </c>
      <c r="Y97" s="180">
        <v>8</v>
      </c>
      <c r="Z97" s="180">
        <v>1</v>
      </c>
      <c r="AA97" s="180">
        <v>3</v>
      </c>
      <c r="AB97" s="180">
        <v>4</v>
      </c>
      <c r="AC97" s="180">
        <v>6</v>
      </c>
      <c r="AD97" s="180">
        <v>8</v>
      </c>
      <c r="AE97" s="180">
        <v>0</v>
      </c>
      <c r="AF97" s="182" t="s">
        <v>944</v>
      </c>
      <c r="AG97" s="180">
        <v>5</v>
      </c>
      <c r="AH97" s="180">
        <v>7</v>
      </c>
      <c r="AI97" s="180">
        <v>3</v>
      </c>
      <c r="AJ97" s="180">
        <v>6</v>
      </c>
      <c r="AK97" s="180">
        <v>0</v>
      </c>
    </row>
    <row r="98" spans="1:37" x14ac:dyDescent="0.25">
      <c r="A98" s="183" t="s">
        <v>944</v>
      </c>
      <c r="B98" s="183" t="s">
        <v>944</v>
      </c>
      <c r="C98" s="180">
        <v>1</v>
      </c>
      <c r="D98" s="180">
        <v>3</v>
      </c>
      <c r="E98" s="180">
        <v>4</v>
      </c>
      <c r="F98" s="180">
        <v>6</v>
      </c>
      <c r="G98" s="180">
        <v>8</v>
      </c>
      <c r="H98" s="180">
        <v>0</v>
      </c>
      <c r="I98" s="182" t="s">
        <v>944</v>
      </c>
      <c r="J98" s="180">
        <v>5</v>
      </c>
      <c r="K98" s="180">
        <v>7</v>
      </c>
      <c r="L98" s="180">
        <v>3</v>
      </c>
      <c r="M98" s="180">
        <v>6</v>
      </c>
      <c r="N98" s="180">
        <v>0</v>
      </c>
      <c r="O98" s="182" t="s">
        <v>944</v>
      </c>
      <c r="P98" s="180">
        <v>5</v>
      </c>
      <c r="Q98" s="180">
        <v>7</v>
      </c>
      <c r="R98" s="181">
        <v>1</v>
      </c>
      <c r="S98" s="181">
        <v>4</v>
      </c>
      <c r="T98" s="181">
        <v>1</v>
      </c>
      <c r="U98" s="181">
        <v>7</v>
      </c>
      <c r="V98" s="183" t="s">
        <v>944</v>
      </c>
      <c r="W98" s="183" t="s">
        <v>944</v>
      </c>
      <c r="X98" s="180">
        <v>1</v>
      </c>
      <c r="Y98" s="180">
        <v>3</v>
      </c>
      <c r="Z98" s="180">
        <v>4</v>
      </c>
      <c r="AA98" s="180">
        <v>6</v>
      </c>
      <c r="AB98" s="180">
        <v>8</v>
      </c>
      <c r="AC98" s="180">
        <v>0</v>
      </c>
      <c r="AD98" s="182" t="s">
        <v>944</v>
      </c>
      <c r="AE98" s="180">
        <v>5</v>
      </c>
      <c r="AF98" s="180">
        <v>7</v>
      </c>
      <c r="AG98" s="180">
        <v>3</v>
      </c>
      <c r="AH98" s="180">
        <v>6</v>
      </c>
      <c r="AI98" s="180">
        <v>0</v>
      </c>
      <c r="AJ98" s="182" t="s">
        <v>944</v>
      </c>
      <c r="AK98" s="180">
        <v>5</v>
      </c>
    </row>
    <row r="99" spans="1:37" x14ac:dyDescent="0.25">
      <c r="A99" s="180">
        <v>1</v>
      </c>
      <c r="B99" s="180">
        <v>3</v>
      </c>
      <c r="C99" s="180">
        <v>4</v>
      </c>
      <c r="D99" s="180">
        <v>6</v>
      </c>
      <c r="E99" s="180">
        <v>8</v>
      </c>
      <c r="F99" s="180">
        <v>0</v>
      </c>
      <c r="G99" s="182" t="s">
        <v>944</v>
      </c>
      <c r="H99" s="180">
        <v>5</v>
      </c>
      <c r="I99" s="180">
        <v>7</v>
      </c>
      <c r="J99" s="180">
        <v>3</v>
      </c>
      <c r="K99" s="180">
        <v>6</v>
      </c>
      <c r="L99" s="180">
        <v>1</v>
      </c>
      <c r="M99" s="180">
        <v>3</v>
      </c>
      <c r="N99" s="180">
        <v>4</v>
      </c>
      <c r="O99" s="180">
        <v>6</v>
      </c>
      <c r="P99" s="180">
        <v>8</v>
      </c>
      <c r="Q99" s="180">
        <v>0</v>
      </c>
      <c r="R99" s="182" t="s">
        <v>944</v>
      </c>
      <c r="S99" s="180">
        <v>5</v>
      </c>
      <c r="T99" s="180">
        <v>7</v>
      </c>
      <c r="U99" s="180">
        <v>3</v>
      </c>
      <c r="V99" s="180">
        <v>1</v>
      </c>
      <c r="W99" s="180">
        <v>3</v>
      </c>
      <c r="X99" s="180">
        <v>4</v>
      </c>
      <c r="Y99" s="180">
        <v>6</v>
      </c>
      <c r="Z99" s="180">
        <v>8</v>
      </c>
      <c r="AA99" s="180">
        <v>0</v>
      </c>
      <c r="AB99" s="182" t="s">
        <v>944</v>
      </c>
      <c r="AC99" s="180">
        <v>5</v>
      </c>
      <c r="AD99" s="180">
        <v>7</v>
      </c>
      <c r="AE99" s="180">
        <v>3</v>
      </c>
      <c r="AF99" s="180">
        <v>6</v>
      </c>
      <c r="AG99" s="180">
        <v>1</v>
      </c>
      <c r="AH99" s="180">
        <v>3</v>
      </c>
      <c r="AI99" s="180">
        <v>4</v>
      </c>
      <c r="AJ99" s="180">
        <v>6</v>
      </c>
      <c r="AK99" s="180">
        <v>8</v>
      </c>
    </row>
    <row r="100" spans="1:37" x14ac:dyDescent="0.25">
      <c r="A100" s="181">
        <v>3</v>
      </c>
      <c r="B100" s="180">
        <v>3</v>
      </c>
      <c r="C100" s="180">
        <v>6</v>
      </c>
      <c r="D100" s="180">
        <v>1</v>
      </c>
      <c r="E100" s="180">
        <v>3</v>
      </c>
      <c r="F100" s="180">
        <v>4</v>
      </c>
      <c r="G100" s="180">
        <v>6</v>
      </c>
      <c r="H100" s="180">
        <v>8</v>
      </c>
      <c r="I100" s="180">
        <v>3</v>
      </c>
      <c r="J100" s="180">
        <v>4</v>
      </c>
      <c r="K100" s="180">
        <v>6</v>
      </c>
      <c r="L100" s="180">
        <v>8</v>
      </c>
      <c r="M100" s="180">
        <v>4</v>
      </c>
      <c r="N100" s="180">
        <v>6</v>
      </c>
      <c r="O100" s="180">
        <v>8</v>
      </c>
      <c r="P100" s="180">
        <v>0</v>
      </c>
      <c r="Q100" s="182" t="s">
        <v>944</v>
      </c>
      <c r="R100" s="180">
        <v>5</v>
      </c>
      <c r="S100" s="180">
        <v>7</v>
      </c>
      <c r="T100" s="180">
        <v>3</v>
      </c>
      <c r="U100" s="180">
        <v>6</v>
      </c>
      <c r="V100" s="181">
        <v>3</v>
      </c>
      <c r="W100" s="180">
        <v>3</v>
      </c>
      <c r="X100" s="180">
        <v>6</v>
      </c>
      <c r="Y100" s="180">
        <v>1</v>
      </c>
      <c r="Z100" s="180">
        <v>3</v>
      </c>
      <c r="AA100" s="180">
        <v>4</v>
      </c>
      <c r="AB100" s="180">
        <v>6</v>
      </c>
      <c r="AC100" s="180">
        <v>8</v>
      </c>
      <c r="AD100" s="180">
        <v>3</v>
      </c>
      <c r="AE100" s="180">
        <v>4</v>
      </c>
      <c r="AF100" s="180">
        <v>6</v>
      </c>
      <c r="AG100" s="180">
        <v>8</v>
      </c>
      <c r="AH100" s="180">
        <v>4</v>
      </c>
      <c r="AI100" s="180">
        <v>6</v>
      </c>
      <c r="AJ100" s="180">
        <v>8</v>
      </c>
      <c r="AK100" s="180">
        <v>0</v>
      </c>
    </row>
    <row r="101" spans="1:37" x14ac:dyDescent="0.25">
      <c r="A101" s="181">
        <v>8</v>
      </c>
      <c r="B101" s="180">
        <v>0</v>
      </c>
      <c r="C101" s="182" t="s">
        <v>944</v>
      </c>
      <c r="D101" s="180">
        <v>5</v>
      </c>
      <c r="E101" s="180">
        <v>7</v>
      </c>
      <c r="F101" s="181">
        <v>0</v>
      </c>
      <c r="G101" s="180">
        <v>1</v>
      </c>
      <c r="H101" s="180">
        <v>3</v>
      </c>
      <c r="I101" s="180">
        <v>4</v>
      </c>
      <c r="J101" s="180">
        <v>6</v>
      </c>
      <c r="K101" s="180">
        <v>8</v>
      </c>
      <c r="L101" s="180">
        <v>0</v>
      </c>
      <c r="M101" s="182" t="s">
        <v>944</v>
      </c>
      <c r="N101" s="180">
        <v>5</v>
      </c>
      <c r="O101" s="180">
        <v>7</v>
      </c>
      <c r="P101" s="180">
        <v>3</v>
      </c>
      <c r="Q101" s="180">
        <v>6</v>
      </c>
      <c r="R101" s="180">
        <v>3</v>
      </c>
      <c r="S101" s="180">
        <v>4</v>
      </c>
      <c r="T101" s="180">
        <v>6</v>
      </c>
      <c r="U101" s="180">
        <v>8</v>
      </c>
      <c r="V101" s="181">
        <v>8</v>
      </c>
      <c r="W101" s="180">
        <v>0</v>
      </c>
      <c r="X101" s="182" t="s">
        <v>944</v>
      </c>
      <c r="Y101" s="180">
        <v>5</v>
      </c>
      <c r="Z101" s="180">
        <v>7</v>
      </c>
      <c r="AA101" s="181">
        <v>0</v>
      </c>
      <c r="AB101" s="180">
        <v>1</v>
      </c>
      <c r="AC101" s="180">
        <v>3</v>
      </c>
      <c r="AD101" s="180">
        <v>4</v>
      </c>
      <c r="AE101" s="180">
        <v>6</v>
      </c>
      <c r="AF101" s="180">
        <v>8</v>
      </c>
      <c r="AG101" s="180">
        <v>0</v>
      </c>
      <c r="AH101" s="182" t="s">
        <v>944</v>
      </c>
      <c r="AI101" s="180">
        <v>5</v>
      </c>
      <c r="AJ101" s="180">
        <v>7</v>
      </c>
      <c r="AK101" s="180">
        <v>3</v>
      </c>
    </row>
    <row r="102" spans="1:37" x14ac:dyDescent="0.25">
      <c r="A102" s="180">
        <v>0</v>
      </c>
      <c r="B102" s="182" t="s">
        <v>944</v>
      </c>
      <c r="C102" s="180">
        <v>5</v>
      </c>
      <c r="D102" s="180">
        <v>7</v>
      </c>
      <c r="E102" s="180">
        <v>0</v>
      </c>
      <c r="F102" s="182" t="s">
        <v>944</v>
      </c>
      <c r="G102" s="180">
        <v>5</v>
      </c>
      <c r="H102" s="180">
        <v>7</v>
      </c>
      <c r="I102" s="180">
        <v>1</v>
      </c>
      <c r="J102" s="180">
        <v>3</v>
      </c>
      <c r="K102" s="180">
        <v>4</v>
      </c>
      <c r="L102" s="180">
        <v>6</v>
      </c>
      <c r="M102" s="180">
        <v>8</v>
      </c>
      <c r="N102" s="180">
        <v>0</v>
      </c>
      <c r="O102" s="182" t="s">
        <v>944</v>
      </c>
      <c r="P102" s="180">
        <v>5</v>
      </c>
      <c r="Q102" s="180">
        <v>7</v>
      </c>
      <c r="R102" s="180">
        <v>3</v>
      </c>
      <c r="S102" s="180">
        <v>6</v>
      </c>
      <c r="T102" s="181">
        <v>7</v>
      </c>
      <c r="U102" s="181">
        <v>0</v>
      </c>
      <c r="V102" s="180">
        <v>0</v>
      </c>
      <c r="W102" s="182" t="s">
        <v>944</v>
      </c>
      <c r="X102" s="180">
        <v>5</v>
      </c>
      <c r="Y102" s="180">
        <v>7</v>
      </c>
      <c r="Z102" s="180">
        <v>0</v>
      </c>
      <c r="AA102" s="182" t="s">
        <v>944</v>
      </c>
      <c r="AB102" s="180">
        <v>5</v>
      </c>
      <c r="AC102" s="180">
        <v>7</v>
      </c>
      <c r="AD102" s="180">
        <v>1</v>
      </c>
      <c r="AE102" s="180">
        <v>3</v>
      </c>
      <c r="AF102" s="180">
        <v>4</v>
      </c>
      <c r="AG102" s="180">
        <v>6</v>
      </c>
      <c r="AH102" s="180">
        <v>8</v>
      </c>
      <c r="AI102" s="180">
        <v>0</v>
      </c>
      <c r="AJ102" s="182" t="s">
        <v>944</v>
      </c>
      <c r="AK102" s="180">
        <v>5</v>
      </c>
    </row>
    <row r="103" spans="1:37" x14ac:dyDescent="0.25">
      <c r="A103" s="180">
        <v>3</v>
      </c>
      <c r="B103" s="180">
        <v>4</v>
      </c>
      <c r="C103" s="180">
        <v>6</v>
      </c>
      <c r="D103" s="180">
        <v>8</v>
      </c>
      <c r="E103" s="180">
        <v>6</v>
      </c>
      <c r="F103" s="180">
        <v>1</v>
      </c>
      <c r="G103" s="180">
        <v>3</v>
      </c>
      <c r="H103" s="180">
        <v>4</v>
      </c>
      <c r="I103" s="180">
        <v>6</v>
      </c>
      <c r="J103" s="180">
        <v>8</v>
      </c>
      <c r="K103" s="180">
        <v>3</v>
      </c>
      <c r="L103" s="180">
        <v>4</v>
      </c>
      <c r="M103" s="180">
        <v>6</v>
      </c>
      <c r="N103" s="180">
        <v>8</v>
      </c>
      <c r="O103" s="180">
        <v>0</v>
      </c>
      <c r="P103" s="182" t="s">
        <v>944</v>
      </c>
      <c r="Q103" s="180">
        <v>5</v>
      </c>
      <c r="R103" s="180">
        <v>7</v>
      </c>
      <c r="S103" s="180">
        <v>3</v>
      </c>
      <c r="T103" s="180">
        <v>6</v>
      </c>
      <c r="U103" s="181">
        <v>7</v>
      </c>
      <c r="V103" s="180">
        <v>3</v>
      </c>
      <c r="W103" s="180">
        <v>4</v>
      </c>
      <c r="X103" s="180">
        <v>6</v>
      </c>
      <c r="Y103" s="180">
        <v>8</v>
      </c>
      <c r="Z103" s="180">
        <v>6</v>
      </c>
      <c r="AA103" s="180">
        <v>1</v>
      </c>
      <c r="AB103" s="180">
        <v>3</v>
      </c>
      <c r="AC103" s="180">
        <v>4</v>
      </c>
      <c r="AD103" s="180">
        <v>6</v>
      </c>
      <c r="AE103" s="180">
        <v>8</v>
      </c>
      <c r="AF103" s="180">
        <v>3</v>
      </c>
      <c r="AG103" s="180">
        <v>4</v>
      </c>
      <c r="AH103" s="180">
        <v>6</v>
      </c>
      <c r="AI103" s="180">
        <v>8</v>
      </c>
      <c r="AJ103" s="180">
        <v>0</v>
      </c>
      <c r="AK103" s="182" t="s">
        <v>944</v>
      </c>
    </row>
    <row r="104" spans="1:37" x14ac:dyDescent="0.25">
      <c r="A104" s="180">
        <v>1</v>
      </c>
      <c r="B104" s="180">
        <v>3</v>
      </c>
      <c r="C104" s="180">
        <v>4</v>
      </c>
      <c r="D104" s="180">
        <v>6</v>
      </c>
      <c r="E104" s="180">
        <v>8</v>
      </c>
      <c r="F104" s="180">
        <v>0</v>
      </c>
      <c r="G104" s="182" t="s">
        <v>944</v>
      </c>
      <c r="H104" s="180">
        <v>5</v>
      </c>
      <c r="I104" s="180">
        <v>7</v>
      </c>
      <c r="J104" s="180">
        <v>3</v>
      </c>
      <c r="K104" s="180">
        <v>6</v>
      </c>
      <c r="L104" s="180">
        <v>0</v>
      </c>
      <c r="M104" s="182" t="s">
        <v>944</v>
      </c>
      <c r="N104" s="180">
        <v>5</v>
      </c>
      <c r="O104" s="180">
        <v>7</v>
      </c>
      <c r="P104" s="180">
        <v>0</v>
      </c>
      <c r="Q104" s="182" t="s">
        <v>944</v>
      </c>
      <c r="R104" s="180">
        <v>5</v>
      </c>
      <c r="S104" s="180">
        <v>7</v>
      </c>
      <c r="T104" s="180">
        <v>4</v>
      </c>
      <c r="U104" s="182" t="s">
        <v>944</v>
      </c>
      <c r="V104" s="180">
        <v>1</v>
      </c>
      <c r="W104" s="180">
        <v>3</v>
      </c>
      <c r="X104" s="180">
        <v>4</v>
      </c>
      <c r="Y104" s="180">
        <v>6</v>
      </c>
      <c r="Z104" s="180">
        <v>8</v>
      </c>
      <c r="AA104" s="180">
        <v>0</v>
      </c>
      <c r="AB104" s="182" t="s">
        <v>944</v>
      </c>
      <c r="AC104" s="180">
        <v>5</v>
      </c>
      <c r="AD104" s="180">
        <v>7</v>
      </c>
      <c r="AE104" s="180">
        <v>3</v>
      </c>
      <c r="AF104" s="180">
        <v>6</v>
      </c>
      <c r="AG104" s="180">
        <v>0</v>
      </c>
      <c r="AH104" s="182" t="s">
        <v>944</v>
      </c>
      <c r="AI104" s="180">
        <v>5</v>
      </c>
      <c r="AJ104" s="180">
        <v>7</v>
      </c>
      <c r="AK104" s="180">
        <v>0</v>
      </c>
    </row>
    <row r="105" spans="1:37" x14ac:dyDescent="0.25">
      <c r="A105" s="181">
        <v>9</v>
      </c>
      <c r="B105" s="180">
        <v>1</v>
      </c>
      <c r="C105" s="180">
        <v>3</v>
      </c>
      <c r="D105" s="180">
        <v>4</v>
      </c>
      <c r="E105" s="180">
        <v>6</v>
      </c>
      <c r="F105" s="180">
        <v>8</v>
      </c>
      <c r="G105" s="180">
        <v>0</v>
      </c>
      <c r="H105" s="182" t="s">
        <v>944</v>
      </c>
      <c r="I105" s="180">
        <v>5</v>
      </c>
      <c r="J105" s="180">
        <v>7</v>
      </c>
      <c r="K105" s="180">
        <v>3</v>
      </c>
      <c r="L105" s="180">
        <v>6</v>
      </c>
      <c r="M105" s="180">
        <v>1</v>
      </c>
      <c r="N105" s="180">
        <v>3</v>
      </c>
      <c r="O105" s="180">
        <v>4</v>
      </c>
      <c r="P105" s="180">
        <v>6</v>
      </c>
      <c r="Q105" s="180">
        <v>8</v>
      </c>
      <c r="R105" s="180">
        <v>0</v>
      </c>
      <c r="S105" s="182" t="s">
        <v>944</v>
      </c>
      <c r="T105" s="180">
        <v>5</v>
      </c>
      <c r="U105" s="180">
        <v>7</v>
      </c>
      <c r="V105" s="181">
        <v>9</v>
      </c>
      <c r="W105" s="180">
        <v>1</v>
      </c>
      <c r="X105" s="180">
        <v>3</v>
      </c>
      <c r="Y105" s="180">
        <v>4</v>
      </c>
      <c r="Z105" s="180">
        <v>6</v>
      </c>
      <c r="AA105" s="180">
        <v>8</v>
      </c>
      <c r="AB105" s="180">
        <v>0</v>
      </c>
      <c r="AC105" s="182" t="s">
        <v>944</v>
      </c>
      <c r="AD105" s="180">
        <v>5</v>
      </c>
      <c r="AE105" s="180">
        <v>7</v>
      </c>
      <c r="AF105" s="180">
        <v>3</v>
      </c>
      <c r="AG105" s="180">
        <v>6</v>
      </c>
      <c r="AH105" s="180">
        <v>1</v>
      </c>
      <c r="AI105" s="180">
        <v>3</v>
      </c>
      <c r="AJ105" s="180">
        <v>4</v>
      </c>
      <c r="AK105" s="180">
        <v>6</v>
      </c>
    </row>
    <row r="106" spans="1:37" x14ac:dyDescent="0.25">
      <c r="A106" s="180">
        <v>3</v>
      </c>
      <c r="B106" s="180">
        <v>6</v>
      </c>
      <c r="C106" s="180">
        <v>1</v>
      </c>
      <c r="D106" s="180">
        <v>3</v>
      </c>
      <c r="E106" s="180">
        <v>4</v>
      </c>
      <c r="F106" s="180">
        <v>6</v>
      </c>
      <c r="G106" s="180">
        <v>8</v>
      </c>
      <c r="H106" s="180">
        <v>1</v>
      </c>
      <c r="I106" s="180">
        <v>3</v>
      </c>
      <c r="J106" s="180">
        <v>4</v>
      </c>
      <c r="K106" s="180">
        <v>6</v>
      </c>
      <c r="L106" s="180">
        <v>8</v>
      </c>
      <c r="M106" s="180">
        <v>0</v>
      </c>
      <c r="N106" s="182" t="s">
        <v>944</v>
      </c>
      <c r="O106" s="180">
        <v>5</v>
      </c>
      <c r="P106" s="180">
        <v>7</v>
      </c>
      <c r="Q106" s="180">
        <v>3</v>
      </c>
      <c r="R106" s="180">
        <v>6</v>
      </c>
      <c r="S106" s="180">
        <v>3</v>
      </c>
      <c r="T106" s="180">
        <v>4</v>
      </c>
      <c r="U106" s="180">
        <v>6</v>
      </c>
      <c r="V106" s="180">
        <v>3</v>
      </c>
      <c r="W106" s="180">
        <v>6</v>
      </c>
      <c r="X106" s="180">
        <v>1</v>
      </c>
      <c r="Y106" s="180">
        <v>3</v>
      </c>
      <c r="Z106" s="180">
        <v>4</v>
      </c>
      <c r="AA106" s="180">
        <v>6</v>
      </c>
      <c r="AB106" s="180">
        <v>8</v>
      </c>
      <c r="AC106" s="180">
        <v>1</v>
      </c>
      <c r="AD106" s="180">
        <v>3</v>
      </c>
      <c r="AE106" s="180">
        <v>4</v>
      </c>
      <c r="AF106" s="180">
        <v>6</v>
      </c>
      <c r="AG106" s="180">
        <v>8</v>
      </c>
      <c r="AH106" s="180">
        <v>0</v>
      </c>
      <c r="AI106" s="182" t="s">
        <v>944</v>
      </c>
      <c r="AJ106" s="180">
        <v>5</v>
      </c>
      <c r="AK106" s="180">
        <v>7</v>
      </c>
    </row>
    <row r="107" spans="1:37" x14ac:dyDescent="0.25">
      <c r="A107" s="180">
        <v>1</v>
      </c>
      <c r="B107" s="180">
        <v>3</v>
      </c>
      <c r="C107" s="180">
        <v>4</v>
      </c>
      <c r="D107" s="180">
        <v>6</v>
      </c>
      <c r="E107" s="180">
        <v>8</v>
      </c>
      <c r="F107" s="180">
        <v>0</v>
      </c>
      <c r="G107" s="182" t="s">
        <v>944</v>
      </c>
      <c r="H107" s="180">
        <v>5</v>
      </c>
      <c r="I107" s="180">
        <v>7</v>
      </c>
      <c r="J107" s="180">
        <v>3</v>
      </c>
      <c r="K107" s="180">
        <v>6</v>
      </c>
      <c r="L107" s="180">
        <v>1</v>
      </c>
      <c r="M107" s="180">
        <v>3</v>
      </c>
      <c r="N107" s="180">
        <v>4</v>
      </c>
      <c r="O107" s="180">
        <v>6</v>
      </c>
      <c r="P107" s="180">
        <v>8</v>
      </c>
      <c r="Q107" s="180">
        <v>0</v>
      </c>
      <c r="R107" s="182" t="s">
        <v>944</v>
      </c>
      <c r="S107" s="180">
        <v>5</v>
      </c>
      <c r="T107" s="180">
        <v>7</v>
      </c>
      <c r="U107" s="180">
        <v>3</v>
      </c>
      <c r="V107" s="180">
        <v>1</v>
      </c>
      <c r="W107" s="180">
        <v>3</v>
      </c>
      <c r="X107" s="180">
        <v>4</v>
      </c>
      <c r="Y107" s="180">
        <v>6</v>
      </c>
      <c r="Z107" s="180">
        <v>8</v>
      </c>
      <c r="AA107" s="180">
        <v>0</v>
      </c>
      <c r="AB107" s="182" t="s">
        <v>944</v>
      </c>
      <c r="AC107" s="180">
        <v>5</v>
      </c>
      <c r="AD107" s="180">
        <v>7</v>
      </c>
      <c r="AE107" s="180">
        <v>3</v>
      </c>
      <c r="AF107" s="180">
        <v>6</v>
      </c>
      <c r="AG107" s="180">
        <v>1</v>
      </c>
      <c r="AH107" s="180">
        <v>3</v>
      </c>
      <c r="AI107" s="180">
        <v>4</v>
      </c>
      <c r="AJ107" s="180">
        <v>6</v>
      </c>
      <c r="AK107" s="180">
        <v>8</v>
      </c>
    </row>
    <row r="108" spans="1:37" x14ac:dyDescent="0.25">
      <c r="A108" s="181">
        <v>9</v>
      </c>
      <c r="B108" s="181">
        <v>9</v>
      </c>
      <c r="C108" s="180">
        <v>1</v>
      </c>
      <c r="D108" s="180">
        <v>3</v>
      </c>
      <c r="E108" s="180">
        <v>4</v>
      </c>
      <c r="F108" s="180">
        <v>6</v>
      </c>
      <c r="G108" s="180">
        <v>8</v>
      </c>
      <c r="H108" s="180">
        <v>0</v>
      </c>
      <c r="I108" s="182" t="s">
        <v>944</v>
      </c>
      <c r="J108" s="180">
        <v>5</v>
      </c>
      <c r="K108" s="180">
        <v>7</v>
      </c>
      <c r="L108" s="180">
        <v>3</v>
      </c>
      <c r="M108" s="180">
        <v>6</v>
      </c>
      <c r="N108" s="180">
        <v>0</v>
      </c>
      <c r="O108" s="182" t="s">
        <v>944</v>
      </c>
      <c r="P108" s="180">
        <v>5</v>
      </c>
      <c r="Q108" s="180">
        <v>7</v>
      </c>
      <c r="R108" s="181">
        <v>6</v>
      </c>
      <c r="S108" s="181">
        <v>4</v>
      </c>
      <c r="T108" s="181">
        <v>5</v>
      </c>
      <c r="U108" s="181">
        <v>9</v>
      </c>
      <c r="V108" s="181">
        <v>9</v>
      </c>
      <c r="W108" s="181">
        <v>9</v>
      </c>
      <c r="X108" s="180">
        <v>1</v>
      </c>
      <c r="Y108" s="180">
        <v>3</v>
      </c>
      <c r="Z108" s="180">
        <v>4</v>
      </c>
      <c r="AA108" s="180">
        <v>6</v>
      </c>
      <c r="AB108" s="180">
        <v>8</v>
      </c>
      <c r="AC108" s="180">
        <v>0</v>
      </c>
      <c r="AD108" s="182" t="s">
        <v>944</v>
      </c>
      <c r="AE108" s="180">
        <v>5</v>
      </c>
      <c r="AF108" s="180">
        <v>7</v>
      </c>
      <c r="AG108" s="180">
        <v>3</v>
      </c>
      <c r="AH108" s="180">
        <v>6</v>
      </c>
      <c r="AI108" s="180">
        <v>0</v>
      </c>
      <c r="AJ108" s="182" t="s">
        <v>944</v>
      </c>
      <c r="AK108" s="180">
        <v>5</v>
      </c>
    </row>
    <row r="109" spans="1:37" x14ac:dyDescent="0.25">
      <c r="A109" s="180">
        <v>0</v>
      </c>
      <c r="B109" s="182" t="s">
        <v>944</v>
      </c>
      <c r="C109" s="180">
        <v>5</v>
      </c>
      <c r="D109" s="180">
        <v>7</v>
      </c>
      <c r="E109" s="180">
        <v>1</v>
      </c>
      <c r="F109" s="180">
        <v>3</v>
      </c>
      <c r="G109" s="180">
        <v>4</v>
      </c>
      <c r="H109" s="180">
        <v>6</v>
      </c>
      <c r="I109" s="180">
        <v>8</v>
      </c>
      <c r="J109" s="180">
        <v>0</v>
      </c>
      <c r="K109" s="182" t="s">
        <v>944</v>
      </c>
      <c r="L109" s="180">
        <v>5</v>
      </c>
      <c r="M109" s="180">
        <v>7</v>
      </c>
      <c r="N109" s="180">
        <v>3</v>
      </c>
      <c r="O109" s="180">
        <v>6</v>
      </c>
      <c r="P109" s="181">
        <v>9</v>
      </c>
      <c r="Q109" s="180">
        <v>3</v>
      </c>
      <c r="R109" s="180">
        <v>4</v>
      </c>
      <c r="S109" s="180">
        <v>6</v>
      </c>
      <c r="T109" s="180">
        <v>8</v>
      </c>
      <c r="U109" s="181">
        <v>8</v>
      </c>
      <c r="V109" s="180">
        <v>0</v>
      </c>
      <c r="W109" s="182" t="s">
        <v>944</v>
      </c>
      <c r="X109" s="180">
        <v>5</v>
      </c>
      <c r="Y109" s="180">
        <v>7</v>
      </c>
      <c r="Z109" s="180">
        <v>1</v>
      </c>
      <c r="AA109" s="180">
        <v>3</v>
      </c>
      <c r="AB109" s="180">
        <v>4</v>
      </c>
      <c r="AC109" s="180">
        <v>6</v>
      </c>
      <c r="AD109" s="180">
        <v>8</v>
      </c>
      <c r="AE109" s="180">
        <v>0</v>
      </c>
      <c r="AF109" s="182" t="s">
        <v>944</v>
      </c>
      <c r="AG109" s="180">
        <v>5</v>
      </c>
      <c r="AH109" s="180">
        <v>7</v>
      </c>
      <c r="AI109" s="180">
        <v>3</v>
      </c>
      <c r="AJ109" s="180">
        <v>6</v>
      </c>
      <c r="AK109" s="181">
        <v>9</v>
      </c>
    </row>
    <row r="110" spans="1:37" x14ac:dyDescent="0.25">
      <c r="A110" s="180">
        <v>3</v>
      </c>
      <c r="B110" s="180">
        <v>6</v>
      </c>
      <c r="C110" s="180">
        <v>1</v>
      </c>
      <c r="D110" s="180">
        <v>3</v>
      </c>
      <c r="E110" s="180">
        <v>4</v>
      </c>
      <c r="F110" s="180">
        <v>6</v>
      </c>
      <c r="G110" s="180">
        <v>8</v>
      </c>
      <c r="H110" s="181">
        <v>5</v>
      </c>
      <c r="I110" s="180">
        <v>1</v>
      </c>
      <c r="J110" s="180">
        <v>3</v>
      </c>
      <c r="K110" s="180">
        <v>4</v>
      </c>
      <c r="L110" s="180">
        <v>6</v>
      </c>
      <c r="M110" s="180">
        <v>8</v>
      </c>
      <c r="N110" s="180">
        <v>0</v>
      </c>
      <c r="O110" s="182" t="s">
        <v>944</v>
      </c>
      <c r="P110" s="180">
        <v>5</v>
      </c>
      <c r="Q110" s="180">
        <v>7</v>
      </c>
      <c r="R110" s="180">
        <v>3</v>
      </c>
      <c r="S110" s="180">
        <v>6</v>
      </c>
      <c r="T110" s="181">
        <v>3</v>
      </c>
      <c r="U110" s="181">
        <v>1</v>
      </c>
      <c r="V110" s="180">
        <v>3</v>
      </c>
      <c r="W110" s="180">
        <v>6</v>
      </c>
      <c r="X110" s="180">
        <v>1</v>
      </c>
      <c r="Y110" s="180">
        <v>3</v>
      </c>
      <c r="Z110" s="180">
        <v>4</v>
      </c>
      <c r="AA110" s="180">
        <v>6</v>
      </c>
      <c r="AB110" s="180">
        <v>8</v>
      </c>
      <c r="AC110" s="181">
        <v>5</v>
      </c>
      <c r="AD110" s="180">
        <v>1</v>
      </c>
      <c r="AE110" s="180">
        <v>3</v>
      </c>
      <c r="AF110" s="180">
        <v>4</v>
      </c>
      <c r="AG110" s="180">
        <v>6</v>
      </c>
      <c r="AH110" s="180">
        <v>8</v>
      </c>
      <c r="AI110" s="180">
        <v>0</v>
      </c>
      <c r="AJ110" s="182" t="s">
        <v>944</v>
      </c>
      <c r="AK110" s="180">
        <v>5</v>
      </c>
    </row>
    <row r="111" spans="1:37" x14ac:dyDescent="0.25">
      <c r="A111" s="180">
        <v>1</v>
      </c>
      <c r="B111" s="180">
        <v>3</v>
      </c>
      <c r="C111" s="180">
        <v>4</v>
      </c>
      <c r="D111" s="180">
        <v>6</v>
      </c>
      <c r="E111" s="180">
        <v>8</v>
      </c>
      <c r="F111" s="180">
        <v>0</v>
      </c>
      <c r="G111" s="182" t="s">
        <v>944</v>
      </c>
      <c r="H111" s="180">
        <v>5</v>
      </c>
      <c r="I111" s="180">
        <v>7</v>
      </c>
      <c r="J111" s="180">
        <v>3</v>
      </c>
      <c r="K111" s="180">
        <v>6</v>
      </c>
      <c r="L111" s="180">
        <v>1</v>
      </c>
      <c r="M111" s="180">
        <v>3</v>
      </c>
      <c r="N111" s="180">
        <v>4</v>
      </c>
      <c r="O111" s="180">
        <v>6</v>
      </c>
      <c r="P111" s="180">
        <v>8</v>
      </c>
      <c r="Q111" s="180">
        <v>0</v>
      </c>
      <c r="R111" s="182" t="s">
        <v>944</v>
      </c>
      <c r="S111" s="180">
        <v>5</v>
      </c>
      <c r="T111" s="180">
        <v>7</v>
      </c>
      <c r="U111" s="180">
        <v>3</v>
      </c>
      <c r="V111" s="180">
        <v>1</v>
      </c>
      <c r="W111" s="180">
        <v>3</v>
      </c>
      <c r="X111" s="180">
        <v>4</v>
      </c>
      <c r="Y111" s="180">
        <v>6</v>
      </c>
      <c r="Z111" s="180">
        <v>8</v>
      </c>
      <c r="AA111" s="180">
        <v>0</v>
      </c>
      <c r="AB111" s="182" t="s">
        <v>944</v>
      </c>
      <c r="AC111" s="180">
        <v>5</v>
      </c>
      <c r="AD111" s="180">
        <v>7</v>
      </c>
      <c r="AE111" s="180">
        <v>3</v>
      </c>
      <c r="AF111" s="180">
        <v>6</v>
      </c>
      <c r="AG111" s="180">
        <v>1</v>
      </c>
      <c r="AH111" s="180">
        <v>3</v>
      </c>
      <c r="AI111" s="180">
        <v>4</v>
      </c>
      <c r="AJ111" s="180">
        <v>6</v>
      </c>
      <c r="AK111" s="180">
        <v>8</v>
      </c>
    </row>
    <row r="112" spans="1:37" x14ac:dyDescent="0.25">
      <c r="A112" s="180">
        <v>0</v>
      </c>
      <c r="B112" s="182" t="s">
        <v>944</v>
      </c>
      <c r="C112" s="180">
        <v>5</v>
      </c>
      <c r="D112" s="180">
        <v>7</v>
      </c>
      <c r="E112" s="180">
        <v>3</v>
      </c>
      <c r="F112" s="180">
        <v>4</v>
      </c>
      <c r="G112" s="180">
        <v>6</v>
      </c>
      <c r="H112" s="180">
        <v>8</v>
      </c>
      <c r="I112" s="180">
        <v>0</v>
      </c>
      <c r="J112" s="182" t="s">
        <v>944</v>
      </c>
      <c r="K112" s="180">
        <v>5</v>
      </c>
      <c r="L112" s="180">
        <v>7</v>
      </c>
      <c r="M112" s="180">
        <v>3</v>
      </c>
      <c r="N112" s="180">
        <v>6</v>
      </c>
      <c r="O112" s="180">
        <v>0</v>
      </c>
      <c r="P112" s="182" t="s">
        <v>944</v>
      </c>
      <c r="Q112" s="180">
        <v>5</v>
      </c>
      <c r="R112" s="180">
        <v>7</v>
      </c>
      <c r="S112" s="183" t="s">
        <v>944</v>
      </c>
      <c r="T112" s="181">
        <v>5</v>
      </c>
      <c r="U112" s="181">
        <v>1</v>
      </c>
      <c r="V112" s="180">
        <v>0</v>
      </c>
      <c r="W112" s="182" t="s">
        <v>944</v>
      </c>
      <c r="X112" s="180">
        <v>5</v>
      </c>
      <c r="Y112" s="180">
        <v>7</v>
      </c>
      <c r="Z112" s="180">
        <v>3</v>
      </c>
      <c r="AA112" s="180">
        <v>4</v>
      </c>
      <c r="AB112" s="180">
        <v>6</v>
      </c>
      <c r="AC112" s="180">
        <v>8</v>
      </c>
      <c r="AD112" s="180">
        <v>0</v>
      </c>
      <c r="AE112" s="182" t="s">
        <v>944</v>
      </c>
      <c r="AF112" s="180">
        <v>5</v>
      </c>
      <c r="AG112" s="180">
        <v>7</v>
      </c>
      <c r="AH112" s="180">
        <v>3</v>
      </c>
      <c r="AI112" s="180">
        <v>6</v>
      </c>
      <c r="AJ112" s="180">
        <v>0</v>
      </c>
      <c r="AK112" s="182" t="s">
        <v>944</v>
      </c>
    </row>
    <row r="113" spans="1:37" x14ac:dyDescent="0.25">
      <c r="A113" s="181">
        <v>5</v>
      </c>
      <c r="B113" s="181">
        <v>8</v>
      </c>
      <c r="C113" s="180">
        <v>1</v>
      </c>
      <c r="D113" s="180">
        <v>3</v>
      </c>
      <c r="E113" s="180">
        <v>4</v>
      </c>
      <c r="F113" s="180">
        <v>6</v>
      </c>
      <c r="G113" s="180">
        <v>8</v>
      </c>
      <c r="H113" s="180">
        <v>0</v>
      </c>
      <c r="I113" s="182" t="s">
        <v>944</v>
      </c>
      <c r="J113" s="180">
        <v>5</v>
      </c>
      <c r="K113" s="180">
        <v>7</v>
      </c>
      <c r="L113" s="180">
        <v>3</v>
      </c>
      <c r="M113" s="180">
        <v>6</v>
      </c>
      <c r="N113" s="180">
        <v>0</v>
      </c>
      <c r="O113" s="182" t="s">
        <v>944</v>
      </c>
      <c r="P113" s="180">
        <v>5</v>
      </c>
      <c r="Q113" s="180">
        <v>7</v>
      </c>
      <c r="R113" s="181">
        <v>3</v>
      </c>
      <c r="S113" s="183" t="s">
        <v>944</v>
      </c>
      <c r="T113" s="181">
        <v>5</v>
      </c>
      <c r="U113" s="181">
        <v>0</v>
      </c>
      <c r="V113" s="181">
        <v>5</v>
      </c>
      <c r="W113" s="181">
        <v>8</v>
      </c>
      <c r="X113" s="180">
        <v>1</v>
      </c>
      <c r="Y113" s="180">
        <v>3</v>
      </c>
      <c r="Z113" s="180">
        <v>4</v>
      </c>
      <c r="AA113" s="180">
        <v>6</v>
      </c>
      <c r="AB113" s="180">
        <v>8</v>
      </c>
      <c r="AC113" s="180">
        <v>0</v>
      </c>
      <c r="AD113" s="182" t="s">
        <v>944</v>
      </c>
      <c r="AE113" s="180">
        <v>5</v>
      </c>
      <c r="AF113" s="180">
        <v>7</v>
      </c>
      <c r="AG113" s="180">
        <v>3</v>
      </c>
      <c r="AH113" s="180">
        <v>6</v>
      </c>
      <c r="AI113" s="180">
        <v>0</v>
      </c>
      <c r="AJ113" s="182" t="s">
        <v>944</v>
      </c>
      <c r="AK113" s="180">
        <v>5</v>
      </c>
    </row>
    <row r="114" spans="1:37" x14ac:dyDescent="0.25">
      <c r="A114" s="180">
        <v>3</v>
      </c>
      <c r="B114" s="180">
        <v>6</v>
      </c>
      <c r="C114" s="180">
        <v>1</v>
      </c>
      <c r="D114" s="180">
        <v>3</v>
      </c>
      <c r="E114" s="180">
        <v>4</v>
      </c>
      <c r="F114" s="180">
        <v>8</v>
      </c>
      <c r="G114" s="180">
        <v>8</v>
      </c>
      <c r="H114" s="180">
        <v>1</v>
      </c>
      <c r="I114" s="180">
        <v>3</v>
      </c>
      <c r="J114" s="180">
        <v>4</v>
      </c>
      <c r="K114" s="180">
        <v>6</v>
      </c>
      <c r="L114" s="180">
        <v>8</v>
      </c>
      <c r="M114" s="180">
        <v>0</v>
      </c>
      <c r="N114" s="182" t="s">
        <v>944</v>
      </c>
      <c r="O114" s="180">
        <v>5</v>
      </c>
      <c r="P114" s="180">
        <v>7</v>
      </c>
      <c r="Q114" s="180">
        <v>3</v>
      </c>
      <c r="R114" s="180">
        <v>6</v>
      </c>
      <c r="S114" s="181">
        <v>9</v>
      </c>
      <c r="T114" s="181">
        <v>1</v>
      </c>
      <c r="U114" s="181">
        <v>9</v>
      </c>
      <c r="V114" s="180">
        <v>3</v>
      </c>
      <c r="W114" s="180">
        <v>6</v>
      </c>
      <c r="X114" s="180">
        <v>1</v>
      </c>
      <c r="Y114" s="180">
        <v>3</v>
      </c>
      <c r="Z114" s="180">
        <v>4</v>
      </c>
      <c r="AA114" s="180">
        <v>8</v>
      </c>
      <c r="AB114" s="180">
        <v>8</v>
      </c>
      <c r="AC114" s="180">
        <v>1</v>
      </c>
      <c r="AD114" s="180">
        <v>3</v>
      </c>
      <c r="AE114" s="180">
        <v>4</v>
      </c>
      <c r="AF114" s="180">
        <v>6</v>
      </c>
      <c r="AG114" s="180">
        <v>8</v>
      </c>
      <c r="AH114" s="180">
        <v>0</v>
      </c>
      <c r="AI114" s="182" t="s">
        <v>944</v>
      </c>
      <c r="AJ114" s="180">
        <v>5</v>
      </c>
      <c r="AK114" s="180">
        <v>7</v>
      </c>
    </row>
    <row r="115" spans="1:37" x14ac:dyDescent="0.25">
      <c r="A115" s="180">
        <v>0</v>
      </c>
      <c r="B115" s="182" t="s">
        <v>944</v>
      </c>
      <c r="C115" s="180">
        <v>5</v>
      </c>
      <c r="D115" s="180">
        <v>7</v>
      </c>
      <c r="E115" s="181">
        <v>6</v>
      </c>
      <c r="F115" s="181">
        <v>9</v>
      </c>
      <c r="G115" s="180">
        <v>1</v>
      </c>
      <c r="H115" s="180">
        <v>3</v>
      </c>
      <c r="I115" s="180">
        <v>4</v>
      </c>
      <c r="J115" s="180">
        <v>6</v>
      </c>
      <c r="K115" s="180">
        <v>8</v>
      </c>
      <c r="L115" s="180">
        <v>0</v>
      </c>
      <c r="M115" s="182" t="s">
        <v>944</v>
      </c>
      <c r="N115" s="180">
        <v>5</v>
      </c>
      <c r="O115" s="180">
        <v>7</v>
      </c>
      <c r="P115" s="180">
        <v>3</v>
      </c>
      <c r="Q115" s="180">
        <v>6</v>
      </c>
      <c r="R115" s="180">
        <v>0</v>
      </c>
      <c r="S115" s="182" t="s">
        <v>944</v>
      </c>
      <c r="T115" s="180">
        <v>5</v>
      </c>
      <c r="U115" s="180">
        <v>7</v>
      </c>
      <c r="V115" s="180">
        <v>0</v>
      </c>
      <c r="W115" s="182" t="s">
        <v>944</v>
      </c>
      <c r="X115" s="180">
        <v>5</v>
      </c>
      <c r="Y115" s="180">
        <v>7</v>
      </c>
      <c r="Z115" s="181">
        <v>6</v>
      </c>
      <c r="AA115" s="181">
        <v>9</v>
      </c>
      <c r="AB115" s="180">
        <v>1</v>
      </c>
      <c r="AC115" s="180">
        <v>3</v>
      </c>
      <c r="AD115" s="180">
        <v>4</v>
      </c>
      <c r="AE115" s="180">
        <v>6</v>
      </c>
      <c r="AF115" s="180">
        <v>8</v>
      </c>
      <c r="AG115" s="180">
        <v>0</v>
      </c>
      <c r="AH115" s="182" t="s">
        <v>944</v>
      </c>
      <c r="AI115" s="180">
        <v>5</v>
      </c>
      <c r="AJ115" s="180">
        <v>7</v>
      </c>
      <c r="AK115" s="180">
        <v>3</v>
      </c>
    </row>
    <row r="116" spans="1:37" x14ac:dyDescent="0.25">
      <c r="A116" s="180">
        <v>3</v>
      </c>
      <c r="B116" s="180">
        <v>4</v>
      </c>
      <c r="C116" s="180">
        <v>6</v>
      </c>
      <c r="D116" s="180">
        <v>8</v>
      </c>
      <c r="E116" s="180">
        <v>1</v>
      </c>
      <c r="F116" s="180">
        <v>3</v>
      </c>
      <c r="G116" s="180">
        <v>4</v>
      </c>
      <c r="H116" s="180">
        <v>6</v>
      </c>
      <c r="I116" s="180">
        <v>8</v>
      </c>
      <c r="J116" s="180">
        <v>0</v>
      </c>
      <c r="K116" s="182" t="s">
        <v>944</v>
      </c>
      <c r="L116" s="180">
        <v>5</v>
      </c>
      <c r="M116" s="180">
        <v>7</v>
      </c>
      <c r="N116" s="180">
        <v>3</v>
      </c>
      <c r="O116" s="180">
        <v>6</v>
      </c>
      <c r="P116" s="180">
        <v>0</v>
      </c>
      <c r="Q116" s="182" t="s">
        <v>944</v>
      </c>
      <c r="R116" s="180">
        <v>5</v>
      </c>
      <c r="S116" s="180">
        <v>7</v>
      </c>
      <c r="T116" s="181">
        <v>3</v>
      </c>
      <c r="U116" s="181">
        <v>7</v>
      </c>
      <c r="V116" s="180">
        <v>3</v>
      </c>
      <c r="W116" s="180">
        <v>4</v>
      </c>
      <c r="X116" s="180">
        <v>6</v>
      </c>
      <c r="Y116" s="180">
        <v>8</v>
      </c>
      <c r="Z116" s="180">
        <v>1</v>
      </c>
      <c r="AA116" s="180">
        <v>3</v>
      </c>
      <c r="AB116" s="180">
        <v>4</v>
      </c>
      <c r="AC116" s="180">
        <v>6</v>
      </c>
      <c r="AD116" s="180">
        <v>8</v>
      </c>
      <c r="AE116" s="180">
        <v>0</v>
      </c>
      <c r="AF116" s="182" t="s">
        <v>944</v>
      </c>
      <c r="AG116" s="180">
        <v>5</v>
      </c>
      <c r="AH116" s="180">
        <v>7</v>
      </c>
      <c r="AI116" s="180">
        <v>3</v>
      </c>
      <c r="AJ116" s="180">
        <v>6</v>
      </c>
      <c r="AK116" s="180">
        <v>0</v>
      </c>
    </row>
    <row r="117" spans="1:37" x14ac:dyDescent="0.25">
      <c r="A117" s="183" t="s">
        <v>944</v>
      </c>
      <c r="B117" s="183" t="s">
        <v>944</v>
      </c>
      <c r="C117" s="180">
        <v>1</v>
      </c>
      <c r="D117" s="180">
        <v>3</v>
      </c>
      <c r="E117" s="180">
        <v>4</v>
      </c>
      <c r="F117" s="180">
        <v>6</v>
      </c>
      <c r="G117" s="180">
        <v>8</v>
      </c>
      <c r="H117" s="180">
        <v>0</v>
      </c>
      <c r="I117" s="182" t="s">
        <v>944</v>
      </c>
      <c r="J117" s="180">
        <v>5</v>
      </c>
      <c r="K117" s="180">
        <v>7</v>
      </c>
      <c r="L117" s="180">
        <v>3</v>
      </c>
      <c r="M117" s="180">
        <v>6</v>
      </c>
      <c r="N117" s="180">
        <v>0</v>
      </c>
      <c r="O117" s="182" t="s">
        <v>944</v>
      </c>
      <c r="P117" s="180">
        <v>5</v>
      </c>
      <c r="Q117" s="180">
        <v>7</v>
      </c>
      <c r="R117" s="181">
        <v>1</v>
      </c>
      <c r="S117" s="181">
        <v>4</v>
      </c>
      <c r="T117" s="181">
        <v>1</v>
      </c>
      <c r="U117" s="181">
        <v>7</v>
      </c>
      <c r="V117" s="183" t="s">
        <v>944</v>
      </c>
      <c r="W117" s="183" t="s">
        <v>944</v>
      </c>
      <c r="X117" s="180">
        <v>1</v>
      </c>
      <c r="Y117" s="180">
        <v>3</v>
      </c>
      <c r="Z117" s="180">
        <v>4</v>
      </c>
      <c r="AA117" s="180">
        <v>6</v>
      </c>
      <c r="AB117" s="180">
        <v>8</v>
      </c>
      <c r="AC117" s="180">
        <v>0</v>
      </c>
      <c r="AD117" s="182" t="s">
        <v>944</v>
      </c>
      <c r="AE117" s="180">
        <v>5</v>
      </c>
      <c r="AF117" s="180">
        <v>7</v>
      </c>
      <c r="AG117" s="180">
        <v>3</v>
      </c>
      <c r="AH117" s="180">
        <v>6</v>
      </c>
      <c r="AI117" s="180">
        <v>0</v>
      </c>
      <c r="AJ117" s="182" t="s">
        <v>944</v>
      </c>
      <c r="AK117" s="180">
        <v>5</v>
      </c>
    </row>
    <row r="118" spans="1:37" x14ac:dyDescent="0.25">
      <c r="A118" s="180">
        <v>1</v>
      </c>
      <c r="B118" s="180">
        <v>3</v>
      </c>
      <c r="C118" s="180">
        <v>4</v>
      </c>
      <c r="D118" s="180">
        <v>6</v>
      </c>
      <c r="E118" s="180">
        <v>8</v>
      </c>
      <c r="F118" s="180">
        <v>0</v>
      </c>
      <c r="G118" s="182" t="s">
        <v>944</v>
      </c>
      <c r="H118" s="180">
        <v>5</v>
      </c>
      <c r="I118" s="180">
        <v>7</v>
      </c>
      <c r="J118" s="180">
        <v>3</v>
      </c>
      <c r="K118" s="180">
        <v>6</v>
      </c>
      <c r="L118" s="180">
        <v>1</v>
      </c>
      <c r="M118" s="180">
        <v>3</v>
      </c>
      <c r="N118" s="180">
        <v>4</v>
      </c>
      <c r="O118" s="180">
        <v>6</v>
      </c>
      <c r="P118" s="180">
        <v>8</v>
      </c>
      <c r="Q118" s="180">
        <v>0</v>
      </c>
      <c r="R118" s="182" t="s">
        <v>944</v>
      </c>
      <c r="S118" s="180">
        <v>5</v>
      </c>
      <c r="T118" s="180">
        <v>7</v>
      </c>
      <c r="U118" s="180">
        <v>3</v>
      </c>
      <c r="V118" s="180">
        <v>1</v>
      </c>
      <c r="W118" s="180">
        <v>3</v>
      </c>
      <c r="X118" s="180">
        <v>4</v>
      </c>
      <c r="Y118" s="180">
        <v>6</v>
      </c>
      <c r="Z118" s="180">
        <v>8</v>
      </c>
      <c r="AA118" s="180">
        <v>0</v>
      </c>
      <c r="AB118" s="182" t="s">
        <v>944</v>
      </c>
      <c r="AC118" s="180">
        <v>5</v>
      </c>
      <c r="AD118" s="180">
        <v>7</v>
      </c>
      <c r="AE118" s="180">
        <v>3</v>
      </c>
      <c r="AF118" s="180">
        <v>6</v>
      </c>
      <c r="AG118" s="180">
        <v>1</v>
      </c>
      <c r="AH118" s="180">
        <v>3</v>
      </c>
      <c r="AI118" s="180">
        <v>4</v>
      </c>
      <c r="AJ118" s="180">
        <v>6</v>
      </c>
      <c r="AK118" s="180">
        <v>8</v>
      </c>
    </row>
    <row r="119" spans="1:37" x14ac:dyDescent="0.25">
      <c r="A119" s="181">
        <v>3</v>
      </c>
      <c r="B119" s="180">
        <v>3</v>
      </c>
      <c r="C119" s="180">
        <v>6</v>
      </c>
      <c r="D119" s="180">
        <v>1</v>
      </c>
      <c r="E119" s="180">
        <v>3</v>
      </c>
      <c r="F119" s="180">
        <v>4</v>
      </c>
      <c r="G119" s="180">
        <v>6</v>
      </c>
      <c r="H119" s="180">
        <v>8</v>
      </c>
      <c r="I119" s="180">
        <v>3</v>
      </c>
      <c r="J119" s="180">
        <v>4</v>
      </c>
      <c r="K119" s="180">
        <v>6</v>
      </c>
      <c r="L119" s="180">
        <v>8</v>
      </c>
      <c r="M119" s="180">
        <v>4</v>
      </c>
      <c r="N119" s="180">
        <v>6</v>
      </c>
      <c r="O119" s="180">
        <v>8</v>
      </c>
      <c r="P119" s="180">
        <v>0</v>
      </c>
      <c r="Q119" s="182" t="s">
        <v>944</v>
      </c>
      <c r="R119" s="180">
        <v>5</v>
      </c>
      <c r="S119" s="180">
        <v>7</v>
      </c>
      <c r="T119" s="180">
        <v>3</v>
      </c>
      <c r="U119" s="180">
        <v>6</v>
      </c>
      <c r="V119" s="181">
        <v>3</v>
      </c>
      <c r="W119" s="180">
        <v>3</v>
      </c>
      <c r="X119" s="180">
        <v>6</v>
      </c>
      <c r="Y119" s="180">
        <v>1</v>
      </c>
      <c r="Z119" s="180">
        <v>3</v>
      </c>
      <c r="AA119" s="180">
        <v>4</v>
      </c>
      <c r="AB119" s="180">
        <v>6</v>
      </c>
      <c r="AC119" s="180">
        <v>8</v>
      </c>
      <c r="AD119" s="180">
        <v>3</v>
      </c>
      <c r="AE119" s="180">
        <v>4</v>
      </c>
      <c r="AF119" s="180">
        <v>6</v>
      </c>
      <c r="AG119" s="180">
        <v>8</v>
      </c>
      <c r="AH119" s="180">
        <v>4</v>
      </c>
      <c r="AI119" s="180">
        <v>6</v>
      </c>
      <c r="AJ119" s="180">
        <v>8</v>
      </c>
      <c r="AK119" s="180">
        <v>0</v>
      </c>
    </row>
    <row r="120" spans="1:37" x14ac:dyDescent="0.25">
      <c r="A120" s="181">
        <v>8</v>
      </c>
      <c r="B120" s="180">
        <v>0</v>
      </c>
      <c r="C120" s="182" t="s">
        <v>944</v>
      </c>
      <c r="D120" s="180">
        <v>5</v>
      </c>
      <c r="E120" s="180">
        <v>7</v>
      </c>
      <c r="F120" s="181">
        <v>0</v>
      </c>
      <c r="G120" s="180">
        <v>1</v>
      </c>
      <c r="H120" s="180">
        <v>3</v>
      </c>
      <c r="I120" s="180">
        <v>4</v>
      </c>
      <c r="J120" s="180">
        <v>6</v>
      </c>
      <c r="K120" s="180">
        <v>8</v>
      </c>
      <c r="L120" s="180">
        <v>0</v>
      </c>
      <c r="M120" s="182" t="s">
        <v>944</v>
      </c>
      <c r="N120" s="180">
        <v>5</v>
      </c>
      <c r="O120" s="180">
        <v>7</v>
      </c>
      <c r="P120" s="180">
        <v>3</v>
      </c>
      <c r="Q120" s="180">
        <v>6</v>
      </c>
      <c r="R120" s="180">
        <v>3</v>
      </c>
      <c r="S120" s="180">
        <v>4</v>
      </c>
      <c r="T120" s="180">
        <v>6</v>
      </c>
      <c r="U120" s="180">
        <v>8</v>
      </c>
      <c r="V120" s="181">
        <v>8</v>
      </c>
      <c r="W120" s="180">
        <v>0</v>
      </c>
      <c r="X120" s="182" t="s">
        <v>944</v>
      </c>
      <c r="Y120" s="180">
        <v>5</v>
      </c>
      <c r="Z120" s="180">
        <v>7</v>
      </c>
      <c r="AA120" s="181">
        <v>0</v>
      </c>
      <c r="AB120" s="180">
        <v>1</v>
      </c>
      <c r="AC120" s="180">
        <v>3</v>
      </c>
      <c r="AD120" s="180">
        <v>4</v>
      </c>
      <c r="AE120" s="180">
        <v>6</v>
      </c>
      <c r="AF120" s="180">
        <v>8</v>
      </c>
      <c r="AG120" s="180">
        <v>0</v>
      </c>
      <c r="AH120" s="182" t="s">
        <v>944</v>
      </c>
      <c r="AI120" s="180">
        <v>5</v>
      </c>
      <c r="AJ120" s="180">
        <v>7</v>
      </c>
      <c r="AK120" s="180">
        <v>3</v>
      </c>
    </row>
    <row r="121" spans="1:37" x14ac:dyDescent="0.25">
      <c r="A121" s="180">
        <v>0</v>
      </c>
      <c r="B121" s="182" t="s">
        <v>944</v>
      </c>
      <c r="C121" s="180">
        <v>5</v>
      </c>
      <c r="D121" s="180">
        <v>7</v>
      </c>
      <c r="E121" s="180">
        <v>0</v>
      </c>
      <c r="F121" s="182" t="s">
        <v>944</v>
      </c>
      <c r="G121" s="180">
        <v>5</v>
      </c>
      <c r="H121" s="180">
        <v>7</v>
      </c>
      <c r="I121" s="180">
        <v>1</v>
      </c>
      <c r="J121" s="180">
        <v>3</v>
      </c>
      <c r="K121" s="180">
        <v>4</v>
      </c>
      <c r="L121" s="180">
        <v>6</v>
      </c>
      <c r="M121" s="180">
        <v>8</v>
      </c>
      <c r="N121" s="180">
        <v>0</v>
      </c>
      <c r="O121" s="182" t="s">
        <v>944</v>
      </c>
      <c r="P121" s="180">
        <v>5</v>
      </c>
      <c r="Q121" s="180">
        <v>7</v>
      </c>
      <c r="R121" s="180">
        <v>3</v>
      </c>
      <c r="S121" s="180">
        <v>6</v>
      </c>
      <c r="T121" s="181">
        <v>7</v>
      </c>
      <c r="U121" s="181">
        <v>0</v>
      </c>
      <c r="V121" s="180">
        <v>0</v>
      </c>
      <c r="W121" s="182" t="s">
        <v>944</v>
      </c>
      <c r="X121" s="180">
        <v>5</v>
      </c>
      <c r="Y121" s="180">
        <v>7</v>
      </c>
      <c r="Z121" s="180">
        <v>0</v>
      </c>
      <c r="AA121" s="182" t="s">
        <v>944</v>
      </c>
      <c r="AB121" s="180">
        <v>5</v>
      </c>
      <c r="AC121" s="180">
        <v>7</v>
      </c>
      <c r="AD121" s="180">
        <v>1</v>
      </c>
      <c r="AE121" s="180">
        <v>3</v>
      </c>
      <c r="AF121" s="180">
        <v>4</v>
      </c>
      <c r="AG121" s="180">
        <v>6</v>
      </c>
      <c r="AH121" s="180">
        <v>8</v>
      </c>
      <c r="AI121" s="180">
        <v>0</v>
      </c>
      <c r="AJ121" s="182" t="s">
        <v>944</v>
      </c>
      <c r="AK121" s="180">
        <v>5</v>
      </c>
    </row>
    <row r="122" spans="1:37" x14ac:dyDescent="0.25">
      <c r="A122" s="180">
        <v>3</v>
      </c>
      <c r="B122" s="180">
        <v>4</v>
      </c>
      <c r="C122" s="180">
        <v>6</v>
      </c>
      <c r="D122" s="180">
        <v>8</v>
      </c>
      <c r="E122" s="180">
        <v>6</v>
      </c>
      <c r="F122" s="180">
        <v>1</v>
      </c>
      <c r="G122" s="180">
        <v>3</v>
      </c>
      <c r="H122" s="180">
        <v>4</v>
      </c>
      <c r="I122" s="180">
        <v>6</v>
      </c>
      <c r="J122" s="180">
        <v>8</v>
      </c>
      <c r="K122" s="180">
        <v>3</v>
      </c>
      <c r="L122" s="180">
        <v>4</v>
      </c>
      <c r="M122" s="180">
        <v>6</v>
      </c>
      <c r="N122" s="180">
        <v>8</v>
      </c>
      <c r="O122" s="180">
        <v>0</v>
      </c>
      <c r="P122" s="182" t="s">
        <v>944</v>
      </c>
      <c r="Q122" s="180">
        <v>5</v>
      </c>
      <c r="R122" s="180">
        <v>7</v>
      </c>
      <c r="S122" s="180">
        <v>3</v>
      </c>
      <c r="T122" s="180">
        <v>6</v>
      </c>
      <c r="U122" s="181">
        <v>7</v>
      </c>
      <c r="V122" s="180">
        <v>3</v>
      </c>
      <c r="W122" s="180">
        <v>4</v>
      </c>
      <c r="X122" s="180">
        <v>6</v>
      </c>
      <c r="Y122" s="180">
        <v>8</v>
      </c>
      <c r="Z122" s="180">
        <v>6</v>
      </c>
      <c r="AA122" s="180">
        <v>1</v>
      </c>
      <c r="AB122" s="180">
        <v>3</v>
      </c>
      <c r="AC122" s="180">
        <v>4</v>
      </c>
      <c r="AD122" s="180">
        <v>6</v>
      </c>
      <c r="AE122" s="180">
        <v>8</v>
      </c>
      <c r="AF122" s="180">
        <v>3</v>
      </c>
      <c r="AG122" s="180">
        <v>4</v>
      </c>
      <c r="AH122" s="180">
        <v>6</v>
      </c>
      <c r="AI122" s="180">
        <v>8</v>
      </c>
      <c r="AJ122" s="180">
        <v>0</v>
      </c>
      <c r="AK122" s="182" t="s">
        <v>944</v>
      </c>
    </row>
    <row r="123" spans="1:37" x14ac:dyDescent="0.25">
      <c r="A123" s="180">
        <v>1</v>
      </c>
      <c r="B123" s="180">
        <v>3</v>
      </c>
      <c r="C123" s="180">
        <v>4</v>
      </c>
      <c r="D123" s="180">
        <v>6</v>
      </c>
      <c r="E123" s="180">
        <v>8</v>
      </c>
      <c r="F123" s="180">
        <v>0</v>
      </c>
      <c r="G123" s="182" t="s">
        <v>944</v>
      </c>
      <c r="H123" s="180">
        <v>5</v>
      </c>
      <c r="I123" s="180">
        <v>7</v>
      </c>
      <c r="J123" s="180">
        <v>3</v>
      </c>
      <c r="K123" s="180">
        <v>6</v>
      </c>
      <c r="L123" s="180">
        <v>0</v>
      </c>
      <c r="M123" s="182" t="s">
        <v>944</v>
      </c>
      <c r="N123" s="180">
        <v>5</v>
      </c>
      <c r="O123" s="180">
        <v>7</v>
      </c>
      <c r="P123" s="180">
        <v>0</v>
      </c>
      <c r="Q123" s="182" t="s">
        <v>944</v>
      </c>
      <c r="R123" s="180">
        <v>5</v>
      </c>
      <c r="S123" s="180">
        <v>7</v>
      </c>
      <c r="T123" s="180">
        <v>4</v>
      </c>
      <c r="U123" s="182" t="s">
        <v>944</v>
      </c>
      <c r="V123" s="180">
        <v>1</v>
      </c>
      <c r="W123" s="180">
        <v>3</v>
      </c>
      <c r="X123" s="180">
        <v>4</v>
      </c>
      <c r="Y123" s="180">
        <v>6</v>
      </c>
      <c r="Z123" s="180">
        <v>8</v>
      </c>
      <c r="AA123" s="180">
        <v>0</v>
      </c>
      <c r="AB123" s="182" t="s">
        <v>944</v>
      </c>
      <c r="AC123" s="180">
        <v>5</v>
      </c>
      <c r="AD123" s="180">
        <v>7</v>
      </c>
      <c r="AE123" s="180">
        <v>3</v>
      </c>
      <c r="AF123" s="180">
        <v>6</v>
      </c>
      <c r="AG123" s="180">
        <v>0</v>
      </c>
      <c r="AH123" s="182" t="s">
        <v>944</v>
      </c>
      <c r="AI123" s="180">
        <v>5</v>
      </c>
      <c r="AJ123" s="180">
        <v>7</v>
      </c>
      <c r="AK123" s="180">
        <v>0</v>
      </c>
    </row>
    <row r="124" spans="1:37" x14ac:dyDescent="0.25">
      <c r="A124" s="181">
        <v>9</v>
      </c>
      <c r="B124" s="180">
        <v>1</v>
      </c>
      <c r="C124" s="180">
        <v>3</v>
      </c>
      <c r="D124" s="180">
        <v>4</v>
      </c>
      <c r="E124" s="180">
        <v>6</v>
      </c>
      <c r="F124" s="180">
        <v>8</v>
      </c>
      <c r="G124" s="180">
        <v>0</v>
      </c>
      <c r="H124" s="182" t="s">
        <v>944</v>
      </c>
      <c r="I124" s="180">
        <v>5</v>
      </c>
      <c r="J124" s="180">
        <v>7</v>
      </c>
      <c r="K124" s="180">
        <v>3</v>
      </c>
      <c r="L124" s="180">
        <v>6</v>
      </c>
      <c r="M124" s="180">
        <v>1</v>
      </c>
      <c r="N124" s="180">
        <v>3</v>
      </c>
      <c r="O124" s="180">
        <v>4</v>
      </c>
      <c r="P124" s="180">
        <v>6</v>
      </c>
      <c r="Q124" s="180">
        <v>8</v>
      </c>
      <c r="R124" s="180">
        <v>0</v>
      </c>
      <c r="S124" s="182" t="s">
        <v>944</v>
      </c>
      <c r="T124" s="180">
        <v>5</v>
      </c>
      <c r="U124" s="180">
        <v>7</v>
      </c>
      <c r="V124" s="181">
        <v>9</v>
      </c>
      <c r="W124" s="180">
        <v>1</v>
      </c>
      <c r="X124" s="180">
        <v>3</v>
      </c>
      <c r="Y124" s="180">
        <v>4</v>
      </c>
      <c r="Z124" s="180">
        <v>6</v>
      </c>
      <c r="AA124" s="180">
        <v>8</v>
      </c>
      <c r="AB124" s="180">
        <v>0</v>
      </c>
      <c r="AC124" s="182" t="s">
        <v>944</v>
      </c>
      <c r="AD124" s="180">
        <v>5</v>
      </c>
      <c r="AE124" s="180">
        <v>7</v>
      </c>
      <c r="AF124" s="180">
        <v>3</v>
      </c>
      <c r="AG124" s="180">
        <v>6</v>
      </c>
      <c r="AH124" s="180">
        <v>1</v>
      </c>
      <c r="AI124" s="180">
        <v>3</v>
      </c>
      <c r="AJ124" s="180">
        <v>4</v>
      </c>
      <c r="AK124" s="180">
        <v>6</v>
      </c>
    </row>
    <row r="125" spans="1:37" x14ac:dyDescent="0.25">
      <c r="A125" s="180">
        <v>3</v>
      </c>
      <c r="B125" s="180">
        <v>6</v>
      </c>
      <c r="C125" s="180">
        <v>1</v>
      </c>
      <c r="D125" s="180">
        <v>3</v>
      </c>
      <c r="E125" s="180">
        <v>4</v>
      </c>
      <c r="F125" s="180">
        <v>6</v>
      </c>
      <c r="G125" s="180">
        <v>8</v>
      </c>
      <c r="H125" s="180">
        <v>1</v>
      </c>
      <c r="I125" s="180">
        <v>3</v>
      </c>
      <c r="J125" s="180">
        <v>4</v>
      </c>
      <c r="K125" s="180">
        <v>6</v>
      </c>
      <c r="L125" s="180">
        <v>8</v>
      </c>
      <c r="M125" s="180">
        <v>0</v>
      </c>
      <c r="N125" s="182" t="s">
        <v>944</v>
      </c>
      <c r="O125" s="180">
        <v>5</v>
      </c>
      <c r="P125" s="180">
        <v>7</v>
      </c>
      <c r="Q125" s="180">
        <v>3</v>
      </c>
      <c r="R125" s="180">
        <v>6</v>
      </c>
      <c r="S125" s="180">
        <v>3</v>
      </c>
      <c r="T125" s="180">
        <v>4</v>
      </c>
      <c r="U125" s="180">
        <v>6</v>
      </c>
      <c r="V125" s="180">
        <v>3</v>
      </c>
      <c r="W125" s="180">
        <v>6</v>
      </c>
      <c r="X125" s="180">
        <v>1</v>
      </c>
      <c r="Y125" s="180">
        <v>3</v>
      </c>
      <c r="Z125" s="180">
        <v>4</v>
      </c>
      <c r="AA125" s="180">
        <v>6</v>
      </c>
      <c r="AB125" s="180">
        <v>8</v>
      </c>
      <c r="AC125" s="180">
        <v>1</v>
      </c>
      <c r="AD125" s="180">
        <v>3</v>
      </c>
      <c r="AE125" s="180">
        <v>4</v>
      </c>
      <c r="AF125" s="180">
        <v>6</v>
      </c>
      <c r="AG125" s="180">
        <v>8</v>
      </c>
      <c r="AH125" s="180">
        <v>0</v>
      </c>
      <c r="AI125" s="182" t="s">
        <v>944</v>
      </c>
      <c r="AJ125" s="180">
        <v>5</v>
      </c>
      <c r="AK125" s="180">
        <v>7</v>
      </c>
    </row>
    <row r="126" spans="1:37" x14ac:dyDescent="0.25">
      <c r="A126" s="180">
        <v>1</v>
      </c>
      <c r="B126" s="180">
        <v>3</v>
      </c>
      <c r="C126" s="180">
        <v>4</v>
      </c>
      <c r="D126" s="180">
        <v>6</v>
      </c>
      <c r="E126" s="180">
        <v>8</v>
      </c>
      <c r="F126" s="180">
        <v>0</v>
      </c>
      <c r="G126" s="182" t="s">
        <v>944</v>
      </c>
      <c r="H126" s="180">
        <v>5</v>
      </c>
      <c r="I126" s="180">
        <v>7</v>
      </c>
      <c r="J126" s="180">
        <v>3</v>
      </c>
      <c r="K126" s="180">
        <v>6</v>
      </c>
      <c r="L126" s="180">
        <v>1</v>
      </c>
      <c r="M126" s="180">
        <v>3</v>
      </c>
      <c r="N126" s="180">
        <v>4</v>
      </c>
      <c r="O126" s="180">
        <v>6</v>
      </c>
      <c r="P126" s="180">
        <v>8</v>
      </c>
      <c r="Q126" s="180">
        <v>0</v>
      </c>
      <c r="R126" s="182" t="s">
        <v>944</v>
      </c>
      <c r="S126" s="180">
        <v>5</v>
      </c>
      <c r="T126" s="180">
        <v>7</v>
      </c>
      <c r="U126" s="180">
        <v>3</v>
      </c>
      <c r="V126" s="180">
        <v>1</v>
      </c>
      <c r="W126" s="180">
        <v>3</v>
      </c>
      <c r="X126" s="180">
        <v>4</v>
      </c>
      <c r="Y126" s="180">
        <v>6</v>
      </c>
      <c r="Z126" s="180">
        <v>8</v>
      </c>
      <c r="AA126" s="180">
        <v>0</v>
      </c>
      <c r="AB126" s="182" t="s">
        <v>944</v>
      </c>
      <c r="AC126" s="180">
        <v>5</v>
      </c>
      <c r="AD126" s="180">
        <v>7</v>
      </c>
      <c r="AE126" s="180">
        <v>3</v>
      </c>
      <c r="AF126" s="180">
        <v>6</v>
      </c>
      <c r="AG126" s="180">
        <v>1</v>
      </c>
      <c r="AH126" s="180">
        <v>3</v>
      </c>
      <c r="AI126" s="180">
        <v>4</v>
      </c>
      <c r="AJ126" s="180">
        <v>6</v>
      </c>
      <c r="AK126" s="180">
        <v>8</v>
      </c>
    </row>
    <row r="127" spans="1:37" x14ac:dyDescent="0.25">
      <c r="A127" s="181">
        <v>9</v>
      </c>
      <c r="B127" s="181">
        <v>9</v>
      </c>
      <c r="C127" s="180">
        <v>1</v>
      </c>
      <c r="D127" s="180">
        <v>3</v>
      </c>
      <c r="E127" s="180">
        <v>4</v>
      </c>
      <c r="F127" s="180">
        <v>6</v>
      </c>
      <c r="G127" s="180">
        <v>8</v>
      </c>
      <c r="H127" s="180">
        <v>0</v>
      </c>
      <c r="I127" s="182" t="s">
        <v>944</v>
      </c>
      <c r="J127" s="180">
        <v>5</v>
      </c>
      <c r="K127" s="180">
        <v>7</v>
      </c>
      <c r="L127" s="180">
        <v>3</v>
      </c>
      <c r="M127" s="180">
        <v>6</v>
      </c>
      <c r="N127" s="180">
        <v>0</v>
      </c>
      <c r="O127" s="182" t="s">
        <v>944</v>
      </c>
      <c r="P127" s="180">
        <v>5</v>
      </c>
      <c r="Q127" s="180">
        <v>7</v>
      </c>
      <c r="R127" s="181">
        <v>6</v>
      </c>
      <c r="S127" s="181">
        <v>4</v>
      </c>
      <c r="T127" s="181">
        <v>5</v>
      </c>
      <c r="U127" s="181">
        <v>9</v>
      </c>
      <c r="V127" s="181">
        <v>9</v>
      </c>
      <c r="W127" s="181">
        <v>9</v>
      </c>
      <c r="X127" s="180">
        <v>1</v>
      </c>
      <c r="Y127" s="180">
        <v>3</v>
      </c>
      <c r="Z127" s="180">
        <v>4</v>
      </c>
      <c r="AA127" s="180">
        <v>6</v>
      </c>
      <c r="AB127" s="180">
        <v>8</v>
      </c>
      <c r="AC127" s="180">
        <v>0</v>
      </c>
      <c r="AD127" s="182" t="s">
        <v>944</v>
      </c>
      <c r="AE127" s="180">
        <v>5</v>
      </c>
      <c r="AF127" s="180">
        <v>7</v>
      </c>
      <c r="AG127" s="180">
        <v>3</v>
      </c>
      <c r="AH127" s="180">
        <v>6</v>
      </c>
      <c r="AI127" s="180">
        <v>0</v>
      </c>
      <c r="AJ127" s="182" t="s">
        <v>944</v>
      </c>
      <c r="AK127" s="180">
        <v>5</v>
      </c>
    </row>
    <row r="128" spans="1:37" x14ac:dyDescent="0.25">
      <c r="A128" s="180">
        <v>0</v>
      </c>
      <c r="B128" s="182" t="s">
        <v>944</v>
      </c>
      <c r="C128" s="180">
        <v>5</v>
      </c>
      <c r="D128" s="180">
        <v>7</v>
      </c>
      <c r="E128" s="180">
        <v>1</v>
      </c>
      <c r="F128" s="180">
        <v>3</v>
      </c>
      <c r="G128" s="180">
        <v>4</v>
      </c>
      <c r="H128" s="180">
        <v>6</v>
      </c>
      <c r="I128" s="180">
        <v>8</v>
      </c>
      <c r="J128" s="180">
        <v>0</v>
      </c>
      <c r="K128" s="182" t="s">
        <v>944</v>
      </c>
      <c r="L128" s="180">
        <v>5</v>
      </c>
      <c r="M128" s="180">
        <v>7</v>
      </c>
      <c r="N128" s="180">
        <v>3</v>
      </c>
      <c r="O128" s="180">
        <v>6</v>
      </c>
      <c r="P128" s="181">
        <v>9</v>
      </c>
      <c r="Q128" s="180">
        <v>3</v>
      </c>
      <c r="R128" s="180">
        <v>4</v>
      </c>
      <c r="S128" s="180">
        <v>6</v>
      </c>
      <c r="T128" s="180">
        <v>8</v>
      </c>
      <c r="U128" s="181">
        <v>8</v>
      </c>
      <c r="V128" s="180">
        <v>0</v>
      </c>
      <c r="W128" s="182" t="s">
        <v>944</v>
      </c>
      <c r="X128" s="180">
        <v>5</v>
      </c>
      <c r="Y128" s="180">
        <v>7</v>
      </c>
      <c r="Z128" s="180">
        <v>1</v>
      </c>
      <c r="AA128" s="180">
        <v>3</v>
      </c>
      <c r="AB128" s="180">
        <v>4</v>
      </c>
      <c r="AC128" s="180">
        <v>6</v>
      </c>
      <c r="AD128" s="180">
        <v>8</v>
      </c>
      <c r="AE128" s="180">
        <v>0</v>
      </c>
      <c r="AF128" s="182" t="s">
        <v>944</v>
      </c>
      <c r="AG128" s="180">
        <v>5</v>
      </c>
      <c r="AH128" s="180">
        <v>7</v>
      </c>
      <c r="AI128" s="180">
        <v>3</v>
      </c>
      <c r="AJ128" s="180">
        <v>6</v>
      </c>
      <c r="AK128" s="181">
        <v>9</v>
      </c>
    </row>
    <row r="129" spans="1:37" x14ac:dyDescent="0.25">
      <c r="A129" s="180">
        <v>3</v>
      </c>
      <c r="B129" s="180">
        <v>6</v>
      </c>
      <c r="C129" s="180">
        <v>1</v>
      </c>
      <c r="D129" s="180">
        <v>3</v>
      </c>
      <c r="E129" s="180">
        <v>4</v>
      </c>
      <c r="F129" s="180">
        <v>6</v>
      </c>
      <c r="G129" s="180">
        <v>8</v>
      </c>
      <c r="H129" s="181">
        <v>5</v>
      </c>
      <c r="I129" s="180">
        <v>1</v>
      </c>
      <c r="J129" s="180">
        <v>3</v>
      </c>
      <c r="K129" s="180">
        <v>4</v>
      </c>
      <c r="L129" s="180">
        <v>6</v>
      </c>
      <c r="M129" s="180">
        <v>8</v>
      </c>
      <c r="N129" s="180">
        <v>0</v>
      </c>
      <c r="O129" s="182" t="s">
        <v>944</v>
      </c>
      <c r="P129" s="180">
        <v>5</v>
      </c>
      <c r="Q129" s="180">
        <v>7</v>
      </c>
      <c r="R129" s="180">
        <v>3</v>
      </c>
      <c r="S129" s="180">
        <v>6</v>
      </c>
      <c r="T129" s="181">
        <v>3</v>
      </c>
      <c r="U129" s="181">
        <v>1</v>
      </c>
      <c r="V129" s="180">
        <v>3</v>
      </c>
      <c r="W129" s="180">
        <v>6</v>
      </c>
      <c r="X129" s="180">
        <v>1</v>
      </c>
      <c r="Y129" s="180">
        <v>3</v>
      </c>
      <c r="Z129" s="180">
        <v>4</v>
      </c>
      <c r="AA129" s="180">
        <v>6</v>
      </c>
      <c r="AB129" s="180">
        <v>8</v>
      </c>
      <c r="AC129" s="181">
        <v>5</v>
      </c>
      <c r="AD129" s="180">
        <v>1</v>
      </c>
      <c r="AE129" s="180">
        <v>3</v>
      </c>
      <c r="AF129" s="180">
        <v>4</v>
      </c>
      <c r="AG129" s="180">
        <v>6</v>
      </c>
      <c r="AH129" s="180">
        <v>8</v>
      </c>
      <c r="AI129" s="180">
        <v>0</v>
      </c>
      <c r="AJ129" s="182" t="s">
        <v>944</v>
      </c>
      <c r="AK129" s="180">
        <v>5</v>
      </c>
    </row>
    <row r="130" spans="1:37" x14ac:dyDescent="0.25">
      <c r="A130" s="180">
        <v>1</v>
      </c>
      <c r="B130" s="180">
        <v>3</v>
      </c>
      <c r="C130" s="180">
        <v>4</v>
      </c>
      <c r="D130" s="180">
        <v>6</v>
      </c>
      <c r="E130" s="180">
        <v>8</v>
      </c>
      <c r="F130" s="180">
        <v>0</v>
      </c>
      <c r="G130" s="182" t="s">
        <v>944</v>
      </c>
      <c r="H130" s="180">
        <v>5</v>
      </c>
      <c r="I130" s="180">
        <v>7</v>
      </c>
      <c r="J130" s="180">
        <v>3</v>
      </c>
      <c r="K130" s="180">
        <v>6</v>
      </c>
      <c r="L130" s="180">
        <v>1</v>
      </c>
      <c r="M130" s="180">
        <v>3</v>
      </c>
      <c r="N130" s="180">
        <v>4</v>
      </c>
      <c r="O130" s="180">
        <v>6</v>
      </c>
      <c r="P130" s="180">
        <v>8</v>
      </c>
      <c r="Q130" s="180">
        <v>0</v>
      </c>
      <c r="R130" s="182" t="s">
        <v>944</v>
      </c>
      <c r="S130" s="180">
        <v>5</v>
      </c>
      <c r="T130" s="180">
        <v>7</v>
      </c>
      <c r="U130" s="180">
        <v>3</v>
      </c>
      <c r="V130" s="180">
        <v>1</v>
      </c>
      <c r="W130" s="180">
        <v>3</v>
      </c>
      <c r="X130" s="180">
        <v>4</v>
      </c>
      <c r="Y130" s="180">
        <v>6</v>
      </c>
      <c r="Z130" s="180">
        <v>8</v>
      </c>
      <c r="AA130" s="180">
        <v>0</v>
      </c>
      <c r="AB130" s="182" t="s">
        <v>944</v>
      </c>
      <c r="AC130" s="180">
        <v>5</v>
      </c>
      <c r="AD130" s="180">
        <v>7</v>
      </c>
      <c r="AE130" s="180">
        <v>3</v>
      </c>
      <c r="AF130" s="180">
        <v>6</v>
      </c>
      <c r="AG130" s="180">
        <v>1</v>
      </c>
      <c r="AH130" s="180">
        <v>3</v>
      </c>
      <c r="AI130" s="180">
        <v>4</v>
      </c>
      <c r="AJ130" s="180">
        <v>6</v>
      </c>
      <c r="AK130" s="180">
        <v>8</v>
      </c>
    </row>
    <row r="131" spans="1:37" x14ac:dyDescent="0.25">
      <c r="A131" s="180">
        <v>0</v>
      </c>
      <c r="B131" s="182" t="s">
        <v>944</v>
      </c>
      <c r="C131" s="180">
        <v>5</v>
      </c>
      <c r="D131" s="180">
        <v>7</v>
      </c>
      <c r="E131" s="180">
        <v>3</v>
      </c>
      <c r="F131" s="180">
        <v>4</v>
      </c>
      <c r="G131" s="180">
        <v>6</v>
      </c>
      <c r="H131" s="180">
        <v>8</v>
      </c>
      <c r="I131" s="180">
        <v>0</v>
      </c>
      <c r="J131" s="182" t="s">
        <v>944</v>
      </c>
      <c r="K131" s="180">
        <v>5</v>
      </c>
      <c r="L131" s="180">
        <v>7</v>
      </c>
      <c r="M131" s="180">
        <v>3</v>
      </c>
      <c r="N131" s="180">
        <v>6</v>
      </c>
      <c r="O131" s="180">
        <v>0</v>
      </c>
      <c r="P131" s="182" t="s">
        <v>944</v>
      </c>
      <c r="Q131" s="180">
        <v>5</v>
      </c>
      <c r="R131" s="180">
        <v>7</v>
      </c>
      <c r="S131" s="183" t="s">
        <v>944</v>
      </c>
      <c r="T131" s="181">
        <v>5</v>
      </c>
      <c r="U131" s="181">
        <v>1</v>
      </c>
      <c r="V131" s="180">
        <v>0</v>
      </c>
      <c r="W131" s="182" t="s">
        <v>944</v>
      </c>
      <c r="X131" s="180">
        <v>5</v>
      </c>
      <c r="Y131" s="180">
        <v>7</v>
      </c>
      <c r="Z131" s="180">
        <v>3</v>
      </c>
      <c r="AA131" s="180">
        <v>4</v>
      </c>
      <c r="AB131" s="180">
        <v>6</v>
      </c>
      <c r="AC131" s="180">
        <v>8</v>
      </c>
      <c r="AD131" s="180">
        <v>0</v>
      </c>
      <c r="AE131" s="182" t="s">
        <v>944</v>
      </c>
      <c r="AF131" s="180">
        <v>5</v>
      </c>
      <c r="AG131" s="180">
        <v>7</v>
      </c>
      <c r="AH131" s="180">
        <v>3</v>
      </c>
      <c r="AI131" s="180">
        <v>6</v>
      </c>
      <c r="AJ131" s="180">
        <v>0</v>
      </c>
      <c r="AK131" s="182" t="s">
        <v>944</v>
      </c>
    </row>
    <row r="132" spans="1:37" x14ac:dyDescent="0.25">
      <c r="A132" s="181">
        <v>5</v>
      </c>
      <c r="B132" s="181">
        <v>8</v>
      </c>
      <c r="C132" s="180">
        <v>1</v>
      </c>
      <c r="D132" s="180">
        <v>3</v>
      </c>
      <c r="E132" s="180">
        <v>4</v>
      </c>
      <c r="F132" s="180">
        <v>6</v>
      </c>
      <c r="G132" s="180">
        <v>8</v>
      </c>
      <c r="H132" s="180">
        <v>0</v>
      </c>
      <c r="I132" s="182" t="s">
        <v>944</v>
      </c>
      <c r="J132" s="180">
        <v>5</v>
      </c>
      <c r="K132" s="180">
        <v>7</v>
      </c>
      <c r="L132" s="180">
        <v>3</v>
      </c>
      <c r="M132" s="180">
        <v>6</v>
      </c>
      <c r="N132" s="180">
        <v>0</v>
      </c>
      <c r="O132" s="182" t="s">
        <v>944</v>
      </c>
      <c r="P132" s="180">
        <v>5</v>
      </c>
      <c r="Q132" s="180">
        <v>7</v>
      </c>
      <c r="R132" s="181">
        <v>3</v>
      </c>
      <c r="S132" s="183" t="s">
        <v>944</v>
      </c>
      <c r="T132" s="181">
        <v>5</v>
      </c>
      <c r="U132" s="181">
        <v>0</v>
      </c>
      <c r="V132" s="181">
        <v>5</v>
      </c>
      <c r="W132" s="181">
        <v>8</v>
      </c>
      <c r="X132" s="180">
        <v>1</v>
      </c>
      <c r="Y132" s="180">
        <v>3</v>
      </c>
      <c r="Z132" s="180">
        <v>4</v>
      </c>
      <c r="AA132" s="180">
        <v>6</v>
      </c>
      <c r="AB132" s="180">
        <v>8</v>
      </c>
      <c r="AC132" s="180">
        <v>0</v>
      </c>
      <c r="AD132" s="182" t="s">
        <v>944</v>
      </c>
      <c r="AE132" s="180">
        <v>5</v>
      </c>
      <c r="AF132" s="180">
        <v>7</v>
      </c>
      <c r="AG132" s="180">
        <v>3</v>
      </c>
      <c r="AH132" s="180">
        <v>6</v>
      </c>
      <c r="AI132" s="180">
        <v>0</v>
      </c>
      <c r="AJ132" s="182" t="s">
        <v>944</v>
      </c>
      <c r="AK132" s="180">
        <v>5</v>
      </c>
    </row>
    <row r="133" spans="1:37" x14ac:dyDescent="0.25">
      <c r="A133" s="180">
        <v>3</v>
      </c>
      <c r="B133" s="180">
        <v>6</v>
      </c>
      <c r="C133" s="180">
        <v>1</v>
      </c>
      <c r="D133" s="180">
        <v>3</v>
      </c>
      <c r="E133" s="180">
        <v>4</v>
      </c>
      <c r="F133" s="180">
        <v>8</v>
      </c>
      <c r="G133" s="180">
        <v>8</v>
      </c>
      <c r="H133" s="180">
        <v>1</v>
      </c>
      <c r="I133" s="180">
        <v>3</v>
      </c>
      <c r="J133" s="180">
        <v>4</v>
      </c>
      <c r="K133" s="180">
        <v>6</v>
      </c>
      <c r="L133" s="180">
        <v>8</v>
      </c>
      <c r="M133" s="180">
        <v>0</v>
      </c>
      <c r="N133" s="182" t="s">
        <v>944</v>
      </c>
      <c r="O133" s="180">
        <v>5</v>
      </c>
      <c r="P133" s="180">
        <v>7</v>
      </c>
      <c r="Q133" s="180">
        <v>3</v>
      </c>
      <c r="R133" s="180">
        <v>6</v>
      </c>
      <c r="S133" s="181">
        <v>9</v>
      </c>
      <c r="T133" s="181">
        <v>1</v>
      </c>
      <c r="U133" s="181">
        <v>9</v>
      </c>
      <c r="V133" s="180">
        <v>3</v>
      </c>
      <c r="W133" s="180">
        <v>6</v>
      </c>
      <c r="X133" s="180">
        <v>1</v>
      </c>
      <c r="Y133" s="180">
        <v>3</v>
      </c>
      <c r="Z133" s="180">
        <v>4</v>
      </c>
      <c r="AA133" s="180">
        <v>8</v>
      </c>
      <c r="AB133" s="180">
        <v>8</v>
      </c>
      <c r="AC133" s="180">
        <v>1</v>
      </c>
      <c r="AD133" s="180">
        <v>3</v>
      </c>
      <c r="AE133" s="180">
        <v>4</v>
      </c>
      <c r="AF133" s="180">
        <v>6</v>
      </c>
      <c r="AG133" s="180">
        <v>8</v>
      </c>
      <c r="AH133" s="180">
        <v>0</v>
      </c>
      <c r="AI133" s="182" t="s">
        <v>944</v>
      </c>
      <c r="AJ133" s="180">
        <v>5</v>
      </c>
      <c r="AK133" s="180">
        <v>7</v>
      </c>
    </row>
    <row r="134" spans="1:37" x14ac:dyDescent="0.25">
      <c r="A134" s="180">
        <v>0</v>
      </c>
      <c r="B134" s="182" t="s">
        <v>944</v>
      </c>
      <c r="C134" s="180">
        <v>5</v>
      </c>
      <c r="D134" s="180">
        <v>7</v>
      </c>
      <c r="E134" s="181">
        <v>6</v>
      </c>
      <c r="F134" s="181">
        <v>9</v>
      </c>
      <c r="G134" s="180">
        <v>1</v>
      </c>
      <c r="H134" s="180">
        <v>3</v>
      </c>
      <c r="I134" s="180">
        <v>4</v>
      </c>
      <c r="J134" s="180">
        <v>6</v>
      </c>
      <c r="K134" s="180">
        <v>8</v>
      </c>
      <c r="L134" s="180">
        <v>0</v>
      </c>
      <c r="M134" s="182" t="s">
        <v>944</v>
      </c>
      <c r="N134" s="180">
        <v>5</v>
      </c>
      <c r="O134" s="180">
        <v>7</v>
      </c>
      <c r="P134" s="180">
        <v>3</v>
      </c>
      <c r="Q134" s="180">
        <v>6</v>
      </c>
      <c r="R134" s="180">
        <v>0</v>
      </c>
      <c r="S134" s="182" t="s">
        <v>944</v>
      </c>
      <c r="T134" s="180">
        <v>5</v>
      </c>
      <c r="U134" s="180">
        <v>7</v>
      </c>
      <c r="V134" s="180">
        <v>0</v>
      </c>
      <c r="W134" s="182" t="s">
        <v>944</v>
      </c>
      <c r="X134" s="180">
        <v>5</v>
      </c>
      <c r="Y134" s="180">
        <v>7</v>
      </c>
      <c r="Z134" s="181">
        <v>6</v>
      </c>
      <c r="AA134" s="181">
        <v>9</v>
      </c>
      <c r="AB134" s="180">
        <v>1</v>
      </c>
      <c r="AC134" s="180">
        <v>3</v>
      </c>
      <c r="AD134" s="180">
        <v>4</v>
      </c>
      <c r="AE134" s="180">
        <v>6</v>
      </c>
      <c r="AF134" s="180">
        <v>8</v>
      </c>
      <c r="AG134" s="180">
        <v>0</v>
      </c>
      <c r="AH134" s="182" t="s">
        <v>944</v>
      </c>
      <c r="AI134" s="180">
        <v>5</v>
      </c>
      <c r="AJ134" s="180">
        <v>7</v>
      </c>
      <c r="AK134" s="180">
        <v>3</v>
      </c>
    </row>
    <row r="135" spans="1:37" x14ac:dyDescent="0.25">
      <c r="A135" s="180">
        <v>3</v>
      </c>
      <c r="B135" s="180">
        <v>4</v>
      </c>
      <c r="C135" s="180">
        <v>6</v>
      </c>
      <c r="D135" s="180">
        <v>8</v>
      </c>
      <c r="E135" s="180">
        <v>1</v>
      </c>
      <c r="F135" s="180">
        <v>3</v>
      </c>
      <c r="G135" s="180">
        <v>4</v>
      </c>
      <c r="H135" s="180">
        <v>6</v>
      </c>
      <c r="I135" s="180">
        <v>8</v>
      </c>
      <c r="J135" s="180">
        <v>0</v>
      </c>
      <c r="K135" s="182" t="s">
        <v>944</v>
      </c>
      <c r="L135" s="180">
        <v>5</v>
      </c>
      <c r="M135" s="180">
        <v>7</v>
      </c>
      <c r="N135" s="180">
        <v>3</v>
      </c>
      <c r="O135" s="180">
        <v>6</v>
      </c>
      <c r="P135" s="180">
        <v>0</v>
      </c>
      <c r="Q135" s="182" t="s">
        <v>944</v>
      </c>
      <c r="R135" s="180">
        <v>5</v>
      </c>
      <c r="S135" s="180">
        <v>7</v>
      </c>
      <c r="T135" s="181">
        <v>3</v>
      </c>
      <c r="U135" s="181">
        <v>7</v>
      </c>
      <c r="V135" s="180">
        <v>3</v>
      </c>
      <c r="W135" s="180">
        <v>4</v>
      </c>
      <c r="X135" s="180">
        <v>6</v>
      </c>
      <c r="Y135" s="180">
        <v>8</v>
      </c>
      <c r="Z135" s="180">
        <v>1</v>
      </c>
      <c r="AA135" s="180">
        <v>3</v>
      </c>
      <c r="AB135" s="180">
        <v>4</v>
      </c>
      <c r="AC135" s="180">
        <v>6</v>
      </c>
      <c r="AD135" s="180">
        <v>8</v>
      </c>
      <c r="AE135" s="180">
        <v>0</v>
      </c>
      <c r="AF135" s="182" t="s">
        <v>944</v>
      </c>
      <c r="AG135" s="180">
        <v>5</v>
      </c>
      <c r="AH135" s="180">
        <v>7</v>
      </c>
      <c r="AI135" s="180">
        <v>3</v>
      </c>
      <c r="AJ135" s="180">
        <v>6</v>
      </c>
      <c r="AK135" s="180">
        <v>0</v>
      </c>
    </row>
    <row r="136" spans="1:37" x14ac:dyDescent="0.25">
      <c r="A136" s="183" t="s">
        <v>944</v>
      </c>
      <c r="B136" s="183" t="s">
        <v>944</v>
      </c>
      <c r="C136" s="180">
        <v>1</v>
      </c>
      <c r="D136" s="180">
        <v>3</v>
      </c>
      <c r="E136" s="180">
        <v>4</v>
      </c>
      <c r="F136" s="180">
        <v>6</v>
      </c>
      <c r="G136" s="180">
        <v>8</v>
      </c>
      <c r="H136" s="180">
        <v>0</v>
      </c>
      <c r="I136" s="182" t="s">
        <v>944</v>
      </c>
      <c r="J136" s="180">
        <v>5</v>
      </c>
      <c r="K136" s="180">
        <v>7</v>
      </c>
      <c r="L136" s="180">
        <v>3</v>
      </c>
      <c r="M136" s="180">
        <v>6</v>
      </c>
      <c r="N136" s="180">
        <v>0</v>
      </c>
      <c r="O136" s="182" t="s">
        <v>944</v>
      </c>
      <c r="P136" s="180">
        <v>5</v>
      </c>
      <c r="Q136" s="180">
        <v>7</v>
      </c>
      <c r="R136" s="181">
        <v>1</v>
      </c>
      <c r="S136" s="181">
        <v>4</v>
      </c>
      <c r="T136" s="181">
        <v>1</v>
      </c>
      <c r="U136" s="181">
        <v>7</v>
      </c>
      <c r="V136" s="183" t="s">
        <v>944</v>
      </c>
      <c r="W136" s="183" t="s">
        <v>944</v>
      </c>
      <c r="X136" s="180">
        <v>1</v>
      </c>
      <c r="Y136" s="180">
        <v>3</v>
      </c>
      <c r="Z136" s="180">
        <v>4</v>
      </c>
      <c r="AA136" s="180">
        <v>6</v>
      </c>
      <c r="AB136" s="180">
        <v>8</v>
      </c>
      <c r="AC136" s="180">
        <v>0</v>
      </c>
      <c r="AD136" s="182" t="s">
        <v>944</v>
      </c>
      <c r="AE136" s="180">
        <v>5</v>
      </c>
      <c r="AF136" s="180">
        <v>7</v>
      </c>
      <c r="AG136" s="180">
        <v>3</v>
      </c>
      <c r="AH136" s="180">
        <v>6</v>
      </c>
      <c r="AI136" s="180">
        <v>0</v>
      </c>
      <c r="AJ136" s="182" t="s">
        <v>944</v>
      </c>
      <c r="AK136" s="180">
        <v>5</v>
      </c>
    </row>
    <row r="137" spans="1:37" x14ac:dyDescent="0.25">
      <c r="A137" s="180">
        <v>1</v>
      </c>
      <c r="B137" s="180">
        <v>3</v>
      </c>
      <c r="C137" s="180">
        <v>4</v>
      </c>
      <c r="D137" s="180">
        <v>6</v>
      </c>
      <c r="E137" s="180">
        <v>8</v>
      </c>
      <c r="F137" s="180">
        <v>0</v>
      </c>
      <c r="G137" s="182" t="s">
        <v>944</v>
      </c>
      <c r="H137" s="180">
        <v>5</v>
      </c>
      <c r="I137" s="180">
        <v>7</v>
      </c>
      <c r="J137" s="180">
        <v>3</v>
      </c>
      <c r="K137" s="180">
        <v>6</v>
      </c>
      <c r="L137" s="180">
        <v>1</v>
      </c>
      <c r="M137" s="180">
        <v>3</v>
      </c>
      <c r="N137" s="180">
        <v>4</v>
      </c>
      <c r="O137" s="180">
        <v>6</v>
      </c>
      <c r="P137" s="180">
        <v>8</v>
      </c>
      <c r="Q137" s="180">
        <v>0</v>
      </c>
      <c r="R137" s="182" t="s">
        <v>944</v>
      </c>
      <c r="S137" s="180">
        <v>5</v>
      </c>
      <c r="T137" s="180">
        <v>7</v>
      </c>
      <c r="U137" s="180">
        <v>3</v>
      </c>
      <c r="V137" s="180">
        <v>1</v>
      </c>
      <c r="W137" s="180">
        <v>3</v>
      </c>
      <c r="X137" s="180">
        <v>4</v>
      </c>
      <c r="Y137" s="180">
        <v>6</v>
      </c>
      <c r="Z137" s="180">
        <v>8</v>
      </c>
      <c r="AA137" s="180">
        <v>0</v>
      </c>
      <c r="AB137" s="182" t="s">
        <v>944</v>
      </c>
      <c r="AC137" s="180">
        <v>5</v>
      </c>
      <c r="AD137" s="180">
        <v>7</v>
      </c>
      <c r="AE137" s="180">
        <v>3</v>
      </c>
      <c r="AF137" s="180">
        <v>6</v>
      </c>
      <c r="AG137" s="180">
        <v>1</v>
      </c>
      <c r="AH137" s="180">
        <v>3</v>
      </c>
      <c r="AI137" s="180">
        <v>4</v>
      </c>
      <c r="AJ137" s="180">
        <v>6</v>
      </c>
      <c r="AK137" s="180">
        <v>8</v>
      </c>
    </row>
    <row r="138" spans="1:37" x14ac:dyDescent="0.25">
      <c r="A138" s="181">
        <v>3</v>
      </c>
      <c r="B138" s="180">
        <v>3</v>
      </c>
      <c r="C138" s="180">
        <v>6</v>
      </c>
      <c r="D138" s="180">
        <v>1</v>
      </c>
      <c r="E138" s="180">
        <v>3</v>
      </c>
      <c r="F138" s="180">
        <v>4</v>
      </c>
      <c r="G138" s="180">
        <v>6</v>
      </c>
      <c r="H138" s="180">
        <v>8</v>
      </c>
      <c r="I138" s="180">
        <v>3</v>
      </c>
      <c r="J138" s="180">
        <v>4</v>
      </c>
      <c r="K138" s="180">
        <v>6</v>
      </c>
      <c r="L138" s="180">
        <v>8</v>
      </c>
      <c r="M138" s="180">
        <v>4</v>
      </c>
      <c r="N138" s="180">
        <v>6</v>
      </c>
      <c r="O138" s="180">
        <v>8</v>
      </c>
      <c r="P138" s="180">
        <v>0</v>
      </c>
      <c r="Q138" s="182" t="s">
        <v>944</v>
      </c>
      <c r="R138" s="180">
        <v>5</v>
      </c>
      <c r="S138" s="180">
        <v>7</v>
      </c>
      <c r="T138" s="180">
        <v>3</v>
      </c>
      <c r="U138" s="180">
        <v>6</v>
      </c>
      <c r="V138" s="181">
        <v>3</v>
      </c>
      <c r="W138" s="180">
        <v>3</v>
      </c>
      <c r="X138" s="180">
        <v>6</v>
      </c>
      <c r="Y138" s="180">
        <v>1</v>
      </c>
      <c r="Z138" s="180">
        <v>3</v>
      </c>
      <c r="AA138" s="180">
        <v>4</v>
      </c>
      <c r="AB138" s="180">
        <v>6</v>
      </c>
      <c r="AC138" s="180">
        <v>8</v>
      </c>
      <c r="AD138" s="180">
        <v>3</v>
      </c>
      <c r="AE138" s="180">
        <v>4</v>
      </c>
      <c r="AF138" s="180">
        <v>6</v>
      </c>
      <c r="AG138" s="180">
        <v>8</v>
      </c>
      <c r="AH138" s="180">
        <v>4</v>
      </c>
      <c r="AI138" s="180">
        <v>6</v>
      </c>
      <c r="AJ138" s="180">
        <v>8</v>
      </c>
      <c r="AK138" s="180">
        <v>0</v>
      </c>
    </row>
    <row r="139" spans="1:37" x14ac:dyDescent="0.25">
      <c r="A139" s="181">
        <v>8</v>
      </c>
      <c r="B139" s="180">
        <v>0</v>
      </c>
      <c r="C139" s="182" t="s">
        <v>944</v>
      </c>
      <c r="D139" s="180">
        <v>5</v>
      </c>
      <c r="E139" s="180">
        <v>7</v>
      </c>
      <c r="F139" s="181">
        <v>0</v>
      </c>
      <c r="G139" s="180">
        <v>1</v>
      </c>
      <c r="H139" s="180">
        <v>3</v>
      </c>
      <c r="I139" s="180">
        <v>4</v>
      </c>
      <c r="J139" s="180">
        <v>6</v>
      </c>
      <c r="K139" s="180">
        <v>8</v>
      </c>
      <c r="L139" s="180">
        <v>0</v>
      </c>
      <c r="M139" s="182" t="s">
        <v>944</v>
      </c>
      <c r="N139" s="180">
        <v>5</v>
      </c>
      <c r="O139" s="180">
        <v>7</v>
      </c>
      <c r="P139" s="180">
        <v>3</v>
      </c>
      <c r="Q139" s="180">
        <v>6</v>
      </c>
      <c r="R139" s="180">
        <v>3</v>
      </c>
      <c r="S139" s="180">
        <v>4</v>
      </c>
      <c r="T139" s="180">
        <v>6</v>
      </c>
      <c r="U139" s="180">
        <v>8</v>
      </c>
      <c r="V139" s="181">
        <v>8</v>
      </c>
      <c r="W139" s="180">
        <v>0</v>
      </c>
      <c r="X139" s="182" t="s">
        <v>944</v>
      </c>
      <c r="Y139" s="180">
        <v>5</v>
      </c>
      <c r="Z139" s="180">
        <v>7</v>
      </c>
      <c r="AA139" s="181">
        <v>0</v>
      </c>
      <c r="AB139" s="180">
        <v>1</v>
      </c>
      <c r="AC139" s="180">
        <v>3</v>
      </c>
      <c r="AD139" s="180">
        <v>4</v>
      </c>
      <c r="AE139" s="180">
        <v>6</v>
      </c>
      <c r="AF139" s="180">
        <v>8</v>
      </c>
      <c r="AG139" s="180">
        <v>0</v>
      </c>
      <c r="AH139" s="182" t="s">
        <v>944</v>
      </c>
      <c r="AI139" s="180">
        <v>5</v>
      </c>
      <c r="AJ139" s="180">
        <v>7</v>
      </c>
      <c r="AK139" s="180">
        <v>3</v>
      </c>
    </row>
    <row r="140" spans="1:37" x14ac:dyDescent="0.25">
      <c r="A140" s="180">
        <v>0</v>
      </c>
      <c r="B140" s="182" t="s">
        <v>944</v>
      </c>
      <c r="C140" s="180">
        <v>5</v>
      </c>
      <c r="D140" s="180">
        <v>7</v>
      </c>
      <c r="E140" s="180">
        <v>0</v>
      </c>
      <c r="F140" s="182" t="s">
        <v>944</v>
      </c>
      <c r="G140" s="180">
        <v>5</v>
      </c>
      <c r="H140" s="180">
        <v>7</v>
      </c>
      <c r="I140" s="180">
        <v>1</v>
      </c>
      <c r="J140" s="180">
        <v>3</v>
      </c>
      <c r="K140" s="180">
        <v>4</v>
      </c>
      <c r="L140" s="180">
        <v>6</v>
      </c>
      <c r="M140" s="180">
        <v>8</v>
      </c>
      <c r="N140" s="180">
        <v>0</v>
      </c>
      <c r="O140" s="182" t="s">
        <v>944</v>
      </c>
      <c r="P140" s="180">
        <v>5</v>
      </c>
      <c r="Q140" s="180">
        <v>7</v>
      </c>
      <c r="R140" s="180">
        <v>3</v>
      </c>
      <c r="S140" s="180">
        <v>6</v>
      </c>
      <c r="T140" s="181">
        <v>7</v>
      </c>
      <c r="U140" s="181">
        <v>0</v>
      </c>
      <c r="V140" s="180">
        <v>0</v>
      </c>
      <c r="W140" s="182" t="s">
        <v>944</v>
      </c>
      <c r="X140" s="180">
        <v>5</v>
      </c>
      <c r="Y140" s="180">
        <v>7</v>
      </c>
      <c r="Z140" s="180">
        <v>0</v>
      </c>
      <c r="AA140" s="182" t="s">
        <v>944</v>
      </c>
      <c r="AB140" s="180">
        <v>5</v>
      </c>
      <c r="AC140" s="180">
        <v>7</v>
      </c>
      <c r="AD140" s="180">
        <v>1</v>
      </c>
      <c r="AE140" s="180">
        <v>3</v>
      </c>
      <c r="AF140" s="180">
        <v>4</v>
      </c>
      <c r="AG140" s="180">
        <v>6</v>
      </c>
      <c r="AH140" s="180">
        <v>8</v>
      </c>
      <c r="AI140" s="180">
        <v>0</v>
      </c>
      <c r="AJ140" s="182" t="s">
        <v>944</v>
      </c>
      <c r="AK140" s="180">
        <v>5</v>
      </c>
    </row>
    <row r="141" spans="1:37" x14ac:dyDescent="0.25">
      <c r="A141" s="180">
        <v>3</v>
      </c>
      <c r="B141" s="180">
        <v>4</v>
      </c>
      <c r="C141" s="180">
        <v>6</v>
      </c>
      <c r="D141" s="180">
        <v>8</v>
      </c>
      <c r="E141" s="180">
        <v>6</v>
      </c>
      <c r="F141" s="180">
        <v>1</v>
      </c>
      <c r="G141" s="180">
        <v>3</v>
      </c>
      <c r="H141" s="180">
        <v>4</v>
      </c>
      <c r="I141" s="180">
        <v>6</v>
      </c>
      <c r="J141" s="180">
        <v>8</v>
      </c>
      <c r="K141" s="180">
        <v>3</v>
      </c>
      <c r="L141" s="180">
        <v>4</v>
      </c>
      <c r="M141" s="180">
        <v>6</v>
      </c>
      <c r="N141" s="180">
        <v>8</v>
      </c>
      <c r="O141" s="180">
        <v>0</v>
      </c>
      <c r="P141" s="182" t="s">
        <v>944</v>
      </c>
      <c r="Q141" s="180">
        <v>5</v>
      </c>
      <c r="R141" s="180">
        <v>7</v>
      </c>
      <c r="S141" s="180">
        <v>3</v>
      </c>
      <c r="T141" s="180">
        <v>6</v>
      </c>
      <c r="U141" s="181">
        <v>7</v>
      </c>
      <c r="V141" s="180">
        <v>3</v>
      </c>
      <c r="W141" s="180">
        <v>4</v>
      </c>
      <c r="X141" s="180">
        <v>6</v>
      </c>
      <c r="Y141" s="180">
        <v>8</v>
      </c>
      <c r="Z141" s="180">
        <v>6</v>
      </c>
      <c r="AA141" s="180">
        <v>1</v>
      </c>
      <c r="AB141" s="180">
        <v>3</v>
      </c>
      <c r="AC141" s="180">
        <v>4</v>
      </c>
      <c r="AD141" s="180">
        <v>6</v>
      </c>
      <c r="AE141" s="180">
        <v>8</v>
      </c>
      <c r="AF141" s="180">
        <v>3</v>
      </c>
      <c r="AG141" s="180">
        <v>4</v>
      </c>
      <c r="AH141" s="180">
        <v>6</v>
      </c>
      <c r="AI141" s="180">
        <v>8</v>
      </c>
      <c r="AJ141" s="180">
        <v>0</v>
      </c>
      <c r="AK141" s="182" t="s">
        <v>944</v>
      </c>
    </row>
    <row r="142" spans="1:37" x14ac:dyDescent="0.25">
      <c r="A142" s="180">
        <v>1</v>
      </c>
      <c r="B142" s="180">
        <v>3</v>
      </c>
      <c r="C142" s="180">
        <v>4</v>
      </c>
      <c r="D142" s="180">
        <v>6</v>
      </c>
      <c r="E142" s="180">
        <v>8</v>
      </c>
      <c r="F142" s="180">
        <v>0</v>
      </c>
      <c r="G142" s="182" t="s">
        <v>944</v>
      </c>
      <c r="H142" s="180">
        <v>5</v>
      </c>
      <c r="I142" s="180">
        <v>7</v>
      </c>
      <c r="J142" s="180">
        <v>3</v>
      </c>
      <c r="K142" s="180">
        <v>6</v>
      </c>
      <c r="L142" s="180">
        <v>0</v>
      </c>
      <c r="M142" s="182" t="s">
        <v>944</v>
      </c>
      <c r="N142" s="180">
        <v>5</v>
      </c>
      <c r="O142" s="180">
        <v>7</v>
      </c>
      <c r="P142" s="180">
        <v>0</v>
      </c>
      <c r="Q142" s="182" t="s">
        <v>944</v>
      </c>
      <c r="R142" s="180">
        <v>5</v>
      </c>
      <c r="S142" s="180">
        <v>7</v>
      </c>
      <c r="T142" s="180">
        <v>4</v>
      </c>
      <c r="U142" s="182" t="s">
        <v>944</v>
      </c>
      <c r="V142" s="180">
        <v>1</v>
      </c>
      <c r="W142" s="180">
        <v>3</v>
      </c>
      <c r="X142" s="180">
        <v>4</v>
      </c>
      <c r="Y142" s="180">
        <v>6</v>
      </c>
      <c r="Z142" s="180">
        <v>8</v>
      </c>
      <c r="AA142" s="180">
        <v>0</v>
      </c>
      <c r="AB142" s="182" t="s">
        <v>944</v>
      </c>
      <c r="AC142" s="180">
        <v>5</v>
      </c>
      <c r="AD142" s="180">
        <v>7</v>
      </c>
      <c r="AE142" s="180">
        <v>3</v>
      </c>
      <c r="AF142" s="180">
        <v>6</v>
      </c>
      <c r="AG142" s="180">
        <v>0</v>
      </c>
      <c r="AH142" s="182" t="s">
        <v>944</v>
      </c>
      <c r="AI142" s="180">
        <v>5</v>
      </c>
      <c r="AJ142" s="180">
        <v>7</v>
      </c>
      <c r="AK142" s="180">
        <v>0</v>
      </c>
    </row>
    <row r="143" spans="1:37" x14ac:dyDescent="0.25">
      <c r="A143" s="181">
        <v>9</v>
      </c>
      <c r="B143" s="180">
        <v>1</v>
      </c>
      <c r="C143" s="180">
        <v>3</v>
      </c>
      <c r="D143" s="180">
        <v>4</v>
      </c>
      <c r="E143" s="180">
        <v>6</v>
      </c>
      <c r="F143" s="180">
        <v>8</v>
      </c>
      <c r="G143" s="180">
        <v>0</v>
      </c>
      <c r="H143" s="182" t="s">
        <v>944</v>
      </c>
      <c r="I143" s="180">
        <v>5</v>
      </c>
      <c r="J143" s="180">
        <v>7</v>
      </c>
      <c r="K143" s="180">
        <v>3</v>
      </c>
      <c r="L143" s="180">
        <v>6</v>
      </c>
      <c r="M143" s="180">
        <v>1</v>
      </c>
      <c r="N143" s="180">
        <v>3</v>
      </c>
      <c r="O143" s="180">
        <v>4</v>
      </c>
      <c r="P143" s="180">
        <v>6</v>
      </c>
      <c r="Q143" s="180">
        <v>8</v>
      </c>
      <c r="R143" s="180">
        <v>0</v>
      </c>
      <c r="S143" s="182" t="s">
        <v>944</v>
      </c>
      <c r="T143" s="180">
        <v>5</v>
      </c>
      <c r="U143" s="180">
        <v>7</v>
      </c>
      <c r="V143" s="181">
        <v>9</v>
      </c>
      <c r="W143" s="180">
        <v>1</v>
      </c>
      <c r="X143" s="180">
        <v>3</v>
      </c>
      <c r="Y143" s="180">
        <v>4</v>
      </c>
      <c r="Z143" s="180">
        <v>6</v>
      </c>
      <c r="AA143" s="180">
        <v>8</v>
      </c>
      <c r="AB143" s="180">
        <v>0</v>
      </c>
      <c r="AC143" s="182" t="s">
        <v>944</v>
      </c>
      <c r="AD143" s="180">
        <v>5</v>
      </c>
      <c r="AE143" s="180">
        <v>7</v>
      </c>
      <c r="AF143" s="180">
        <v>3</v>
      </c>
      <c r="AG143" s="180">
        <v>6</v>
      </c>
      <c r="AH143" s="180">
        <v>1</v>
      </c>
      <c r="AI143" s="180">
        <v>3</v>
      </c>
      <c r="AJ143" s="180">
        <v>4</v>
      </c>
      <c r="AK143" s="180">
        <v>6</v>
      </c>
    </row>
    <row r="144" spans="1:37" x14ac:dyDescent="0.25">
      <c r="A144" s="180">
        <v>3</v>
      </c>
      <c r="B144" s="180">
        <v>6</v>
      </c>
      <c r="C144" s="180">
        <v>1</v>
      </c>
      <c r="D144" s="180">
        <v>3</v>
      </c>
      <c r="E144" s="180">
        <v>4</v>
      </c>
      <c r="F144" s="180">
        <v>6</v>
      </c>
      <c r="G144" s="180">
        <v>8</v>
      </c>
      <c r="H144" s="180">
        <v>1</v>
      </c>
      <c r="I144" s="180">
        <v>3</v>
      </c>
      <c r="J144" s="180">
        <v>4</v>
      </c>
      <c r="K144" s="180">
        <v>6</v>
      </c>
      <c r="L144" s="180">
        <v>8</v>
      </c>
      <c r="M144" s="180">
        <v>0</v>
      </c>
      <c r="N144" s="182" t="s">
        <v>944</v>
      </c>
      <c r="O144" s="180">
        <v>5</v>
      </c>
      <c r="P144" s="180">
        <v>7</v>
      </c>
      <c r="Q144" s="180">
        <v>3</v>
      </c>
      <c r="R144" s="180">
        <v>6</v>
      </c>
      <c r="S144" s="180">
        <v>3</v>
      </c>
      <c r="T144" s="180">
        <v>4</v>
      </c>
      <c r="U144" s="180">
        <v>6</v>
      </c>
      <c r="V144" s="180">
        <v>3</v>
      </c>
      <c r="W144" s="180">
        <v>6</v>
      </c>
      <c r="X144" s="180">
        <v>1</v>
      </c>
      <c r="Y144" s="180">
        <v>3</v>
      </c>
      <c r="Z144" s="180">
        <v>4</v>
      </c>
      <c r="AA144" s="180">
        <v>6</v>
      </c>
      <c r="AB144" s="180">
        <v>8</v>
      </c>
      <c r="AC144" s="180">
        <v>1</v>
      </c>
      <c r="AD144" s="180">
        <v>3</v>
      </c>
      <c r="AE144" s="180">
        <v>4</v>
      </c>
      <c r="AF144" s="180">
        <v>6</v>
      </c>
      <c r="AG144" s="180">
        <v>8</v>
      </c>
      <c r="AH144" s="180">
        <v>0</v>
      </c>
      <c r="AI144" s="182" t="s">
        <v>944</v>
      </c>
      <c r="AJ144" s="180">
        <v>5</v>
      </c>
      <c r="AK144" s="180">
        <v>7</v>
      </c>
    </row>
    <row r="145" spans="1:37" x14ac:dyDescent="0.25">
      <c r="A145" s="180">
        <v>1</v>
      </c>
      <c r="B145" s="180">
        <v>3</v>
      </c>
      <c r="C145" s="180">
        <v>4</v>
      </c>
      <c r="D145" s="180">
        <v>6</v>
      </c>
      <c r="E145" s="180">
        <v>8</v>
      </c>
      <c r="F145" s="180">
        <v>0</v>
      </c>
      <c r="G145" s="182" t="s">
        <v>944</v>
      </c>
      <c r="H145" s="180">
        <v>5</v>
      </c>
      <c r="I145" s="180">
        <v>7</v>
      </c>
      <c r="J145" s="180">
        <v>3</v>
      </c>
      <c r="K145" s="180">
        <v>6</v>
      </c>
      <c r="L145" s="180">
        <v>1</v>
      </c>
      <c r="M145" s="180">
        <v>3</v>
      </c>
      <c r="N145" s="180">
        <v>4</v>
      </c>
      <c r="O145" s="180">
        <v>6</v>
      </c>
      <c r="P145" s="180">
        <v>8</v>
      </c>
      <c r="Q145" s="180">
        <v>0</v>
      </c>
      <c r="R145" s="182" t="s">
        <v>944</v>
      </c>
      <c r="S145" s="180">
        <v>5</v>
      </c>
      <c r="T145" s="180">
        <v>7</v>
      </c>
      <c r="U145" s="180">
        <v>3</v>
      </c>
      <c r="V145" s="180">
        <v>1</v>
      </c>
      <c r="W145" s="180">
        <v>3</v>
      </c>
      <c r="X145" s="180">
        <v>4</v>
      </c>
      <c r="Y145" s="180">
        <v>6</v>
      </c>
      <c r="Z145" s="180">
        <v>8</v>
      </c>
      <c r="AA145" s="180">
        <v>0</v>
      </c>
      <c r="AB145" s="182" t="s">
        <v>944</v>
      </c>
      <c r="AC145" s="180">
        <v>5</v>
      </c>
      <c r="AD145" s="180">
        <v>7</v>
      </c>
      <c r="AE145" s="180">
        <v>3</v>
      </c>
      <c r="AF145" s="180">
        <v>6</v>
      </c>
      <c r="AG145" s="180">
        <v>1</v>
      </c>
      <c r="AH145" s="180">
        <v>3</v>
      </c>
      <c r="AI145" s="180">
        <v>4</v>
      </c>
      <c r="AJ145" s="180">
        <v>6</v>
      </c>
      <c r="AK145" s="180">
        <v>8</v>
      </c>
    </row>
    <row r="146" spans="1:37" x14ac:dyDescent="0.25">
      <c r="A146" s="181">
        <v>9</v>
      </c>
      <c r="B146" s="181">
        <v>9</v>
      </c>
      <c r="C146" s="180">
        <v>1</v>
      </c>
      <c r="D146" s="180">
        <v>3</v>
      </c>
      <c r="E146" s="180">
        <v>4</v>
      </c>
      <c r="F146" s="180">
        <v>6</v>
      </c>
      <c r="G146" s="180">
        <v>8</v>
      </c>
      <c r="H146" s="180">
        <v>0</v>
      </c>
      <c r="I146" s="182" t="s">
        <v>944</v>
      </c>
      <c r="J146" s="180">
        <v>5</v>
      </c>
      <c r="K146" s="180">
        <v>7</v>
      </c>
      <c r="L146" s="180">
        <v>3</v>
      </c>
      <c r="M146" s="180">
        <v>6</v>
      </c>
      <c r="N146" s="180">
        <v>0</v>
      </c>
      <c r="O146" s="182" t="s">
        <v>944</v>
      </c>
      <c r="P146" s="180">
        <v>5</v>
      </c>
      <c r="Q146" s="180">
        <v>7</v>
      </c>
      <c r="R146" s="181">
        <v>6</v>
      </c>
      <c r="S146" s="181">
        <v>4</v>
      </c>
      <c r="T146" s="181">
        <v>5</v>
      </c>
      <c r="U146" s="181">
        <v>9</v>
      </c>
      <c r="V146" s="181">
        <v>9</v>
      </c>
      <c r="W146" s="181">
        <v>9</v>
      </c>
      <c r="X146" s="180">
        <v>1</v>
      </c>
      <c r="Y146" s="180">
        <v>3</v>
      </c>
      <c r="Z146" s="180">
        <v>4</v>
      </c>
      <c r="AA146" s="180">
        <v>6</v>
      </c>
      <c r="AB146" s="180">
        <v>8</v>
      </c>
      <c r="AC146" s="180">
        <v>0</v>
      </c>
      <c r="AD146" s="182" t="s">
        <v>944</v>
      </c>
      <c r="AE146" s="180">
        <v>5</v>
      </c>
      <c r="AF146" s="180">
        <v>7</v>
      </c>
      <c r="AG146" s="180">
        <v>3</v>
      </c>
      <c r="AH146" s="180">
        <v>6</v>
      </c>
      <c r="AI146" s="180">
        <v>0</v>
      </c>
      <c r="AJ146" s="182" t="s">
        <v>944</v>
      </c>
      <c r="AK146" s="180">
        <v>5</v>
      </c>
    </row>
    <row r="147" spans="1:37" x14ac:dyDescent="0.25">
      <c r="A147" s="180">
        <v>0</v>
      </c>
      <c r="B147" s="182" t="s">
        <v>944</v>
      </c>
      <c r="C147" s="180">
        <v>5</v>
      </c>
      <c r="D147" s="180">
        <v>7</v>
      </c>
      <c r="E147" s="180">
        <v>1</v>
      </c>
      <c r="F147" s="180">
        <v>3</v>
      </c>
      <c r="G147" s="180">
        <v>4</v>
      </c>
      <c r="H147" s="180">
        <v>6</v>
      </c>
      <c r="I147" s="180">
        <v>8</v>
      </c>
      <c r="J147" s="180">
        <v>0</v>
      </c>
      <c r="K147" s="182" t="s">
        <v>944</v>
      </c>
      <c r="L147" s="180">
        <v>5</v>
      </c>
      <c r="M147" s="180">
        <v>7</v>
      </c>
      <c r="N147" s="180">
        <v>3</v>
      </c>
      <c r="O147" s="180">
        <v>6</v>
      </c>
      <c r="P147" s="181">
        <v>9</v>
      </c>
      <c r="Q147" s="180">
        <v>3</v>
      </c>
      <c r="R147" s="180">
        <v>4</v>
      </c>
      <c r="S147" s="180">
        <v>6</v>
      </c>
      <c r="T147" s="180">
        <v>8</v>
      </c>
      <c r="U147" s="181">
        <v>8</v>
      </c>
      <c r="V147" s="180">
        <v>0</v>
      </c>
      <c r="W147" s="182" t="s">
        <v>944</v>
      </c>
      <c r="X147" s="180">
        <v>5</v>
      </c>
      <c r="Y147" s="180">
        <v>7</v>
      </c>
      <c r="Z147" s="180">
        <v>1</v>
      </c>
      <c r="AA147" s="180">
        <v>3</v>
      </c>
      <c r="AB147" s="180">
        <v>4</v>
      </c>
      <c r="AC147" s="180">
        <v>6</v>
      </c>
      <c r="AD147" s="180">
        <v>8</v>
      </c>
      <c r="AE147" s="180">
        <v>0</v>
      </c>
      <c r="AF147" s="182" t="s">
        <v>944</v>
      </c>
      <c r="AG147" s="180">
        <v>5</v>
      </c>
      <c r="AH147" s="180">
        <v>7</v>
      </c>
      <c r="AI147" s="180">
        <v>3</v>
      </c>
      <c r="AJ147" s="180">
        <v>6</v>
      </c>
      <c r="AK147" s="181">
        <v>9</v>
      </c>
    </row>
    <row r="148" spans="1:37" x14ac:dyDescent="0.25">
      <c r="A148" s="180">
        <v>3</v>
      </c>
      <c r="B148" s="180">
        <v>6</v>
      </c>
      <c r="C148" s="180">
        <v>1</v>
      </c>
      <c r="D148" s="180">
        <v>3</v>
      </c>
      <c r="E148" s="180">
        <v>4</v>
      </c>
      <c r="F148" s="180">
        <v>6</v>
      </c>
      <c r="G148" s="180">
        <v>8</v>
      </c>
      <c r="H148" s="181">
        <v>5</v>
      </c>
      <c r="I148" s="180">
        <v>1</v>
      </c>
      <c r="J148" s="180">
        <v>3</v>
      </c>
      <c r="K148" s="180">
        <v>4</v>
      </c>
      <c r="L148" s="180">
        <v>6</v>
      </c>
      <c r="M148" s="180">
        <v>8</v>
      </c>
      <c r="N148" s="180">
        <v>0</v>
      </c>
      <c r="O148" s="182" t="s">
        <v>944</v>
      </c>
      <c r="P148" s="180">
        <v>5</v>
      </c>
      <c r="Q148" s="180">
        <v>7</v>
      </c>
      <c r="R148" s="180">
        <v>3</v>
      </c>
      <c r="S148" s="180">
        <v>6</v>
      </c>
      <c r="T148" s="181">
        <v>3</v>
      </c>
      <c r="U148" s="181">
        <v>1</v>
      </c>
      <c r="V148" s="180">
        <v>3</v>
      </c>
      <c r="W148" s="180">
        <v>6</v>
      </c>
      <c r="X148" s="180">
        <v>1</v>
      </c>
      <c r="Y148" s="180">
        <v>3</v>
      </c>
      <c r="Z148" s="180">
        <v>4</v>
      </c>
      <c r="AA148" s="180">
        <v>6</v>
      </c>
      <c r="AB148" s="180">
        <v>8</v>
      </c>
      <c r="AC148" s="181">
        <v>5</v>
      </c>
      <c r="AD148" s="180">
        <v>1</v>
      </c>
      <c r="AE148" s="180">
        <v>3</v>
      </c>
      <c r="AF148" s="180">
        <v>4</v>
      </c>
      <c r="AG148" s="180">
        <v>6</v>
      </c>
      <c r="AH148" s="180">
        <v>8</v>
      </c>
      <c r="AI148" s="180">
        <v>0</v>
      </c>
      <c r="AJ148" s="182" t="s">
        <v>944</v>
      </c>
      <c r="AK148" s="180">
        <v>5</v>
      </c>
    </row>
    <row r="149" spans="1:37" x14ac:dyDescent="0.25">
      <c r="A149" s="180">
        <v>1</v>
      </c>
      <c r="B149" s="180">
        <v>3</v>
      </c>
      <c r="C149" s="180">
        <v>4</v>
      </c>
      <c r="D149" s="180">
        <v>6</v>
      </c>
      <c r="E149" s="180">
        <v>8</v>
      </c>
      <c r="F149" s="180">
        <v>0</v>
      </c>
      <c r="G149" s="182" t="s">
        <v>944</v>
      </c>
      <c r="H149" s="180">
        <v>5</v>
      </c>
      <c r="I149" s="180">
        <v>7</v>
      </c>
      <c r="J149" s="180">
        <v>3</v>
      </c>
      <c r="K149" s="180">
        <v>6</v>
      </c>
      <c r="L149" s="180">
        <v>1</v>
      </c>
      <c r="M149" s="180">
        <v>3</v>
      </c>
      <c r="N149" s="180">
        <v>4</v>
      </c>
      <c r="O149" s="180">
        <v>6</v>
      </c>
      <c r="P149" s="180">
        <v>8</v>
      </c>
      <c r="Q149" s="180">
        <v>0</v>
      </c>
      <c r="R149" s="182" t="s">
        <v>944</v>
      </c>
      <c r="S149" s="180">
        <v>5</v>
      </c>
      <c r="T149" s="180">
        <v>7</v>
      </c>
      <c r="U149" s="180">
        <v>3</v>
      </c>
      <c r="V149" s="180">
        <v>1</v>
      </c>
      <c r="W149" s="180">
        <v>3</v>
      </c>
      <c r="X149" s="180">
        <v>4</v>
      </c>
      <c r="Y149" s="180">
        <v>6</v>
      </c>
      <c r="Z149" s="180">
        <v>8</v>
      </c>
      <c r="AA149" s="180">
        <v>0</v>
      </c>
      <c r="AB149" s="182" t="s">
        <v>944</v>
      </c>
      <c r="AC149" s="180">
        <v>5</v>
      </c>
      <c r="AD149" s="180">
        <v>7</v>
      </c>
      <c r="AE149" s="180">
        <v>3</v>
      </c>
      <c r="AF149" s="180">
        <v>6</v>
      </c>
      <c r="AG149" s="180">
        <v>1</v>
      </c>
      <c r="AH149" s="180">
        <v>3</v>
      </c>
      <c r="AI149" s="180">
        <v>4</v>
      </c>
      <c r="AJ149" s="180">
        <v>6</v>
      </c>
      <c r="AK149" s="180">
        <v>8</v>
      </c>
    </row>
    <row r="150" spans="1:37" x14ac:dyDescent="0.25">
      <c r="A150" s="180">
        <v>0</v>
      </c>
      <c r="B150" s="182" t="s">
        <v>944</v>
      </c>
      <c r="C150" s="180">
        <v>5</v>
      </c>
      <c r="D150" s="180">
        <v>7</v>
      </c>
      <c r="E150" s="180">
        <v>3</v>
      </c>
      <c r="F150" s="180">
        <v>4</v>
      </c>
      <c r="G150" s="180">
        <v>6</v>
      </c>
      <c r="H150" s="180">
        <v>8</v>
      </c>
      <c r="I150" s="180">
        <v>0</v>
      </c>
      <c r="J150" s="182" t="s">
        <v>944</v>
      </c>
      <c r="K150" s="180">
        <v>5</v>
      </c>
      <c r="L150" s="180">
        <v>7</v>
      </c>
      <c r="M150" s="180">
        <v>3</v>
      </c>
      <c r="N150" s="180">
        <v>6</v>
      </c>
      <c r="O150" s="180">
        <v>0</v>
      </c>
      <c r="P150" s="182" t="s">
        <v>944</v>
      </c>
      <c r="Q150" s="180">
        <v>5</v>
      </c>
      <c r="R150" s="180">
        <v>7</v>
      </c>
      <c r="S150" s="183" t="s">
        <v>944</v>
      </c>
      <c r="T150" s="181">
        <v>5</v>
      </c>
      <c r="U150" s="181">
        <v>1</v>
      </c>
      <c r="V150" s="180">
        <v>0</v>
      </c>
      <c r="W150" s="182" t="s">
        <v>944</v>
      </c>
      <c r="X150" s="180">
        <v>5</v>
      </c>
      <c r="Y150" s="180">
        <v>7</v>
      </c>
      <c r="Z150" s="180">
        <v>3</v>
      </c>
      <c r="AA150" s="180">
        <v>4</v>
      </c>
      <c r="AB150" s="180">
        <v>6</v>
      </c>
      <c r="AC150" s="180">
        <v>8</v>
      </c>
      <c r="AD150" s="180">
        <v>0</v>
      </c>
      <c r="AE150" s="182" t="s">
        <v>944</v>
      </c>
      <c r="AF150" s="180">
        <v>5</v>
      </c>
      <c r="AG150" s="180">
        <v>7</v>
      </c>
      <c r="AH150" s="180">
        <v>3</v>
      </c>
      <c r="AI150" s="180">
        <v>6</v>
      </c>
      <c r="AJ150" s="180">
        <v>0</v>
      </c>
      <c r="AK150" s="182" t="s">
        <v>944</v>
      </c>
    </row>
    <row r="151" spans="1:37" x14ac:dyDescent="0.25">
      <c r="A151" s="181">
        <v>5</v>
      </c>
      <c r="B151" s="181">
        <v>8</v>
      </c>
      <c r="C151" s="180">
        <v>1</v>
      </c>
      <c r="D151" s="180">
        <v>3</v>
      </c>
      <c r="E151" s="180">
        <v>4</v>
      </c>
      <c r="F151" s="180">
        <v>6</v>
      </c>
      <c r="G151" s="180">
        <v>8</v>
      </c>
      <c r="H151" s="180">
        <v>0</v>
      </c>
      <c r="I151" s="182" t="s">
        <v>944</v>
      </c>
      <c r="J151" s="180">
        <v>5</v>
      </c>
      <c r="K151" s="180">
        <v>7</v>
      </c>
      <c r="L151" s="180">
        <v>3</v>
      </c>
      <c r="M151" s="180">
        <v>6</v>
      </c>
      <c r="N151" s="180">
        <v>0</v>
      </c>
      <c r="O151" s="182" t="s">
        <v>944</v>
      </c>
      <c r="P151" s="180">
        <v>5</v>
      </c>
      <c r="Q151" s="180">
        <v>7</v>
      </c>
      <c r="R151" s="181">
        <v>3</v>
      </c>
      <c r="S151" s="183" t="s">
        <v>944</v>
      </c>
      <c r="T151" s="181">
        <v>5</v>
      </c>
      <c r="U151" s="181">
        <v>0</v>
      </c>
      <c r="V151" s="181">
        <v>5</v>
      </c>
      <c r="W151" s="181">
        <v>8</v>
      </c>
      <c r="X151" s="180">
        <v>1</v>
      </c>
      <c r="Y151" s="180">
        <v>3</v>
      </c>
      <c r="Z151" s="180">
        <v>4</v>
      </c>
      <c r="AA151" s="180">
        <v>6</v>
      </c>
      <c r="AB151" s="180">
        <v>8</v>
      </c>
      <c r="AC151" s="180">
        <v>0</v>
      </c>
      <c r="AD151" s="182" t="s">
        <v>944</v>
      </c>
      <c r="AE151" s="180">
        <v>5</v>
      </c>
      <c r="AF151" s="180">
        <v>7</v>
      </c>
      <c r="AG151" s="180">
        <v>3</v>
      </c>
      <c r="AH151" s="180">
        <v>6</v>
      </c>
      <c r="AI151" s="180">
        <v>0</v>
      </c>
      <c r="AJ151" s="182" t="s">
        <v>944</v>
      </c>
      <c r="AK151" s="180">
        <v>5</v>
      </c>
    </row>
    <row r="152" spans="1:37" x14ac:dyDescent="0.25">
      <c r="A152" s="180">
        <v>3</v>
      </c>
      <c r="B152" s="180">
        <v>6</v>
      </c>
      <c r="C152" s="180">
        <v>1</v>
      </c>
      <c r="D152" s="180">
        <v>3</v>
      </c>
      <c r="E152" s="180">
        <v>4</v>
      </c>
      <c r="F152" s="180">
        <v>8</v>
      </c>
      <c r="G152" s="180">
        <v>8</v>
      </c>
      <c r="H152" s="180">
        <v>1</v>
      </c>
      <c r="I152" s="180">
        <v>3</v>
      </c>
      <c r="J152" s="180">
        <v>4</v>
      </c>
      <c r="K152" s="180">
        <v>6</v>
      </c>
      <c r="L152" s="180">
        <v>8</v>
      </c>
      <c r="M152" s="180">
        <v>0</v>
      </c>
      <c r="N152" s="182" t="s">
        <v>944</v>
      </c>
      <c r="O152" s="180">
        <v>5</v>
      </c>
      <c r="P152" s="180">
        <v>7</v>
      </c>
      <c r="Q152" s="180">
        <v>3</v>
      </c>
      <c r="R152" s="180">
        <v>6</v>
      </c>
      <c r="S152" s="181">
        <v>9</v>
      </c>
      <c r="T152" s="181">
        <v>1</v>
      </c>
      <c r="U152" s="181">
        <v>9</v>
      </c>
      <c r="V152" s="180">
        <v>3</v>
      </c>
      <c r="W152" s="180">
        <v>6</v>
      </c>
      <c r="X152" s="180">
        <v>1</v>
      </c>
      <c r="Y152" s="180">
        <v>3</v>
      </c>
      <c r="Z152" s="180">
        <v>4</v>
      </c>
      <c r="AA152" s="180">
        <v>8</v>
      </c>
      <c r="AB152" s="180">
        <v>8</v>
      </c>
      <c r="AC152" s="180">
        <v>1</v>
      </c>
      <c r="AD152" s="180">
        <v>3</v>
      </c>
      <c r="AE152" s="180">
        <v>4</v>
      </c>
      <c r="AF152" s="180">
        <v>6</v>
      </c>
      <c r="AG152" s="180">
        <v>8</v>
      </c>
      <c r="AH152" s="180">
        <v>0</v>
      </c>
      <c r="AI152" s="182" t="s">
        <v>944</v>
      </c>
      <c r="AJ152" s="180">
        <v>5</v>
      </c>
      <c r="AK152" s="180">
        <v>7</v>
      </c>
    </row>
    <row r="153" spans="1:37" x14ac:dyDescent="0.25">
      <c r="A153" s="180">
        <v>0</v>
      </c>
      <c r="B153" s="182" t="s">
        <v>944</v>
      </c>
      <c r="C153" s="180">
        <v>5</v>
      </c>
      <c r="D153" s="180">
        <v>7</v>
      </c>
      <c r="E153" s="181">
        <v>6</v>
      </c>
      <c r="F153" s="181">
        <v>9</v>
      </c>
      <c r="G153" s="180">
        <v>1</v>
      </c>
      <c r="H153" s="180">
        <v>3</v>
      </c>
      <c r="I153" s="180">
        <v>4</v>
      </c>
      <c r="J153" s="180">
        <v>6</v>
      </c>
      <c r="K153" s="180">
        <v>8</v>
      </c>
      <c r="L153" s="180">
        <v>0</v>
      </c>
      <c r="M153" s="182" t="s">
        <v>944</v>
      </c>
      <c r="N153" s="180">
        <v>5</v>
      </c>
      <c r="O153" s="180">
        <v>7</v>
      </c>
      <c r="P153" s="180">
        <v>3</v>
      </c>
      <c r="Q153" s="180">
        <v>6</v>
      </c>
      <c r="R153" s="180">
        <v>0</v>
      </c>
      <c r="S153" s="182" t="s">
        <v>944</v>
      </c>
      <c r="T153" s="180">
        <v>5</v>
      </c>
      <c r="U153" s="180">
        <v>7</v>
      </c>
      <c r="V153" s="180">
        <v>0</v>
      </c>
      <c r="W153" s="182" t="s">
        <v>944</v>
      </c>
      <c r="X153" s="180">
        <v>5</v>
      </c>
      <c r="Y153" s="180">
        <v>7</v>
      </c>
      <c r="Z153" s="181">
        <v>6</v>
      </c>
      <c r="AA153" s="181">
        <v>9</v>
      </c>
      <c r="AB153" s="180">
        <v>1</v>
      </c>
      <c r="AC153" s="180">
        <v>3</v>
      </c>
      <c r="AD153" s="180">
        <v>4</v>
      </c>
      <c r="AE153" s="180">
        <v>6</v>
      </c>
      <c r="AF153" s="180">
        <v>8</v>
      </c>
      <c r="AG153" s="180">
        <v>0</v>
      </c>
      <c r="AH153" s="182" t="s">
        <v>944</v>
      </c>
      <c r="AI153" s="180">
        <v>5</v>
      </c>
      <c r="AJ153" s="180">
        <v>7</v>
      </c>
      <c r="AK153" s="180">
        <v>3</v>
      </c>
    </row>
    <row r="154" spans="1:37" x14ac:dyDescent="0.25">
      <c r="A154" s="180">
        <v>3</v>
      </c>
      <c r="B154" s="180">
        <v>4</v>
      </c>
      <c r="C154" s="180">
        <v>6</v>
      </c>
      <c r="D154" s="180">
        <v>8</v>
      </c>
      <c r="E154" s="180">
        <v>1</v>
      </c>
      <c r="F154" s="180">
        <v>3</v>
      </c>
      <c r="G154" s="180">
        <v>4</v>
      </c>
      <c r="H154" s="180">
        <v>6</v>
      </c>
      <c r="I154" s="180">
        <v>8</v>
      </c>
      <c r="J154" s="180">
        <v>0</v>
      </c>
      <c r="K154" s="182" t="s">
        <v>944</v>
      </c>
      <c r="L154" s="180">
        <v>5</v>
      </c>
      <c r="M154" s="180">
        <v>7</v>
      </c>
      <c r="N154" s="180">
        <v>3</v>
      </c>
      <c r="O154" s="180">
        <v>6</v>
      </c>
      <c r="P154" s="180">
        <v>0</v>
      </c>
      <c r="Q154" s="182" t="s">
        <v>944</v>
      </c>
      <c r="R154" s="180">
        <v>5</v>
      </c>
      <c r="S154" s="180">
        <v>7</v>
      </c>
      <c r="T154" s="181">
        <v>3</v>
      </c>
      <c r="U154" s="181">
        <v>7</v>
      </c>
      <c r="V154" s="180">
        <v>3</v>
      </c>
      <c r="W154" s="180">
        <v>4</v>
      </c>
      <c r="X154" s="180">
        <v>6</v>
      </c>
      <c r="Y154" s="180">
        <v>8</v>
      </c>
      <c r="Z154" s="180">
        <v>1</v>
      </c>
      <c r="AA154" s="180">
        <v>3</v>
      </c>
      <c r="AB154" s="180">
        <v>4</v>
      </c>
      <c r="AC154" s="180">
        <v>6</v>
      </c>
      <c r="AD154" s="180">
        <v>8</v>
      </c>
      <c r="AE154" s="180">
        <v>0</v>
      </c>
      <c r="AF154" s="182" t="s">
        <v>944</v>
      </c>
      <c r="AG154" s="180">
        <v>5</v>
      </c>
      <c r="AH154" s="180">
        <v>7</v>
      </c>
      <c r="AI154" s="180">
        <v>3</v>
      </c>
      <c r="AJ154" s="180">
        <v>6</v>
      </c>
      <c r="AK154" s="180">
        <v>0</v>
      </c>
    </row>
    <row r="155" spans="1:37" x14ac:dyDescent="0.25">
      <c r="A155" s="183" t="s">
        <v>944</v>
      </c>
      <c r="B155" s="183" t="s">
        <v>944</v>
      </c>
      <c r="C155" s="180">
        <v>1</v>
      </c>
      <c r="D155" s="180">
        <v>3</v>
      </c>
      <c r="E155" s="180">
        <v>4</v>
      </c>
      <c r="F155" s="180">
        <v>6</v>
      </c>
      <c r="G155" s="180">
        <v>8</v>
      </c>
      <c r="H155" s="180">
        <v>0</v>
      </c>
      <c r="I155" s="182" t="s">
        <v>944</v>
      </c>
      <c r="J155" s="180">
        <v>5</v>
      </c>
      <c r="K155" s="180">
        <v>7</v>
      </c>
      <c r="L155" s="180">
        <v>3</v>
      </c>
      <c r="M155" s="180">
        <v>6</v>
      </c>
      <c r="N155" s="180">
        <v>0</v>
      </c>
      <c r="O155" s="182" t="s">
        <v>944</v>
      </c>
      <c r="P155" s="180">
        <v>5</v>
      </c>
      <c r="Q155" s="180">
        <v>7</v>
      </c>
      <c r="R155" s="181">
        <v>1</v>
      </c>
      <c r="S155" s="181">
        <v>4</v>
      </c>
      <c r="T155" s="181">
        <v>1</v>
      </c>
      <c r="U155" s="181">
        <v>7</v>
      </c>
      <c r="V155" s="183" t="s">
        <v>944</v>
      </c>
      <c r="W155" s="183" t="s">
        <v>944</v>
      </c>
      <c r="X155" s="180">
        <v>1</v>
      </c>
      <c r="Y155" s="180">
        <v>3</v>
      </c>
      <c r="Z155" s="180">
        <v>4</v>
      </c>
      <c r="AA155" s="180">
        <v>6</v>
      </c>
      <c r="AB155" s="180">
        <v>8</v>
      </c>
      <c r="AC155" s="180">
        <v>0</v>
      </c>
      <c r="AD155" s="182" t="s">
        <v>944</v>
      </c>
      <c r="AE155" s="180">
        <v>5</v>
      </c>
      <c r="AF155" s="180">
        <v>7</v>
      </c>
      <c r="AG155" s="180">
        <v>3</v>
      </c>
      <c r="AH155" s="180">
        <v>6</v>
      </c>
      <c r="AI155" s="180">
        <v>0</v>
      </c>
      <c r="AJ155" s="182" t="s">
        <v>944</v>
      </c>
      <c r="AK155" s="180">
        <v>5</v>
      </c>
    </row>
    <row r="156" spans="1:37" x14ac:dyDescent="0.25">
      <c r="A156" s="180">
        <v>1</v>
      </c>
      <c r="B156" s="180">
        <v>3</v>
      </c>
      <c r="C156" s="180">
        <v>4</v>
      </c>
      <c r="D156" s="180">
        <v>6</v>
      </c>
      <c r="E156" s="180">
        <v>8</v>
      </c>
      <c r="F156" s="180">
        <v>0</v>
      </c>
      <c r="G156" s="182" t="s">
        <v>944</v>
      </c>
      <c r="H156" s="180">
        <v>5</v>
      </c>
      <c r="I156" s="180">
        <v>7</v>
      </c>
      <c r="J156" s="180">
        <v>3</v>
      </c>
      <c r="K156" s="180">
        <v>6</v>
      </c>
      <c r="L156" s="180">
        <v>1</v>
      </c>
      <c r="M156" s="180">
        <v>3</v>
      </c>
      <c r="N156" s="180">
        <v>4</v>
      </c>
      <c r="O156" s="180">
        <v>6</v>
      </c>
      <c r="P156" s="180">
        <v>8</v>
      </c>
      <c r="Q156" s="180">
        <v>0</v>
      </c>
      <c r="R156" s="182" t="s">
        <v>944</v>
      </c>
      <c r="S156" s="180">
        <v>5</v>
      </c>
      <c r="T156" s="180">
        <v>7</v>
      </c>
      <c r="U156" s="180">
        <v>3</v>
      </c>
      <c r="V156" s="180">
        <v>1</v>
      </c>
      <c r="W156" s="180">
        <v>3</v>
      </c>
      <c r="X156" s="180">
        <v>4</v>
      </c>
      <c r="Y156" s="180">
        <v>6</v>
      </c>
      <c r="Z156" s="180">
        <v>8</v>
      </c>
      <c r="AA156" s="180">
        <v>0</v>
      </c>
      <c r="AB156" s="182" t="s">
        <v>944</v>
      </c>
      <c r="AC156" s="180">
        <v>5</v>
      </c>
      <c r="AD156" s="180">
        <v>7</v>
      </c>
      <c r="AE156" s="180">
        <v>3</v>
      </c>
      <c r="AF156" s="180">
        <v>6</v>
      </c>
      <c r="AG156" s="180">
        <v>1</v>
      </c>
      <c r="AH156" s="180">
        <v>3</v>
      </c>
      <c r="AI156" s="180">
        <v>4</v>
      </c>
      <c r="AJ156" s="180">
        <v>6</v>
      </c>
      <c r="AK156" s="180">
        <v>8</v>
      </c>
    </row>
    <row r="157" spans="1:37" x14ac:dyDescent="0.25">
      <c r="A157" s="181">
        <v>3</v>
      </c>
      <c r="B157" s="180">
        <v>3</v>
      </c>
      <c r="C157" s="180">
        <v>6</v>
      </c>
      <c r="D157" s="180">
        <v>1</v>
      </c>
      <c r="E157" s="180">
        <v>3</v>
      </c>
      <c r="F157" s="180">
        <v>4</v>
      </c>
      <c r="G157" s="180">
        <v>6</v>
      </c>
      <c r="H157" s="180">
        <v>8</v>
      </c>
      <c r="I157" s="180">
        <v>3</v>
      </c>
      <c r="J157" s="180">
        <v>4</v>
      </c>
      <c r="K157" s="180">
        <v>6</v>
      </c>
      <c r="L157" s="180">
        <v>8</v>
      </c>
      <c r="M157" s="180">
        <v>4</v>
      </c>
      <c r="N157" s="180">
        <v>6</v>
      </c>
      <c r="O157" s="180">
        <v>8</v>
      </c>
      <c r="P157" s="180">
        <v>0</v>
      </c>
      <c r="Q157" s="182" t="s">
        <v>944</v>
      </c>
      <c r="R157" s="180">
        <v>5</v>
      </c>
      <c r="S157" s="180">
        <v>7</v>
      </c>
      <c r="T157" s="180">
        <v>3</v>
      </c>
      <c r="U157" s="180">
        <v>6</v>
      </c>
      <c r="V157" s="181">
        <v>3</v>
      </c>
      <c r="W157" s="180">
        <v>3</v>
      </c>
      <c r="X157" s="180">
        <v>6</v>
      </c>
      <c r="Y157" s="180">
        <v>1</v>
      </c>
      <c r="Z157" s="180">
        <v>3</v>
      </c>
      <c r="AA157" s="180">
        <v>4</v>
      </c>
      <c r="AB157" s="180">
        <v>6</v>
      </c>
      <c r="AC157" s="180">
        <v>8</v>
      </c>
      <c r="AD157" s="180">
        <v>3</v>
      </c>
      <c r="AE157" s="180">
        <v>4</v>
      </c>
      <c r="AF157" s="180">
        <v>6</v>
      </c>
      <c r="AG157" s="180">
        <v>8</v>
      </c>
      <c r="AH157" s="180">
        <v>4</v>
      </c>
      <c r="AI157" s="180">
        <v>6</v>
      </c>
      <c r="AJ157" s="180">
        <v>8</v>
      </c>
      <c r="AK157" s="180">
        <v>0</v>
      </c>
    </row>
    <row r="158" spans="1:37" x14ac:dyDescent="0.25">
      <c r="A158" s="181">
        <v>8</v>
      </c>
      <c r="B158" s="180">
        <v>0</v>
      </c>
      <c r="C158" s="182" t="s">
        <v>944</v>
      </c>
      <c r="D158" s="180">
        <v>5</v>
      </c>
      <c r="E158" s="180">
        <v>7</v>
      </c>
      <c r="F158" s="181">
        <v>0</v>
      </c>
      <c r="G158" s="180">
        <v>1</v>
      </c>
      <c r="H158" s="180">
        <v>3</v>
      </c>
      <c r="I158" s="180">
        <v>4</v>
      </c>
      <c r="J158" s="180">
        <v>6</v>
      </c>
      <c r="K158" s="180">
        <v>8</v>
      </c>
      <c r="L158" s="180">
        <v>0</v>
      </c>
      <c r="M158" s="182" t="s">
        <v>944</v>
      </c>
      <c r="N158" s="180">
        <v>5</v>
      </c>
      <c r="O158" s="180">
        <v>7</v>
      </c>
      <c r="P158" s="180">
        <v>3</v>
      </c>
      <c r="Q158" s="180">
        <v>6</v>
      </c>
      <c r="R158" s="180">
        <v>3</v>
      </c>
      <c r="S158" s="180">
        <v>4</v>
      </c>
      <c r="T158" s="180">
        <v>6</v>
      </c>
      <c r="U158" s="180">
        <v>8</v>
      </c>
      <c r="V158" s="181">
        <v>8</v>
      </c>
      <c r="W158" s="180">
        <v>0</v>
      </c>
      <c r="X158" s="182" t="s">
        <v>944</v>
      </c>
      <c r="Y158" s="180">
        <v>5</v>
      </c>
      <c r="Z158" s="180">
        <v>7</v>
      </c>
      <c r="AA158" s="181">
        <v>0</v>
      </c>
      <c r="AB158" s="180">
        <v>1</v>
      </c>
      <c r="AC158" s="180">
        <v>3</v>
      </c>
      <c r="AD158" s="180">
        <v>4</v>
      </c>
      <c r="AE158" s="180">
        <v>6</v>
      </c>
      <c r="AF158" s="180">
        <v>8</v>
      </c>
      <c r="AG158" s="180">
        <v>0</v>
      </c>
      <c r="AH158" s="182" t="s">
        <v>944</v>
      </c>
      <c r="AI158" s="180">
        <v>5</v>
      </c>
      <c r="AJ158" s="180">
        <v>7</v>
      </c>
      <c r="AK158" s="180">
        <v>3</v>
      </c>
    </row>
    <row r="159" spans="1:37" x14ac:dyDescent="0.25">
      <c r="A159" s="180">
        <v>0</v>
      </c>
      <c r="B159" s="182" t="s">
        <v>944</v>
      </c>
      <c r="C159" s="180">
        <v>5</v>
      </c>
      <c r="D159" s="180">
        <v>7</v>
      </c>
      <c r="E159" s="180">
        <v>0</v>
      </c>
      <c r="F159" s="182" t="s">
        <v>944</v>
      </c>
      <c r="G159" s="180">
        <v>5</v>
      </c>
      <c r="H159" s="180">
        <v>7</v>
      </c>
      <c r="I159" s="180">
        <v>1</v>
      </c>
      <c r="J159" s="180">
        <v>3</v>
      </c>
      <c r="K159" s="180">
        <v>4</v>
      </c>
      <c r="L159" s="180">
        <v>6</v>
      </c>
      <c r="M159" s="180">
        <v>8</v>
      </c>
      <c r="N159" s="180">
        <v>0</v>
      </c>
      <c r="O159" s="182" t="s">
        <v>944</v>
      </c>
      <c r="P159" s="180">
        <v>5</v>
      </c>
      <c r="Q159" s="180">
        <v>7</v>
      </c>
      <c r="R159" s="180">
        <v>3</v>
      </c>
      <c r="S159" s="180">
        <v>6</v>
      </c>
      <c r="T159" s="181">
        <v>7</v>
      </c>
      <c r="U159" s="181">
        <v>0</v>
      </c>
      <c r="V159" s="180">
        <v>0</v>
      </c>
      <c r="W159" s="182" t="s">
        <v>944</v>
      </c>
      <c r="X159" s="180">
        <v>5</v>
      </c>
      <c r="Y159" s="180">
        <v>7</v>
      </c>
      <c r="Z159" s="180">
        <v>0</v>
      </c>
      <c r="AA159" s="182" t="s">
        <v>944</v>
      </c>
      <c r="AB159" s="180">
        <v>5</v>
      </c>
      <c r="AC159" s="180">
        <v>7</v>
      </c>
      <c r="AD159" s="180">
        <v>1</v>
      </c>
      <c r="AE159" s="180">
        <v>3</v>
      </c>
      <c r="AF159" s="180">
        <v>4</v>
      </c>
      <c r="AG159" s="180">
        <v>6</v>
      </c>
      <c r="AH159" s="180">
        <v>8</v>
      </c>
      <c r="AI159" s="180">
        <v>0</v>
      </c>
      <c r="AJ159" s="182" t="s">
        <v>944</v>
      </c>
      <c r="AK159" s="180">
        <v>5</v>
      </c>
    </row>
    <row r="160" spans="1:37" x14ac:dyDescent="0.25">
      <c r="A160" s="180">
        <v>3</v>
      </c>
      <c r="B160" s="180">
        <v>4</v>
      </c>
      <c r="C160" s="180">
        <v>6</v>
      </c>
      <c r="D160" s="180">
        <v>8</v>
      </c>
      <c r="E160" s="180">
        <v>6</v>
      </c>
      <c r="F160" s="180">
        <v>1</v>
      </c>
      <c r="G160" s="180">
        <v>3</v>
      </c>
      <c r="H160" s="180">
        <v>4</v>
      </c>
      <c r="I160" s="180">
        <v>6</v>
      </c>
      <c r="J160" s="180">
        <v>8</v>
      </c>
      <c r="K160" s="180">
        <v>3</v>
      </c>
      <c r="L160" s="180">
        <v>4</v>
      </c>
      <c r="M160" s="180">
        <v>6</v>
      </c>
      <c r="N160" s="180">
        <v>8</v>
      </c>
      <c r="O160" s="180">
        <v>0</v>
      </c>
      <c r="P160" s="182" t="s">
        <v>944</v>
      </c>
      <c r="Q160" s="180">
        <v>5</v>
      </c>
      <c r="R160" s="180">
        <v>7</v>
      </c>
      <c r="S160" s="180">
        <v>3</v>
      </c>
      <c r="T160" s="180">
        <v>6</v>
      </c>
      <c r="U160" s="181">
        <v>7</v>
      </c>
      <c r="V160" s="180">
        <v>3</v>
      </c>
      <c r="W160" s="180">
        <v>4</v>
      </c>
      <c r="X160" s="180">
        <v>6</v>
      </c>
      <c r="Y160" s="180">
        <v>8</v>
      </c>
      <c r="Z160" s="180">
        <v>6</v>
      </c>
      <c r="AA160" s="180">
        <v>1</v>
      </c>
      <c r="AB160" s="180">
        <v>3</v>
      </c>
      <c r="AC160" s="180">
        <v>4</v>
      </c>
      <c r="AD160" s="180">
        <v>6</v>
      </c>
      <c r="AE160" s="180">
        <v>8</v>
      </c>
      <c r="AF160" s="180">
        <v>3</v>
      </c>
      <c r="AG160" s="180">
        <v>4</v>
      </c>
      <c r="AH160" s="180">
        <v>6</v>
      </c>
      <c r="AI160" s="180">
        <v>8</v>
      </c>
      <c r="AJ160" s="180">
        <v>0</v>
      </c>
      <c r="AK160" s="182" t="s">
        <v>944</v>
      </c>
    </row>
    <row r="161" spans="1:37" x14ac:dyDescent="0.25">
      <c r="A161" s="180">
        <v>1</v>
      </c>
      <c r="B161" s="180">
        <v>3</v>
      </c>
      <c r="C161" s="180">
        <v>4</v>
      </c>
      <c r="D161" s="180">
        <v>6</v>
      </c>
      <c r="E161" s="180">
        <v>8</v>
      </c>
      <c r="F161" s="180">
        <v>0</v>
      </c>
      <c r="G161" s="182" t="s">
        <v>944</v>
      </c>
      <c r="H161" s="180">
        <v>5</v>
      </c>
      <c r="I161" s="180">
        <v>7</v>
      </c>
      <c r="J161" s="180">
        <v>3</v>
      </c>
      <c r="K161" s="180">
        <v>6</v>
      </c>
      <c r="L161" s="180">
        <v>0</v>
      </c>
      <c r="M161" s="182" t="s">
        <v>944</v>
      </c>
      <c r="N161" s="180">
        <v>5</v>
      </c>
      <c r="O161" s="180">
        <v>7</v>
      </c>
      <c r="P161" s="180">
        <v>0</v>
      </c>
      <c r="Q161" s="182" t="s">
        <v>944</v>
      </c>
      <c r="R161" s="180">
        <v>5</v>
      </c>
      <c r="S161" s="180">
        <v>7</v>
      </c>
      <c r="T161" s="180">
        <v>4</v>
      </c>
      <c r="U161" s="182" t="s">
        <v>944</v>
      </c>
      <c r="V161" s="180">
        <v>1</v>
      </c>
      <c r="W161" s="180">
        <v>3</v>
      </c>
      <c r="X161" s="180">
        <v>4</v>
      </c>
      <c r="Y161" s="180">
        <v>6</v>
      </c>
      <c r="Z161" s="180">
        <v>8</v>
      </c>
      <c r="AA161" s="180">
        <v>0</v>
      </c>
      <c r="AB161" s="182" t="s">
        <v>944</v>
      </c>
      <c r="AC161" s="180">
        <v>5</v>
      </c>
      <c r="AD161" s="180">
        <v>7</v>
      </c>
      <c r="AE161" s="180">
        <v>3</v>
      </c>
      <c r="AF161" s="180">
        <v>6</v>
      </c>
      <c r="AG161" s="180">
        <v>0</v>
      </c>
      <c r="AH161" s="182" t="s">
        <v>944</v>
      </c>
      <c r="AI161" s="180">
        <v>5</v>
      </c>
      <c r="AJ161" s="180">
        <v>7</v>
      </c>
      <c r="AK161" s="180">
        <v>0</v>
      </c>
    </row>
    <row r="162" spans="1:37" x14ac:dyDescent="0.25">
      <c r="A162" s="181">
        <v>9</v>
      </c>
      <c r="B162" s="180">
        <v>1</v>
      </c>
      <c r="C162" s="180">
        <v>3</v>
      </c>
      <c r="D162" s="180">
        <v>4</v>
      </c>
      <c r="E162" s="180">
        <v>6</v>
      </c>
      <c r="F162" s="180">
        <v>8</v>
      </c>
      <c r="G162" s="180">
        <v>0</v>
      </c>
      <c r="H162" s="182" t="s">
        <v>944</v>
      </c>
      <c r="I162" s="180">
        <v>5</v>
      </c>
      <c r="J162" s="180">
        <v>7</v>
      </c>
      <c r="K162" s="180">
        <v>3</v>
      </c>
      <c r="L162" s="180">
        <v>6</v>
      </c>
      <c r="M162" s="180">
        <v>1</v>
      </c>
      <c r="N162" s="180">
        <v>3</v>
      </c>
      <c r="O162" s="180">
        <v>4</v>
      </c>
      <c r="P162" s="180">
        <v>6</v>
      </c>
      <c r="Q162" s="180">
        <v>8</v>
      </c>
      <c r="R162" s="180">
        <v>0</v>
      </c>
      <c r="S162" s="182" t="s">
        <v>944</v>
      </c>
      <c r="T162" s="180">
        <v>5</v>
      </c>
      <c r="U162" s="180">
        <v>7</v>
      </c>
      <c r="V162" s="181">
        <v>9</v>
      </c>
      <c r="W162" s="180">
        <v>1</v>
      </c>
      <c r="X162" s="180">
        <v>3</v>
      </c>
      <c r="Y162" s="180">
        <v>4</v>
      </c>
      <c r="Z162" s="180">
        <v>6</v>
      </c>
      <c r="AA162" s="180">
        <v>8</v>
      </c>
      <c r="AB162" s="180">
        <v>0</v>
      </c>
      <c r="AC162" s="182" t="s">
        <v>944</v>
      </c>
      <c r="AD162" s="180">
        <v>5</v>
      </c>
      <c r="AE162" s="180">
        <v>7</v>
      </c>
      <c r="AF162" s="180">
        <v>3</v>
      </c>
      <c r="AG162" s="180">
        <v>6</v>
      </c>
      <c r="AH162" s="180">
        <v>1</v>
      </c>
      <c r="AI162" s="180">
        <v>3</v>
      </c>
      <c r="AJ162" s="180">
        <v>4</v>
      </c>
      <c r="AK162" s="180">
        <v>6</v>
      </c>
    </row>
    <row r="163" spans="1:37" x14ac:dyDescent="0.25">
      <c r="A163" s="180">
        <v>3</v>
      </c>
      <c r="B163" s="180">
        <v>6</v>
      </c>
      <c r="C163" s="180">
        <v>1</v>
      </c>
      <c r="D163" s="180">
        <v>3</v>
      </c>
      <c r="E163" s="180">
        <v>4</v>
      </c>
      <c r="F163" s="180">
        <v>6</v>
      </c>
      <c r="G163" s="180">
        <v>8</v>
      </c>
      <c r="H163" s="180">
        <v>1</v>
      </c>
      <c r="I163" s="180">
        <v>3</v>
      </c>
      <c r="J163" s="180">
        <v>4</v>
      </c>
      <c r="K163" s="180">
        <v>6</v>
      </c>
      <c r="L163" s="180">
        <v>8</v>
      </c>
      <c r="M163" s="180">
        <v>0</v>
      </c>
      <c r="N163" s="182" t="s">
        <v>944</v>
      </c>
      <c r="O163" s="180">
        <v>5</v>
      </c>
      <c r="P163" s="180">
        <v>7</v>
      </c>
      <c r="Q163" s="180">
        <v>3</v>
      </c>
      <c r="R163" s="180">
        <v>6</v>
      </c>
      <c r="S163" s="180">
        <v>3</v>
      </c>
      <c r="T163" s="180">
        <v>4</v>
      </c>
      <c r="U163" s="180">
        <v>6</v>
      </c>
      <c r="V163" s="180">
        <v>3</v>
      </c>
      <c r="W163" s="180">
        <v>6</v>
      </c>
      <c r="X163" s="180">
        <v>1</v>
      </c>
      <c r="Y163" s="180">
        <v>3</v>
      </c>
      <c r="Z163" s="180">
        <v>4</v>
      </c>
      <c r="AA163" s="180">
        <v>6</v>
      </c>
      <c r="AB163" s="180">
        <v>8</v>
      </c>
      <c r="AC163" s="180">
        <v>1</v>
      </c>
      <c r="AD163" s="180">
        <v>3</v>
      </c>
      <c r="AE163" s="180">
        <v>4</v>
      </c>
      <c r="AF163" s="180">
        <v>6</v>
      </c>
      <c r="AG163" s="180">
        <v>8</v>
      </c>
      <c r="AH163" s="180">
        <v>0</v>
      </c>
      <c r="AI163" s="182" t="s">
        <v>944</v>
      </c>
      <c r="AJ163" s="180">
        <v>5</v>
      </c>
      <c r="AK163" s="180">
        <v>7</v>
      </c>
    </row>
    <row r="164" spans="1:37" x14ac:dyDescent="0.25">
      <c r="A164" s="180">
        <v>1</v>
      </c>
      <c r="B164" s="180">
        <v>3</v>
      </c>
      <c r="C164" s="180">
        <v>4</v>
      </c>
      <c r="D164" s="180">
        <v>6</v>
      </c>
      <c r="E164" s="180">
        <v>8</v>
      </c>
      <c r="F164" s="180">
        <v>0</v>
      </c>
      <c r="G164" s="182" t="s">
        <v>944</v>
      </c>
      <c r="H164" s="180">
        <v>5</v>
      </c>
      <c r="I164" s="180">
        <v>7</v>
      </c>
      <c r="J164" s="180">
        <v>3</v>
      </c>
      <c r="K164" s="180">
        <v>6</v>
      </c>
      <c r="L164" s="180">
        <v>1</v>
      </c>
      <c r="M164" s="180">
        <v>3</v>
      </c>
      <c r="N164" s="180">
        <v>4</v>
      </c>
      <c r="O164" s="180">
        <v>6</v>
      </c>
      <c r="P164" s="180">
        <v>8</v>
      </c>
      <c r="Q164" s="180">
        <v>0</v>
      </c>
      <c r="R164" s="182" t="s">
        <v>944</v>
      </c>
      <c r="S164" s="180">
        <v>5</v>
      </c>
      <c r="T164" s="180">
        <v>7</v>
      </c>
      <c r="U164" s="180">
        <v>3</v>
      </c>
      <c r="V164" s="180">
        <v>1</v>
      </c>
      <c r="W164" s="180">
        <v>3</v>
      </c>
      <c r="X164" s="180">
        <v>4</v>
      </c>
      <c r="Y164" s="180">
        <v>6</v>
      </c>
      <c r="Z164" s="180">
        <v>8</v>
      </c>
      <c r="AA164" s="180">
        <v>0</v>
      </c>
      <c r="AB164" s="182" t="s">
        <v>944</v>
      </c>
      <c r="AC164" s="180">
        <v>5</v>
      </c>
      <c r="AD164" s="180">
        <v>7</v>
      </c>
      <c r="AE164" s="180">
        <v>3</v>
      </c>
      <c r="AF164" s="180">
        <v>6</v>
      </c>
      <c r="AG164" s="180">
        <v>1</v>
      </c>
      <c r="AH164" s="180">
        <v>3</v>
      </c>
      <c r="AI164" s="180">
        <v>4</v>
      </c>
      <c r="AJ164" s="180">
        <v>6</v>
      </c>
      <c r="AK164" s="180">
        <v>8</v>
      </c>
    </row>
    <row r="165" spans="1:37" x14ac:dyDescent="0.25">
      <c r="A165" s="181">
        <v>9</v>
      </c>
      <c r="B165" s="181">
        <v>9</v>
      </c>
      <c r="C165" s="180">
        <v>1</v>
      </c>
      <c r="D165" s="180">
        <v>3</v>
      </c>
      <c r="E165" s="180">
        <v>4</v>
      </c>
      <c r="F165" s="180">
        <v>6</v>
      </c>
      <c r="G165" s="180">
        <v>8</v>
      </c>
      <c r="H165" s="180">
        <v>0</v>
      </c>
      <c r="I165" s="182" t="s">
        <v>944</v>
      </c>
      <c r="J165" s="180">
        <v>5</v>
      </c>
      <c r="K165" s="180">
        <v>7</v>
      </c>
      <c r="L165" s="180">
        <v>3</v>
      </c>
      <c r="M165" s="180">
        <v>6</v>
      </c>
      <c r="N165" s="180">
        <v>0</v>
      </c>
      <c r="O165" s="182" t="s">
        <v>944</v>
      </c>
      <c r="P165" s="180">
        <v>5</v>
      </c>
      <c r="Q165" s="180">
        <v>7</v>
      </c>
      <c r="R165" s="181">
        <v>6</v>
      </c>
      <c r="S165" s="181">
        <v>4</v>
      </c>
      <c r="T165" s="181">
        <v>5</v>
      </c>
      <c r="U165" s="181">
        <v>9</v>
      </c>
      <c r="V165" s="181">
        <v>9</v>
      </c>
      <c r="W165" s="181">
        <v>9</v>
      </c>
      <c r="X165" s="180">
        <v>1</v>
      </c>
      <c r="Y165" s="180">
        <v>3</v>
      </c>
      <c r="Z165" s="180">
        <v>4</v>
      </c>
      <c r="AA165" s="180">
        <v>6</v>
      </c>
      <c r="AB165" s="180">
        <v>8</v>
      </c>
      <c r="AC165" s="180">
        <v>0</v>
      </c>
      <c r="AD165" s="182" t="s">
        <v>944</v>
      </c>
      <c r="AE165" s="180">
        <v>5</v>
      </c>
      <c r="AF165" s="180">
        <v>7</v>
      </c>
      <c r="AG165" s="180">
        <v>3</v>
      </c>
      <c r="AH165" s="180">
        <v>6</v>
      </c>
      <c r="AI165" s="180">
        <v>0</v>
      </c>
      <c r="AJ165" s="182" t="s">
        <v>944</v>
      </c>
      <c r="AK165" s="180">
        <v>5</v>
      </c>
    </row>
    <row r="166" spans="1:37" x14ac:dyDescent="0.25">
      <c r="A166" s="180">
        <v>0</v>
      </c>
      <c r="B166" s="182" t="s">
        <v>944</v>
      </c>
      <c r="C166" s="180">
        <v>5</v>
      </c>
      <c r="D166" s="180">
        <v>7</v>
      </c>
      <c r="E166" s="180">
        <v>1</v>
      </c>
      <c r="F166" s="180">
        <v>3</v>
      </c>
      <c r="G166" s="180">
        <v>4</v>
      </c>
      <c r="H166" s="180">
        <v>6</v>
      </c>
      <c r="I166" s="180">
        <v>8</v>
      </c>
      <c r="J166" s="180">
        <v>0</v>
      </c>
      <c r="K166" s="182" t="s">
        <v>944</v>
      </c>
      <c r="L166" s="180">
        <v>5</v>
      </c>
      <c r="M166" s="180">
        <v>7</v>
      </c>
      <c r="N166" s="180">
        <v>3</v>
      </c>
      <c r="O166" s="180">
        <v>6</v>
      </c>
      <c r="P166" s="181">
        <v>9</v>
      </c>
      <c r="Q166" s="180">
        <v>3</v>
      </c>
      <c r="R166" s="180">
        <v>4</v>
      </c>
      <c r="S166" s="180">
        <v>6</v>
      </c>
      <c r="T166" s="180">
        <v>8</v>
      </c>
      <c r="U166" s="181">
        <v>8</v>
      </c>
      <c r="V166" s="180">
        <v>0</v>
      </c>
      <c r="W166" s="182" t="s">
        <v>944</v>
      </c>
      <c r="X166" s="180">
        <v>5</v>
      </c>
      <c r="Y166" s="180">
        <v>7</v>
      </c>
      <c r="Z166" s="180">
        <v>1</v>
      </c>
      <c r="AA166" s="180">
        <v>3</v>
      </c>
      <c r="AB166" s="180">
        <v>4</v>
      </c>
      <c r="AC166" s="180">
        <v>6</v>
      </c>
      <c r="AD166" s="180">
        <v>8</v>
      </c>
      <c r="AE166" s="180">
        <v>0</v>
      </c>
      <c r="AF166" s="182" t="s">
        <v>944</v>
      </c>
      <c r="AG166" s="180">
        <v>5</v>
      </c>
      <c r="AH166" s="180">
        <v>7</v>
      </c>
      <c r="AI166" s="180">
        <v>3</v>
      </c>
      <c r="AJ166" s="180">
        <v>6</v>
      </c>
      <c r="AK166" s="181">
        <v>9</v>
      </c>
    </row>
    <row r="167" spans="1:37" x14ac:dyDescent="0.25">
      <c r="A167" s="180">
        <v>3</v>
      </c>
      <c r="B167" s="180">
        <v>6</v>
      </c>
      <c r="C167" s="180">
        <v>1</v>
      </c>
      <c r="D167" s="180">
        <v>3</v>
      </c>
      <c r="E167" s="180">
        <v>4</v>
      </c>
      <c r="F167" s="180">
        <v>6</v>
      </c>
      <c r="G167" s="180">
        <v>8</v>
      </c>
      <c r="H167" s="181">
        <v>5</v>
      </c>
      <c r="I167" s="180">
        <v>1</v>
      </c>
      <c r="J167" s="180">
        <v>3</v>
      </c>
      <c r="K167" s="180">
        <v>4</v>
      </c>
      <c r="L167" s="180">
        <v>6</v>
      </c>
      <c r="M167" s="180">
        <v>8</v>
      </c>
      <c r="N167" s="180">
        <v>0</v>
      </c>
      <c r="O167" s="182" t="s">
        <v>944</v>
      </c>
      <c r="P167" s="180">
        <v>5</v>
      </c>
      <c r="Q167" s="180">
        <v>7</v>
      </c>
      <c r="R167" s="180">
        <v>3</v>
      </c>
      <c r="S167" s="180">
        <v>6</v>
      </c>
      <c r="T167" s="181">
        <v>3</v>
      </c>
      <c r="U167" s="181">
        <v>1</v>
      </c>
      <c r="V167" s="180">
        <v>3</v>
      </c>
      <c r="W167" s="180">
        <v>6</v>
      </c>
      <c r="X167" s="180">
        <v>1</v>
      </c>
      <c r="Y167" s="180">
        <v>3</v>
      </c>
      <c r="Z167" s="180">
        <v>4</v>
      </c>
      <c r="AA167" s="180">
        <v>6</v>
      </c>
      <c r="AB167" s="180">
        <v>8</v>
      </c>
      <c r="AC167" s="181">
        <v>5</v>
      </c>
      <c r="AD167" s="180">
        <v>1</v>
      </c>
      <c r="AE167" s="180">
        <v>3</v>
      </c>
      <c r="AF167" s="180">
        <v>4</v>
      </c>
      <c r="AG167" s="180">
        <v>6</v>
      </c>
      <c r="AH167" s="180">
        <v>8</v>
      </c>
      <c r="AI167" s="180">
        <v>0</v>
      </c>
      <c r="AJ167" s="182" t="s">
        <v>944</v>
      </c>
      <c r="AK167" s="180">
        <v>5</v>
      </c>
    </row>
    <row r="168" spans="1:37" x14ac:dyDescent="0.25">
      <c r="A168" s="180">
        <v>1</v>
      </c>
      <c r="B168" s="180">
        <v>3</v>
      </c>
      <c r="C168" s="180">
        <v>4</v>
      </c>
      <c r="D168" s="180">
        <v>6</v>
      </c>
      <c r="E168" s="180">
        <v>8</v>
      </c>
      <c r="F168" s="180">
        <v>0</v>
      </c>
      <c r="G168" s="182" t="s">
        <v>944</v>
      </c>
      <c r="H168" s="180">
        <v>5</v>
      </c>
      <c r="I168" s="180">
        <v>7</v>
      </c>
      <c r="J168" s="180">
        <v>3</v>
      </c>
      <c r="K168" s="180">
        <v>6</v>
      </c>
      <c r="L168" s="180">
        <v>1</v>
      </c>
      <c r="M168" s="180">
        <v>3</v>
      </c>
      <c r="N168" s="180">
        <v>4</v>
      </c>
      <c r="O168" s="180">
        <v>6</v>
      </c>
      <c r="P168" s="180">
        <v>8</v>
      </c>
      <c r="Q168" s="180">
        <v>0</v>
      </c>
      <c r="R168" s="182" t="s">
        <v>944</v>
      </c>
      <c r="S168" s="180">
        <v>5</v>
      </c>
      <c r="T168" s="180">
        <v>7</v>
      </c>
      <c r="U168" s="180">
        <v>3</v>
      </c>
      <c r="V168" s="180">
        <v>1</v>
      </c>
      <c r="W168" s="180">
        <v>3</v>
      </c>
      <c r="X168" s="180">
        <v>4</v>
      </c>
      <c r="Y168" s="180">
        <v>6</v>
      </c>
      <c r="Z168" s="180">
        <v>8</v>
      </c>
      <c r="AA168" s="180">
        <v>0</v>
      </c>
      <c r="AB168" s="182" t="s">
        <v>944</v>
      </c>
      <c r="AC168" s="180">
        <v>5</v>
      </c>
      <c r="AD168" s="180">
        <v>7</v>
      </c>
      <c r="AE168" s="180">
        <v>3</v>
      </c>
      <c r="AF168" s="180">
        <v>6</v>
      </c>
      <c r="AG168" s="180">
        <v>1</v>
      </c>
      <c r="AH168" s="180">
        <v>3</v>
      </c>
      <c r="AI168" s="180">
        <v>4</v>
      </c>
      <c r="AJ168" s="180">
        <v>6</v>
      </c>
      <c r="AK168" s="180">
        <v>8</v>
      </c>
    </row>
    <row r="169" spans="1:37" x14ac:dyDescent="0.25">
      <c r="A169" s="180">
        <v>0</v>
      </c>
      <c r="B169" s="182" t="s">
        <v>944</v>
      </c>
      <c r="C169" s="180">
        <v>5</v>
      </c>
      <c r="D169" s="180">
        <v>7</v>
      </c>
      <c r="E169" s="180">
        <v>3</v>
      </c>
      <c r="F169" s="180">
        <v>4</v>
      </c>
      <c r="G169" s="180">
        <v>6</v>
      </c>
      <c r="H169" s="180">
        <v>8</v>
      </c>
      <c r="I169" s="180">
        <v>0</v>
      </c>
      <c r="J169" s="182" t="s">
        <v>944</v>
      </c>
      <c r="K169" s="180">
        <v>5</v>
      </c>
      <c r="L169" s="180">
        <v>7</v>
      </c>
      <c r="M169" s="180">
        <v>3</v>
      </c>
      <c r="N169" s="180">
        <v>6</v>
      </c>
      <c r="O169" s="180">
        <v>0</v>
      </c>
      <c r="P169" s="182" t="s">
        <v>944</v>
      </c>
      <c r="Q169" s="180">
        <v>5</v>
      </c>
      <c r="R169" s="180">
        <v>7</v>
      </c>
      <c r="S169" s="183" t="s">
        <v>944</v>
      </c>
      <c r="T169" s="181">
        <v>5</v>
      </c>
      <c r="U169" s="181">
        <v>1</v>
      </c>
      <c r="V169" s="180">
        <v>0</v>
      </c>
      <c r="W169" s="182" t="s">
        <v>944</v>
      </c>
      <c r="X169" s="180">
        <v>5</v>
      </c>
      <c r="Y169" s="180">
        <v>7</v>
      </c>
      <c r="Z169" s="180">
        <v>3</v>
      </c>
      <c r="AA169" s="180">
        <v>4</v>
      </c>
      <c r="AB169" s="180">
        <v>6</v>
      </c>
      <c r="AC169" s="180">
        <v>8</v>
      </c>
      <c r="AD169" s="180">
        <v>0</v>
      </c>
      <c r="AE169" s="182" t="s">
        <v>944</v>
      </c>
      <c r="AF169" s="180">
        <v>5</v>
      </c>
      <c r="AG169" s="180">
        <v>7</v>
      </c>
      <c r="AH169" s="180">
        <v>3</v>
      </c>
      <c r="AI169" s="180">
        <v>6</v>
      </c>
      <c r="AJ169" s="180">
        <v>0</v>
      </c>
      <c r="AK169" s="182" t="s">
        <v>944</v>
      </c>
    </row>
    <row r="170" spans="1:37" x14ac:dyDescent="0.25">
      <c r="A170" s="181">
        <v>5</v>
      </c>
      <c r="B170" s="181">
        <v>8</v>
      </c>
      <c r="C170" s="180">
        <v>1</v>
      </c>
      <c r="D170" s="180">
        <v>3</v>
      </c>
      <c r="E170" s="180">
        <v>4</v>
      </c>
      <c r="F170" s="180">
        <v>6</v>
      </c>
      <c r="G170" s="180">
        <v>8</v>
      </c>
      <c r="H170" s="180">
        <v>0</v>
      </c>
      <c r="I170" s="182" t="s">
        <v>944</v>
      </c>
      <c r="J170" s="180">
        <v>5</v>
      </c>
      <c r="K170" s="180">
        <v>7</v>
      </c>
      <c r="L170" s="180">
        <v>3</v>
      </c>
      <c r="M170" s="180">
        <v>6</v>
      </c>
      <c r="N170" s="180">
        <v>0</v>
      </c>
      <c r="O170" s="182" t="s">
        <v>944</v>
      </c>
      <c r="P170" s="180">
        <v>5</v>
      </c>
      <c r="Q170" s="180">
        <v>7</v>
      </c>
      <c r="R170" s="181">
        <v>3</v>
      </c>
      <c r="S170" s="183" t="s">
        <v>944</v>
      </c>
      <c r="T170" s="181">
        <v>5</v>
      </c>
      <c r="U170" s="181">
        <v>0</v>
      </c>
      <c r="V170" s="181">
        <v>5</v>
      </c>
      <c r="W170" s="181">
        <v>8</v>
      </c>
      <c r="X170" s="180">
        <v>1</v>
      </c>
      <c r="Y170" s="180">
        <v>3</v>
      </c>
      <c r="Z170" s="180">
        <v>4</v>
      </c>
      <c r="AA170" s="180">
        <v>6</v>
      </c>
      <c r="AB170" s="180">
        <v>8</v>
      </c>
      <c r="AC170" s="180">
        <v>0</v>
      </c>
      <c r="AD170" s="182" t="s">
        <v>944</v>
      </c>
      <c r="AE170" s="180">
        <v>5</v>
      </c>
      <c r="AF170" s="180">
        <v>7</v>
      </c>
      <c r="AG170" s="180">
        <v>3</v>
      </c>
      <c r="AH170" s="180">
        <v>6</v>
      </c>
      <c r="AI170" s="180">
        <v>0</v>
      </c>
      <c r="AJ170" s="182" t="s">
        <v>944</v>
      </c>
      <c r="AK170" s="180">
        <v>5</v>
      </c>
    </row>
    <row r="171" spans="1:37" x14ac:dyDescent="0.25">
      <c r="A171" s="180">
        <v>3</v>
      </c>
      <c r="B171" s="180">
        <v>6</v>
      </c>
      <c r="C171" s="180">
        <v>1</v>
      </c>
      <c r="D171" s="180">
        <v>3</v>
      </c>
      <c r="E171" s="180">
        <v>4</v>
      </c>
      <c r="F171" s="180">
        <v>8</v>
      </c>
      <c r="G171" s="180">
        <v>8</v>
      </c>
      <c r="H171" s="180">
        <v>1</v>
      </c>
      <c r="I171" s="180">
        <v>3</v>
      </c>
      <c r="J171" s="180">
        <v>4</v>
      </c>
      <c r="K171" s="180">
        <v>6</v>
      </c>
      <c r="L171" s="180">
        <v>8</v>
      </c>
      <c r="M171" s="180">
        <v>0</v>
      </c>
      <c r="N171" s="182" t="s">
        <v>944</v>
      </c>
      <c r="O171" s="180">
        <v>5</v>
      </c>
      <c r="P171" s="180">
        <v>7</v>
      </c>
      <c r="Q171" s="180">
        <v>3</v>
      </c>
      <c r="R171" s="180">
        <v>6</v>
      </c>
      <c r="S171" s="181">
        <v>9</v>
      </c>
      <c r="T171" s="181">
        <v>1</v>
      </c>
      <c r="U171" s="181">
        <v>9</v>
      </c>
      <c r="V171" s="180">
        <v>3</v>
      </c>
      <c r="W171" s="180">
        <v>6</v>
      </c>
      <c r="X171" s="180">
        <v>1</v>
      </c>
      <c r="Y171" s="180">
        <v>3</v>
      </c>
      <c r="Z171" s="180">
        <v>4</v>
      </c>
      <c r="AA171" s="180">
        <v>8</v>
      </c>
      <c r="AB171" s="180">
        <v>8</v>
      </c>
      <c r="AC171" s="180">
        <v>1</v>
      </c>
      <c r="AD171" s="180">
        <v>3</v>
      </c>
      <c r="AE171" s="180">
        <v>4</v>
      </c>
      <c r="AF171" s="180">
        <v>6</v>
      </c>
      <c r="AG171" s="180">
        <v>8</v>
      </c>
      <c r="AH171" s="180">
        <v>0</v>
      </c>
      <c r="AI171" s="182" t="s">
        <v>944</v>
      </c>
      <c r="AJ171" s="180">
        <v>5</v>
      </c>
      <c r="AK171" s="180">
        <v>7</v>
      </c>
    </row>
    <row r="172" spans="1:37" x14ac:dyDescent="0.25">
      <c r="A172" s="180">
        <v>0</v>
      </c>
      <c r="B172" s="182" t="s">
        <v>944</v>
      </c>
      <c r="C172" s="180">
        <v>5</v>
      </c>
      <c r="D172" s="180">
        <v>7</v>
      </c>
      <c r="E172" s="181">
        <v>6</v>
      </c>
      <c r="F172" s="181">
        <v>9</v>
      </c>
      <c r="G172" s="180">
        <v>1</v>
      </c>
      <c r="H172" s="180">
        <v>3</v>
      </c>
      <c r="I172" s="180">
        <v>4</v>
      </c>
      <c r="J172" s="180">
        <v>6</v>
      </c>
      <c r="K172" s="180">
        <v>8</v>
      </c>
      <c r="L172" s="180">
        <v>0</v>
      </c>
      <c r="M172" s="182" t="s">
        <v>944</v>
      </c>
      <c r="N172" s="180">
        <v>5</v>
      </c>
      <c r="O172" s="180">
        <v>7</v>
      </c>
      <c r="P172" s="180">
        <v>3</v>
      </c>
      <c r="Q172" s="180">
        <v>6</v>
      </c>
      <c r="R172" s="180">
        <v>0</v>
      </c>
      <c r="S172" s="182" t="s">
        <v>944</v>
      </c>
      <c r="T172" s="180">
        <v>5</v>
      </c>
      <c r="U172" s="180">
        <v>7</v>
      </c>
      <c r="V172" s="180">
        <v>0</v>
      </c>
      <c r="W172" s="182" t="s">
        <v>944</v>
      </c>
      <c r="X172" s="180">
        <v>5</v>
      </c>
      <c r="Y172" s="180">
        <v>7</v>
      </c>
      <c r="Z172" s="181">
        <v>6</v>
      </c>
      <c r="AA172" s="181">
        <v>9</v>
      </c>
      <c r="AB172" s="180">
        <v>1</v>
      </c>
      <c r="AC172" s="180">
        <v>3</v>
      </c>
      <c r="AD172" s="180">
        <v>4</v>
      </c>
      <c r="AE172" s="180">
        <v>6</v>
      </c>
      <c r="AF172" s="180">
        <v>8</v>
      </c>
      <c r="AG172" s="180">
        <v>0</v>
      </c>
      <c r="AH172" s="182" t="s">
        <v>944</v>
      </c>
      <c r="AI172" s="180">
        <v>5</v>
      </c>
      <c r="AJ172" s="180">
        <v>7</v>
      </c>
      <c r="AK172" s="180">
        <v>3</v>
      </c>
    </row>
    <row r="173" spans="1:37" x14ac:dyDescent="0.25">
      <c r="A173" s="180">
        <v>3</v>
      </c>
      <c r="B173" s="180">
        <v>4</v>
      </c>
      <c r="C173" s="180">
        <v>6</v>
      </c>
      <c r="D173" s="180">
        <v>8</v>
      </c>
      <c r="E173" s="180">
        <v>1</v>
      </c>
      <c r="F173" s="180">
        <v>3</v>
      </c>
      <c r="G173" s="180">
        <v>4</v>
      </c>
      <c r="H173" s="180">
        <v>6</v>
      </c>
      <c r="I173" s="180">
        <v>8</v>
      </c>
      <c r="J173" s="180">
        <v>0</v>
      </c>
      <c r="K173" s="182" t="s">
        <v>944</v>
      </c>
      <c r="L173" s="180">
        <v>5</v>
      </c>
      <c r="M173" s="180">
        <v>7</v>
      </c>
      <c r="N173" s="180">
        <v>3</v>
      </c>
      <c r="O173" s="180">
        <v>6</v>
      </c>
      <c r="P173" s="180">
        <v>0</v>
      </c>
      <c r="Q173" s="182" t="s">
        <v>944</v>
      </c>
      <c r="R173" s="180">
        <v>5</v>
      </c>
      <c r="S173" s="180">
        <v>7</v>
      </c>
      <c r="T173" s="181">
        <v>3</v>
      </c>
      <c r="U173" s="181">
        <v>7</v>
      </c>
      <c r="V173" s="180">
        <v>3</v>
      </c>
      <c r="W173" s="180">
        <v>4</v>
      </c>
      <c r="X173" s="180">
        <v>6</v>
      </c>
      <c r="Y173" s="180">
        <v>8</v>
      </c>
      <c r="Z173" s="180">
        <v>1</v>
      </c>
      <c r="AA173" s="180">
        <v>3</v>
      </c>
      <c r="AB173" s="180">
        <v>4</v>
      </c>
      <c r="AC173" s="180">
        <v>6</v>
      </c>
      <c r="AD173" s="180">
        <v>8</v>
      </c>
      <c r="AE173" s="180">
        <v>0</v>
      </c>
      <c r="AF173" s="182" t="s">
        <v>944</v>
      </c>
      <c r="AG173" s="180">
        <v>5</v>
      </c>
      <c r="AH173" s="180">
        <v>7</v>
      </c>
      <c r="AI173" s="180">
        <v>3</v>
      </c>
      <c r="AJ173" s="180">
        <v>6</v>
      </c>
      <c r="AK173" s="180">
        <v>0</v>
      </c>
    </row>
    <row r="174" spans="1:37" x14ac:dyDescent="0.25">
      <c r="A174" s="183" t="s">
        <v>944</v>
      </c>
      <c r="B174" s="183" t="s">
        <v>944</v>
      </c>
      <c r="C174" s="180">
        <v>1</v>
      </c>
      <c r="D174" s="180">
        <v>3</v>
      </c>
      <c r="E174" s="180">
        <v>4</v>
      </c>
      <c r="F174" s="180">
        <v>6</v>
      </c>
      <c r="G174" s="180">
        <v>8</v>
      </c>
      <c r="H174" s="180">
        <v>0</v>
      </c>
      <c r="I174" s="182" t="s">
        <v>944</v>
      </c>
      <c r="J174" s="180">
        <v>5</v>
      </c>
      <c r="K174" s="180">
        <v>7</v>
      </c>
      <c r="L174" s="180">
        <v>3</v>
      </c>
      <c r="M174" s="180">
        <v>6</v>
      </c>
      <c r="N174" s="180">
        <v>0</v>
      </c>
      <c r="O174" s="182" t="s">
        <v>944</v>
      </c>
      <c r="P174" s="180">
        <v>5</v>
      </c>
      <c r="Q174" s="180">
        <v>7</v>
      </c>
      <c r="R174" s="181">
        <v>1</v>
      </c>
      <c r="S174" s="181">
        <v>4</v>
      </c>
      <c r="T174" s="181">
        <v>1</v>
      </c>
      <c r="U174" s="181">
        <v>7</v>
      </c>
      <c r="V174" s="183" t="s">
        <v>944</v>
      </c>
      <c r="W174" s="183" t="s">
        <v>944</v>
      </c>
      <c r="X174" s="180">
        <v>1</v>
      </c>
      <c r="Y174" s="180">
        <v>3</v>
      </c>
      <c r="Z174" s="180">
        <v>4</v>
      </c>
      <c r="AA174" s="180">
        <v>6</v>
      </c>
      <c r="AB174" s="180">
        <v>8</v>
      </c>
      <c r="AC174" s="180">
        <v>0</v>
      </c>
      <c r="AD174" s="182" t="s">
        <v>944</v>
      </c>
      <c r="AE174" s="180">
        <v>5</v>
      </c>
      <c r="AF174" s="180">
        <v>7</v>
      </c>
      <c r="AG174" s="180">
        <v>3</v>
      </c>
      <c r="AH174" s="180">
        <v>6</v>
      </c>
      <c r="AI174" s="180">
        <v>0</v>
      </c>
      <c r="AJ174" s="182" t="s">
        <v>944</v>
      </c>
      <c r="AK174" s="180">
        <v>5</v>
      </c>
    </row>
    <row r="175" spans="1:37" x14ac:dyDescent="0.25">
      <c r="A175" s="180">
        <v>1</v>
      </c>
      <c r="B175" s="180">
        <v>3</v>
      </c>
      <c r="C175" s="180">
        <v>4</v>
      </c>
      <c r="D175" s="180">
        <v>6</v>
      </c>
      <c r="E175" s="180">
        <v>8</v>
      </c>
      <c r="F175" s="180">
        <v>0</v>
      </c>
      <c r="G175" s="182" t="s">
        <v>944</v>
      </c>
      <c r="H175" s="180">
        <v>5</v>
      </c>
      <c r="I175" s="180">
        <v>7</v>
      </c>
      <c r="J175" s="180">
        <v>3</v>
      </c>
      <c r="K175" s="180">
        <v>6</v>
      </c>
      <c r="L175" s="180">
        <v>1</v>
      </c>
      <c r="M175" s="180">
        <v>3</v>
      </c>
      <c r="N175" s="180">
        <v>4</v>
      </c>
      <c r="O175" s="180">
        <v>6</v>
      </c>
      <c r="P175" s="180">
        <v>8</v>
      </c>
      <c r="Q175" s="180">
        <v>0</v>
      </c>
      <c r="R175" s="182" t="s">
        <v>944</v>
      </c>
      <c r="S175" s="180">
        <v>5</v>
      </c>
      <c r="T175" s="180">
        <v>7</v>
      </c>
      <c r="U175" s="180">
        <v>3</v>
      </c>
      <c r="V175" s="180">
        <v>1</v>
      </c>
      <c r="W175" s="180">
        <v>3</v>
      </c>
      <c r="X175" s="180">
        <v>4</v>
      </c>
      <c r="Y175" s="180">
        <v>6</v>
      </c>
      <c r="Z175" s="180">
        <v>8</v>
      </c>
      <c r="AA175" s="180">
        <v>0</v>
      </c>
      <c r="AB175" s="182" t="s">
        <v>944</v>
      </c>
      <c r="AC175" s="180">
        <v>5</v>
      </c>
      <c r="AD175" s="180">
        <v>7</v>
      </c>
      <c r="AE175" s="180">
        <v>3</v>
      </c>
      <c r="AF175" s="180">
        <v>6</v>
      </c>
      <c r="AG175" s="180">
        <v>1</v>
      </c>
      <c r="AH175" s="180">
        <v>3</v>
      </c>
      <c r="AI175" s="180">
        <v>4</v>
      </c>
      <c r="AJ175" s="180">
        <v>6</v>
      </c>
      <c r="AK175" s="180">
        <v>8</v>
      </c>
    </row>
    <row r="176" spans="1:37" x14ac:dyDescent="0.25">
      <c r="A176" s="181">
        <v>3</v>
      </c>
      <c r="B176" s="180">
        <v>3</v>
      </c>
      <c r="C176" s="180">
        <v>6</v>
      </c>
      <c r="D176" s="180">
        <v>1</v>
      </c>
      <c r="E176" s="180">
        <v>3</v>
      </c>
      <c r="F176" s="180">
        <v>4</v>
      </c>
      <c r="G176" s="180">
        <v>6</v>
      </c>
      <c r="H176" s="180">
        <v>8</v>
      </c>
      <c r="I176" s="180">
        <v>3</v>
      </c>
      <c r="J176" s="180">
        <v>4</v>
      </c>
      <c r="K176" s="180">
        <v>6</v>
      </c>
      <c r="L176" s="180">
        <v>8</v>
      </c>
      <c r="M176" s="180">
        <v>4</v>
      </c>
      <c r="N176" s="180">
        <v>6</v>
      </c>
      <c r="O176" s="180">
        <v>8</v>
      </c>
      <c r="P176" s="180">
        <v>0</v>
      </c>
      <c r="Q176" s="182" t="s">
        <v>944</v>
      </c>
      <c r="R176" s="180">
        <v>5</v>
      </c>
      <c r="S176" s="180">
        <v>7</v>
      </c>
      <c r="T176" s="180">
        <v>3</v>
      </c>
      <c r="U176" s="180">
        <v>6</v>
      </c>
      <c r="V176" s="181">
        <v>3</v>
      </c>
      <c r="W176" s="180">
        <v>3</v>
      </c>
      <c r="X176" s="180">
        <v>6</v>
      </c>
      <c r="Y176" s="180">
        <v>1</v>
      </c>
      <c r="Z176" s="180">
        <v>3</v>
      </c>
      <c r="AA176" s="180">
        <v>4</v>
      </c>
      <c r="AB176" s="180">
        <v>6</v>
      </c>
      <c r="AC176" s="180">
        <v>8</v>
      </c>
      <c r="AD176" s="180">
        <v>3</v>
      </c>
      <c r="AE176" s="180">
        <v>4</v>
      </c>
      <c r="AF176" s="180">
        <v>6</v>
      </c>
      <c r="AG176" s="180">
        <v>8</v>
      </c>
      <c r="AH176" s="180">
        <v>4</v>
      </c>
      <c r="AI176" s="180">
        <v>6</v>
      </c>
      <c r="AJ176" s="180">
        <v>8</v>
      </c>
      <c r="AK176" s="180">
        <v>0</v>
      </c>
    </row>
    <row r="177" spans="1:37" x14ac:dyDescent="0.25">
      <c r="A177" s="181">
        <v>8</v>
      </c>
      <c r="B177" s="180">
        <v>0</v>
      </c>
      <c r="C177" s="182" t="s">
        <v>944</v>
      </c>
      <c r="D177" s="180">
        <v>5</v>
      </c>
      <c r="E177" s="180">
        <v>7</v>
      </c>
      <c r="F177" s="181">
        <v>0</v>
      </c>
      <c r="G177" s="180">
        <v>1</v>
      </c>
      <c r="H177" s="180">
        <v>3</v>
      </c>
      <c r="I177" s="180">
        <v>4</v>
      </c>
      <c r="J177" s="180">
        <v>6</v>
      </c>
      <c r="K177" s="180">
        <v>8</v>
      </c>
      <c r="L177" s="180">
        <v>0</v>
      </c>
      <c r="M177" s="182" t="s">
        <v>944</v>
      </c>
      <c r="N177" s="180">
        <v>5</v>
      </c>
      <c r="O177" s="180">
        <v>7</v>
      </c>
      <c r="P177" s="180">
        <v>3</v>
      </c>
      <c r="Q177" s="180">
        <v>6</v>
      </c>
      <c r="R177" s="180">
        <v>3</v>
      </c>
      <c r="S177" s="180">
        <v>4</v>
      </c>
      <c r="T177" s="180">
        <v>6</v>
      </c>
      <c r="U177" s="180">
        <v>8</v>
      </c>
      <c r="V177" s="181">
        <v>8</v>
      </c>
      <c r="W177" s="180">
        <v>0</v>
      </c>
      <c r="X177" s="182" t="s">
        <v>944</v>
      </c>
      <c r="Y177" s="180">
        <v>5</v>
      </c>
      <c r="Z177" s="180">
        <v>7</v>
      </c>
      <c r="AA177" s="181">
        <v>0</v>
      </c>
      <c r="AB177" s="180">
        <v>1</v>
      </c>
      <c r="AC177" s="180">
        <v>3</v>
      </c>
      <c r="AD177" s="180">
        <v>4</v>
      </c>
      <c r="AE177" s="180">
        <v>6</v>
      </c>
      <c r="AF177" s="180">
        <v>8</v>
      </c>
      <c r="AG177" s="180">
        <v>0</v>
      </c>
      <c r="AH177" s="182" t="s">
        <v>944</v>
      </c>
      <c r="AI177" s="180">
        <v>5</v>
      </c>
      <c r="AJ177" s="180">
        <v>7</v>
      </c>
      <c r="AK177" s="180">
        <v>3</v>
      </c>
    </row>
    <row r="178" spans="1:37" x14ac:dyDescent="0.25">
      <c r="A178" s="180">
        <v>0</v>
      </c>
      <c r="B178" s="182" t="s">
        <v>944</v>
      </c>
      <c r="C178" s="180">
        <v>5</v>
      </c>
      <c r="D178" s="180">
        <v>7</v>
      </c>
      <c r="E178" s="180">
        <v>0</v>
      </c>
      <c r="F178" s="182" t="s">
        <v>944</v>
      </c>
      <c r="G178" s="180">
        <v>5</v>
      </c>
      <c r="H178" s="180">
        <v>7</v>
      </c>
      <c r="I178" s="180">
        <v>1</v>
      </c>
      <c r="J178" s="180">
        <v>3</v>
      </c>
      <c r="K178" s="180">
        <v>4</v>
      </c>
      <c r="L178" s="180">
        <v>6</v>
      </c>
      <c r="M178" s="180">
        <v>8</v>
      </c>
      <c r="N178" s="180">
        <v>0</v>
      </c>
      <c r="O178" s="182" t="s">
        <v>944</v>
      </c>
      <c r="P178" s="180">
        <v>5</v>
      </c>
      <c r="Q178" s="180">
        <v>7</v>
      </c>
      <c r="R178" s="180">
        <v>3</v>
      </c>
      <c r="S178" s="180">
        <v>6</v>
      </c>
      <c r="T178" s="181">
        <v>7</v>
      </c>
      <c r="U178" s="181">
        <v>0</v>
      </c>
      <c r="V178" s="180">
        <v>0</v>
      </c>
      <c r="W178" s="182" t="s">
        <v>944</v>
      </c>
      <c r="X178" s="180">
        <v>5</v>
      </c>
      <c r="Y178" s="180">
        <v>7</v>
      </c>
      <c r="Z178" s="180">
        <v>0</v>
      </c>
      <c r="AA178" s="182" t="s">
        <v>944</v>
      </c>
      <c r="AB178" s="180">
        <v>5</v>
      </c>
      <c r="AC178" s="180">
        <v>7</v>
      </c>
      <c r="AD178" s="180">
        <v>1</v>
      </c>
      <c r="AE178" s="180">
        <v>3</v>
      </c>
      <c r="AF178" s="180">
        <v>4</v>
      </c>
      <c r="AG178" s="180">
        <v>6</v>
      </c>
      <c r="AH178" s="180">
        <v>8</v>
      </c>
      <c r="AI178" s="180">
        <v>0</v>
      </c>
      <c r="AJ178" s="182" t="s">
        <v>944</v>
      </c>
      <c r="AK178" s="180">
        <v>5</v>
      </c>
    </row>
    <row r="179" spans="1:37" x14ac:dyDescent="0.25">
      <c r="A179" s="180">
        <v>3</v>
      </c>
      <c r="B179" s="180">
        <v>4</v>
      </c>
      <c r="C179" s="180">
        <v>6</v>
      </c>
      <c r="D179" s="180">
        <v>8</v>
      </c>
      <c r="E179" s="180">
        <v>6</v>
      </c>
      <c r="F179" s="180">
        <v>1</v>
      </c>
      <c r="G179" s="180">
        <v>3</v>
      </c>
      <c r="H179" s="180">
        <v>4</v>
      </c>
      <c r="I179" s="180">
        <v>6</v>
      </c>
      <c r="J179" s="180">
        <v>8</v>
      </c>
      <c r="K179" s="180">
        <v>3</v>
      </c>
      <c r="L179" s="180">
        <v>4</v>
      </c>
      <c r="M179" s="180">
        <v>6</v>
      </c>
      <c r="N179" s="180">
        <v>8</v>
      </c>
      <c r="O179" s="180">
        <v>0</v>
      </c>
      <c r="P179" s="182" t="s">
        <v>944</v>
      </c>
      <c r="Q179" s="180">
        <v>5</v>
      </c>
      <c r="R179" s="180">
        <v>7</v>
      </c>
      <c r="S179" s="180">
        <v>3</v>
      </c>
      <c r="T179" s="180">
        <v>6</v>
      </c>
      <c r="U179" s="181">
        <v>7</v>
      </c>
      <c r="V179" s="180">
        <v>3</v>
      </c>
      <c r="W179" s="180">
        <v>4</v>
      </c>
      <c r="X179" s="180">
        <v>6</v>
      </c>
      <c r="Y179" s="180">
        <v>8</v>
      </c>
      <c r="Z179" s="180">
        <v>6</v>
      </c>
      <c r="AA179" s="180">
        <v>1</v>
      </c>
      <c r="AB179" s="180">
        <v>3</v>
      </c>
      <c r="AC179" s="180">
        <v>4</v>
      </c>
      <c r="AD179" s="180">
        <v>6</v>
      </c>
      <c r="AE179" s="180">
        <v>8</v>
      </c>
      <c r="AF179" s="180">
        <v>3</v>
      </c>
      <c r="AG179" s="180">
        <v>4</v>
      </c>
      <c r="AH179" s="180">
        <v>6</v>
      </c>
      <c r="AI179" s="180">
        <v>8</v>
      </c>
      <c r="AJ179" s="180">
        <v>0</v>
      </c>
      <c r="AK179" s="182" t="s">
        <v>944</v>
      </c>
    </row>
    <row r="180" spans="1:37" x14ac:dyDescent="0.25">
      <c r="A180" s="180">
        <v>1</v>
      </c>
      <c r="B180" s="180">
        <v>3</v>
      </c>
      <c r="C180" s="180">
        <v>4</v>
      </c>
      <c r="D180" s="180">
        <v>6</v>
      </c>
      <c r="E180" s="180">
        <v>8</v>
      </c>
      <c r="F180" s="180">
        <v>0</v>
      </c>
      <c r="G180" s="182" t="s">
        <v>944</v>
      </c>
      <c r="H180" s="180">
        <v>5</v>
      </c>
      <c r="I180" s="180">
        <v>7</v>
      </c>
      <c r="J180" s="180">
        <v>3</v>
      </c>
      <c r="K180" s="180">
        <v>6</v>
      </c>
      <c r="L180" s="180">
        <v>0</v>
      </c>
      <c r="M180" s="182" t="s">
        <v>944</v>
      </c>
      <c r="N180" s="180">
        <v>5</v>
      </c>
      <c r="O180" s="180">
        <v>7</v>
      </c>
      <c r="P180" s="180">
        <v>0</v>
      </c>
      <c r="Q180" s="182" t="s">
        <v>944</v>
      </c>
      <c r="R180" s="180">
        <v>5</v>
      </c>
      <c r="S180" s="180">
        <v>7</v>
      </c>
      <c r="T180" s="180">
        <v>4</v>
      </c>
      <c r="U180" s="182" t="s">
        <v>944</v>
      </c>
      <c r="V180" s="180">
        <v>1</v>
      </c>
      <c r="W180" s="180">
        <v>3</v>
      </c>
      <c r="X180" s="180">
        <v>4</v>
      </c>
      <c r="Y180" s="180">
        <v>6</v>
      </c>
      <c r="Z180" s="180">
        <v>8</v>
      </c>
      <c r="AA180" s="180">
        <v>0</v>
      </c>
      <c r="AB180" s="182" t="s">
        <v>944</v>
      </c>
      <c r="AC180" s="180">
        <v>5</v>
      </c>
      <c r="AD180" s="180">
        <v>7</v>
      </c>
      <c r="AE180" s="180">
        <v>3</v>
      </c>
      <c r="AF180" s="180">
        <v>6</v>
      </c>
      <c r="AG180" s="180">
        <v>0</v>
      </c>
      <c r="AH180" s="182" t="s">
        <v>944</v>
      </c>
      <c r="AI180" s="180">
        <v>5</v>
      </c>
      <c r="AJ180" s="180">
        <v>7</v>
      </c>
      <c r="AK180" s="180">
        <v>0</v>
      </c>
    </row>
    <row r="181" spans="1:37" x14ac:dyDescent="0.25">
      <c r="A181" s="181">
        <v>9</v>
      </c>
      <c r="B181" s="180">
        <v>1</v>
      </c>
      <c r="C181" s="180">
        <v>3</v>
      </c>
      <c r="D181" s="180">
        <v>4</v>
      </c>
      <c r="E181" s="180">
        <v>6</v>
      </c>
      <c r="F181" s="180">
        <v>8</v>
      </c>
      <c r="G181" s="180">
        <v>0</v>
      </c>
      <c r="H181" s="182" t="s">
        <v>944</v>
      </c>
      <c r="I181" s="180">
        <v>5</v>
      </c>
      <c r="J181" s="180">
        <v>7</v>
      </c>
      <c r="K181" s="180">
        <v>3</v>
      </c>
      <c r="L181" s="180">
        <v>6</v>
      </c>
      <c r="M181" s="180">
        <v>1</v>
      </c>
      <c r="N181" s="180">
        <v>3</v>
      </c>
      <c r="O181" s="180">
        <v>4</v>
      </c>
      <c r="P181" s="180">
        <v>6</v>
      </c>
      <c r="Q181" s="180">
        <v>8</v>
      </c>
      <c r="R181" s="180">
        <v>0</v>
      </c>
      <c r="S181" s="182" t="s">
        <v>944</v>
      </c>
      <c r="T181" s="180">
        <v>5</v>
      </c>
      <c r="U181" s="180">
        <v>7</v>
      </c>
      <c r="V181" s="181">
        <v>9</v>
      </c>
      <c r="W181" s="180">
        <v>1</v>
      </c>
      <c r="X181" s="180">
        <v>3</v>
      </c>
      <c r="Y181" s="180">
        <v>4</v>
      </c>
      <c r="Z181" s="180">
        <v>6</v>
      </c>
      <c r="AA181" s="180">
        <v>8</v>
      </c>
      <c r="AB181" s="180">
        <v>0</v>
      </c>
      <c r="AC181" s="182" t="s">
        <v>944</v>
      </c>
      <c r="AD181" s="180">
        <v>5</v>
      </c>
      <c r="AE181" s="180">
        <v>7</v>
      </c>
      <c r="AF181" s="180">
        <v>3</v>
      </c>
      <c r="AG181" s="180">
        <v>6</v>
      </c>
      <c r="AH181" s="180">
        <v>1</v>
      </c>
      <c r="AI181" s="180">
        <v>3</v>
      </c>
      <c r="AJ181" s="180">
        <v>4</v>
      </c>
      <c r="AK181" s="180">
        <v>6</v>
      </c>
    </row>
    <row r="182" spans="1:37" x14ac:dyDescent="0.25">
      <c r="A182" s="180">
        <v>3</v>
      </c>
      <c r="B182" s="180">
        <v>6</v>
      </c>
      <c r="C182" s="180">
        <v>1</v>
      </c>
      <c r="D182" s="180">
        <v>3</v>
      </c>
      <c r="E182" s="180">
        <v>4</v>
      </c>
      <c r="F182" s="180">
        <v>6</v>
      </c>
      <c r="G182" s="180">
        <v>8</v>
      </c>
      <c r="H182" s="180">
        <v>1</v>
      </c>
      <c r="I182" s="180">
        <v>3</v>
      </c>
      <c r="J182" s="180">
        <v>4</v>
      </c>
      <c r="K182" s="180">
        <v>6</v>
      </c>
      <c r="L182" s="180">
        <v>8</v>
      </c>
      <c r="M182" s="180">
        <v>0</v>
      </c>
      <c r="N182" s="182" t="s">
        <v>944</v>
      </c>
      <c r="O182" s="180">
        <v>5</v>
      </c>
      <c r="P182" s="180">
        <v>7</v>
      </c>
      <c r="Q182" s="180">
        <v>3</v>
      </c>
      <c r="R182" s="180">
        <v>6</v>
      </c>
      <c r="S182" s="180">
        <v>3</v>
      </c>
      <c r="T182" s="180">
        <v>4</v>
      </c>
      <c r="U182" s="180">
        <v>6</v>
      </c>
      <c r="V182" s="180">
        <v>3</v>
      </c>
      <c r="W182" s="180">
        <v>6</v>
      </c>
      <c r="X182" s="180">
        <v>1</v>
      </c>
      <c r="Y182" s="180">
        <v>3</v>
      </c>
      <c r="Z182" s="180">
        <v>4</v>
      </c>
      <c r="AA182" s="180">
        <v>6</v>
      </c>
      <c r="AB182" s="180">
        <v>8</v>
      </c>
      <c r="AC182" s="180">
        <v>1</v>
      </c>
      <c r="AD182" s="180">
        <v>3</v>
      </c>
      <c r="AE182" s="180">
        <v>4</v>
      </c>
      <c r="AF182" s="180">
        <v>6</v>
      </c>
      <c r="AG182" s="180">
        <v>8</v>
      </c>
      <c r="AH182" s="180">
        <v>0</v>
      </c>
      <c r="AI182" s="182" t="s">
        <v>944</v>
      </c>
      <c r="AJ182" s="180">
        <v>5</v>
      </c>
      <c r="AK182" s="180">
        <v>7</v>
      </c>
    </row>
    <row r="183" spans="1:37" x14ac:dyDescent="0.25">
      <c r="A183" s="180">
        <v>1</v>
      </c>
      <c r="B183" s="180">
        <v>3</v>
      </c>
      <c r="C183" s="180">
        <v>4</v>
      </c>
      <c r="D183" s="180">
        <v>6</v>
      </c>
      <c r="E183" s="180">
        <v>8</v>
      </c>
      <c r="F183" s="180">
        <v>0</v>
      </c>
      <c r="G183" s="182" t="s">
        <v>944</v>
      </c>
      <c r="H183" s="180">
        <v>5</v>
      </c>
      <c r="I183" s="180">
        <v>7</v>
      </c>
      <c r="J183" s="180">
        <v>3</v>
      </c>
      <c r="K183" s="180">
        <v>6</v>
      </c>
      <c r="L183" s="180">
        <v>1</v>
      </c>
      <c r="M183" s="180">
        <v>3</v>
      </c>
      <c r="N183" s="180">
        <v>4</v>
      </c>
      <c r="O183" s="180">
        <v>6</v>
      </c>
      <c r="P183" s="180">
        <v>8</v>
      </c>
      <c r="Q183" s="180">
        <v>0</v>
      </c>
      <c r="R183" s="182" t="s">
        <v>944</v>
      </c>
      <c r="S183" s="180">
        <v>5</v>
      </c>
      <c r="T183" s="180">
        <v>7</v>
      </c>
      <c r="U183" s="180">
        <v>3</v>
      </c>
      <c r="V183" s="180">
        <v>1</v>
      </c>
      <c r="W183" s="180">
        <v>3</v>
      </c>
      <c r="X183" s="180">
        <v>4</v>
      </c>
      <c r="Y183" s="180">
        <v>6</v>
      </c>
      <c r="Z183" s="180">
        <v>8</v>
      </c>
      <c r="AA183" s="180">
        <v>0</v>
      </c>
      <c r="AB183" s="182" t="s">
        <v>944</v>
      </c>
      <c r="AC183" s="180">
        <v>5</v>
      </c>
      <c r="AD183" s="180">
        <v>7</v>
      </c>
      <c r="AE183" s="180">
        <v>3</v>
      </c>
      <c r="AF183" s="180">
        <v>6</v>
      </c>
      <c r="AG183" s="180">
        <v>1</v>
      </c>
      <c r="AH183" s="180">
        <v>3</v>
      </c>
      <c r="AI183" s="180">
        <v>4</v>
      </c>
      <c r="AJ183" s="180">
        <v>6</v>
      </c>
      <c r="AK183" s="180">
        <v>8</v>
      </c>
    </row>
    <row r="184" spans="1:37" x14ac:dyDescent="0.25">
      <c r="A184" s="181">
        <v>9</v>
      </c>
      <c r="B184" s="181">
        <v>9</v>
      </c>
      <c r="C184" s="180">
        <v>1</v>
      </c>
      <c r="D184" s="180">
        <v>3</v>
      </c>
      <c r="E184" s="180">
        <v>4</v>
      </c>
      <c r="F184" s="180">
        <v>6</v>
      </c>
      <c r="G184" s="180">
        <v>8</v>
      </c>
      <c r="H184" s="180">
        <v>0</v>
      </c>
      <c r="I184" s="182" t="s">
        <v>944</v>
      </c>
      <c r="J184" s="180">
        <v>5</v>
      </c>
      <c r="K184" s="180">
        <v>7</v>
      </c>
      <c r="L184" s="180">
        <v>3</v>
      </c>
      <c r="M184" s="180">
        <v>6</v>
      </c>
      <c r="N184" s="180">
        <v>0</v>
      </c>
      <c r="O184" s="182" t="s">
        <v>944</v>
      </c>
      <c r="P184" s="180">
        <v>5</v>
      </c>
      <c r="Q184" s="180">
        <v>7</v>
      </c>
      <c r="R184" s="181">
        <v>6</v>
      </c>
      <c r="S184" s="181">
        <v>4</v>
      </c>
      <c r="T184" s="181">
        <v>5</v>
      </c>
      <c r="U184" s="181">
        <v>9</v>
      </c>
      <c r="V184" s="181">
        <v>9</v>
      </c>
      <c r="W184" s="181">
        <v>9</v>
      </c>
      <c r="X184" s="180">
        <v>1</v>
      </c>
      <c r="Y184" s="180">
        <v>3</v>
      </c>
      <c r="Z184" s="180">
        <v>4</v>
      </c>
      <c r="AA184" s="180">
        <v>6</v>
      </c>
      <c r="AB184" s="180">
        <v>8</v>
      </c>
      <c r="AC184" s="180">
        <v>0</v>
      </c>
      <c r="AD184" s="182" t="s">
        <v>944</v>
      </c>
      <c r="AE184" s="180">
        <v>5</v>
      </c>
      <c r="AF184" s="180">
        <v>7</v>
      </c>
      <c r="AG184" s="180">
        <v>3</v>
      </c>
      <c r="AH184" s="180">
        <v>6</v>
      </c>
      <c r="AI184" s="180">
        <v>0</v>
      </c>
      <c r="AJ184" s="182" t="s">
        <v>944</v>
      </c>
      <c r="AK184" s="180">
        <v>5</v>
      </c>
    </row>
    <row r="185" spans="1:37" x14ac:dyDescent="0.25">
      <c r="A185" s="180">
        <v>0</v>
      </c>
      <c r="B185" s="182" t="s">
        <v>944</v>
      </c>
      <c r="C185" s="180">
        <v>5</v>
      </c>
      <c r="D185" s="180">
        <v>7</v>
      </c>
      <c r="E185" s="180">
        <v>1</v>
      </c>
      <c r="F185" s="180">
        <v>3</v>
      </c>
      <c r="G185" s="180">
        <v>4</v>
      </c>
      <c r="H185" s="180">
        <v>6</v>
      </c>
      <c r="I185" s="180">
        <v>8</v>
      </c>
      <c r="J185" s="180">
        <v>0</v>
      </c>
      <c r="K185" s="182" t="s">
        <v>944</v>
      </c>
      <c r="L185" s="180">
        <v>5</v>
      </c>
      <c r="M185" s="180">
        <v>7</v>
      </c>
      <c r="N185" s="180">
        <v>3</v>
      </c>
      <c r="O185" s="180">
        <v>6</v>
      </c>
      <c r="P185" s="181">
        <v>9</v>
      </c>
      <c r="Q185" s="180">
        <v>3</v>
      </c>
      <c r="R185" s="180">
        <v>4</v>
      </c>
      <c r="S185" s="180">
        <v>6</v>
      </c>
      <c r="T185" s="180">
        <v>8</v>
      </c>
      <c r="U185" s="181">
        <v>8</v>
      </c>
      <c r="V185" s="180">
        <v>0</v>
      </c>
      <c r="W185" s="182" t="s">
        <v>944</v>
      </c>
      <c r="X185" s="180">
        <v>5</v>
      </c>
      <c r="Y185" s="180">
        <v>7</v>
      </c>
      <c r="Z185" s="180">
        <v>1</v>
      </c>
      <c r="AA185" s="180">
        <v>3</v>
      </c>
      <c r="AB185" s="180">
        <v>4</v>
      </c>
      <c r="AC185" s="180">
        <v>6</v>
      </c>
      <c r="AD185" s="180">
        <v>8</v>
      </c>
      <c r="AE185" s="180">
        <v>0</v>
      </c>
      <c r="AF185" s="182" t="s">
        <v>944</v>
      </c>
      <c r="AG185" s="180">
        <v>5</v>
      </c>
      <c r="AH185" s="180">
        <v>7</v>
      </c>
      <c r="AI185" s="180">
        <v>3</v>
      </c>
      <c r="AJ185" s="180">
        <v>6</v>
      </c>
      <c r="AK185" s="181">
        <v>9</v>
      </c>
    </row>
    <row r="186" spans="1:37" x14ac:dyDescent="0.25">
      <c r="A186" s="180">
        <v>3</v>
      </c>
      <c r="B186" s="180">
        <v>6</v>
      </c>
      <c r="C186" s="180">
        <v>1</v>
      </c>
      <c r="D186" s="180">
        <v>3</v>
      </c>
      <c r="E186" s="180">
        <v>4</v>
      </c>
      <c r="F186" s="180">
        <v>6</v>
      </c>
      <c r="G186" s="180">
        <v>8</v>
      </c>
      <c r="H186" s="181">
        <v>5</v>
      </c>
      <c r="I186" s="180">
        <v>1</v>
      </c>
      <c r="J186" s="180">
        <v>3</v>
      </c>
      <c r="K186" s="180">
        <v>4</v>
      </c>
      <c r="L186" s="180">
        <v>6</v>
      </c>
      <c r="M186" s="180">
        <v>8</v>
      </c>
      <c r="N186" s="180">
        <v>0</v>
      </c>
      <c r="O186" s="182" t="s">
        <v>944</v>
      </c>
      <c r="P186" s="180">
        <v>5</v>
      </c>
      <c r="Q186" s="180">
        <v>7</v>
      </c>
      <c r="R186" s="180">
        <v>3</v>
      </c>
      <c r="S186" s="180">
        <v>6</v>
      </c>
      <c r="T186" s="181">
        <v>3</v>
      </c>
      <c r="U186" s="181">
        <v>1</v>
      </c>
      <c r="V186" s="180">
        <v>3</v>
      </c>
      <c r="W186" s="180">
        <v>6</v>
      </c>
      <c r="X186" s="180">
        <v>1</v>
      </c>
      <c r="Y186" s="180">
        <v>3</v>
      </c>
      <c r="Z186" s="180">
        <v>4</v>
      </c>
      <c r="AA186" s="180">
        <v>6</v>
      </c>
      <c r="AB186" s="180">
        <v>8</v>
      </c>
      <c r="AC186" s="181">
        <v>5</v>
      </c>
      <c r="AD186" s="180">
        <v>1</v>
      </c>
      <c r="AE186" s="180">
        <v>3</v>
      </c>
      <c r="AF186" s="180">
        <v>4</v>
      </c>
      <c r="AG186" s="180">
        <v>6</v>
      </c>
      <c r="AH186" s="180">
        <v>8</v>
      </c>
      <c r="AI186" s="180">
        <v>0</v>
      </c>
      <c r="AJ186" s="182" t="s">
        <v>944</v>
      </c>
      <c r="AK186" s="180">
        <v>5</v>
      </c>
    </row>
    <row r="187" spans="1:37" x14ac:dyDescent="0.25">
      <c r="A187" s="180">
        <v>1</v>
      </c>
      <c r="B187" s="180">
        <v>3</v>
      </c>
      <c r="C187" s="180">
        <v>4</v>
      </c>
      <c r="D187" s="180">
        <v>6</v>
      </c>
      <c r="E187" s="180">
        <v>8</v>
      </c>
      <c r="F187" s="180">
        <v>0</v>
      </c>
      <c r="G187" s="182" t="s">
        <v>944</v>
      </c>
      <c r="H187" s="180">
        <v>5</v>
      </c>
      <c r="I187" s="180">
        <v>7</v>
      </c>
      <c r="J187" s="180">
        <v>3</v>
      </c>
      <c r="K187" s="180">
        <v>6</v>
      </c>
      <c r="L187" s="180">
        <v>1</v>
      </c>
      <c r="M187" s="180">
        <v>3</v>
      </c>
      <c r="N187" s="180">
        <v>4</v>
      </c>
      <c r="O187" s="180">
        <v>6</v>
      </c>
      <c r="P187" s="180">
        <v>8</v>
      </c>
      <c r="Q187" s="180">
        <v>0</v>
      </c>
      <c r="R187" s="182" t="s">
        <v>944</v>
      </c>
      <c r="S187" s="180">
        <v>5</v>
      </c>
      <c r="T187" s="180">
        <v>7</v>
      </c>
      <c r="U187" s="180">
        <v>3</v>
      </c>
      <c r="V187" s="180">
        <v>1</v>
      </c>
      <c r="W187" s="180">
        <v>3</v>
      </c>
      <c r="X187" s="180">
        <v>4</v>
      </c>
      <c r="Y187" s="180">
        <v>6</v>
      </c>
      <c r="Z187" s="180">
        <v>8</v>
      </c>
      <c r="AA187" s="180">
        <v>0</v>
      </c>
      <c r="AB187" s="182" t="s">
        <v>944</v>
      </c>
      <c r="AC187" s="180">
        <v>5</v>
      </c>
      <c r="AD187" s="180">
        <v>7</v>
      </c>
      <c r="AE187" s="180">
        <v>3</v>
      </c>
      <c r="AF187" s="180">
        <v>6</v>
      </c>
      <c r="AG187" s="180">
        <v>1</v>
      </c>
      <c r="AH187" s="180">
        <v>3</v>
      </c>
      <c r="AI187" s="180">
        <v>4</v>
      </c>
      <c r="AJ187" s="180">
        <v>6</v>
      </c>
      <c r="AK187" s="180">
        <v>8</v>
      </c>
    </row>
    <row r="188" spans="1:37" x14ac:dyDescent="0.25">
      <c r="A188" s="180">
        <v>0</v>
      </c>
      <c r="B188" s="182" t="s">
        <v>944</v>
      </c>
      <c r="C188" s="180">
        <v>5</v>
      </c>
      <c r="D188" s="180">
        <v>7</v>
      </c>
      <c r="E188" s="180">
        <v>3</v>
      </c>
      <c r="F188" s="180">
        <v>4</v>
      </c>
      <c r="G188" s="180">
        <v>6</v>
      </c>
      <c r="H188" s="180">
        <v>8</v>
      </c>
      <c r="I188" s="180">
        <v>0</v>
      </c>
      <c r="J188" s="182" t="s">
        <v>944</v>
      </c>
      <c r="K188" s="180">
        <v>5</v>
      </c>
      <c r="L188" s="180">
        <v>7</v>
      </c>
      <c r="M188" s="180">
        <v>3</v>
      </c>
      <c r="N188" s="180">
        <v>6</v>
      </c>
      <c r="O188" s="180">
        <v>0</v>
      </c>
      <c r="P188" s="182" t="s">
        <v>944</v>
      </c>
      <c r="Q188" s="180">
        <v>5</v>
      </c>
      <c r="R188" s="180">
        <v>7</v>
      </c>
      <c r="S188" s="183" t="s">
        <v>944</v>
      </c>
      <c r="T188" s="181">
        <v>5</v>
      </c>
      <c r="U188" s="181">
        <v>1</v>
      </c>
      <c r="V188" s="180">
        <v>0</v>
      </c>
      <c r="W188" s="182" t="s">
        <v>944</v>
      </c>
      <c r="X188" s="180">
        <v>5</v>
      </c>
      <c r="Y188" s="180">
        <v>7</v>
      </c>
      <c r="Z188" s="180">
        <v>3</v>
      </c>
      <c r="AA188" s="180">
        <v>4</v>
      </c>
      <c r="AB188" s="180">
        <v>6</v>
      </c>
      <c r="AC188" s="180">
        <v>8</v>
      </c>
      <c r="AD188" s="180">
        <v>0</v>
      </c>
      <c r="AE188" s="182" t="s">
        <v>944</v>
      </c>
      <c r="AF188" s="180">
        <v>5</v>
      </c>
      <c r="AG188" s="180">
        <v>7</v>
      </c>
      <c r="AH188" s="180">
        <v>3</v>
      </c>
      <c r="AI188" s="180">
        <v>6</v>
      </c>
      <c r="AJ188" s="180">
        <v>0</v>
      </c>
      <c r="AK188" s="182" t="s">
        <v>944</v>
      </c>
    </row>
    <row r="189" spans="1:37" x14ac:dyDescent="0.25">
      <c r="A189" s="181">
        <v>5</v>
      </c>
      <c r="B189" s="181">
        <v>8</v>
      </c>
      <c r="C189" s="180">
        <v>1</v>
      </c>
      <c r="D189" s="180">
        <v>3</v>
      </c>
      <c r="E189" s="180">
        <v>4</v>
      </c>
      <c r="F189" s="180">
        <v>6</v>
      </c>
      <c r="G189" s="180">
        <v>8</v>
      </c>
      <c r="H189" s="180">
        <v>0</v>
      </c>
      <c r="I189" s="182" t="s">
        <v>944</v>
      </c>
      <c r="J189" s="180">
        <v>5</v>
      </c>
      <c r="K189" s="180">
        <v>7</v>
      </c>
      <c r="L189" s="180">
        <v>3</v>
      </c>
      <c r="M189" s="180">
        <v>6</v>
      </c>
      <c r="N189" s="180">
        <v>0</v>
      </c>
      <c r="O189" s="182" t="s">
        <v>944</v>
      </c>
      <c r="P189" s="180">
        <v>5</v>
      </c>
      <c r="Q189" s="180">
        <v>7</v>
      </c>
      <c r="R189" s="181">
        <v>3</v>
      </c>
      <c r="S189" s="183" t="s">
        <v>944</v>
      </c>
      <c r="T189" s="181">
        <v>5</v>
      </c>
      <c r="U189" s="181">
        <v>0</v>
      </c>
      <c r="V189" s="181">
        <v>5</v>
      </c>
      <c r="W189" s="181">
        <v>8</v>
      </c>
      <c r="X189" s="180">
        <v>1</v>
      </c>
      <c r="Y189" s="180">
        <v>3</v>
      </c>
      <c r="Z189" s="180">
        <v>4</v>
      </c>
      <c r="AA189" s="180">
        <v>6</v>
      </c>
      <c r="AB189" s="180">
        <v>8</v>
      </c>
      <c r="AC189" s="180">
        <v>0</v>
      </c>
      <c r="AD189" s="182" t="s">
        <v>944</v>
      </c>
      <c r="AE189" s="180">
        <v>5</v>
      </c>
      <c r="AF189" s="180">
        <v>7</v>
      </c>
      <c r="AG189" s="180">
        <v>3</v>
      </c>
      <c r="AH189" s="180">
        <v>6</v>
      </c>
      <c r="AI189" s="180">
        <v>0</v>
      </c>
      <c r="AJ189" s="182" t="s">
        <v>944</v>
      </c>
      <c r="AK189" s="180">
        <v>5</v>
      </c>
    </row>
    <row r="190" spans="1:37" x14ac:dyDescent="0.25">
      <c r="A190" s="180">
        <v>3</v>
      </c>
      <c r="B190" s="180">
        <v>6</v>
      </c>
      <c r="C190" s="180">
        <v>1</v>
      </c>
      <c r="D190" s="180">
        <v>3</v>
      </c>
      <c r="E190" s="180">
        <v>4</v>
      </c>
      <c r="F190" s="180">
        <v>8</v>
      </c>
      <c r="G190" s="180">
        <v>8</v>
      </c>
      <c r="H190" s="180">
        <v>1</v>
      </c>
      <c r="I190" s="180">
        <v>3</v>
      </c>
      <c r="J190" s="180">
        <v>4</v>
      </c>
      <c r="K190" s="180">
        <v>6</v>
      </c>
      <c r="L190" s="180">
        <v>8</v>
      </c>
      <c r="M190" s="180">
        <v>0</v>
      </c>
      <c r="N190" s="182" t="s">
        <v>944</v>
      </c>
      <c r="O190" s="180">
        <v>5</v>
      </c>
      <c r="P190" s="180">
        <v>7</v>
      </c>
      <c r="Q190" s="180">
        <v>3</v>
      </c>
      <c r="R190" s="180">
        <v>6</v>
      </c>
      <c r="S190" s="181">
        <v>9</v>
      </c>
      <c r="T190" s="181">
        <v>1</v>
      </c>
      <c r="U190" s="181">
        <v>9</v>
      </c>
      <c r="V190" s="180">
        <v>3</v>
      </c>
      <c r="W190" s="180">
        <v>6</v>
      </c>
      <c r="X190" s="180">
        <v>1</v>
      </c>
      <c r="Y190" s="180">
        <v>3</v>
      </c>
      <c r="Z190" s="180">
        <v>4</v>
      </c>
      <c r="AA190" s="180">
        <v>8</v>
      </c>
      <c r="AB190" s="180">
        <v>8</v>
      </c>
      <c r="AC190" s="180">
        <v>1</v>
      </c>
      <c r="AD190" s="180">
        <v>3</v>
      </c>
      <c r="AE190" s="180">
        <v>4</v>
      </c>
      <c r="AF190" s="180">
        <v>6</v>
      </c>
      <c r="AG190" s="180">
        <v>8</v>
      </c>
      <c r="AH190" s="180">
        <v>0</v>
      </c>
      <c r="AI190" s="182" t="s">
        <v>944</v>
      </c>
      <c r="AJ190" s="180">
        <v>5</v>
      </c>
      <c r="AK190" s="180">
        <v>7</v>
      </c>
    </row>
    <row r="191" spans="1:37" x14ac:dyDescent="0.25">
      <c r="A191" s="180">
        <v>0</v>
      </c>
      <c r="B191" s="182" t="s">
        <v>944</v>
      </c>
      <c r="C191" s="180">
        <v>5</v>
      </c>
      <c r="D191" s="180">
        <v>7</v>
      </c>
      <c r="E191" s="181">
        <v>6</v>
      </c>
      <c r="F191" s="181">
        <v>9</v>
      </c>
      <c r="G191" s="180">
        <v>1</v>
      </c>
      <c r="H191" s="180">
        <v>3</v>
      </c>
      <c r="I191" s="180">
        <v>4</v>
      </c>
      <c r="J191" s="180">
        <v>6</v>
      </c>
      <c r="K191" s="180">
        <v>8</v>
      </c>
      <c r="L191" s="180">
        <v>0</v>
      </c>
      <c r="M191" s="182" t="s">
        <v>944</v>
      </c>
      <c r="N191" s="180">
        <v>5</v>
      </c>
      <c r="O191" s="180">
        <v>7</v>
      </c>
      <c r="P191" s="180">
        <v>3</v>
      </c>
      <c r="Q191" s="180">
        <v>6</v>
      </c>
      <c r="R191" s="180">
        <v>0</v>
      </c>
      <c r="S191" s="182" t="s">
        <v>944</v>
      </c>
      <c r="T191" s="180">
        <v>5</v>
      </c>
      <c r="U191" s="180">
        <v>7</v>
      </c>
      <c r="V191" s="180">
        <v>0</v>
      </c>
      <c r="W191" s="182" t="s">
        <v>944</v>
      </c>
      <c r="X191" s="180">
        <v>5</v>
      </c>
      <c r="Y191" s="180">
        <v>7</v>
      </c>
      <c r="Z191" s="181">
        <v>6</v>
      </c>
      <c r="AA191" s="181">
        <v>9</v>
      </c>
      <c r="AB191" s="180">
        <v>1</v>
      </c>
      <c r="AC191" s="180">
        <v>3</v>
      </c>
      <c r="AD191" s="180">
        <v>4</v>
      </c>
      <c r="AE191" s="180">
        <v>6</v>
      </c>
      <c r="AF191" s="180">
        <v>8</v>
      </c>
      <c r="AG191" s="180">
        <v>0</v>
      </c>
      <c r="AH191" s="182" t="s">
        <v>944</v>
      </c>
      <c r="AI191" s="180">
        <v>5</v>
      </c>
      <c r="AJ191" s="180">
        <v>7</v>
      </c>
      <c r="AK191" s="180">
        <v>3</v>
      </c>
    </row>
    <row r="192" spans="1:37" x14ac:dyDescent="0.25">
      <c r="A192" s="180">
        <v>3</v>
      </c>
      <c r="B192" s="180">
        <v>4</v>
      </c>
      <c r="C192" s="180">
        <v>6</v>
      </c>
      <c r="D192" s="180">
        <v>8</v>
      </c>
      <c r="E192" s="180">
        <v>1</v>
      </c>
      <c r="F192" s="180">
        <v>3</v>
      </c>
      <c r="G192" s="180">
        <v>4</v>
      </c>
      <c r="H192" s="180">
        <v>6</v>
      </c>
      <c r="I192" s="180">
        <v>8</v>
      </c>
      <c r="J192" s="180">
        <v>0</v>
      </c>
      <c r="K192" s="182" t="s">
        <v>944</v>
      </c>
      <c r="L192" s="180">
        <v>5</v>
      </c>
      <c r="M192" s="180">
        <v>7</v>
      </c>
      <c r="N192" s="180">
        <v>3</v>
      </c>
      <c r="O192" s="180">
        <v>6</v>
      </c>
      <c r="P192" s="180">
        <v>0</v>
      </c>
      <c r="Q192" s="182" t="s">
        <v>944</v>
      </c>
      <c r="R192" s="180">
        <v>5</v>
      </c>
      <c r="S192" s="180">
        <v>7</v>
      </c>
      <c r="T192" s="181">
        <v>3</v>
      </c>
      <c r="U192" s="181">
        <v>7</v>
      </c>
      <c r="V192" s="180">
        <v>3</v>
      </c>
      <c r="W192" s="180">
        <v>4</v>
      </c>
      <c r="X192" s="180">
        <v>6</v>
      </c>
      <c r="Y192" s="180">
        <v>8</v>
      </c>
      <c r="Z192" s="180">
        <v>1</v>
      </c>
      <c r="AA192" s="180">
        <v>3</v>
      </c>
      <c r="AB192" s="180">
        <v>4</v>
      </c>
      <c r="AC192" s="180">
        <v>6</v>
      </c>
      <c r="AD192" s="180">
        <v>8</v>
      </c>
      <c r="AE192" s="180">
        <v>0</v>
      </c>
      <c r="AF192" s="182" t="s">
        <v>944</v>
      </c>
      <c r="AG192" s="180">
        <v>5</v>
      </c>
      <c r="AH192" s="180">
        <v>7</v>
      </c>
      <c r="AI192" s="180">
        <v>3</v>
      </c>
      <c r="AJ192" s="180">
        <v>6</v>
      </c>
      <c r="AK192" s="180">
        <v>0</v>
      </c>
    </row>
    <row r="193" spans="1:37" x14ac:dyDescent="0.25">
      <c r="A193" s="183" t="s">
        <v>944</v>
      </c>
      <c r="B193" s="183" t="s">
        <v>944</v>
      </c>
      <c r="C193" s="180">
        <v>1</v>
      </c>
      <c r="D193" s="180">
        <v>3</v>
      </c>
      <c r="E193" s="180">
        <v>4</v>
      </c>
      <c r="F193" s="180">
        <v>6</v>
      </c>
      <c r="G193" s="180">
        <v>8</v>
      </c>
      <c r="H193" s="180">
        <v>0</v>
      </c>
      <c r="I193" s="182" t="s">
        <v>944</v>
      </c>
      <c r="J193" s="180">
        <v>5</v>
      </c>
      <c r="K193" s="180">
        <v>7</v>
      </c>
      <c r="L193" s="180">
        <v>3</v>
      </c>
      <c r="M193" s="180">
        <v>6</v>
      </c>
      <c r="N193" s="180">
        <v>0</v>
      </c>
      <c r="O193" s="182" t="s">
        <v>944</v>
      </c>
      <c r="P193" s="180">
        <v>5</v>
      </c>
      <c r="Q193" s="180">
        <v>7</v>
      </c>
      <c r="R193" s="181">
        <v>1</v>
      </c>
      <c r="S193" s="181">
        <v>4</v>
      </c>
      <c r="T193" s="181">
        <v>1</v>
      </c>
      <c r="U193" s="181">
        <v>7</v>
      </c>
      <c r="V193" s="183" t="s">
        <v>944</v>
      </c>
      <c r="W193" s="183" t="s">
        <v>944</v>
      </c>
      <c r="X193" s="180">
        <v>1</v>
      </c>
      <c r="Y193" s="180">
        <v>3</v>
      </c>
      <c r="Z193" s="180">
        <v>4</v>
      </c>
      <c r="AA193" s="180">
        <v>6</v>
      </c>
      <c r="AB193" s="180">
        <v>8</v>
      </c>
      <c r="AC193" s="180">
        <v>0</v>
      </c>
      <c r="AD193" s="182" t="s">
        <v>944</v>
      </c>
      <c r="AE193" s="180">
        <v>5</v>
      </c>
      <c r="AF193" s="180">
        <v>7</v>
      </c>
      <c r="AG193" s="180">
        <v>3</v>
      </c>
      <c r="AH193" s="180">
        <v>6</v>
      </c>
      <c r="AI193" s="180">
        <v>0</v>
      </c>
      <c r="AJ193" s="182" t="s">
        <v>944</v>
      </c>
      <c r="AK193" s="180">
        <v>5</v>
      </c>
    </row>
    <row r="194" spans="1:37" x14ac:dyDescent="0.25">
      <c r="A194" s="180">
        <v>1</v>
      </c>
      <c r="B194" s="180">
        <v>3</v>
      </c>
      <c r="C194" s="180">
        <v>4</v>
      </c>
      <c r="D194" s="180">
        <v>6</v>
      </c>
      <c r="E194" s="180">
        <v>8</v>
      </c>
      <c r="F194" s="180">
        <v>0</v>
      </c>
      <c r="G194" s="182" t="s">
        <v>944</v>
      </c>
      <c r="H194" s="180">
        <v>5</v>
      </c>
      <c r="I194" s="180">
        <v>7</v>
      </c>
      <c r="J194" s="180">
        <v>3</v>
      </c>
      <c r="K194" s="180">
        <v>6</v>
      </c>
      <c r="L194" s="180">
        <v>1</v>
      </c>
      <c r="M194" s="180">
        <v>3</v>
      </c>
      <c r="N194" s="180">
        <v>4</v>
      </c>
      <c r="O194" s="180">
        <v>6</v>
      </c>
      <c r="P194" s="180">
        <v>8</v>
      </c>
      <c r="Q194" s="180">
        <v>0</v>
      </c>
      <c r="R194" s="182" t="s">
        <v>944</v>
      </c>
      <c r="S194" s="180">
        <v>5</v>
      </c>
      <c r="T194" s="180">
        <v>7</v>
      </c>
      <c r="U194" s="180">
        <v>3</v>
      </c>
      <c r="V194" s="180">
        <v>1</v>
      </c>
      <c r="W194" s="180">
        <v>3</v>
      </c>
      <c r="X194" s="180">
        <v>4</v>
      </c>
      <c r="Y194" s="180">
        <v>6</v>
      </c>
      <c r="Z194" s="180">
        <v>8</v>
      </c>
      <c r="AA194" s="180">
        <v>0</v>
      </c>
      <c r="AB194" s="182" t="s">
        <v>944</v>
      </c>
      <c r="AC194" s="180">
        <v>5</v>
      </c>
      <c r="AD194" s="180">
        <v>7</v>
      </c>
      <c r="AE194" s="180">
        <v>3</v>
      </c>
      <c r="AF194" s="180">
        <v>6</v>
      </c>
      <c r="AG194" s="180">
        <v>1</v>
      </c>
      <c r="AH194" s="180">
        <v>3</v>
      </c>
      <c r="AI194" s="180">
        <v>4</v>
      </c>
      <c r="AJ194" s="180">
        <v>6</v>
      </c>
      <c r="AK194" s="180">
        <v>8</v>
      </c>
    </row>
    <row r="195" spans="1:37" x14ac:dyDescent="0.25">
      <c r="A195" s="181">
        <v>3</v>
      </c>
      <c r="B195" s="180">
        <v>3</v>
      </c>
      <c r="C195" s="180">
        <v>6</v>
      </c>
      <c r="D195" s="180">
        <v>1</v>
      </c>
      <c r="E195" s="180">
        <v>3</v>
      </c>
      <c r="F195" s="180">
        <v>4</v>
      </c>
      <c r="G195" s="180">
        <v>6</v>
      </c>
      <c r="H195" s="180">
        <v>8</v>
      </c>
      <c r="I195" s="180">
        <v>3</v>
      </c>
      <c r="J195" s="180">
        <v>4</v>
      </c>
      <c r="K195" s="180">
        <v>6</v>
      </c>
      <c r="L195" s="180">
        <v>8</v>
      </c>
      <c r="M195" s="180">
        <v>4</v>
      </c>
      <c r="N195" s="180">
        <v>6</v>
      </c>
      <c r="O195" s="180">
        <v>8</v>
      </c>
      <c r="P195" s="180">
        <v>0</v>
      </c>
      <c r="Q195" s="182" t="s">
        <v>944</v>
      </c>
      <c r="R195" s="180">
        <v>5</v>
      </c>
      <c r="S195" s="180">
        <v>7</v>
      </c>
      <c r="T195" s="180">
        <v>3</v>
      </c>
      <c r="U195" s="180">
        <v>6</v>
      </c>
      <c r="V195" s="181">
        <v>3</v>
      </c>
      <c r="W195" s="180">
        <v>3</v>
      </c>
      <c r="X195" s="180">
        <v>6</v>
      </c>
      <c r="Y195" s="180">
        <v>1</v>
      </c>
      <c r="Z195" s="180">
        <v>3</v>
      </c>
      <c r="AA195" s="180">
        <v>4</v>
      </c>
      <c r="AB195" s="180">
        <v>6</v>
      </c>
      <c r="AC195" s="180">
        <v>8</v>
      </c>
      <c r="AD195" s="180">
        <v>3</v>
      </c>
      <c r="AE195" s="180">
        <v>4</v>
      </c>
      <c r="AF195" s="180">
        <v>6</v>
      </c>
      <c r="AG195" s="180">
        <v>8</v>
      </c>
      <c r="AH195" s="180">
        <v>4</v>
      </c>
      <c r="AI195" s="180">
        <v>6</v>
      </c>
      <c r="AJ195" s="180">
        <v>8</v>
      </c>
      <c r="AK195" s="180">
        <v>0</v>
      </c>
    </row>
    <row r="196" spans="1:37" x14ac:dyDescent="0.25">
      <c r="A196" s="181">
        <v>8</v>
      </c>
      <c r="B196" s="180">
        <v>0</v>
      </c>
      <c r="C196" s="182" t="s">
        <v>944</v>
      </c>
      <c r="D196" s="180">
        <v>5</v>
      </c>
      <c r="E196" s="180">
        <v>7</v>
      </c>
      <c r="F196" s="181">
        <v>0</v>
      </c>
      <c r="G196" s="180">
        <v>1</v>
      </c>
      <c r="H196" s="180">
        <v>3</v>
      </c>
      <c r="I196" s="180">
        <v>4</v>
      </c>
      <c r="J196" s="180">
        <v>6</v>
      </c>
      <c r="K196" s="180">
        <v>8</v>
      </c>
      <c r="L196" s="180">
        <v>0</v>
      </c>
      <c r="M196" s="182" t="s">
        <v>944</v>
      </c>
      <c r="N196" s="180">
        <v>5</v>
      </c>
      <c r="O196" s="180">
        <v>7</v>
      </c>
      <c r="P196" s="180">
        <v>3</v>
      </c>
      <c r="Q196" s="180">
        <v>6</v>
      </c>
      <c r="R196" s="180">
        <v>3</v>
      </c>
      <c r="S196" s="180">
        <v>4</v>
      </c>
      <c r="T196" s="180">
        <v>6</v>
      </c>
      <c r="U196" s="180">
        <v>8</v>
      </c>
      <c r="V196" s="181">
        <v>8</v>
      </c>
      <c r="W196" s="180">
        <v>0</v>
      </c>
      <c r="X196" s="182" t="s">
        <v>944</v>
      </c>
      <c r="Y196" s="180">
        <v>5</v>
      </c>
      <c r="Z196" s="180">
        <v>7</v>
      </c>
      <c r="AA196" s="181">
        <v>0</v>
      </c>
      <c r="AB196" s="180">
        <v>1</v>
      </c>
      <c r="AC196" s="180">
        <v>3</v>
      </c>
      <c r="AD196" s="180">
        <v>4</v>
      </c>
      <c r="AE196" s="180">
        <v>6</v>
      </c>
      <c r="AF196" s="180">
        <v>8</v>
      </c>
      <c r="AG196" s="180">
        <v>0</v>
      </c>
      <c r="AH196" s="182" t="s">
        <v>944</v>
      </c>
      <c r="AI196" s="180">
        <v>5</v>
      </c>
      <c r="AJ196" s="180">
        <v>7</v>
      </c>
      <c r="AK196" s="180">
        <v>3</v>
      </c>
    </row>
    <row r="197" spans="1:37" x14ac:dyDescent="0.25">
      <c r="A197" s="180">
        <v>0</v>
      </c>
      <c r="B197" s="182" t="s">
        <v>944</v>
      </c>
      <c r="C197" s="180">
        <v>5</v>
      </c>
      <c r="D197" s="180">
        <v>7</v>
      </c>
      <c r="E197" s="180">
        <v>0</v>
      </c>
      <c r="F197" s="182" t="s">
        <v>944</v>
      </c>
      <c r="G197" s="180">
        <v>5</v>
      </c>
      <c r="H197" s="180">
        <v>7</v>
      </c>
      <c r="I197" s="180">
        <v>1</v>
      </c>
      <c r="J197" s="180">
        <v>3</v>
      </c>
      <c r="K197" s="180">
        <v>4</v>
      </c>
      <c r="L197" s="180">
        <v>6</v>
      </c>
      <c r="M197" s="180">
        <v>8</v>
      </c>
      <c r="N197" s="180">
        <v>0</v>
      </c>
      <c r="O197" s="182" t="s">
        <v>944</v>
      </c>
      <c r="P197" s="180">
        <v>5</v>
      </c>
      <c r="Q197" s="180">
        <v>7</v>
      </c>
      <c r="R197" s="180">
        <v>3</v>
      </c>
      <c r="S197" s="180">
        <v>6</v>
      </c>
      <c r="T197" s="181">
        <v>7</v>
      </c>
      <c r="U197" s="181">
        <v>0</v>
      </c>
      <c r="V197" s="180">
        <v>0</v>
      </c>
      <c r="W197" s="182" t="s">
        <v>944</v>
      </c>
      <c r="X197" s="180">
        <v>5</v>
      </c>
      <c r="Y197" s="180">
        <v>7</v>
      </c>
      <c r="Z197" s="180">
        <v>0</v>
      </c>
      <c r="AA197" s="182" t="s">
        <v>944</v>
      </c>
      <c r="AB197" s="180">
        <v>5</v>
      </c>
      <c r="AC197" s="180">
        <v>7</v>
      </c>
      <c r="AD197" s="180">
        <v>1</v>
      </c>
      <c r="AE197" s="180">
        <v>3</v>
      </c>
      <c r="AF197" s="180">
        <v>4</v>
      </c>
      <c r="AG197" s="180">
        <v>6</v>
      </c>
      <c r="AH197" s="180">
        <v>8</v>
      </c>
      <c r="AI197" s="180">
        <v>0</v>
      </c>
      <c r="AJ197" s="182" t="s">
        <v>944</v>
      </c>
      <c r="AK197" s="180">
        <v>5</v>
      </c>
    </row>
    <row r="198" spans="1:37" x14ac:dyDescent="0.25">
      <c r="A198" s="180">
        <v>3</v>
      </c>
      <c r="B198" s="180">
        <v>4</v>
      </c>
      <c r="C198" s="180">
        <v>6</v>
      </c>
      <c r="D198" s="180">
        <v>8</v>
      </c>
      <c r="E198" s="180">
        <v>6</v>
      </c>
      <c r="F198" s="180">
        <v>1</v>
      </c>
      <c r="G198" s="180">
        <v>3</v>
      </c>
      <c r="H198" s="180">
        <v>4</v>
      </c>
      <c r="I198" s="180">
        <v>6</v>
      </c>
      <c r="J198" s="180">
        <v>8</v>
      </c>
      <c r="K198" s="180">
        <v>3</v>
      </c>
      <c r="L198" s="180">
        <v>4</v>
      </c>
      <c r="M198" s="180">
        <v>6</v>
      </c>
      <c r="N198" s="180">
        <v>8</v>
      </c>
      <c r="O198" s="180">
        <v>0</v>
      </c>
      <c r="P198" s="182" t="s">
        <v>944</v>
      </c>
      <c r="Q198" s="180">
        <v>5</v>
      </c>
      <c r="R198" s="180">
        <v>7</v>
      </c>
      <c r="S198" s="180">
        <v>3</v>
      </c>
      <c r="T198" s="180">
        <v>6</v>
      </c>
      <c r="U198" s="181">
        <v>7</v>
      </c>
      <c r="V198" s="180">
        <v>3</v>
      </c>
      <c r="W198" s="180">
        <v>4</v>
      </c>
      <c r="X198" s="180">
        <v>6</v>
      </c>
      <c r="Y198" s="180">
        <v>8</v>
      </c>
      <c r="Z198" s="180">
        <v>6</v>
      </c>
      <c r="AA198" s="180">
        <v>1</v>
      </c>
      <c r="AB198" s="180">
        <v>3</v>
      </c>
      <c r="AC198" s="180">
        <v>4</v>
      </c>
      <c r="AD198" s="180">
        <v>6</v>
      </c>
      <c r="AE198" s="180">
        <v>8</v>
      </c>
      <c r="AF198" s="180">
        <v>3</v>
      </c>
      <c r="AG198" s="180">
        <v>4</v>
      </c>
      <c r="AH198" s="180">
        <v>6</v>
      </c>
      <c r="AI198" s="180">
        <v>8</v>
      </c>
      <c r="AJ198" s="180">
        <v>0</v>
      </c>
      <c r="AK198" s="182" t="s">
        <v>944</v>
      </c>
    </row>
    <row r="199" spans="1:37" x14ac:dyDescent="0.25">
      <c r="A199" s="180">
        <v>1</v>
      </c>
      <c r="B199" s="180">
        <v>3</v>
      </c>
      <c r="C199" s="180">
        <v>4</v>
      </c>
      <c r="D199" s="180">
        <v>6</v>
      </c>
      <c r="E199" s="180">
        <v>8</v>
      </c>
      <c r="F199" s="180">
        <v>0</v>
      </c>
      <c r="G199" s="182" t="s">
        <v>944</v>
      </c>
      <c r="H199" s="180">
        <v>5</v>
      </c>
      <c r="I199" s="180">
        <v>7</v>
      </c>
      <c r="J199" s="180">
        <v>3</v>
      </c>
      <c r="K199" s="180">
        <v>6</v>
      </c>
      <c r="L199" s="180">
        <v>0</v>
      </c>
      <c r="M199" s="182" t="s">
        <v>944</v>
      </c>
      <c r="N199" s="180">
        <v>5</v>
      </c>
      <c r="O199" s="180">
        <v>7</v>
      </c>
      <c r="P199" s="180">
        <v>0</v>
      </c>
      <c r="Q199" s="182" t="s">
        <v>944</v>
      </c>
      <c r="R199" s="180">
        <v>5</v>
      </c>
      <c r="S199" s="180">
        <v>7</v>
      </c>
      <c r="T199" s="180">
        <v>4</v>
      </c>
      <c r="U199" s="182" t="s">
        <v>944</v>
      </c>
      <c r="V199" s="180">
        <v>1</v>
      </c>
      <c r="W199" s="180">
        <v>3</v>
      </c>
      <c r="X199" s="180">
        <v>4</v>
      </c>
      <c r="Y199" s="180">
        <v>6</v>
      </c>
      <c r="Z199" s="180">
        <v>8</v>
      </c>
      <c r="AA199" s="180">
        <v>0</v>
      </c>
      <c r="AB199" s="182" t="s">
        <v>944</v>
      </c>
      <c r="AC199" s="180">
        <v>5</v>
      </c>
      <c r="AD199" s="180">
        <v>7</v>
      </c>
      <c r="AE199" s="180">
        <v>3</v>
      </c>
      <c r="AF199" s="180">
        <v>6</v>
      </c>
      <c r="AG199" s="180">
        <v>0</v>
      </c>
      <c r="AH199" s="182" t="s">
        <v>944</v>
      </c>
      <c r="AI199" s="180">
        <v>5</v>
      </c>
      <c r="AJ199" s="180">
        <v>7</v>
      </c>
      <c r="AK199" s="180">
        <v>0</v>
      </c>
    </row>
    <row r="200" spans="1:37" x14ac:dyDescent="0.25">
      <c r="A200" s="181">
        <v>9</v>
      </c>
      <c r="B200" s="180">
        <v>1</v>
      </c>
      <c r="C200" s="180">
        <v>3</v>
      </c>
      <c r="D200" s="180">
        <v>4</v>
      </c>
      <c r="E200" s="180">
        <v>6</v>
      </c>
      <c r="F200" s="180">
        <v>8</v>
      </c>
      <c r="G200" s="180">
        <v>0</v>
      </c>
      <c r="H200" s="182" t="s">
        <v>944</v>
      </c>
      <c r="I200" s="180">
        <v>5</v>
      </c>
      <c r="J200" s="180">
        <v>7</v>
      </c>
      <c r="K200" s="180">
        <v>3</v>
      </c>
      <c r="L200" s="180">
        <v>6</v>
      </c>
      <c r="M200" s="180">
        <v>1</v>
      </c>
      <c r="N200" s="180">
        <v>3</v>
      </c>
      <c r="O200" s="180">
        <v>4</v>
      </c>
      <c r="P200" s="180">
        <v>6</v>
      </c>
      <c r="Q200" s="180">
        <v>8</v>
      </c>
      <c r="R200" s="180">
        <v>0</v>
      </c>
      <c r="S200" s="182" t="s">
        <v>944</v>
      </c>
      <c r="T200" s="180">
        <v>5</v>
      </c>
      <c r="U200" s="180">
        <v>7</v>
      </c>
      <c r="V200" s="181">
        <v>9</v>
      </c>
      <c r="W200" s="180">
        <v>1</v>
      </c>
      <c r="X200" s="180">
        <v>3</v>
      </c>
      <c r="Y200" s="180">
        <v>4</v>
      </c>
      <c r="Z200" s="180">
        <v>6</v>
      </c>
      <c r="AA200" s="180">
        <v>8</v>
      </c>
      <c r="AB200" s="180">
        <v>0</v>
      </c>
      <c r="AC200" s="182" t="s">
        <v>944</v>
      </c>
      <c r="AD200" s="180">
        <v>5</v>
      </c>
      <c r="AE200" s="180">
        <v>7</v>
      </c>
      <c r="AF200" s="180">
        <v>3</v>
      </c>
      <c r="AG200" s="180">
        <v>6</v>
      </c>
      <c r="AH200" s="180">
        <v>1</v>
      </c>
      <c r="AI200" s="180">
        <v>3</v>
      </c>
      <c r="AJ200" s="180">
        <v>4</v>
      </c>
      <c r="AK200" s="180">
        <v>6</v>
      </c>
    </row>
    <row r="201" spans="1:37" x14ac:dyDescent="0.25">
      <c r="A201" s="180">
        <v>3</v>
      </c>
      <c r="B201" s="180">
        <v>6</v>
      </c>
      <c r="C201" s="180">
        <v>1</v>
      </c>
      <c r="D201" s="180">
        <v>3</v>
      </c>
      <c r="E201" s="180">
        <v>4</v>
      </c>
      <c r="F201" s="180">
        <v>6</v>
      </c>
      <c r="G201" s="180">
        <v>8</v>
      </c>
      <c r="H201" s="180">
        <v>1</v>
      </c>
      <c r="I201" s="180">
        <v>3</v>
      </c>
      <c r="J201" s="180">
        <v>4</v>
      </c>
      <c r="K201" s="180">
        <v>6</v>
      </c>
      <c r="L201" s="180">
        <v>8</v>
      </c>
      <c r="M201" s="180">
        <v>0</v>
      </c>
      <c r="N201" s="182" t="s">
        <v>944</v>
      </c>
      <c r="O201" s="180">
        <v>5</v>
      </c>
      <c r="P201" s="180">
        <v>7</v>
      </c>
      <c r="Q201" s="180">
        <v>3</v>
      </c>
      <c r="R201" s="180">
        <v>6</v>
      </c>
      <c r="S201" s="180">
        <v>3</v>
      </c>
      <c r="T201" s="180">
        <v>4</v>
      </c>
      <c r="U201" s="180">
        <v>6</v>
      </c>
      <c r="V201" s="180">
        <v>3</v>
      </c>
      <c r="W201" s="180">
        <v>6</v>
      </c>
      <c r="X201" s="180">
        <v>1</v>
      </c>
      <c r="Y201" s="180">
        <v>3</v>
      </c>
      <c r="Z201" s="180">
        <v>4</v>
      </c>
      <c r="AA201" s="180">
        <v>6</v>
      </c>
      <c r="AB201" s="180">
        <v>8</v>
      </c>
      <c r="AC201" s="180">
        <v>1</v>
      </c>
      <c r="AD201" s="180">
        <v>3</v>
      </c>
      <c r="AE201" s="180">
        <v>4</v>
      </c>
      <c r="AF201" s="180">
        <v>6</v>
      </c>
      <c r="AG201" s="180">
        <v>8</v>
      </c>
      <c r="AH201" s="180">
        <v>0</v>
      </c>
      <c r="AI201" s="182" t="s">
        <v>944</v>
      </c>
      <c r="AJ201" s="180">
        <v>5</v>
      </c>
      <c r="AK201" s="180">
        <v>7</v>
      </c>
    </row>
    <row r="202" spans="1:37" x14ac:dyDescent="0.25">
      <c r="A202" s="180">
        <v>1</v>
      </c>
      <c r="B202" s="180">
        <v>3</v>
      </c>
      <c r="C202" s="180">
        <v>4</v>
      </c>
      <c r="D202" s="180">
        <v>6</v>
      </c>
      <c r="E202" s="180">
        <v>8</v>
      </c>
      <c r="F202" s="180">
        <v>0</v>
      </c>
      <c r="G202" s="182" t="s">
        <v>944</v>
      </c>
      <c r="H202" s="180">
        <v>5</v>
      </c>
      <c r="I202" s="180">
        <v>7</v>
      </c>
      <c r="J202" s="180">
        <v>3</v>
      </c>
      <c r="K202" s="180">
        <v>6</v>
      </c>
      <c r="L202" s="180">
        <v>1</v>
      </c>
      <c r="M202" s="180">
        <v>3</v>
      </c>
      <c r="N202" s="180">
        <v>4</v>
      </c>
      <c r="O202" s="180">
        <v>6</v>
      </c>
      <c r="P202" s="180">
        <v>8</v>
      </c>
      <c r="Q202" s="180">
        <v>0</v>
      </c>
      <c r="R202" s="182" t="s">
        <v>944</v>
      </c>
      <c r="S202" s="180">
        <v>5</v>
      </c>
      <c r="T202" s="180">
        <v>7</v>
      </c>
      <c r="U202" s="180">
        <v>3</v>
      </c>
      <c r="V202" s="180">
        <v>1</v>
      </c>
      <c r="W202" s="180">
        <v>3</v>
      </c>
      <c r="X202" s="180">
        <v>4</v>
      </c>
      <c r="Y202" s="180">
        <v>6</v>
      </c>
      <c r="Z202" s="180">
        <v>8</v>
      </c>
      <c r="AA202" s="180">
        <v>0</v>
      </c>
      <c r="AB202" s="182" t="s">
        <v>944</v>
      </c>
      <c r="AC202" s="180">
        <v>5</v>
      </c>
      <c r="AD202" s="180">
        <v>7</v>
      </c>
      <c r="AE202" s="180">
        <v>3</v>
      </c>
      <c r="AF202" s="180">
        <v>6</v>
      </c>
      <c r="AG202" s="180">
        <v>1</v>
      </c>
      <c r="AH202" s="180">
        <v>3</v>
      </c>
      <c r="AI202" s="180">
        <v>4</v>
      </c>
      <c r="AJ202" s="180">
        <v>6</v>
      </c>
      <c r="AK202" s="180">
        <v>8</v>
      </c>
    </row>
    <row r="203" spans="1:37" x14ac:dyDescent="0.25">
      <c r="A203" s="181">
        <v>9</v>
      </c>
      <c r="B203" s="181">
        <v>9</v>
      </c>
      <c r="C203" s="180">
        <v>1</v>
      </c>
      <c r="D203" s="180">
        <v>3</v>
      </c>
      <c r="E203" s="180">
        <v>4</v>
      </c>
      <c r="F203" s="180">
        <v>6</v>
      </c>
      <c r="G203" s="180">
        <v>8</v>
      </c>
      <c r="H203" s="180">
        <v>0</v>
      </c>
      <c r="I203" s="182" t="s">
        <v>944</v>
      </c>
      <c r="J203" s="180">
        <v>5</v>
      </c>
      <c r="K203" s="180">
        <v>7</v>
      </c>
      <c r="L203" s="180">
        <v>3</v>
      </c>
      <c r="M203" s="180">
        <v>6</v>
      </c>
      <c r="N203" s="180">
        <v>0</v>
      </c>
      <c r="O203" s="182" t="s">
        <v>944</v>
      </c>
      <c r="P203" s="180">
        <v>5</v>
      </c>
      <c r="Q203" s="180">
        <v>7</v>
      </c>
      <c r="R203" s="181">
        <v>6</v>
      </c>
      <c r="S203" s="181">
        <v>4</v>
      </c>
      <c r="T203" s="181">
        <v>5</v>
      </c>
      <c r="U203" s="181">
        <v>9</v>
      </c>
      <c r="V203" s="181">
        <v>9</v>
      </c>
      <c r="W203" s="181">
        <v>9</v>
      </c>
      <c r="X203" s="180">
        <v>1</v>
      </c>
      <c r="Y203" s="180">
        <v>3</v>
      </c>
      <c r="Z203" s="180">
        <v>4</v>
      </c>
      <c r="AA203" s="180">
        <v>6</v>
      </c>
      <c r="AB203" s="180">
        <v>8</v>
      </c>
      <c r="AC203" s="180">
        <v>0</v>
      </c>
      <c r="AD203" s="182" t="s">
        <v>944</v>
      </c>
      <c r="AE203" s="180">
        <v>5</v>
      </c>
      <c r="AF203" s="180">
        <v>7</v>
      </c>
      <c r="AG203" s="180">
        <v>3</v>
      </c>
      <c r="AH203" s="180">
        <v>6</v>
      </c>
      <c r="AI203" s="180">
        <v>0</v>
      </c>
      <c r="AJ203" s="182" t="s">
        <v>944</v>
      </c>
      <c r="AK203" s="180">
        <v>5</v>
      </c>
    </row>
    <row r="204" spans="1:37" x14ac:dyDescent="0.25">
      <c r="A204" s="180">
        <v>0</v>
      </c>
      <c r="B204" s="182" t="s">
        <v>944</v>
      </c>
      <c r="C204" s="180">
        <v>5</v>
      </c>
      <c r="D204" s="180">
        <v>7</v>
      </c>
      <c r="E204" s="180">
        <v>1</v>
      </c>
      <c r="F204" s="180">
        <v>3</v>
      </c>
      <c r="G204" s="180">
        <v>4</v>
      </c>
      <c r="H204" s="180">
        <v>6</v>
      </c>
      <c r="I204" s="180">
        <v>8</v>
      </c>
      <c r="J204" s="180">
        <v>0</v>
      </c>
      <c r="K204" s="182" t="s">
        <v>944</v>
      </c>
      <c r="L204" s="180">
        <v>5</v>
      </c>
      <c r="M204" s="180">
        <v>7</v>
      </c>
      <c r="N204" s="180">
        <v>3</v>
      </c>
      <c r="O204" s="180">
        <v>6</v>
      </c>
      <c r="P204" s="181">
        <v>9</v>
      </c>
      <c r="Q204" s="180">
        <v>3</v>
      </c>
      <c r="R204" s="180">
        <v>4</v>
      </c>
      <c r="S204" s="180">
        <v>6</v>
      </c>
      <c r="T204" s="180">
        <v>8</v>
      </c>
      <c r="U204" s="181">
        <v>8</v>
      </c>
      <c r="V204" s="180">
        <v>0</v>
      </c>
      <c r="W204" s="182" t="s">
        <v>944</v>
      </c>
      <c r="X204" s="180">
        <v>5</v>
      </c>
      <c r="Y204" s="180">
        <v>7</v>
      </c>
      <c r="Z204" s="180">
        <v>1</v>
      </c>
      <c r="AA204" s="180">
        <v>3</v>
      </c>
      <c r="AB204" s="180">
        <v>4</v>
      </c>
      <c r="AC204" s="180">
        <v>6</v>
      </c>
      <c r="AD204" s="180">
        <v>8</v>
      </c>
      <c r="AE204" s="180">
        <v>0</v>
      </c>
      <c r="AF204" s="182" t="s">
        <v>944</v>
      </c>
      <c r="AG204" s="180">
        <v>5</v>
      </c>
      <c r="AH204" s="180">
        <v>7</v>
      </c>
      <c r="AI204" s="180">
        <v>3</v>
      </c>
      <c r="AJ204" s="180">
        <v>6</v>
      </c>
      <c r="AK204" s="181">
        <v>9</v>
      </c>
    </row>
    <row r="205" spans="1:37" x14ac:dyDescent="0.25">
      <c r="A205" s="180">
        <v>3</v>
      </c>
      <c r="B205" s="180">
        <v>6</v>
      </c>
      <c r="C205" s="180">
        <v>1</v>
      </c>
      <c r="D205" s="180">
        <v>3</v>
      </c>
      <c r="E205" s="180">
        <v>4</v>
      </c>
      <c r="F205" s="180">
        <v>6</v>
      </c>
      <c r="G205" s="180">
        <v>8</v>
      </c>
      <c r="H205" s="181">
        <v>5</v>
      </c>
      <c r="I205" s="180">
        <v>1</v>
      </c>
      <c r="J205" s="180">
        <v>3</v>
      </c>
      <c r="K205" s="180">
        <v>4</v>
      </c>
      <c r="L205" s="180">
        <v>6</v>
      </c>
      <c r="M205" s="180">
        <v>8</v>
      </c>
      <c r="N205" s="180">
        <v>0</v>
      </c>
      <c r="O205" s="182" t="s">
        <v>944</v>
      </c>
      <c r="P205" s="180">
        <v>5</v>
      </c>
      <c r="Q205" s="180">
        <v>7</v>
      </c>
      <c r="R205" s="180">
        <v>3</v>
      </c>
      <c r="S205" s="180">
        <v>6</v>
      </c>
      <c r="T205" s="181">
        <v>3</v>
      </c>
      <c r="U205" s="181">
        <v>1</v>
      </c>
      <c r="V205" s="180">
        <v>3</v>
      </c>
      <c r="W205" s="180">
        <v>6</v>
      </c>
      <c r="X205" s="180">
        <v>1</v>
      </c>
      <c r="Y205" s="180">
        <v>3</v>
      </c>
      <c r="Z205" s="180">
        <v>4</v>
      </c>
      <c r="AA205" s="180">
        <v>6</v>
      </c>
      <c r="AB205" s="180">
        <v>8</v>
      </c>
      <c r="AC205" s="181">
        <v>5</v>
      </c>
      <c r="AD205" s="180">
        <v>1</v>
      </c>
      <c r="AE205" s="180">
        <v>3</v>
      </c>
      <c r="AF205" s="180">
        <v>4</v>
      </c>
      <c r="AG205" s="180">
        <v>6</v>
      </c>
      <c r="AH205" s="180">
        <v>8</v>
      </c>
      <c r="AI205" s="180">
        <v>0</v>
      </c>
      <c r="AJ205" s="182" t="s">
        <v>944</v>
      </c>
      <c r="AK205" s="180">
        <v>5</v>
      </c>
    </row>
  </sheetData>
  <mergeCells count="2">
    <mergeCell ref="A4:AK4"/>
    <mergeCell ref="A7:AK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8" filterMode="1">
    <tabColor theme="4" tint="0.59999389629810485"/>
  </sheetPr>
  <dimension ref="A1:D137"/>
  <sheetViews>
    <sheetView zoomScale="75" zoomScaleNormal="75" workbookViewId="0">
      <pane ySplit="3" topLeftCell="A4" activePane="bottomLeft" state="frozen"/>
      <selection pane="bottomLeft" activeCell="D3" sqref="D3"/>
    </sheetView>
  </sheetViews>
  <sheetFormatPr defaultColWidth="9" defaultRowHeight="13.8" x14ac:dyDescent="0.25"/>
  <cols>
    <col min="1" max="1" width="59.09765625" style="15" customWidth="1"/>
    <col min="2" max="2" width="26.5" style="49" customWidth="1"/>
    <col min="3" max="3" width="9" style="15"/>
    <col min="4" max="4" width="12" style="15" bestFit="1" customWidth="1"/>
    <col min="5" max="16384" width="9" style="15"/>
  </cols>
  <sheetData>
    <row r="1" spans="1:4" ht="46.5" customHeight="1" thickBot="1" x14ac:dyDescent="0.3">
      <c r="C1" s="7"/>
    </row>
    <row r="2" spans="1:4" s="175" customFormat="1" ht="68.25" customHeight="1" thickBot="1" x14ac:dyDescent="0.35">
      <c r="A2" s="193" t="s">
        <v>716</v>
      </c>
      <c r="B2" s="194"/>
    </row>
    <row r="3" spans="1:4" ht="18" thickBot="1" x14ac:dyDescent="0.35">
      <c r="A3" s="50" t="s">
        <v>771</v>
      </c>
      <c r="B3" s="51" t="s">
        <v>772</v>
      </c>
      <c r="D3" s="166">
        <f>SUBTOTAL(109,B4:B137)</f>
        <v>14804</v>
      </c>
    </row>
    <row r="4" spans="1:4" hidden="1" x14ac:dyDescent="0.25">
      <c r="A4" s="10" t="s">
        <v>773</v>
      </c>
      <c r="B4" s="52">
        <v>31</v>
      </c>
    </row>
    <row r="5" spans="1:4" hidden="1" x14ac:dyDescent="0.25">
      <c r="A5" s="12" t="s">
        <v>774</v>
      </c>
      <c r="B5" s="52">
        <v>1291</v>
      </c>
    </row>
    <row r="6" spans="1:4" hidden="1" x14ac:dyDescent="0.25">
      <c r="A6" s="12" t="s">
        <v>775</v>
      </c>
      <c r="B6" s="52">
        <v>1007</v>
      </c>
    </row>
    <row r="7" spans="1:4" hidden="1" x14ac:dyDescent="0.25">
      <c r="A7" s="12" t="s">
        <v>776</v>
      </c>
      <c r="B7" s="52">
        <v>1009</v>
      </c>
    </row>
    <row r="8" spans="1:4" hidden="1" x14ac:dyDescent="0.25">
      <c r="A8" s="12" t="s">
        <v>777</v>
      </c>
      <c r="B8" s="52">
        <v>813</v>
      </c>
    </row>
    <row r="9" spans="1:4" hidden="1" x14ac:dyDescent="0.25">
      <c r="A9" s="12" t="s">
        <v>778</v>
      </c>
      <c r="B9" s="52">
        <v>821</v>
      </c>
    </row>
    <row r="10" spans="1:4" hidden="1" x14ac:dyDescent="0.25">
      <c r="A10" s="12" t="s">
        <v>779</v>
      </c>
      <c r="B10" s="52">
        <v>1170</v>
      </c>
    </row>
    <row r="11" spans="1:4" hidden="1" x14ac:dyDescent="0.25">
      <c r="A11" s="12" t="s">
        <v>776</v>
      </c>
      <c r="B11" s="52"/>
    </row>
    <row r="12" spans="1:4" hidden="1" x14ac:dyDescent="0.25">
      <c r="A12" s="12" t="s">
        <v>777</v>
      </c>
      <c r="B12" s="52">
        <v>3240</v>
      </c>
    </row>
    <row r="13" spans="1:4" hidden="1" x14ac:dyDescent="0.25">
      <c r="A13" s="12" t="s">
        <v>774</v>
      </c>
      <c r="B13" s="52">
        <v>130</v>
      </c>
    </row>
    <row r="14" spans="1:4" hidden="1" x14ac:dyDescent="0.25">
      <c r="A14" s="12" t="s">
        <v>775</v>
      </c>
      <c r="B14" s="52">
        <v>3925</v>
      </c>
    </row>
    <row r="15" spans="1:4" hidden="1" x14ac:dyDescent="0.25">
      <c r="A15" s="12" t="s">
        <v>777</v>
      </c>
      <c r="B15" s="52">
        <v>3225</v>
      </c>
    </row>
    <row r="16" spans="1:4" hidden="1" x14ac:dyDescent="0.25">
      <c r="A16" s="12" t="s">
        <v>778</v>
      </c>
      <c r="B16" s="52">
        <v>1446</v>
      </c>
    </row>
    <row r="17" spans="1:2" hidden="1" x14ac:dyDescent="0.25">
      <c r="A17" s="12" t="s">
        <v>779</v>
      </c>
      <c r="B17" s="52">
        <v>4375</v>
      </c>
    </row>
    <row r="18" spans="1:2" hidden="1" x14ac:dyDescent="0.25">
      <c r="A18" s="12" t="s">
        <v>776</v>
      </c>
      <c r="B18" s="52">
        <v>1146</v>
      </c>
    </row>
    <row r="19" spans="1:2" hidden="1" x14ac:dyDescent="0.25">
      <c r="A19" s="12" t="s">
        <v>777</v>
      </c>
      <c r="B19" s="52">
        <v>4426</v>
      </c>
    </row>
    <row r="20" spans="1:2" hidden="1" x14ac:dyDescent="0.25">
      <c r="A20" s="12" t="s">
        <v>774</v>
      </c>
      <c r="B20" s="52">
        <v>6871</v>
      </c>
    </row>
    <row r="21" spans="1:2" hidden="1" x14ac:dyDescent="0.25">
      <c r="A21" s="12" t="s">
        <v>775</v>
      </c>
      <c r="B21" s="52">
        <v>4074</v>
      </c>
    </row>
    <row r="22" spans="1:2" hidden="1" x14ac:dyDescent="0.25">
      <c r="A22" s="12" t="s">
        <v>776</v>
      </c>
      <c r="B22" s="52">
        <v>15</v>
      </c>
    </row>
    <row r="23" spans="1:2" hidden="1" x14ac:dyDescent="0.25">
      <c r="A23" s="12" t="s">
        <v>777</v>
      </c>
      <c r="B23" s="52">
        <v>11</v>
      </c>
    </row>
    <row r="24" spans="1:2" hidden="1" x14ac:dyDescent="0.25">
      <c r="A24" s="12" t="s">
        <v>778</v>
      </c>
      <c r="B24" s="52">
        <v>7308</v>
      </c>
    </row>
    <row r="25" spans="1:2" hidden="1" x14ac:dyDescent="0.25">
      <c r="A25" s="12" t="s">
        <v>779</v>
      </c>
      <c r="B25" s="52">
        <v>6543</v>
      </c>
    </row>
    <row r="26" spans="1:2" hidden="1" x14ac:dyDescent="0.25">
      <c r="A26" s="10" t="s">
        <v>773</v>
      </c>
      <c r="B26" s="52">
        <v>912</v>
      </c>
    </row>
    <row r="27" spans="1:2" hidden="1" x14ac:dyDescent="0.25">
      <c r="A27" s="12" t="s">
        <v>774</v>
      </c>
      <c r="B27" s="52">
        <v>978</v>
      </c>
    </row>
    <row r="28" spans="1:2" hidden="1" x14ac:dyDescent="0.25">
      <c r="A28" s="10" t="s">
        <v>773</v>
      </c>
      <c r="B28" s="52">
        <v>16277</v>
      </c>
    </row>
    <row r="29" spans="1:2" hidden="1" x14ac:dyDescent="0.25">
      <c r="A29" s="12" t="s">
        <v>774</v>
      </c>
      <c r="B29" s="52">
        <v>19110</v>
      </c>
    </row>
    <row r="30" spans="1:2" hidden="1" x14ac:dyDescent="0.25">
      <c r="A30" s="12" t="s">
        <v>775</v>
      </c>
      <c r="B30" s="52">
        <v>15515</v>
      </c>
    </row>
    <row r="31" spans="1:2" hidden="1" x14ac:dyDescent="0.25">
      <c r="A31" s="12" t="s">
        <v>776</v>
      </c>
      <c r="B31" s="52">
        <v>16446</v>
      </c>
    </row>
    <row r="32" spans="1:2" hidden="1" x14ac:dyDescent="0.25">
      <c r="A32" s="12" t="s">
        <v>777</v>
      </c>
      <c r="B32" s="52">
        <v>12293</v>
      </c>
    </row>
    <row r="33" spans="1:2" hidden="1" x14ac:dyDescent="0.25">
      <c r="A33" s="12" t="s">
        <v>778</v>
      </c>
      <c r="B33" s="52">
        <v>4415</v>
      </c>
    </row>
    <row r="34" spans="1:2" hidden="1" x14ac:dyDescent="0.25">
      <c r="A34" s="12" t="s">
        <v>779</v>
      </c>
      <c r="B34" s="52">
        <v>17198</v>
      </c>
    </row>
    <row r="35" spans="1:2" hidden="1" x14ac:dyDescent="0.25">
      <c r="A35" s="10" t="s">
        <v>773</v>
      </c>
      <c r="B35" s="52">
        <v>19026</v>
      </c>
    </row>
    <row r="36" spans="1:2" hidden="1" x14ac:dyDescent="0.25">
      <c r="A36" s="12" t="s">
        <v>774</v>
      </c>
      <c r="B36" s="52">
        <v>19691</v>
      </c>
    </row>
    <row r="37" spans="1:2" hidden="1" x14ac:dyDescent="0.25">
      <c r="A37" s="12" t="s">
        <v>775</v>
      </c>
      <c r="B37" s="52">
        <v>20857</v>
      </c>
    </row>
    <row r="38" spans="1:2" hidden="1" x14ac:dyDescent="0.25">
      <c r="A38" s="12" t="s">
        <v>776</v>
      </c>
      <c r="B38" s="52">
        <v>170</v>
      </c>
    </row>
    <row r="39" spans="1:2" hidden="1" x14ac:dyDescent="0.25">
      <c r="A39" s="12" t="s">
        <v>777</v>
      </c>
      <c r="B39" s="52">
        <v>13638</v>
      </c>
    </row>
    <row r="40" spans="1:2" hidden="1" x14ac:dyDescent="0.25">
      <c r="A40" s="12" t="s">
        <v>778</v>
      </c>
      <c r="B40" s="52">
        <v>19805</v>
      </c>
    </row>
    <row r="41" spans="1:2" hidden="1" x14ac:dyDescent="0.25">
      <c r="A41" s="12" t="s">
        <v>779</v>
      </c>
      <c r="B41" s="52">
        <v>13731</v>
      </c>
    </row>
    <row r="42" spans="1:2" hidden="1" x14ac:dyDescent="0.25">
      <c r="A42" s="10" t="s">
        <v>773</v>
      </c>
      <c r="B42" s="52">
        <v>12850</v>
      </c>
    </row>
    <row r="43" spans="1:2" hidden="1" x14ac:dyDescent="0.25">
      <c r="A43" s="12" t="s">
        <v>774</v>
      </c>
      <c r="B43" s="52">
        <v>9233</v>
      </c>
    </row>
    <row r="44" spans="1:2" hidden="1" x14ac:dyDescent="0.25">
      <c r="A44" s="10" t="s">
        <v>773</v>
      </c>
      <c r="B44" s="52">
        <v>16985</v>
      </c>
    </row>
    <row r="45" spans="1:2" hidden="1" x14ac:dyDescent="0.25">
      <c r="A45" s="12" t="s">
        <v>774</v>
      </c>
      <c r="B45" s="52">
        <v>16904</v>
      </c>
    </row>
    <row r="46" spans="1:2" hidden="1" x14ac:dyDescent="0.25">
      <c r="A46" s="12" t="s">
        <v>775</v>
      </c>
      <c r="B46" s="52">
        <v>8407</v>
      </c>
    </row>
    <row r="47" spans="1:2" hidden="1" x14ac:dyDescent="0.25">
      <c r="A47" s="12" t="s">
        <v>776</v>
      </c>
      <c r="B47" s="52">
        <v>13577</v>
      </c>
    </row>
    <row r="48" spans="1:2" hidden="1" x14ac:dyDescent="0.25">
      <c r="A48" s="12" t="s">
        <v>779</v>
      </c>
      <c r="B48" s="52">
        <v>20908</v>
      </c>
    </row>
    <row r="49" spans="1:2" hidden="1" x14ac:dyDescent="0.25">
      <c r="A49" s="10" t="s">
        <v>773</v>
      </c>
      <c r="B49" s="52">
        <v>17276</v>
      </c>
    </row>
    <row r="50" spans="1:2" hidden="1" x14ac:dyDescent="0.25">
      <c r="A50" s="12" t="s">
        <v>774</v>
      </c>
      <c r="B50" s="52">
        <v>6280</v>
      </c>
    </row>
    <row r="51" spans="1:2" hidden="1" x14ac:dyDescent="0.25">
      <c r="A51" s="12" t="s">
        <v>775</v>
      </c>
      <c r="B51" s="52">
        <v>14005</v>
      </c>
    </row>
    <row r="52" spans="1:2" hidden="1" x14ac:dyDescent="0.25">
      <c r="A52" s="12" t="s">
        <v>775</v>
      </c>
      <c r="B52" s="52">
        <v>7535</v>
      </c>
    </row>
    <row r="53" spans="1:2" hidden="1" x14ac:dyDescent="0.25">
      <c r="A53" s="12" t="s">
        <v>776</v>
      </c>
      <c r="B53" s="52">
        <v>66</v>
      </c>
    </row>
    <row r="54" spans="1:2" hidden="1" x14ac:dyDescent="0.25">
      <c r="A54" s="12" t="s">
        <v>777</v>
      </c>
      <c r="B54" s="52">
        <v>3399</v>
      </c>
    </row>
    <row r="55" spans="1:2" hidden="1" x14ac:dyDescent="0.25">
      <c r="A55" s="12" t="s">
        <v>778</v>
      </c>
      <c r="B55" s="52">
        <v>20564</v>
      </c>
    </row>
    <row r="56" spans="1:2" hidden="1" x14ac:dyDescent="0.25">
      <c r="A56" s="12" t="s">
        <v>779</v>
      </c>
      <c r="B56" s="52">
        <v>357</v>
      </c>
    </row>
    <row r="57" spans="1:2" hidden="1" x14ac:dyDescent="0.25">
      <c r="A57" s="10" t="s">
        <v>773</v>
      </c>
      <c r="B57" s="52">
        <v>15133</v>
      </c>
    </row>
    <row r="58" spans="1:2" hidden="1" x14ac:dyDescent="0.25">
      <c r="A58" s="12" t="s">
        <v>774</v>
      </c>
      <c r="B58" s="52">
        <v>14134</v>
      </c>
    </row>
    <row r="59" spans="1:2" hidden="1" x14ac:dyDescent="0.25">
      <c r="A59" s="10" t="s">
        <v>773</v>
      </c>
      <c r="B59" s="52">
        <v>14542</v>
      </c>
    </row>
    <row r="60" spans="1:2" hidden="1" x14ac:dyDescent="0.25">
      <c r="A60" s="12" t="s">
        <v>774</v>
      </c>
      <c r="B60" s="52">
        <v>56</v>
      </c>
    </row>
    <row r="61" spans="1:2" hidden="1" x14ac:dyDescent="0.25">
      <c r="A61" s="12" t="s">
        <v>775</v>
      </c>
      <c r="B61" s="52">
        <v>999</v>
      </c>
    </row>
    <row r="62" spans="1:2" hidden="1" x14ac:dyDescent="0.25">
      <c r="A62" s="12" t="s">
        <v>776</v>
      </c>
      <c r="B62" s="52">
        <v>701</v>
      </c>
    </row>
    <row r="63" spans="1:2" hidden="1" x14ac:dyDescent="0.25">
      <c r="A63" s="12" t="s">
        <v>779</v>
      </c>
      <c r="B63" s="52">
        <v>18716</v>
      </c>
    </row>
    <row r="64" spans="1:2" hidden="1" x14ac:dyDescent="0.25">
      <c r="A64" s="10" t="s">
        <v>773</v>
      </c>
      <c r="B64" s="52">
        <v>935</v>
      </c>
    </row>
    <row r="65" spans="1:2" hidden="1" x14ac:dyDescent="0.25">
      <c r="A65" s="12" t="s">
        <v>774</v>
      </c>
      <c r="B65" s="52">
        <v>14567</v>
      </c>
    </row>
    <row r="66" spans="1:2" hidden="1" x14ac:dyDescent="0.25">
      <c r="A66" s="12" t="s">
        <v>775</v>
      </c>
      <c r="B66" s="52">
        <v>8706</v>
      </c>
    </row>
    <row r="67" spans="1:2" hidden="1" x14ac:dyDescent="0.25">
      <c r="A67" s="12" t="s">
        <v>776</v>
      </c>
      <c r="B67" s="52">
        <v>9236</v>
      </c>
    </row>
    <row r="68" spans="1:2" hidden="1" x14ac:dyDescent="0.25">
      <c r="A68" s="12" t="s">
        <v>777</v>
      </c>
      <c r="B68" s="52">
        <v>8452</v>
      </c>
    </row>
    <row r="69" spans="1:2" hidden="1" x14ac:dyDescent="0.25">
      <c r="A69" s="10" t="s">
        <v>773</v>
      </c>
      <c r="B69" s="52">
        <v>18937</v>
      </c>
    </row>
    <row r="70" spans="1:2" hidden="1" x14ac:dyDescent="0.25">
      <c r="A70" s="12" t="s">
        <v>774</v>
      </c>
      <c r="B70" s="52">
        <v>11</v>
      </c>
    </row>
    <row r="71" spans="1:2" hidden="1" x14ac:dyDescent="0.25">
      <c r="A71" s="10" t="s">
        <v>773</v>
      </c>
      <c r="B71" s="52">
        <v>13393</v>
      </c>
    </row>
    <row r="72" spans="1:2" hidden="1" x14ac:dyDescent="0.25">
      <c r="A72" s="12" t="s">
        <v>774</v>
      </c>
      <c r="B72" s="52">
        <v>89</v>
      </c>
    </row>
    <row r="73" spans="1:2" hidden="1" x14ac:dyDescent="0.25">
      <c r="A73" s="12" t="s">
        <v>775</v>
      </c>
      <c r="B73" s="52">
        <v>21001</v>
      </c>
    </row>
    <row r="74" spans="1:2" hidden="1" x14ac:dyDescent="0.25">
      <c r="A74" s="12" t="s">
        <v>776</v>
      </c>
      <c r="B74" s="52">
        <v>20796</v>
      </c>
    </row>
    <row r="75" spans="1:2" hidden="1" x14ac:dyDescent="0.25">
      <c r="A75" s="12" t="s">
        <v>779</v>
      </c>
      <c r="B75" s="52">
        <v>15615</v>
      </c>
    </row>
    <row r="76" spans="1:2" hidden="1" x14ac:dyDescent="0.25">
      <c r="A76" s="10" t="s">
        <v>773</v>
      </c>
      <c r="B76" s="52">
        <v>10517</v>
      </c>
    </row>
    <row r="77" spans="1:2" hidden="1" x14ac:dyDescent="0.25">
      <c r="A77" s="12" t="s">
        <v>774</v>
      </c>
      <c r="B77" s="52">
        <v>18025</v>
      </c>
    </row>
    <row r="78" spans="1:2" hidden="1" x14ac:dyDescent="0.25">
      <c r="A78" s="12" t="s">
        <v>775</v>
      </c>
      <c r="B78" s="52">
        <v>7529</v>
      </c>
    </row>
    <row r="79" spans="1:2" hidden="1" x14ac:dyDescent="0.25">
      <c r="A79" s="12" t="s">
        <v>775</v>
      </c>
      <c r="B79" s="52">
        <v>8073</v>
      </c>
    </row>
    <row r="80" spans="1:2" hidden="1" x14ac:dyDescent="0.25">
      <c r="A80" s="12" t="s">
        <v>776</v>
      </c>
      <c r="B80" s="52">
        <v>53</v>
      </c>
    </row>
    <row r="81" spans="1:2" hidden="1" x14ac:dyDescent="0.25">
      <c r="A81" s="12" t="s">
        <v>777</v>
      </c>
      <c r="B81" s="52">
        <v>18072</v>
      </c>
    </row>
    <row r="82" spans="1:2" hidden="1" x14ac:dyDescent="0.25">
      <c r="A82" s="12" t="s">
        <v>778</v>
      </c>
      <c r="B82" s="52">
        <v>17753</v>
      </c>
    </row>
    <row r="83" spans="1:2" hidden="1" x14ac:dyDescent="0.25">
      <c r="A83" s="12" t="s">
        <v>779</v>
      </c>
      <c r="B83" s="52">
        <v>17925</v>
      </c>
    </row>
    <row r="84" spans="1:2" hidden="1" x14ac:dyDescent="0.25">
      <c r="A84" s="10" t="s">
        <v>773</v>
      </c>
      <c r="B84" s="52">
        <v>7770</v>
      </c>
    </row>
    <row r="85" spans="1:2" hidden="1" x14ac:dyDescent="0.25">
      <c r="A85" s="12" t="s">
        <v>774</v>
      </c>
      <c r="B85" s="52">
        <v>21047</v>
      </c>
    </row>
    <row r="86" spans="1:2" hidden="1" x14ac:dyDescent="0.25">
      <c r="A86" s="10" t="s">
        <v>773</v>
      </c>
      <c r="B86" s="52">
        <v>6691</v>
      </c>
    </row>
    <row r="87" spans="1:2" hidden="1" x14ac:dyDescent="0.25">
      <c r="A87" s="12" t="s">
        <v>774</v>
      </c>
      <c r="B87" s="52">
        <v>13571</v>
      </c>
    </row>
    <row r="88" spans="1:2" hidden="1" x14ac:dyDescent="0.25">
      <c r="A88" s="12" t="s">
        <v>775</v>
      </c>
      <c r="B88" s="52">
        <v>14036</v>
      </c>
    </row>
    <row r="89" spans="1:2" hidden="1" x14ac:dyDescent="0.25">
      <c r="A89" s="12" t="s">
        <v>776</v>
      </c>
      <c r="B89" s="52">
        <v>4534</v>
      </c>
    </row>
    <row r="90" spans="1:2" hidden="1" x14ac:dyDescent="0.25">
      <c r="A90" s="12" t="s">
        <v>779</v>
      </c>
      <c r="B90" s="52">
        <v>127</v>
      </c>
    </row>
    <row r="91" spans="1:2" hidden="1" x14ac:dyDescent="0.25">
      <c r="A91" s="10" t="s">
        <v>773</v>
      </c>
      <c r="B91" s="52">
        <v>2335</v>
      </c>
    </row>
    <row r="92" spans="1:2" hidden="1" x14ac:dyDescent="0.25">
      <c r="A92" s="12" t="s">
        <v>778</v>
      </c>
      <c r="B92" s="52">
        <v>169</v>
      </c>
    </row>
    <row r="93" spans="1:2" hidden="1" x14ac:dyDescent="0.25">
      <c r="A93" s="12" t="s">
        <v>779</v>
      </c>
      <c r="B93" s="52">
        <v>99</v>
      </c>
    </row>
    <row r="94" spans="1:2" hidden="1" x14ac:dyDescent="0.25">
      <c r="A94" s="10" t="s">
        <v>773</v>
      </c>
      <c r="B94" s="52">
        <v>69</v>
      </c>
    </row>
    <row r="95" spans="1:2" hidden="1" x14ac:dyDescent="0.25">
      <c r="A95" s="12" t="s">
        <v>774</v>
      </c>
      <c r="B95" s="52">
        <v>19238</v>
      </c>
    </row>
    <row r="96" spans="1:2" hidden="1" x14ac:dyDescent="0.25">
      <c r="A96" s="12" t="s">
        <v>775</v>
      </c>
      <c r="B96" s="52">
        <v>19759</v>
      </c>
    </row>
    <row r="97" spans="1:2" hidden="1" x14ac:dyDescent="0.25">
      <c r="A97" s="12" t="s">
        <v>776</v>
      </c>
      <c r="B97" s="52">
        <v>12404</v>
      </c>
    </row>
    <row r="98" spans="1:2" hidden="1" x14ac:dyDescent="0.25">
      <c r="A98" s="12" t="s">
        <v>777</v>
      </c>
      <c r="B98" s="52">
        <v>5185</v>
      </c>
    </row>
    <row r="99" spans="1:2" hidden="1" x14ac:dyDescent="0.25">
      <c r="A99" s="12" t="s">
        <v>778</v>
      </c>
      <c r="B99" s="52">
        <v>11790</v>
      </c>
    </row>
    <row r="100" spans="1:2" hidden="1" x14ac:dyDescent="0.25">
      <c r="A100" s="12" t="s">
        <v>779</v>
      </c>
      <c r="B100" s="52">
        <v>16164</v>
      </c>
    </row>
    <row r="101" spans="1:2" hidden="1" x14ac:dyDescent="0.25">
      <c r="A101" s="12" t="s">
        <v>780</v>
      </c>
      <c r="B101" s="52">
        <v>12552</v>
      </c>
    </row>
    <row r="102" spans="1:2" hidden="1" x14ac:dyDescent="0.25">
      <c r="A102" s="12" t="s">
        <v>784</v>
      </c>
      <c r="B102" s="52">
        <v>2869</v>
      </c>
    </row>
    <row r="103" spans="1:2" hidden="1" x14ac:dyDescent="0.25">
      <c r="A103" s="12" t="s">
        <v>785</v>
      </c>
      <c r="B103" s="52">
        <v>19471</v>
      </c>
    </row>
    <row r="104" spans="1:2" hidden="1" x14ac:dyDescent="0.25">
      <c r="A104" s="12" t="s">
        <v>786</v>
      </c>
      <c r="B104" s="52">
        <v>17471</v>
      </c>
    </row>
    <row r="105" spans="1:2" x14ac:dyDescent="0.25">
      <c r="A105" s="12" t="s">
        <v>787</v>
      </c>
      <c r="B105" s="52">
        <v>14691</v>
      </c>
    </row>
    <row r="106" spans="1:2" hidden="1" x14ac:dyDescent="0.25">
      <c r="A106" s="12" t="s">
        <v>788</v>
      </c>
      <c r="B106" s="52">
        <v>9811</v>
      </c>
    </row>
    <row r="107" spans="1:2" x14ac:dyDescent="0.25">
      <c r="A107" s="12" t="s">
        <v>789</v>
      </c>
      <c r="B107" s="52">
        <v>55</v>
      </c>
    </row>
    <row r="108" spans="1:2" hidden="1" x14ac:dyDescent="0.25">
      <c r="A108" s="12" t="s">
        <v>790</v>
      </c>
      <c r="B108" s="52">
        <v>17923</v>
      </c>
    </row>
    <row r="109" spans="1:2" hidden="1" x14ac:dyDescent="0.25">
      <c r="A109" s="12" t="s">
        <v>791</v>
      </c>
      <c r="B109" s="52">
        <v>9660</v>
      </c>
    </row>
    <row r="110" spans="1:2" hidden="1" x14ac:dyDescent="0.25">
      <c r="A110" s="12" t="s">
        <v>792</v>
      </c>
      <c r="B110" s="52">
        <v>778</v>
      </c>
    </row>
    <row r="111" spans="1:2" hidden="1" x14ac:dyDescent="0.25">
      <c r="A111" s="12" t="s">
        <v>793</v>
      </c>
      <c r="B111" s="52">
        <v>15627</v>
      </c>
    </row>
    <row r="112" spans="1:2" hidden="1" x14ac:dyDescent="0.25">
      <c r="A112" s="12" t="s">
        <v>776</v>
      </c>
      <c r="B112" s="52">
        <v>13579</v>
      </c>
    </row>
    <row r="113" spans="1:2" hidden="1" x14ac:dyDescent="0.25">
      <c r="A113" s="12" t="s">
        <v>777</v>
      </c>
      <c r="B113" s="52">
        <v>7577</v>
      </c>
    </row>
    <row r="114" spans="1:2" hidden="1" x14ac:dyDescent="0.25">
      <c r="A114" s="12" t="s">
        <v>776</v>
      </c>
      <c r="B114" s="52">
        <v>5728</v>
      </c>
    </row>
    <row r="115" spans="1:2" hidden="1" x14ac:dyDescent="0.25">
      <c r="A115" s="12" t="s">
        <v>779</v>
      </c>
      <c r="B115" s="52">
        <v>15404</v>
      </c>
    </row>
    <row r="116" spans="1:2" hidden="1" x14ac:dyDescent="0.25">
      <c r="A116" s="10" t="s">
        <v>773</v>
      </c>
      <c r="B116" s="52">
        <v>11909</v>
      </c>
    </row>
    <row r="117" spans="1:2" hidden="1" x14ac:dyDescent="0.25">
      <c r="A117" s="12" t="s">
        <v>778</v>
      </c>
      <c r="B117" s="52">
        <v>15</v>
      </c>
    </row>
    <row r="118" spans="1:2" hidden="1" x14ac:dyDescent="0.25">
      <c r="A118" s="12" t="s">
        <v>779</v>
      </c>
      <c r="B118" s="52">
        <v>13</v>
      </c>
    </row>
    <row r="119" spans="1:2" hidden="1" x14ac:dyDescent="0.25">
      <c r="A119" s="10" t="s">
        <v>773</v>
      </c>
      <c r="B119" s="52">
        <v>68</v>
      </c>
    </row>
    <row r="120" spans="1:2" hidden="1" x14ac:dyDescent="0.25">
      <c r="A120" s="12" t="s">
        <v>774</v>
      </c>
      <c r="B120" s="52">
        <v>2</v>
      </c>
    </row>
    <row r="121" spans="1:2" hidden="1" x14ac:dyDescent="0.25">
      <c r="A121" s="12" t="s">
        <v>775</v>
      </c>
      <c r="B121" s="52">
        <v>12901</v>
      </c>
    </row>
    <row r="122" spans="1:2" hidden="1" x14ac:dyDescent="0.25">
      <c r="A122" s="12" t="s">
        <v>776</v>
      </c>
      <c r="B122" s="52">
        <v>9126</v>
      </c>
    </row>
    <row r="123" spans="1:2" hidden="1" x14ac:dyDescent="0.25">
      <c r="A123" s="12" t="s">
        <v>777</v>
      </c>
      <c r="B123" s="52">
        <v>7001</v>
      </c>
    </row>
    <row r="124" spans="1:2" hidden="1" x14ac:dyDescent="0.25">
      <c r="A124" s="12" t="s">
        <v>778</v>
      </c>
      <c r="B124" s="52">
        <v>6300</v>
      </c>
    </row>
    <row r="125" spans="1:2" hidden="1" x14ac:dyDescent="0.25">
      <c r="A125" s="12" t="s">
        <v>779</v>
      </c>
      <c r="B125" s="52">
        <v>1091</v>
      </c>
    </row>
    <row r="126" spans="1:2" hidden="1" x14ac:dyDescent="0.25">
      <c r="A126" s="12" t="s">
        <v>780</v>
      </c>
      <c r="B126" s="52">
        <v>2863</v>
      </c>
    </row>
    <row r="127" spans="1:2" hidden="1" x14ac:dyDescent="0.25">
      <c r="A127" s="12" t="s">
        <v>784</v>
      </c>
      <c r="B127" s="52">
        <v>2730</v>
      </c>
    </row>
    <row r="128" spans="1:2" hidden="1" x14ac:dyDescent="0.25">
      <c r="A128" s="12" t="s">
        <v>785</v>
      </c>
      <c r="B128" s="52">
        <v>1964</v>
      </c>
    </row>
    <row r="129" spans="1:2" hidden="1" x14ac:dyDescent="0.25">
      <c r="A129" s="12" t="s">
        <v>786</v>
      </c>
      <c r="B129" s="52">
        <v>400</v>
      </c>
    </row>
    <row r="130" spans="1:2" x14ac:dyDescent="0.25">
      <c r="A130" s="12" t="s">
        <v>787</v>
      </c>
      <c r="B130" s="52">
        <v>58</v>
      </c>
    </row>
    <row r="131" spans="1:2" hidden="1" x14ac:dyDescent="0.25">
      <c r="A131" s="12" t="s">
        <v>788</v>
      </c>
      <c r="B131" s="52">
        <v>33</v>
      </c>
    </row>
    <row r="132" spans="1:2" hidden="1" x14ac:dyDescent="0.25">
      <c r="A132" s="10" t="s">
        <v>773</v>
      </c>
      <c r="B132" s="52">
        <v>13</v>
      </c>
    </row>
    <row r="133" spans="1:2" hidden="1" x14ac:dyDescent="0.25">
      <c r="A133" s="12" t="s">
        <v>774</v>
      </c>
      <c r="B133" s="52">
        <v>15</v>
      </c>
    </row>
    <row r="134" spans="1:2" hidden="1" x14ac:dyDescent="0.25">
      <c r="A134" s="12" t="s">
        <v>775</v>
      </c>
      <c r="B134" s="52">
        <v>9</v>
      </c>
    </row>
    <row r="135" spans="1:2" hidden="1" x14ac:dyDescent="0.25">
      <c r="A135" s="12" t="s">
        <v>776</v>
      </c>
      <c r="B135" s="52">
        <v>75</v>
      </c>
    </row>
    <row r="136" spans="1:2" hidden="1" x14ac:dyDescent="0.25">
      <c r="A136" s="12" t="s">
        <v>777</v>
      </c>
      <c r="B136" s="52">
        <v>49</v>
      </c>
    </row>
    <row r="137" spans="1:2" hidden="1" x14ac:dyDescent="0.25">
      <c r="A137" s="12" t="s">
        <v>778</v>
      </c>
      <c r="B137" s="52">
        <v>54</v>
      </c>
    </row>
  </sheetData>
  <autoFilter ref="A3:B137" xr:uid="{00000000-0009-0000-0000-000006000000}">
    <filterColumn colId="0">
      <filters>
        <filter val="МП 12"/>
        <filter val="МП 14"/>
      </filters>
    </filterColumn>
  </autoFilter>
  <mergeCells count="1"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9">
    <tabColor theme="3" tint="0.39997558519241921"/>
  </sheetPr>
  <dimension ref="A2:AI42"/>
  <sheetViews>
    <sheetView zoomScale="85" zoomScaleNormal="85" workbookViewId="0">
      <pane ySplit="8" topLeftCell="A9" activePane="bottomLeft" state="frozen"/>
      <selection pane="bottomLeft" activeCell="D14" sqref="D14"/>
    </sheetView>
  </sheetViews>
  <sheetFormatPr defaultColWidth="9" defaultRowHeight="13.8" x14ac:dyDescent="0.25"/>
  <cols>
    <col min="1" max="1" width="19.09765625" style="15" customWidth="1"/>
    <col min="2" max="2" width="16.19921875" style="6" customWidth="1"/>
    <col min="3" max="35" width="15" style="6" customWidth="1"/>
    <col min="36" max="16384" width="9" style="15"/>
  </cols>
  <sheetData>
    <row r="2" spans="1:35" ht="27.75" customHeight="1" x14ac:dyDescent="0.25">
      <c r="A2" s="201" t="s">
        <v>891</v>
      </c>
      <c r="B2" s="202"/>
      <c r="C2" s="202"/>
      <c r="D2" s="202"/>
      <c r="E2" s="202"/>
      <c r="F2" s="202"/>
    </row>
    <row r="3" spans="1:35" ht="14.4" thickBot="1" x14ac:dyDescent="0.3"/>
    <row r="4" spans="1:35" s="54" customFormat="1" ht="70.5" customHeight="1" x14ac:dyDescent="0.25">
      <c r="A4" s="55" t="s">
        <v>62</v>
      </c>
      <c r="B4" s="168" t="s">
        <v>805</v>
      </c>
      <c r="C4" s="169" t="s">
        <v>806</v>
      </c>
      <c r="D4" s="169" t="s">
        <v>807</v>
      </c>
      <c r="E4" s="169" t="s">
        <v>808</v>
      </c>
      <c r="F4" s="169" t="s">
        <v>809</v>
      </c>
      <c r="G4" s="169" t="s">
        <v>810</v>
      </c>
      <c r="H4" s="169" t="s">
        <v>811</v>
      </c>
      <c r="I4" s="170" t="s">
        <v>812</v>
      </c>
      <c r="J4" s="169" t="s">
        <v>813</v>
      </c>
      <c r="K4" s="170" t="s">
        <v>814</v>
      </c>
      <c r="L4" s="169" t="s">
        <v>815</v>
      </c>
      <c r="M4" s="169" t="s">
        <v>816</v>
      </c>
      <c r="N4" s="169" t="s">
        <v>817</v>
      </c>
      <c r="O4" s="169" t="s">
        <v>818</v>
      </c>
      <c r="P4" s="169" t="s">
        <v>819</v>
      </c>
      <c r="Q4" s="169" t="s">
        <v>820</v>
      </c>
      <c r="R4" s="169" t="s">
        <v>821</v>
      </c>
      <c r="S4" s="169" t="s">
        <v>822</v>
      </c>
      <c r="T4" s="169" t="s">
        <v>823</v>
      </c>
      <c r="U4" s="169" t="s">
        <v>824</v>
      </c>
      <c r="V4" s="169" t="s">
        <v>825</v>
      </c>
      <c r="W4" s="169" t="s">
        <v>826</v>
      </c>
      <c r="X4" s="169" t="s">
        <v>827</v>
      </c>
      <c r="Y4" s="169" t="s">
        <v>828</v>
      </c>
      <c r="Z4" s="169" t="s">
        <v>829</v>
      </c>
      <c r="AA4" s="169" t="s">
        <v>830</v>
      </c>
      <c r="AB4" s="169" t="s">
        <v>831</v>
      </c>
      <c r="AC4" s="169" t="s">
        <v>832</v>
      </c>
      <c r="AD4" s="169" t="s">
        <v>833</v>
      </c>
      <c r="AE4" s="171" t="s">
        <v>834</v>
      </c>
      <c r="AF4" s="169" t="s">
        <v>835</v>
      </c>
      <c r="AG4" s="169" t="s">
        <v>836</v>
      </c>
      <c r="AH4" s="169" t="s">
        <v>837</v>
      </c>
      <c r="AI4" s="169" t="s">
        <v>838</v>
      </c>
    </row>
    <row r="5" spans="1:35" ht="22.5" customHeight="1" thickBot="1" x14ac:dyDescent="0.3">
      <c r="A5" s="56" t="s">
        <v>63</v>
      </c>
      <c r="B5" s="57">
        <v>75.012699999999995</v>
      </c>
      <c r="C5" s="58">
        <v>88.068600000000004</v>
      </c>
      <c r="D5" s="58">
        <v>71.501000000000005</v>
      </c>
      <c r="E5" s="58">
        <v>75.791499999999999</v>
      </c>
      <c r="F5" s="58">
        <v>56.6524</v>
      </c>
      <c r="G5" s="58">
        <v>20.346599999999999</v>
      </c>
      <c r="H5" s="58">
        <v>79.257099999999994</v>
      </c>
      <c r="I5" s="58">
        <v>87.6815</v>
      </c>
      <c r="J5" s="58">
        <v>90.746099999999998</v>
      </c>
      <c r="K5" s="58">
        <v>96.119600000000005</v>
      </c>
      <c r="L5" s="58">
        <v>0.78339999999999999</v>
      </c>
      <c r="M5" s="58">
        <v>62.8508</v>
      </c>
      <c r="N5" s="58">
        <v>91.271500000000003</v>
      </c>
      <c r="O5" s="58">
        <v>63.279400000000003</v>
      </c>
      <c r="P5" s="58">
        <v>59.219299999999997</v>
      </c>
      <c r="Q5" s="58">
        <v>42.5503</v>
      </c>
      <c r="R5" s="58">
        <v>78.275499999999994</v>
      </c>
      <c r="S5" s="58">
        <v>77.902199999999993</v>
      </c>
      <c r="T5" s="58">
        <v>38.743699999999997</v>
      </c>
      <c r="U5" s="58">
        <v>62.569699999999997</v>
      </c>
      <c r="V5" s="58">
        <v>96.354699999999994</v>
      </c>
      <c r="W5" s="58">
        <v>79.616600000000005</v>
      </c>
      <c r="X5" s="58">
        <v>28.941400000000002</v>
      </c>
      <c r="Y5" s="58">
        <v>64.542100000000005</v>
      </c>
      <c r="Z5" s="58">
        <v>34.725099999999998</v>
      </c>
      <c r="AA5" s="58">
        <v>0.30420000000000003</v>
      </c>
      <c r="AB5" s="58">
        <v>15.664300000000001</v>
      </c>
      <c r="AC5" s="58">
        <v>94.769300000000001</v>
      </c>
      <c r="AD5" s="58">
        <v>1.6452</v>
      </c>
      <c r="AE5" s="58">
        <v>69.740499999999997</v>
      </c>
      <c r="AF5" s="58">
        <v>65.136600000000001</v>
      </c>
      <c r="AG5" s="58">
        <v>67.016900000000007</v>
      </c>
      <c r="AH5" s="58">
        <v>0.2581</v>
      </c>
      <c r="AI5" s="14">
        <v>4.6039000000000003</v>
      </c>
    </row>
    <row r="7" spans="1:35" ht="41.25" customHeight="1" thickBot="1" x14ac:dyDescent="0.3"/>
    <row r="8" spans="1:35" ht="14.4" thickBot="1" x14ac:dyDescent="0.3">
      <c r="A8" s="55" t="s">
        <v>62</v>
      </c>
      <c r="B8" s="56" t="s">
        <v>63</v>
      </c>
    </row>
    <row r="9" spans="1:35" ht="15" thickBot="1" x14ac:dyDescent="0.3">
      <c r="A9" s="168" t="s">
        <v>805</v>
      </c>
      <c r="B9" s="57">
        <v>75.012699999999995</v>
      </c>
      <c r="C9" s="184" t="s">
        <v>946</v>
      </c>
    </row>
    <row r="10" spans="1:35" ht="15" thickBot="1" x14ac:dyDescent="0.3">
      <c r="A10" s="169" t="s">
        <v>806</v>
      </c>
      <c r="B10" s="58">
        <v>88.068600000000004</v>
      </c>
    </row>
    <row r="11" spans="1:35" ht="15" thickBot="1" x14ac:dyDescent="0.3">
      <c r="A11" s="169" t="s">
        <v>807</v>
      </c>
      <c r="B11" s="58">
        <v>71.501000000000005</v>
      </c>
    </row>
    <row r="12" spans="1:35" ht="15" thickBot="1" x14ac:dyDescent="0.3">
      <c r="A12" s="169" t="s">
        <v>808</v>
      </c>
      <c r="B12" s="58">
        <v>75.791499999999999</v>
      </c>
    </row>
    <row r="13" spans="1:35" ht="29.4" thickBot="1" x14ac:dyDescent="0.3">
      <c r="A13" s="169" t="s">
        <v>809</v>
      </c>
      <c r="B13" s="58">
        <v>56.6524</v>
      </c>
    </row>
    <row r="14" spans="1:35" ht="15" thickBot="1" x14ac:dyDescent="0.3">
      <c r="A14" s="169" t="s">
        <v>810</v>
      </c>
      <c r="B14" s="58">
        <v>20.346599999999999</v>
      </c>
    </row>
    <row r="15" spans="1:35" ht="15" thickBot="1" x14ac:dyDescent="0.3">
      <c r="A15" s="169" t="s">
        <v>811</v>
      </c>
      <c r="B15" s="58">
        <v>79.257099999999994</v>
      </c>
    </row>
    <row r="16" spans="1:35" ht="15" thickBot="1" x14ac:dyDescent="0.3">
      <c r="A16" s="170" t="s">
        <v>812</v>
      </c>
      <c r="B16" s="58">
        <v>87.6815</v>
      </c>
    </row>
    <row r="17" spans="1:2" ht="15" thickBot="1" x14ac:dyDescent="0.3">
      <c r="A17" s="169" t="s">
        <v>813</v>
      </c>
      <c r="B17" s="58">
        <v>90.746099999999998</v>
      </c>
    </row>
    <row r="18" spans="1:2" ht="15" thickBot="1" x14ac:dyDescent="0.3">
      <c r="A18" s="170" t="s">
        <v>814</v>
      </c>
      <c r="B18" s="58">
        <v>96.119600000000005</v>
      </c>
    </row>
    <row r="19" spans="1:2" ht="15" thickBot="1" x14ac:dyDescent="0.3">
      <c r="A19" s="169" t="s">
        <v>815</v>
      </c>
      <c r="B19" s="58">
        <v>0.78339999999999999</v>
      </c>
    </row>
    <row r="20" spans="1:2" ht="15" thickBot="1" x14ac:dyDescent="0.3">
      <c r="A20" s="169" t="s">
        <v>816</v>
      </c>
      <c r="B20" s="58">
        <v>62.8508</v>
      </c>
    </row>
    <row r="21" spans="1:2" ht="15" thickBot="1" x14ac:dyDescent="0.3">
      <c r="A21" s="169" t="s">
        <v>817</v>
      </c>
      <c r="B21" s="58">
        <v>91.271500000000003</v>
      </c>
    </row>
    <row r="22" spans="1:2" ht="15" thickBot="1" x14ac:dyDescent="0.3">
      <c r="A22" s="169" t="s">
        <v>818</v>
      </c>
      <c r="B22" s="58">
        <v>63.279400000000003</v>
      </c>
    </row>
    <row r="23" spans="1:2" ht="15" thickBot="1" x14ac:dyDescent="0.3">
      <c r="A23" s="169" t="s">
        <v>819</v>
      </c>
      <c r="B23" s="58">
        <v>59.219299999999997</v>
      </c>
    </row>
    <row r="24" spans="1:2" ht="15" thickBot="1" x14ac:dyDescent="0.3">
      <c r="A24" s="169" t="s">
        <v>820</v>
      </c>
      <c r="B24" s="58">
        <v>42.5503</v>
      </c>
    </row>
    <row r="25" spans="1:2" ht="15" thickBot="1" x14ac:dyDescent="0.3">
      <c r="A25" s="169" t="s">
        <v>821</v>
      </c>
      <c r="B25" s="58">
        <v>78.275499999999994</v>
      </c>
    </row>
    <row r="26" spans="1:2" ht="15" thickBot="1" x14ac:dyDescent="0.3">
      <c r="A26" s="169" t="s">
        <v>822</v>
      </c>
      <c r="B26" s="58">
        <v>77.902199999999993</v>
      </c>
    </row>
    <row r="27" spans="1:2" ht="15" thickBot="1" x14ac:dyDescent="0.3">
      <c r="A27" s="169" t="s">
        <v>823</v>
      </c>
      <c r="B27" s="58">
        <v>38.743699999999997</v>
      </c>
    </row>
    <row r="28" spans="1:2" ht="29.4" thickBot="1" x14ac:dyDescent="0.3">
      <c r="A28" s="169" t="s">
        <v>824</v>
      </c>
      <c r="B28" s="58">
        <v>62.569699999999997</v>
      </c>
    </row>
    <row r="29" spans="1:2" ht="29.4" thickBot="1" x14ac:dyDescent="0.3">
      <c r="A29" s="169" t="s">
        <v>825</v>
      </c>
      <c r="B29" s="58">
        <v>96.354699999999994</v>
      </c>
    </row>
    <row r="30" spans="1:2" ht="29.4" thickBot="1" x14ac:dyDescent="0.3">
      <c r="A30" s="169" t="s">
        <v>826</v>
      </c>
      <c r="B30" s="58">
        <v>79.616600000000005</v>
      </c>
    </row>
    <row r="31" spans="1:2" ht="15" thickBot="1" x14ac:dyDescent="0.3">
      <c r="A31" s="169" t="s">
        <v>827</v>
      </c>
      <c r="B31" s="58">
        <v>28.941400000000002</v>
      </c>
    </row>
    <row r="32" spans="1:2" ht="15" thickBot="1" x14ac:dyDescent="0.3">
      <c r="A32" s="169" t="s">
        <v>828</v>
      </c>
      <c r="B32" s="58">
        <v>64.542100000000005</v>
      </c>
    </row>
    <row r="33" spans="1:2" ht="15" thickBot="1" x14ac:dyDescent="0.3">
      <c r="A33" s="169" t="s">
        <v>829</v>
      </c>
      <c r="B33" s="58">
        <v>34.725099999999998</v>
      </c>
    </row>
    <row r="34" spans="1:2" ht="15" thickBot="1" x14ac:dyDescent="0.3">
      <c r="A34" s="169" t="s">
        <v>830</v>
      </c>
      <c r="B34" s="58">
        <v>0.30420000000000003</v>
      </c>
    </row>
    <row r="35" spans="1:2" ht="29.4" thickBot="1" x14ac:dyDescent="0.3">
      <c r="A35" s="169" t="s">
        <v>831</v>
      </c>
      <c r="B35" s="58">
        <v>15.664300000000001</v>
      </c>
    </row>
    <row r="36" spans="1:2" ht="15" thickBot="1" x14ac:dyDescent="0.3">
      <c r="A36" s="169" t="s">
        <v>832</v>
      </c>
      <c r="B36" s="58">
        <v>94.769300000000001</v>
      </c>
    </row>
    <row r="37" spans="1:2" ht="15" thickBot="1" x14ac:dyDescent="0.3">
      <c r="A37" s="169" t="s">
        <v>833</v>
      </c>
      <c r="B37" s="58">
        <v>1.6452</v>
      </c>
    </row>
    <row r="38" spans="1:2" ht="15" thickBot="1" x14ac:dyDescent="0.3">
      <c r="A38" s="171" t="s">
        <v>834</v>
      </c>
      <c r="B38" s="58">
        <v>69.740499999999997</v>
      </c>
    </row>
    <row r="39" spans="1:2" ht="29.4" thickBot="1" x14ac:dyDescent="0.3">
      <c r="A39" s="169" t="s">
        <v>835</v>
      </c>
      <c r="B39" s="58">
        <v>65.136600000000001</v>
      </c>
    </row>
    <row r="40" spans="1:2" ht="43.8" thickBot="1" x14ac:dyDescent="0.3">
      <c r="A40" s="169" t="s">
        <v>836</v>
      </c>
      <c r="B40" s="58">
        <v>67.016900000000007</v>
      </c>
    </row>
    <row r="41" spans="1:2" ht="43.8" thickBot="1" x14ac:dyDescent="0.3">
      <c r="A41" s="169" t="s">
        <v>837</v>
      </c>
      <c r="B41" s="58">
        <v>0.2581</v>
      </c>
    </row>
    <row r="42" spans="1:2" ht="15" thickBot="1" x14ac:dyDescent="0.3">
      <c r="A42" s="169" t="s">
        <v>838</v>
      </c>
      <c r="B42" s="14">
        <v>4.6039000000000003</v>
      </c>
    </row>
  </sheetData>
  <mergeCells count="1">
    <mergeCell ref="A2:F2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10">
    <tabColor theme="4" tint="-0.249977111117893"/>
  </sheetPr>
  <dimension ref="A1:G22"/>
  <sheetViews>
    <sheetView workbookViewId="0">
      <selection activeCell="B3" sqref="B3"/>
    </sheetView>
  </sheetViews>
  <sheetFormatPr defaultColWidth="9" defaultRowHeight="13.8" x14ac:dyDescent="0.25"/>
  <cols>
    <col min="1" max="3" width="9" style="15"/>
    <col min="4" max="4" width="12.19921875" style="15" customWidth="1"/>
    <col min="5" max="5" width="9" style="15"/>
    <col min="6" max="6" width="12.19921875" style="15" customWidth="1"/>
    <col min="7" max="16384" width="9" style="15"/>
  </cols>
  <sheetData>
    <row r="1" spans="1:7" ht="42" customHeight="1" x14ac:dyDescent="0.25">
      <c r="A1" s="203" t="s">
        <v>794</v>
      </c>
      <c r="B1" s="203"/>
      <c r="C1" s="203"/>
      <c r="D1" s="203"/>
      <c r="E1" s="203"/>
      <c r="F1" s="203"/>
      <c r="G1" s="203"/>
    </row>
    <row r="2" spans="1:7" ht="14.4" thickBot="1" x14ac:dyDescent="0.3"/>
    <row r="3" spans="1:7" ht="14.4" thickBot="1" x14ac:dyDescent="0.3">
      <c r="A3" s="62">
        <v>150</v>
      </c>
      <c r="B3" s="136">
        <f>MIN(A3:A22)</f>
        <v>35</v>
      </c>
    </row>
    <row r="4" spans="1:7" x14ac:dyDescent="0.25">
      <c r="A4" s="62">
        <v>181</v>
      </c>
    </row>
    <row r="5" spans="1:7" ht="15.6" x14ac:dyDescent="0.3">
      <c r="A5" s="62">
        <v>62</v>
      </c>
      <c r="D5" s="61"/>
    </row>
    <row r="6" spans="1:7" x14ac:dyDescent="0.25">
      <c r="A6" s="62">
        <v>115</v>
      </c>
      <c r="D6" s="18"/>
    </row>
    <row r="7" spans="1:7" x14ac:dyDescent="0.25">
      <c r="A7" s="62">
        <v>80</v>
      </c>
      <c r="D7" s="18"/>
    </row>
    <row r="8" spans="1:7" x14ac:dyDescent="0.25">
      <c r="A8" s="62">
        <v>209</v>
      </c>
      <c r="D8" s="18"/>
    </row>
    <row r="9" spans="1:7" x14ac:dyDescent="0.25">
      <c r="A9" s="62">
        <v>35</v>
      </c>
    </row>
    <row r="10" spans="1:7" x14ac:dyDescent="0.25">
      <c r="A10" s="63">
        <v>320</v>
      </c>
    </row>
    <row r="11" spans="1:7" x14ac:dyDescent="0.25">
      <c r="A11" s="62">
        <v>141</v>
      </c>
    </row>
    <row r="12" spans="1:7" x14ac:dyDescent="0.25">
      <c r="A12" s="62">
        <v>263</v>
      </c>
    </row>
    <row r="13" spans="1:7" x14ac:dyDescent="0.25">
      <c r="A13" s="62">
        <v>89</v>
      </c>
    </row>
    <row r="14" spans="1:7" x14ac:dyDescent="0.25">
      <c r="A14" s="167">
        <v>192</v>
      </c>
    </row>
    <row r="15" spans="1:7" x14ac:dyDescent="0.25">
      <c r="A15" s="167">
        <v>265</v>
      </c>
    </row>
    <row r="16" spans="1:7" x14ac:dyDescent="0.25">
      <c r="A16" s="62">
        <v>191</v>
      </c>
    </row>
    <row r="17" spans="1:1" x14ac:dyDescent="0.25">
      <c r="A17" s="62">
        <v>52</v>
      </c>
    </row>
    <row r="18" spans="1:1" x14ac:dyDescent="0.25">
      <c r="A18" s="62">
        <v>198</v>
      </c>
    </row>
    <row r="19" spans="1:1" x14ac:dyDescent="0.25">
      <c r="A19" s="62">
        <v>205</v>
      </c>
    </row>
    <row r="20" spans="1:1" x14ac:dyDescent="0.25">
      <c r="A20" s="167">
        <v>456</v>
      </c>
    </row>
    <row r="21" spans="1:1" x14ac:dyDescent="0.25">
      <c r="A21" s="62">
        <v>239</v>
      </c>
    </row>
    <row r="22" spans="1:1" x14ac:dyDescent="0.25">
      <c r="A22" s="62">
        <v>145</v>
      </c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11">
    <tabColor theme="4" tint="-0.249977111117893"/>
  </sheetPr>
  <dimension ref="A1:F68"/>
  <sheetViews>
    <sheetView workbookViewId="0">
      <pane ySplit="3" topLeftCell="A10" activePane="bottomLeft" state="frozen"/>
      <selection pane="bottomLeft" activeCell="C10" sqref="C10"/>
    </sheetView>
  </sheetViews>
  <sheetFormatPr defaultColWidth="9" defaultRowHeight="13.8" x14ac:dyDescent="0.25"/>
  <cols>
    <col min="1" max="1" width="9" style="15"/>
    <col min="2" max="3" width="21.8984375" style="30" customWidth="1"/>
    <col min="4" max="4" width="11.09765625" style="15" customWidth="1"/>
    <col min="5" max="5" width="12.09765625" style="15" customWidth="1"/>
    <col min="6" max="6" width="10.5" style="15" customWidth="1"/>
    <col min="7" max="16384" width="9" style="15"/>
  </cols>
  <sheetData>
    <row r="1" spans="1:6" ht="14.4" thickBot="1" x14ac:dyDescent="0.3"/>
    <row r="2" spans="1:6" s="5" customFormat="1" ht="47.25" customHeight="1" thickBot="1" x14ac:dyDescent="0.3">
      <c r="A2" s="204" t="s">
        <v>892</v>
      </c>
      <c r="B2" s="205"/>
      <c r="C2" s="205"/>
      <c r="D2" s="205"/>
      <c r="E2" s="206"/>
      <c r="F2" s="7"/>
    </row>
    <row r="3" spans="1:6" s="5" customFormat="1" ht="9.75" customHeight="1" x14ac:dyDescent="0.25">
      <c r="A3" s="59"/>
      <c r="B3" s="60"/>
      <c r="C3" s="60"/>
      <c r="D3" s="60"/>
      <c r="E3" s="60"/>
    </row>
    <row r="4" spans="1:6" x14ac:dyDescent="0.25">
      <c r="B4" s="62">
        <v>96799956</v>
      </c>
      <c r="C4" s="179" t="s">
        <v>947</v>
      </c>
    </row>
    <row r="5" spans="1:6" x14ac:dyDescent="0.25">
      <c r="B5" s="62">
        <v>96800275</v>
      </c>
      <c r="C5" s="15"/>
    </row>
    <row r="6" spans="1:6" x14ac:dyDescent="0.25">
      <c r="B6" s="62">
        <v>96800660</v>
      </c>
      <c r="C6" s="15"/>
    </row>
    <row r="7" spans="1:6" x14ac:dyDescent="0.25">
      <c r="B7" s="62">
        <v>96800792</v>
      </c>
      <c r="C7" s="15"/>
    </row>
    <row r="8" spans="1:6" x14ac:dyDescent="0.25">
      <c r="B8" s="62">
        <v>96800803</v>
      </c>
      <c r="C8" s="15"/>
    </row>
    <row r="9" spans="1:6" x14ac:dyDescent="0.25">
      <c r="B9" s="62">
        <v>96800808</v>
      </c>
      <c r="C9" s="15"/>
    </row>
    <row r="10" spans="1:6" x14ac:dyDescent="0.25">
      <c r="B10" s="62">
        <v>96800978</v>
      </c>
      <c r="C10" s="15"/>
    </row>
    <row r="11" spans="1:6" x14ac:dyDescent="0.25">
      <c r="B11" s="62">
        <v>96800820</v>
      </c>
      <c r="C11" s="15"/>
    </row>
    <row r="12" spans="1:6" x14ac:dyDescent="0.25">
      <c r="B12" s="62">
        <v>96800846</v>
      </c>
      <c r="C12" s="15"/>
    </row>
    <row r="13" spans="1:6" x14ac:dyDescent="0.25">
      <c r="B13" s="62">
        <v>96800854</v>
      </c>
      <c r="C13" s="15"/>
    </row>
    <row r="14" spans="1:6" x14ac:dyDescent="0.25">
      <c r="B14" s="62">
        <v>96800891</v>
      </c>
      <c r="C14" s="15"/>
    </row>
    <row r="15" spans="1:6" x14ac:dyDescent="0.25">
      <c r="B15" s="62">
        <v>96800895</v>
      </c>
      <c r="C15" s="15"/>
    </row>
    <row r="16" spans="1:6" x14ac:dyDescent="0.25">
      <c r="B16" s="62">
        <v>96800903</v>
      </c>
      <c r="C16" s="15"/>
    </row>
    <row r="17" spans="2:3" x14ac:dyDescent="0.25">
      <c r="B17" s="62">
        <v>96800909</v>
      </c>
      <c r="C17" s="15"/>
    </row>
    <row r="18" spans="2:3" x14ac:dyDescent="0.25">
      <c r="B18" s="62">
        <v>96800910</v>
      </c>
      <c r="C18" s="15"/>
    </row>
    <row r="19" spans="2:3" x14ac:dyDescent="0.25">
      <c r="B19" s="62">
        <v>96800912</v>
      </c>
      <c r="C19" s="15"/>
    </row>
    <row r="20" spans="2:3" x14ac:dyDescent="0.25">
      <c r="B20" s="62">
        <v>96800940</v>
      </c>
      <c r="C20" s="15"/>
    </row>
    <row r="21" spans="2:3" x14ac:dyDescent="0.25">
      <c r="B21" s="62">
        <v>96800950</v>
      </c>
      <c r="C21" s="15"/>
    </row>
    <row r="22" spans="2:3" x14ac:dyDescent="0.25">
      <c r="B22" s="62">
        <v>96800952</v>
      </c>
      <c r="C22" s="15"/>
    </row>
    <row r="23" spans="2:3" x14ac:dyDescent="0.25">
      <c r="B23" s="62">
        <v>96800960</v>
      </c>
      <c r="C23" s="15"/>
    </row>
    <row r="24" spans="2:3" x14ac:dyDescent="0.25">
      <c r="B24" s="62">
        <v>96800968</v>
      </c>
      <c r="C24" s="15"/>
    </row>
    <row r="25" spans="2:3" x14ac:dyDescent="0.25">
      <c r="B25" s="62">
        <v>96800974</v>
      </c>
      <c r="C25" s="15"/>
    </row>
    <row r="26" spans="2:3" x14ac:dyDescent="0.25">
      <c r="B26" s="62">
        <v>96800979</v>
      </c>
      <c r="C26" s="15"/>
    </row>
    <row r="27" spans="2:3" x14ac:dyDescent="0.25">
      <c r="B27" s="62">
        <v>96800986</v>
      </c>
      <c r="C27" s="15"/>
    </row>
    <row r="28" spans="2:3" x14ac:dyDescent="0.25">
      <c r="B28" s="62">
        <v>96800996</v>
      </c>
      <c r="C28" s="15"/>
    </row>
    <row r="29" spans="2:3" x14ac:dyDescent="0.25">
      <c r="B29" s="62">
        <v>96801004</v>
      </c>
      <c r="C29" s="15"/>
    </row>
    <row r="30" spans="2:3" x14ac:dyDescent="0.25">
      <c r="B30" s="62">
        <v>96801005</v>
      </c>
      <c r="C30" s="15"/>
    </row>
    <row r="31" spans="2:3" x14ac:dyDescent="0.25">
      <c r="B31"/>
      <c r="C31" s="15"/>
    </row>
    <row r="32" spans="2:3" x14ac:dyDescent="0.25">
      <c r="B32"/>
      <c r="C32" s="15"/>
    </row>
    <row r="33" spans="2:3" x14ac:dyDescent="0.25">
      <c r="B33"/>
      <c r="C33" s="15"/>
    </row>
    <row r="34" spans="2:3" x14ac:dyDescent="0.25">
      <c r="B34"/>
      <c r="C34" s="15"/>
    </row>
    <row r="35" spans="2:3" x14ac:dyDescent="0.25">
      <c r="B35"/>
      <c r="C35" s="15"/>
    </row>
    <row r="36" spans="2:3" x14ac:dyDescent="0.25">
      <c r="B36"/>
      <c r="C36" s="15"/>
    </row>
    <row r="37" spans="2:3" x14ac:dyDescent="0.25">
      <c r="B37"/>
      <c r="C37" s="15"/>
    </row>
    <row r="38" spans="2:3" x14ac:dyDescent="0.25">
      <c r="B38"/>
      <c r="C38" s="15"/>
    </row>
    <row r="39" spans="2:3" x14ac:dyDescent="0.25">
      <c r="B39"/>
      <c r="C39" s="15"/>
    </row>
    <row r="40" spans="2:3" x14ac:dyDescent="0.25">
      <c r="B40"/>
      <c r="C40" s="15"/>
    </row>
    <row r="41" spans="2:3" x14ac:dyDescent="0.25">
      <c r="B41"/>
      <c r="C41" s="15"/>
    </row>
    <row r="42" spans="2:3" x14ac:dyDescent="0.25">
      <c r="B42"/>
      <c r="C42" s="15"/>
    </row>
    <row r="43" spans="2:3" x14ac:dyDescent="0.25">
      <c r="B43"/>
      <c r="C43" s="15"/>
    </row>
    <row r="44" spans="2:3" x14ac:dyDescent="0.25">
      <c r="B44"/>
      <c r="C44" s="15"/>
    </row>
    <row r="45" spans="2:3" x14ac:dyDescent="0.25">
      <c r="B45"/>
      <c r="C45" s="15"/>
    </row>
    <row r="46" spans="2:3" x14ac:dyDescent="0.25">
      <c r="B46"/>
      <c r="C46" s="15"/>
    </row>
    <row r="47" spans="2:3" x14ac:dyDescent="0.25">
      <c r="B47"/>
      <c r="C47" s="15"/>
    </row>
    <row r="48" spans="2:3" x14ac:dyDescent="0.25">
      <c r="B48"/>
      <c r="C48" s="15"/>
    </row>
    <row r="49" spans="2:3" x14ac:dyDescent="0.25">
      <c r="B49"/>
      <c r="C49" s="15"/>
    </row>
    <row r="50" spans="2:3" x14ac:dyDescent="0.25">
      <c r="B50"/>
      <c r="C50" s="15"/>
    </row>
    <row r="51" spans="2:3" x14ac:dyDescent="0.25">
      <c r="B51"/>
      <c r="C51" s="15"/>
    </row>
    <row r="52" spans="2:3" x14ac:dyDescent="0.25">
      <c r="B52"/>
      <c r="C52" s="15"/>
    </row>
    <row r="53" spans="2:3" x14ac:dyDescent="0.25">
      <c r="B53"/>
      <c r="C53" s="15"/>
    </row>
    <row r="54" spans="2:3" x14ac:dyDescent="0.25">
      <c r="B54"/>
      <c r="C54" s="15"/>
    </row>
    <row r="55" spans="2:3" x14ac:dyDescent="0.25">
      <c r="B55"/>
      <c r="C55" s="15"/>
    </row>
    <row r="56" spans="2:3" x14ac:dyDescent="0.25">
      <c r="B56"/>
      <c r="C56" s="15"/>
    </row>
    <row r="57" spans="2:3" x14ac:dyDescent="0.25">
      <c r="B57"/>
      <c r="C57" s="15"/>
    </row>
    <row r="58" spans="2:3" x14ac:dyDescent="0.25">
      <c r="B58"/>
      <c r="C58" s="15"/>
    </row>
    <row r="59" spans="2:3" x14ac:dyDescent="0.25">
      <c r="B59"/>
      <c r="C59" s="15"/>
    </row>
    <row r="60" spans="2:3" x14ac:dyDescent="0.25">
      <c r="B60"/>
      <c r="C60" s="15"/>
    </row>
    <row r="61" spans="2:3" x14ac:dyDescent="0.25">
      <c r="B61"/>
      <c r="C61" s="15"/>
    </row>
    <row r="62" spans="2:3" x14ac:dyDescent="0.25">
      <c r="B62"/>
      <c r="C62" s="15"/>
    </row>
    <row r="63" spans="2:3" x14ac:dyDescent="0.25">
      <c r="B63"/>
      <c r="C63" s="15"/>
    </row>
    <row r="64" spans="2:3" x14ac:dyDescent="0.25">
      <c r="B64"/>
      <c r="C64" s="15"/>
    </row>
    <row r="65" spans="2:3" x14ac:dyDescent="0.25">
      <c r="B65"/>
      <c r="C65" s="15"/>
    </row>
    <row r="66" spans="2:3" x14ac:dyDescent="0.25">
      <c r="B66"/>
      <c r="C66" s="15"/>
    </row>
    <row r="67" spans="2:3" x14ac:dyDescent="0.25">
      <c r="B67"/>
      <c r="C67" s="15"/>
    </row>
    <row r="68" spans="2:3" x14ac:dyDescent="0.25">
      <c r="B68"/>
      <c r="C68" s="15"/>
    </row>
  </sheetData>
  <mergeCells count="1">
    <mergeCell ref="A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2">
    <tabColor theme="4" tint="-0.499984740745262"/>
  </sheetPr>
  <dimension ref="A1:N91"/>
  <sheetViews>
    <sheetView zoomScale="85" zoomScaleNormal="85" workbookViewId="0">
      <pane ySplit="5" topLeftCell="A6" activePane="bottomLeft" state="frozen"/>
      <selection pane="bottomLeft" activeCell="C12" sqref="C12"/>
    </sheetView>
  </sheetViews>
  <sheetFormatPr defaultColWidth="9" defaultRowHeight="13.8" x14ac:dyDescent="0.25"/>
  <cols>
    <col min="1" max="1" width="12.5" style="15" customWidth="1"/>
    <col min="2" max="2" width="20.8984375" style="15" customWidth="1"/>
    <col min="3" max="3" width="33.19921875" style="15" customWidth="1"/>
    <col min="4" max="4" width="16.19921875" style="33" customWidth="1"/>
    <col min="5" max="12" width="9" style="15"/>
    <col min="13" max="13" width="37.8984375" style="15" customWidth="1"/>
    <col min="14" max="14" width="11.59765625" style="15" customWidth="1"/>
    <col min="15" max="15" width="44.5" style="15" customWidth="1"/>
    <col min="16" max="40" width="11.09765625" style="15" bestFit="1" customWidth="1"/>
    <col min="41" max="41" width="12.5" style="15" bestFit="1" customWidth="1"/>
    <col min="42" max="16384" width="9" style="15"/>
  </cols>
  <sheetData>
    <row r="1" spans="1:8" ht="14.4" thickBot="1" x14ac:dyDescent="0.3"/>
    <row r="2" spans="1:8" ht="14.4" thickBot="1" x14ac:dyDescent="0.3">
      <c r="A2" s="207" t="s">
        <v>839</v>
      </c>
      <c r="B2" s="207"/>
      <c r="C2" s="207"/>
      <c r="D2" s="207"/>
      <c r="E2" s="64"/>
      <c r="H2" s="66" t="s">
        <v>338</v>
      </c>
    </row>
    <row r="3" spans="1:8" ht="30.75" customHeight="1" x14ac:dyDescent="0.25">
      <c r="A3" s="208"/>
      <c r="B3" s="208"/>
      <c r="C3" s="208"/>
      <c r="D3" s="208"/>
    </row>
    <row r="5" spans="1:8" ht="53.25" customHeight="1" x14ac:dyDescent="0.25">
      <c r="A5" s="65" t="s">
        <v>795</v>
      </c>
      <c r="B5" s="65" t="s">
        <v>798</v>
      </c>
      <c r="C5" s="65" t="s">
        <v>796</v>
      </c>
      <c r="D5" s="65" t="s">
        <v>797</v>
      </c>
    </row>
    <row r="6" spans="1:8" x14ac:dyDescent="0.25">
      <c r="A6" s="62">
        <v>96797574</v>
      </c>
      <c r="B6" s="62" t="s">
        <v>73</v>
      </c>
      <c r="C6" s="62" t="s">
        <v>74</v>
      </c>
      <c r="D6" s="47">
        <v>1</v>
      </c>
    </row>
    <row r="7" spans="1:8" x14ac:dyDescent="0.25">
      <c r="A7" s="62">
        <v>96797574</v>
      </c>
      <c r="B7" s="62" t="s">
        <v>73</v>
      </c>
      <c r="C7" s="62" t="s">
        <v>74</v>
      </c>
      <c r="D7" s="47">
        <v>1</v>
      </c>
    </row>
    <row r="8" spans="1:8" x14ac:dyDescent="0.25">
      <c r="A8" s="75" t="s">
        <v>323</v>
      </c>
      <c r="B8" s="62"/>
      <c r="C8" s="62"/>
      <c r="D8" s="47">
        <f>SUBTOTAL(9,D6:D7)</f>
        <v>2</v>
      </c>
    </row>
    <row r="9" spans="1:8" x14ac:dyDescent="0.25">
      <c r="A9" s="62">
        <v>96798139</v>
      </c>
      <c r="B9" s="62" t="s">
        <v>75</v>
      </c>
      <c r="C9" s="62" t="s">
        <v>76</v>
      </c>
      <c r="D9" s="47">
        <v>1</v>
      </c>
    </row>
    <row r="10" spans="1:8" x14ac:dyDescent="0.25">
      <c r="A10" s="62">
        <v>96798139</v>
      </c>
      <c r="B10" s="62" t="s">
        <v>75</v>
      </c>
      <c r="C10" s="62" t="s">
        <v>76</v>
      </c>
      <c r="D10" s="47">
        <v>1</v>
      </c>
    </row>
    <row r="11" spans="1:8" x14ac:dyDescent="0.25">
      <c r="A11" s="75" t="s">
        <v>324</v>
      </c>
      <c r="B11" s="62"/>
      <c r="C11" s="62"/>
      <c r="D11" s="47">
        <f>SUBTOTAL(9,D9:D10)</f>
        <v>2</v>
      </c>
    </row>
    <row r="12" spans="1:8" x14ac:dyDescent="0.25">
      <c r="A12" s="62">
        <v>96798142</v>
      </c>
      <c r="B12" s="62" t="s">
        <v>77</v>
      </c>
      <c r="C12" s="62" t="s">
        <v>78</v>
      </c>
      <c r="D12" s="47">
        <v>1</v>
      </c>
    </row>
    <row r="13" spans="1:8" x14ac:dyDescent="0.25">
      <c r="A13" s="75" t="s">
        <v>325</v>
      </c>
      <c r="B13" s="62"/>
      <c r="C13" s="62"/>
      <c r="D13" s="47">
        <f>SUBTOTAL(9,D12:D12)</f>
        <v>1</v>
      </c>
    </row>
    <row r="14" spans="1:8" x14ac:dyDescent="0.25">
      <c r="A14" s="62">
        <v>96798480</v>
      </c>
      <c r="B14" s="62" t="s">
        <v>0</v>
      </c>
      <c r="C14" s="62" t="s">
        <v>79</v>
      </c>
      <c r="D14" s="47">
        <v>1</v>
      </c>
    </row>
    <row r="15" spans="1:8" x14ac:dyDescent="0.25">
      <c r="A15" s="62">
        <v>96798480</v>
      </c>
      <c r="B15" s="62" t="s">
        <v>0</v>
      </c>
      <c r="C15" s="62" t="s">
        <v>79</v>
      </c>
      <c r="D15" s="47">
        <v>1</v>
      </c>
    </row>
    <row r="16" spans="1:8" x14ac:dyDescent="0.25">
      <c r="A16" s="75" t="s">
        <v>326</v>
      </c>
      <c r="B16" s="62"/>
      <c r="C16" s="62"/>
      <c r="D16" s="47">
        <f>SUBTOTAL(9,D14:D15)</f>
        <v>2</v>
      </c>
    </row>
    <row r="17" spans="1:4" x14ac:dyDescent="0.25">
      <c r="A17" s="62">
        <v>96798564</v>
      </c>
      <c r="B17" s="62" t="s">
        <v>80</v>
      </c>
      <c r="C17" s="62" t="s">
        <v>81</v>
      </c>
      <c r="D17" s="47">
        <v>1</v>
      </c>
    </row>
    <row r="18" spans="1:4" x14ac:dyDescent="0.25">
      <c r="A18" s="75" t="s">
        <v>327</v>
      </c>
      <c r="B18" s="62"/>
      <c r="C18" s="62"/>
      <c r="D18" s="47">
        <f>SUBTOTAL(9,D17:D17)</f>
        <v>1</v>
      </c>
    </row>
    <row r="19" spans="1:4" x14ac:dyDescent="0.25">
      <c r="A19" s="62">
        <v>96798661</v>
      </c>
      <c r="B19" s="62" t="s">
        <v>82</v>
      </c>
      <c r="C19" s="62" t="s">
        <v>83</v>
      </c>
      <c r="D19" s="47">
        <v>1</v>
      </c>
    </row>
    <row r="20" spans="1:4" x14ac:dyDescent="0.25">
      <c r="A20" s="75" t="s">
        <v>328</v>
      </c>
      <c r="B20" s="62"/>
      <c r="C20" s="62"/>
      <c r="D20" s="47">
        <f>SUBTOTAL(9,D19:D19)</f>
        <v>1</v>
      </c>
    </row>
    <row r="21" spans="1:4" x14ac:dyDescent="0.25">
      <c r="A21" s="62">
        <v>96798713</v>
      </c>
      <c r="B21" s="62" t="s">
        <v>84</v>
      </c>
      <c r="C21" s="62" t="s">
        <v>85</v>
      </c>
      <c r="D21" s="47">
        <v>1</v>
      </c>
    </row>
    <row r="22" spans="1:4" x14ac:dyDescent="0.25">
      <c r="A22" s="75" t="s">
        <v>329</v>
      </c>
      <c r="B22" s="62"/>
      <c r="C22" s="62"/>
      <c r="D22" s="47">
        <f>SUBTOTAL(9,D21:D21)</f>
        <v>1</v>
      </c>
    </row>
    <row r="23" spans="1:4" x14ac:dyDescent="0.25">
      <c r="A23" s="62">
        <v>96799139</v>
      </c>
      <c r="B23" s="62" t="s">
        <v>86</v>
      </c>
      <c r="C23" s="62" t="s">
        <v>87</v>
      </c>
      <c r="D23" s="47">
        <v>1</v>
      </c>
    </row>
    <row r="24" spans="1:4" x14ac:dyDescent="0.25">
      <c r="A24" s="75" t="s">
        <v>330</v>
      </c>
      <c r="B24" s="62"/>
      <c r="C24" s="62"/>
      <c r="D24" s="47">
        <f>SUBTOTAL(9,D23:D23)</f>
        <v>1</v>
      </c>
    </row>
    <row r="25" spans="1:4" x14ac:dyDescent="0.25">
      <c r="A25" s="62">
        <v>96799254</v>
      </c>
      <c r="B25" s="62" t="s">
        <v>88</v>
      </c>
      <c r="C25" s="62" t="s">
        <v>89</v>
      </c>
      <c r="D25" s="47">
        <v>1</v>
      </c>
    </row>
    <row r="26" spans="1:4" x14ac:dyDescent="0.25">
      <c r="A26" s="75" t="s">
        <v>331</v>
      </c>
      <c r="B26" s="62"/>
      <c r="C26" s="62"/>
      <c r="D26" s="47">
        <f>SUBTOTAL(9,D25:D25)</f>
        <v>1</v>
      </c>
    </row>
    <row r="27" spans="1:4" x14ac:dyDescent="0.25">
      <c r="A27" s="62">
        <v>96799956</v>
      </c>
      <c r="B27" s="62" t="s">
        <v>70</v>
      </c>
      <c r="C27" s="62" t="s">
        <v>90</v>
      </c>
      <c r="D27" s="47">
        <v>1</v>
      </c>
    </row>
    <row r="28" spans="1:4" x14ac:dyDescent="0.25">
      <c r="A28" s="75" t="s">
        <v>332</v>
      </c>
      <c r="B28" s="62"/>
      <c r="C28" s="62"/>
      <c r="D28" s="47">
        <f>SUBTOTAL(9,D27:D27)</f>
        <v>1</v>
      </c>
    </row>
    <row r="29" spans="1:4" x14ac:dyDescent="0.25">
      <c r="A29" s="62">
        <v>96800275</v>
      </c>
      <c r="B29" s="62" t="s">
        <v>91</v>
      </c>
      <c r="C29" s="62" t="s">
        <v>92</v>
      </c>
      <c r="D29" s="47">
        <v>1</v>
      </c>
    </row>
    <row r="30" spans="1:4" x14ac:dyDescent="0.25">
      <c r="A30" s="75" t="s">
        <v>333</v>
      </c>
      <c r="B30" s="62"/>
      <c r="C30" s="62"/>
      <c r="D30" s="47">
        <f>SUBTOTAL(9,D29:D29)</f>
        <v>1</v>
      </c>
    </row>
    <row r="31" spans="1:4" x14ac:dyDescent="0.25">
      <c r="A31" s="62">
        <v>96800660</v>
      </c>
      <c r="B31" s="62" t="s">
        <v>93</v>
      </c>
      <c r="C31" s="62" t="s">
        <v>94</v>
      </c>
      <c r="D31" s="47">
        <v>1</v>
      </c>
    </row>
    <row r="32" spans="1:4" x14ac:dyDescent="0.25">
      <c r="A32" s="75" t="s">
        <v>334</v>
      </c>
      <c r="B32" s="62"/>
      <c r="C32" s="62"/>
      <c r="D32" s="47">
        <f>SUBTOTAL(9,D31:D31)</f>
        <v>1</v>
      </c>
    </row>
    <row r="33" spans="1:14" x14ac:dyDescent="0.25">
      <c r="A33" s="62">
        <v>96800792</v>
      </c>
      <c r="B33" s="62" t="s">
        <v>95</v>
      </c>
      <c r="C33" s="62" t="s">
        <v>96</v>
      </c>
      <c r="D33" s="47">
        <v>1</v>
      </c>
    </row>
    <row r="34" spans="1:14" x14ac:dyDescent="0.25">
      <c r="A34" s="75" t="s">
        <v>335</v>
      </c>
      <c r="B34" s="62"/>
      <c r="C34" s="62"/>
      <c r="D34" s="47">
        <f>SUBTOTAL(9,D33:D33)</f>
        <v>1</v>
      </c>
    </row>
    <row r="35" spans="1:14" x14ac:dyDescent="0.25">
      <c r="A35" s="62">
        <v>96800803</v>
      </c>
      <c r="B35" s="62" t="s">
        <v>97</v>
      </c>
      <c r="C35" s="62" t="s">
        <v>98</v>
      </c>
      <c r="D35" s="47">
        <v>1</v>
      </c>
    </row>
    <row r="36" spans="1:14" x14ac:dyDescent="0.25">
      <c r="A36" s="75" t="s">
        <v>730</v>
      </c>
      <c r="B36" s="62"/>
      <c r="C36" s="62"/>
      <c r="D36" s="47">
        <f>SUBTOTAL(9,D35:D35)</f>
        <v>1</v>
      </c>
    </row>
    <row r="37" spans="1:14" x14ac:dyDescent="0.25">
      <c r="A37" s="62">
        <v>96800808</v>
      </c>
      <c r="B37" s="62" t="s">
        <v>99</v>
      </c>
      <c r="C37" s="62" t="s">
        <v>100</v>
      </c>
      <c r="D37" s="47">
        <v>1</v>
      </c>
    </row>
    <row r="38" spans="1:14" x14ac:dyDescent="0.25">
      <c r="A38" s="62">
        <v>96800808</v>
      </c>
      <c r="B38" s="62" t="s">
        <v>99</v>
      </c>
      <c r="C38" s="62" t="s">
        <v>100</v>
      </c>
      <c r="D38" s="47">
        <v>1</v>
      </c>
    </row>
    <row r="39" spans="1:14" x14ac:dyDescent="0.25">
      <c r="A39" s="62">
        <v>96800808</v>
      </c>
      <c r="B39" s="62" t="s">
        <v>99</v>
      </c>
      <c r="C39" s="62" t="s">
        <v>100</v>
      </c>
      <c r="D39" s="47">
        <v>1</v>
      </c>
    </row>
    <row r="40" spans="1:14" x14ac:dyDescent="0.25">
      <c r="A40" s="62">
        <v>96800808</v>
      </c>
      <c r="B40" s="62" t="s">
        <v>99</v>
      </c>
      <c r="C40" s="62" t="s">
        <v>100</v>
      </c>
      <c r="D40" s="47">
        <v>1</v>
      </c>
    </row>
    <row r="41" spans="1:14" x14ac:dyDescent="0.25">
      <c r="A41" s="62">
        <v>96800808</v>
      </c>
      <c r="B41" s="62" t="s">
        <v>99</v>
      </c>
      <c r="C41" s="62" t="s">
        <v>100</v>
      </c>
      <c r="D41" s="47">
        <v>1</v>
      </c>
    </row>
    <row r="42" spans="1:14" x14ac:dyDescent="0.25">
      <c r="A42" s="62">
        <v>96800808</v>
      </c>
      <c r="B42" s="62" t="s">
        <v>99</v>
      </c>
      <c r="C42" s="62" t="s">
        <v>100</v>
      </c>
      <c r="D42" s="47">
        <v>1</v>
      </c>
    </row>
    <row r="43" spans="1:14" x14ac:dyDescent="0.25">
      <c r="A43" s="62">
        <v>96800808</v>
      </c>
      <c r="B43" s="62" t="s">
        <v>99</v>
      </c>
      <c r="C43" s="62" t="s">
        <v>100</v>
      </c>
      <c r="D43" s="47">
        <v>1</v>
      </c>
    </row>
    <row r="44" spans="1:14" x14ac:dyDescent="0.25">
      <c r="A44" s="62">
        <v>96800808</v>
      </c>
      <c r="B44" s="62" t="s">
        <v>99</v>
      </c>
      <c r="C44" s="62" t="s">
        <v>100</v>
      </c>
      <c r="D44" s="47">
        <v>1</v>
      </c>
      <c r="N44" s="30"/>
    </row>
    <row r="45" spans="1:14" x14ac:dyDescent="0.25">
      <c r="A45" s="62">
        <v>96800808</v>
      </c>
      <c r="B45" s="62" t="s">
        <v>99</v>
      </c>
      <c r="C45" s="62" t="s">
        <v>100</v>
      </c>
      <c r="D45" s="47">
        <v>1</v>
      </c>
    </row>
    <row r="46" spans="1:14" x14ac:dyDescent="0.25">
      <c r="A46" s="75" t="s">
        <v>948</v>
      </c>
      <c r="B46" s="62"/>
      <c r="C46" s="62"/>
      <c r="D46" s="47">
        <f>SUBTOTAL(9,D37:D45)</f>
        <v>9</v>
      </c>
    </row>
    <row r="47" spans="1:14" x14ac:dyDescent="0.25">
      <c r="A47" s="62">
        <v>96800820</v>
      </c>
      <c r="B47" s="62" t="s">
        <v>101</v>
      </c>
      <c r="C47" s="62" t="s">
        <v>102</v>
      </c>
      <c r="D47" s="47">
        <v>1</v>
      </c>
    </row>
    <row r="48" spans="1:14" x14ac:dyDescent="0.25">
      <c r="A48" s="75" t="s">
        <v>949</v>
      </c>
      <c r="B48" s="62"/>
      <c r="C48" s="62"/>
      <c r="D48" s="47">
        <f>SUBTOTAL(9,D47:D47)</f>
        <v>1</v>
      </c>
    </row>
    <row r="49" spans="1:4" x14ac:dyDescent="0.25">
      <c r="A49" s="62">
        <v>96800846</v>
      </c>
      <c r="B49" s="62" t="s">
        <v>70</v>
      </c>
      <c r="C49" s="62" t="s">
        <v>103</v>
      </c>
      <c r="D49" s="47">
        <v>1</v>
      </c>
    </row>
    <row r="50" spans="1:4" x14ac:dyDescent="0.25">
      <c r="A50" s="75" t="s">
        <v>950</v>
      </c>
      <c r="B50" s="62"/>
      <c r="C50" s="62"/>
      <c r="D50" s="47">
        <f>SUBTOTAL(9,D49:D49)</f>
        <v>1</v>
      </c>
    </row>
    <row r="51" spans="1:4" x14ac:dyDescent="0.25">
      <c r="A51" s="62">
        <v>96800854</v>
      </c>
      <c r="B51" s="62" t="s">
        <v>104</v>
      </c>
      <c r="C51" s="62" t="s">
        <v>105</v>
      </c>
      <c r="D51" s="47">
        <v>1</v>
      </c>
    </row>
    <row r="52" spans="1:4" x14ac:dyDescent="0.25">
      <c r="A52" s="75" t="s">
        <v>951</v>
      </c>
      <c r="B52" s="62"/>
      <c r="C52" s="62"/>
      <c r="D52" s="47">
        <f>SUBTOTAL(9,D51:D51)</f>
        <v>1</v>
      </c>
    </row>
    <row r="53" spans="1:4" x14ac:dyDescent="0.25">
      <c r="A53" s="62">
        <v>96800891</v>
      </c>
      <c r="B53" s="62" t="s">
        <v>106</v>
      </c>
      <c r="C53" s="62" t="s">
        <v>107</v>
      </c>
      <c r="D53" s="47">
        <v>1</v>
      </c>
    </row>
    <row r="54" spans="1:4" x14ac:dyDescent="0.25">
      <c r="A54" s="75" t="s">
        <v>952</v>
      </c>
      <c r="B54" s="62"/>
      <c r="C54" s="62"/>
      <c r="D54" s="47">
        <f>SUBTOTAL(9,D53:D53)</f>
        <v>1</v>
      </c>
    </row>
    <row r="55" spans="1:4" x14ac:dyDescent="0.25">
      <c r="A55" s="62">
        <v>96800895</v>
      </c>
      <c r="B55" s="62" t="s">
        <v>108</v>
      </c>
      <c r="C55" s="62" t="s">
        <v>109</v>
      </c>
      <c r="D55" s="47">
        <v>1</v>
      </c>
    </row>
    <row r="56" spans="1:4" x14ac:dyDescent="0.25">
      <c r="A56" s="75" t="s">
        <v>953</v>
      </c>
      <c r="B56" s="62"/>
      <c r="C56" s="62"/>
      <c r="D56" s="47">
        <f>SUBTOTAL(9,D55:D55)</f>
        <v>1</v>
      </c>
    </row>
    <row r="57" spans="1:4" x14ac:dyDescent="0.25">
      <c r="A57" s="62">
        <v>96800903</v>
      </c>
      <c r="B57" s="62" t="s">
        <v>110</v>
      </c>
      <c r="C57" s="62" t="s">
        <v>111</v>
      </c>
      <c r="D57" s="47">
        <v>1</v>
      </c>
    </row>
    <row r="58" spans="1:4" x14ac:dyDescent="0.25">
      <c r="A58" s="75" t="s">
        <v>954</v>
      </c>
      <c r="B58" s="62"/>
      <c r="C58" s="62"/>
      <c r="D58" s="47">
        <f>SUBTOTAL(9,D57:D57)</f>
        <v>1</v>
      </c>
    </row>
    <row r="59" spans="1:4" x14ac:dyDescent="0.25">
      <c r="A59" s="62">
        <v>96800909</v>
      </c>
      <c r="B59" s="62" t="s">
        <v>112</v>
      </c>
      <c r="C59" s="62" t="s">
        <v>113</v>
      </c>
      <c r="D59" s="47">
        <v>1</v>
      </c>
    </row>
    <row r="60" spans="1:4" x14ac:dyDescent="0.25">
      <c r="A60" s="75" t="s">
        <v>955</v>
      </c>
      <c r="B60" s="62"/>
      <c r="C60" s="62"/>
      <c r="D60" s="47">
        <f>SUBTOTAL(9,D59:D59)</f>
        <v>1</v>
      </c>
    </row>
    <row r="61" spans="1:4" x14ac:dyDescent="0.25">
      <c r="A61" s="62">
        <v>96800910</v>
      </c>
      <c r="B61" s="62" t="s">
        <v>114</v>
      </c>
      <c r="C61" s="62" t="s">
        <v>115</v>
      </c>
      <c r="D61" s="47">
        <v>1</v>
      </c>
    </row>
    <row r="62" spans="1:4" x14ac:dyDescent="0.25">
      <c r="A62" s="75" t="s">
        <v>956</v>
      </c>
      <c r="B62" s="62"/>
      <c r="C62" s="62"/>
      <c r="D62" s="47">
        <f>SUBTOTAL(9,D61:D61)</f>
        <v>1</v>
      </c>
    </row>
    <row r="63" spans="1:4" x14ac:dyDescent="0.25">
      <c r="A63" s="62">
        <v>96800912</v>
      </c>
      <c r="B63" s="62" t="s">
        <v>116</v>
      </c>
      <c r="C63" s="62" t="s">
        <v>117</v>
      </c>
      <c r="D63" s="47">
        <v>1</v>
      </c>
    </row>
    <row r="64" spans="1:4" x14ac:dyDescent="0.25">
      <c r="A64" s="75" t="s">
        <v>957</v>
      </c>
      <c r="B64" s="62"/>
      <c r="C64" s="62"/>
      <c r="D64" s="47">
        <f>SUBTOTAL(9,D63:D63)</f>
        <v>1</v>
      </c>
    </row>
    <row r="65" spans="1:4" x14ac:dyDescent="0.25">
      <c r="A65" s="62">
        <v>96800940</v>
      </c>
      <c r="B65" s="62" t="s">
        <v>118</v>
      </c>
      <c r="C65" s="62" t="s">
        <v>119</v>
      </c>
      <c r="D65" s="47">
        <v>1</v>
      </c>
    </row>
    <row r="66" spans="1:4" x14ac:dyDescent="0.25">
      <c r="A66" s="75" t="s">
        <v>958</v>
      </c>
      <c r="B66" s="62"/>
      <c r="C66" s="62"/>
      <c r="D66" s="47">
        <f>SUBTOTAL(9,D65:D65)</f>
        <v>1</v>
      </c>
    </row>
    <row r="67" spans="1:4" x14ac:dyDescent="0.25">
      <c r="A67" s="62">
        <v>96800950</v>
      </c>
      <c r="B67" s="62" t="s">
        <v>26</v>
      </c>
      <c r="C67" s="62" t="s">
        <v>120</v>
      </c>
      <c r="D67" s="47">
        <v>1</v>
      </c>
    </row>
    <row r="68" spans="1:4" x14ac:dyDescent="0.25">
      <c r="A68" s="75" t="s">
        <v>959</v>
      </c>
      <c r="B68" s="62"/>
      <c r="C68" s="62"/>
      <c r="D68" s="47">
        <f>SUBTOTAL(9,D67:D67)</f>
        <v>1</v>
      </c>
    </row>
    <row r="69" spans="1:4" x14ac:dyDescent="0.25">
      <c r="A69" s="62">
        <v>96800952</v>
      </c>
      <c r="B69" s="62" t="s">
        <v>69</v>
      </c>
      <c r="C69" s="62" t="s">
        <v>120</v>
      </c>
      <c r="D69" s="47">
        <v>1</v>
      </c>
    </row>
    <row r="70" spans="1:4" x14ac:dyDescent="0.25">
      <c r="A70" s="62">
        <v>96800952</v>
      </c>
      <c r="B70" s="62" t="s">
        <v>69</v>
      </c>
      <c r="C70" s="62" t="s">
        <v>120</v>
      </c>
      <c r="D70" s="47">
        <v>1</v>
      </c>
    </row>
    <row r="71" spans="1:4" x14ac:dyDescent="0.25">
      <c r="A71" s="75" t="s">
        <v>960</v>
      </c>
      <c r="B71" s="62"/>
      <c r="C71" s="62"/>
      <c r="D71" s="47">
        <f>SUBTOTAL(9,D69:D70)</f>
        <v>2</v>
      </c>
    </row>
    <row r="72" spans="1:4" x14ac:dyDescent="0.25">
      <c r="A72" s="62">
        <v>96800960</v>
      </c>
      <c r="B72" s="62" t="s">
        <v>121</v>
      </c>
      <c r="C72" s="62" t="s">
        <v>122</v>
      </c>
      <c r="D72" s="47">
        <v>1</v>
      </c>
    </row>
    <row r="73" spans="1:4" x14ac:dyDescent="0.25">
      <c r="A73" s="75" t="s">
        <v>961</v>
      </c>
      <c r="B73" s="62"/>
      <c r="C73" s="62"/>
      <c r="D73" s="47">
        <f>SUBTOTAL(9,D72:D72)</f>
        <v>1</v>
      </c>
    </row>
    <row r="74" spans="1:4" x14ac:dyDescent="0.25">
      <c r="A74" s="62">
        <v>96800968</v>
      </c>
      <c r="B74" s="62" t="s">
        <v>123</v>
      </c>
      <c r="C74" s="62" t="s">
        <v>124</v>
      </c>
      <c r="D74" s="47">
        <v>1</v>
      </c>
    </row>
    <row r="75" spans="1:4" x14ac:dyDescent="0.25">
      <c r="A75" s="75" t="s">
        <v>962</v>
      </c>
      <c r="B75" s="62"/>
      <c r="C75" s="62"/>
      <c r="D75" s="47">
        <f>SUBTOTAL(9,D74:D74)</f>
        <v>1</v>
      </c>
    </row>
    <row r="76" spans="1:4" x14ac:dyDescent="0.25">
      <c r="A76" s="62">
        <v>96800974</v>
      </c>
      <c r="B76" s="62" t="s">
        <v>125</v>
      </c>
      <c r="C76" s="62" t="s">
        <v>126</v>
      </c>
      <c r="D76" s="47">
        <v>1</v>
      </c>
    </row>
    <row r="77" spans="1:4" x14ac:dyDescent="0.25">
      <c r="A77" s="75" t="s">
        <v>963</v>
      </c>
      <c r="B77" s="62"/>
      <c r="C77" s="62"/>
      <c r="D77" s="47">
        <f>SUBTOTAL(9,D76:D76)</f>
        <v>1</v>
      </c>
    </row>
    <row r="78" spans="1:4" x14ac:dyDescent="0.25">
      <c r="A78" s="62">
        <v>96800978</v>
      </c>
      <c r="B78" s="62" t="s">
        <v>127</v>
      </c>
      <c r="C78" s="62" t="s">
        <v>128</v>
      </c>
      <c r="D78" s="47">
        <v>1</v>
      </c>
    </row>
    <row r="79" spans="1:4" x14ac:dyDescent="0.25">
      <c r="A79" s="62">
        <v>96800978</v>
      </c>
      <c r="B79" s="62" t="s">
        <v>127</v>
      </c>
      <c r="C79" s="62" t="s">
        <v>128</v>
      </c>
      <c r="D79" s="47">
        <v>1</v>
      </c>
    </row>
    <row r="80" spans="1:4" x14ac:dyDescent="0.25">
      <c r="A80" s="75" t="s">
        <v>964</v>
      </c>
      <c r="B80" s="62"/>
      <c r="C80" s="62"/>
      <c r="D80" s="47">
        <f>SUBTOTAL(9,D78:D79)</f>
        <v>2</v>
      </c>
    </row>
    <row r="81" spans="1:4" x14ac:dyDescent="0.25">
      <c r="A81" s="62">
        <v>96800979</v>
      </c>
      <c r="B81" s="62" t="s">
        <v>129</v>
      </c>
      <c r="C81" s="62" t="s">
        <v>130</v>
      </c>
      <c r="D81" s="47">
        <v>1</v>
      </c>
    </row>
    <row r="82" spans="1:4" x14ac:dyDescent="0.25">
      <c r="A82" s="75" t="s">
        <v>965</v>
      </c>
      <c r="B82" s="62"/>
      <c r="C82" s="62"/>
      <c r="D82" s="47">
        <f>SUBTOTAL(9,D81:D81)</f>
        <v>1</v>
      </c>
    </row>
    <row r="83" spans="1:4" x14ac:dyDescent="0.25">
      <c r="A83" s="62">
        <v>96800986</v>
      </c>
      <c r="B83" s="62" t="s">
        <v>131</v>
      </c>
      <c r="C83" s="62" t="s">
        <v>132</v>
      </c>
      <c r="D83" s="47">
        <v>1</v>
      </c>
    </row>
    <row r="84" spans="1:4" x14ac:dyDescent="0.25">
      <c r="A84" s="75" t="s">
        <v>966</v>
      </c>
      <c r="B84" s="62"/>
      <c r="C84" s="62"/>
      <c r="D84" s="47">
        <f>SUBTOTAL(9,D83:D83)</f>
        <v>1</v>
      </c>
    </row>
    <row r="85" spans="1:4" x14ac:dyDescent="0.25">
      <c r="A85" s="62">
        <v>96800996</v>
      </c>
      <c r="B85" s="62" t="s">
        <v>133</v>
      </c>
      <c r="C85" s="62" t="s">
        <v>134</v>
      </c>
      <c r="D85" s="47">
        <v>1</v>
      </c>
    </row>
    <row r="86" spans="1:4" x14ac:dyDescent="0.25">
      <c r="A86" s="75" t="s">
        <v>967</v>
      </c>
      <c r="B86" s="62"/>
      <c r="C86" s="62"/>
      <c r="D86" s="47">
        <f>SUBTOTAL(9,D85:D85)</f>
        <v>1</v>
      </c>
    </row>
    <row r="87" spans="1:4" x14ac:dyDescent="0.25">
      <c r="A87" s="62">
        <v>96801004</v>
      </c>
      <c r="B87" s="62" t="s">
        <v>135</v>
      </c>
      <c r="C87" s="62" t="s">
        <v>136</v>
      </c>
      <c r="D87" s="47">
        <v>1</v>
      </c>
    </row>
    <row r="88" spans="1:4" x14ac:dyDescent="0.25">
      <c r="A88" s="75" t="s">
        <v>968</v>
      </c>
      <c r="B88" s="62"/>
      <c r="C88" s="62"/>
      <c r="D88" s="47">
        <f>SUBTOTAL(9,D87:D87)</f>
        <v>1</v>
      </c>
    </row>
    <row r="89" spans="1:4" x14ac:dyDescent="0.25">
      <c r="A89" s="62">
        <v>96801005</v>
      </c>
      <c r="B89" s="62" t="s">
        <v>137</v>
      </c>
      <c r="C89" s="62" t="s">
        <v>138</v>
      </c>
      <c r="D89" s="47">
        <v>1</v>
      </c>
    </row>
    <row r="90" spans="1:4" x14ac:dyDescent="0.25">
      <c r="A90" s="187" t="s">
        <v>969</v>
      </c>
      <c r="B90" s="185"/>
      <c r="C90" s="185"/>
      <c r="D90" s="186">
        <f>SUBTOTAL(9,D89:D89)</f>
        <v>1</v>
      </c>
    </row>
    <row r="91" spans="1:4" x14ac:dyDescent="0.25">
      <c r="A91" s="187" t="s">
        <v>729</v>
      </c>
      <c r="B91" s="185"/>
      <c r="C91" s="185"/>
      <c r="D91" s="186">
        <f>SUBTOTAL(9,D6:D89)</f>
        <v>49</v>
      </c>
    </row>
  </sheetData>
  <dataConsolidate>
    <dataRefs count="1">
      <dataRef ref="A6:A54" sheet="10"/>
    </dataRefs>
  </dataConsolidate>
  <mergeCells count="1">
    <mergeCell ref="A2:D3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683F-F5A7-44FB-ADD8-D8AAB3388B6E}">
  <sheetPr>
    <tabColor theme="3" tint="-0.249977111117893"/>
  </sheetPr>
  <dimension ref="A2:D34"/>
  <sheetViews>
    <sheetView zoomScale="85" zoomScaleNormal="85" workbookViewId="0">
      <pane ySplit="4" topLeftCell="A5" activePane="bottomLeft" state="frozen"/>
      <selection pane="bottomLeft" activeCell="A7" sqref="A7"/>
    </sheetView>
  </sheetViews>
  <sheetFormatPr defaultColWidth="9" defaultRowHeight="13.8" x14ac:dyDescent="0.25"/>
  <cols>
    <col min="1" max="1" width="18.59765625" style="15" customWidth="1"/>
    <col min="2" max="2" width="18.69921875" style="15" customWidth="1"/>
    <col min="3" max="3" width="51" style="15" customWidth="1"/>
    <col min="4" max="4" width="17.69921875" style="15" customWidth="1"/>
    <col min="5" max="16384" width="9" style="15"/>
  </cols>
  <sheetData>
    <row r="2" spans="1:4" ht="37.5" customHeight="1" x14ac:dyDescent="0.3">
      <c r="A2" s="209" t="s">
        <v>799</v>
      </c>
      <c r="B2" s="210"/>
      <c r="C2" s="210"/>
      <c r="D2" s="210"/>
    </row>
    <row r="4" spans="1:4" ht="27.6" x14ac:dyDescent="0.25">
      <c r="A4" s="65" t="s">
        <v>795</v>
      </c>
      <c r="B4" s="65" t="s">
        <v>798</v>
      </c>
      <c r="C4" s="65" t="s">
        <v>796</v>
      </c>
      <c r="D4" s="65" t="s">
        <v>797</v>
      </c>
    </row>
    <row r="5" spans="1:4" x14ac:dyDescent="0.25">
      <c r="A5" s="68">
        <v>96797574</v>
      </c>
      <c r="B5" s="62" t="s">
        <v>73</v>
      </c>
      <c r="C5" s="62" t="s">
        <v>74</v>
      </c>
      <c r="D5" s="69">
        <v>1</v>
      </c>
    </row>
    <row r="6" spans="1:4" x14ac:dyDescent="0.25">
      <c r="A6" s="68">
        <v>96797574</v>
      </c>
      <c r="B6" s="62" t="s">
        <v>73</v>
      </c>
      <c r="C6" s="62" t="s">
        <v>74</v>
      </c>
      <c r="D6" s="69">
        <v>1</v>
      </c>
    </row>
    <row r="7" spans="1:4" x14ac:dyDescent="0.25">
      <c r="A7" s="70">
        <v>96797574</v>
      </c>
      <c r="B7" s="62"/>
      <c r="C7" s="62"/>
      <c r="D7" s="69">
        <f>SUBTOTAL(9,D5:D6)</f>
        <v>2</v>
      </c>
    </row>
    <row r="8" spans="1:4" x14ac:dyDescent="0.25">
      <c r="A8" s="68">
        <v>96798139</v>
      </c>
      <c r="B8" s="62" t="s">
        <v>75</v>
      </c>
      <c r="C8" s="62" t="s">
        <v>76</v>
      </c>
      <c r="D8" s="69">
        <v>1</v>
      </c>
    </row>
    <row r="9" spans="1:4" x14ac:dyDescent="0.25">
      <c r="A9" s="68">
        <v>96798139</v>
      </c>
      <c r="B9" s="62" t="s">
        <v>75</v>
      </c>
      <c r="C9" s="62" t="s">
        <v>76</v>
      </c>
      <c r="D9" s="69">
        <v>1</v>
      </c>
    </row>
    <row r="10" spans="1:4" x14ac:dyDescent="0.25">
      <c r="A10" s="70">
        <v>96798139</v>
      </c>
      <c r="B10" s="62"/>
      <c r="C10" s="62"/>
      <c r="D10" s="69">
        <f>SUBTOTAL(9,D8:D9)</f>
        <v>2</v>
      </c>
    </row>
    <row r="11" spans="1:4" x14ac:dyDescent="0.25">
      <c r="A11" s="68">
        <v>96798142</v>
      </c>
      <c r="B11" s="62" t="s">
        <v>77</v>
      </c>
      <c r="C11" s="62" t="s">
        <v>78</v>
      </c>
      <c r="D11" s="69">
        <v>1</v>
      </c>
    </row>
    <row r="12" spans="1:4" x14ac:dyDescent="0.25">
      <c r="A12" s="70">
        <v>96798142</v>
      </c>
      <c r="B12" s="62"/>
      <c r="C12" s="62"/>
      <c r="D12" s="69">
        <f>SUBTOTAL(9,D11:D11)</f>
        <v>1</v>
      </c>
    </row>
    <row r="13" spans="1:4" x14ac:dyDescent="0.25">
      <c r="A13" s="68">
        <v>96798480</v>
      </c>
      <c r="B13" s="62" t="s">
        <v>0</v>
      </c>
      <c r="C13" s="62" t="s">
        <v>79</v>
      </c>
      <c r="D13" s="69">
        <v>1</v>
      </c>
    </row>
    <row r="14" spans="1:4" x14ac:dyDescent="0.25">
      <c r="A14" s="68">
        <v>96798480</v>
      </c>
      <c r="B14" s="62" t="s">
        <v>0</v>
      </c>
      <c r="C14" s="62" t="s">
        <v>79</v>
      </c>
      <c r="D14" s="69">
        <v>1</v>
      </c>
    </row>
    <row r="15" spans="1:4" x14ac:dyDescent="0.25">
      <c r="A15" s="70">
        <v>96798480</v>
      </c>
      <c r="B15" s="62"/>
      <c r="C15" s="62"/>
      <c r="D15" s="69">
        <f>SUBTOTAL(9,D13:D14)</f>
        <v>2</v>
      </c>
    </row>
    <row r="16" spans="1:4" x14ac:dyDescent="0.25">
      <c r="A16" s="68">
        <v>96798564</v>
      </c>
      <c r="B16" s="62" t="s">
        <v>80</v>
      </c>
      <c r="C16" s="62" t="s">
        <v>81</v>
      </c>
      <c r="D16" s="69">
        <v>1</v>
      </c>
    </row>
    <row r="17" spans="1:4" x14ac:dyDescent="0.25">
      <c r="A17" s="70">
        <v>96798564</v>
      </c>
      <c r="B17" s="62"/>
      <c r="C17" s="62"/>
      <c r="D17" s="69">
        <f>SUBTOTAL(9,D16:D16)</f>
        <v>1</v>
      </c>
    </row>
    <row r="18" spans="1:4" x14ac:dyDescent="0.25">
      <c r="A18" s="68">
        <v>96798661</v>
      </c>
      <c r="B18" s="62" t="s">
        <v>82</v>
      </c>
      <c r="C18" s="62" t="s">
        <v>83</v>
      </c>
      <c r="D18" s="69">
        <v>1</v>
      </c>
    </row>
    <row r="19" spans="1:4" x14ac:dyDescent="0.25">
      <c r="A19" s="70">
        <v>96798661</v>
      </c>
      <c r="B19" s="62"/>
      <c r="C19" s="62"/>
      <c r="D19" s="69">
        <f>SUBTOTAL(9,D18:D18)</f>
        <v>1</v>
      </c>
    </row>
    <row r="20" spans="1:4" x14ac:dyDescent="0.25">
      <c r="A20" s="68">
        <v>96798713</v>
      </c>
      <c r="B20" s="62" t="s">
        <v>84</v>
      </c>
      <c r="C20" s="62" t="s">
        <v>85</v>
      </c>
      <c r="D20" s="69">
        <v>1</v>
      </c>
    </row>
    <row r="21" spans="1:4" x14ac:dyDescent="0.25">
      <c r="A21" s="70">
        <v>96798713</v>
      </c>
      <c r="B21" s="62"/>
      <c r="C21" s="62"/>
      <c r="D21" s="69">
        <f>SUBTOTAL(9,D20:D20)</f>
        <v>1</v>
      </c>
    </row>
    <row r="22" spans="1:4" x14ac:dyDescent="0.25">
      <c r="A22" s="68">
        <v>96799139</v>
      </c>
      <c r="B22" s="62" t="s">
        <v>86</v>
      </c>
      <c r="C22" s="62" t="s">
        <v>87</v>
      </c>
      <c r="D22" s="69">
        <v>1</v>
      </c>
    </row>
    <row r="23" spans="1:4" x14ac:dyDescent="0.25">
      <c r="A23" s="70">
        <v>96799139</v>
      </c>
      <c r="B23" s="62"/>
      <c r="C23" s="62"/>
      <c r="D23" s="69">
        <f>SUBTOTAL(9,D22:D22)</f>
        <v>1</v>
      </c>
    </row>
    <row r="24" spans="1:4" x14ac:dyDescent="0.25">
      <c r="A24" s="68">
        <v>96799254</v>
      </c>
      <c r="B24" s="62" t="s">
        <v>88</v>
      </c>
      <c r="C24" s="62" t="s">
        <v>89</v>
      </c>
      <c r="D24" s="69">
        <v>1</v>
      </c>
    </row>
    <row r="25" spans="1:4" x14ac:dyDescent="0.25">
      <c r="A25" s="70">
        <v>96799254</v>
      </c>
      <c r="B25" s="62"/>
      <c r="C25" s="62"/>
      <c r="D25" s="69">
        <f>SUBTOTAL(9,D24:D24)</f>
        <v>1</v>
      </c>
    </row>
    <row r="26" spans="1:4" x14ac:dyDescent="0.25">
      <c r="A26" s="68">
        <v>96799956</v>
      </c>
      <c r="B26" s="62" t="s">
        <v>70</v>
      </c>
      <c r="C26" s="62" t="s">
        <v>90</v>
      </c>
      <c r="D26" s="69">
        <v>1</v>
      </c>
    </row>
    <row r="27" spans="1:4" x14ac:dyDescent="0.25">
      <c r="A27" s="70">
        <v>96799956</v>
      </c>
      <c r="B27" s="62"/>
      <c r="C27" s="62"/>
      <c r="D27" s="69">
        <f>SUBTOTAL(9,D26:D26)</f>
        <v>1</v>
      </c>
    </row>
    <row r="28" spans="1:4" x14ac:dyDescent="0.25">
      <c r="A28" s="68">
        <v>96800275</v>
      </c>
      <c r="B28" s="62" t="s">
        <v>91</v>
      </c>
      <c r="C28" s="62" t="s">
        <v>92</v>
      </c>
      <c r="D28" s="69">
        <v>1</v>
      </c>
    </row>
    <row r="29" spans="1:4" x14ac:dyDescent="0.25">
      <c r="A29" s="70">
        <v>96800275</v>
      </c>
      <c r="B29" s="62"/>
      <c r="C29" s="62"/>
      <c r="D29" s="69">
        <f>SUBTOTAL(9,D28:D28)</f>
        <v>1</v>
      </c>
    </row>
    <row r="30" spans="1:4" x14ac:dyDescent="0.25">
      <c r="A30" s="68">
        <v>96800660</v>
      </c>
      <c r="B30" s="62" t="s">
        <v>93</v>
      </c>
      <c r="C30" s="62" t="s">
        <v>94</v>
      </c>
      <c r="D30" s="69">
        <v>1</v>
      </c>
    </row>
    <row r="31" spans="1:4" x14ac:dyDescent="0.25">
      <c r="A31" s="70">
        <v>96800660</v>
      </c>
      <c r="B31" s="62"/>
      <c r="C31" s="62"/>
      <c r="D31" s="69">
        <f>SUBTOTAL(9,D30:D30)</f>
        <v>1</v>
      </c>
    </row>
    <row r="32" spans="1:4" x14ac:dyDescent="0.25">
      <c r="A32" s="68">
        <v>96800792</v>
      </c>
      <c r="B32" s="62" t="s">
        <v>95</v>
      </c>
      <c r="C32" s="62" t="s">
        <v>96</v>
      </c>
      <c r="D32" s="69">
        <v>1</v>
      </c>
    </row>
    <row r="33" spans="1:4" x14ac:dyDescent="0.25">
      <c r="A33" s="187">
        <v>96800792</v>
      </c>
      <c r="B33" s="185"/>
      <c r="C33" s="185"/>
      <c r="D33" s="186">
        <f>SUBTOTAL(9,D32:D32)</f>
        <v>1</v>
      </c>
    </row>
    <row r="34" spans="1:4" x14ac:dyDescent="0.25">
      <c r="A34" s="187" t="s">
        <v>729</v>
      </c>
      <c r="B34" s="185"/>
      <c r="C34" s="185"/>
      <c r="D34" s="186">
        <f>SUBTOTAL(9,D5:D32)</f>
        <v>16</v>
      </c>
    </row>
  </sheetData>
  <autoFilter ref="A4:D32" xr:uid="{00000000-0009-0000-0000-00000B000000}"/>
  <mergeCells count="1">
    <mergeCell ref="A2:D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4">
    <tabColor theme="4" tint="-0.499984740745262"/>
  </sheetPr>
  <dimension ref="A1:D32"/>
  <sheetViews>
    <sheetView zoomScale="75" zoomScaleNormal="75" workbookViewId="0">
      <pane ySplit="3" topLeftCell="A4" activePane="bottomLeft" state="frozen"/>
      <selection pane="bottomLeft" activeCell="C11" sqref="C11"/>
    </sheetView>
  </sheetViews>
  <sheetFormatPr defaultColWidth="9" defaultRowHeight="13.8" x14ac:dyDescent="0.25"/>
  <cols>
    <col min="1" max="1" width="18.59765625" style="15" customWidth="1"/>
    <col min="2" max="2" width="18.69921875" style="15" customWidth="1"/>
    <col min="3" max="3" width="51" style="15" customWidth="1"/>
    <col min="4" max="4" width="17.69921875" style="15" customWidth="1"/>
    <col min="5" max="16384" width="9" style="15"/>
  </cols>
  <sheetData>
    <row r="1" spans="1:4" ht="35.25" customHeight="1" x14ac:dyDescent="0.25">
      <c r="A1" s="211" t="s">
        <v>800</v>
      </c>
      <c r="B1" s="212"/>
      <c r="C1" s="212"/>
      <c r="D1" s="212"/>
    </row>
    <row r="3" spans="1:4" ht="27.6" x14ac:dyDescent="0.25">
      <c r="A3" s="65" t="s">
        <v>795</v>
      </c>
      <c r="B3" s="65" t="s">
        <v>798</v>
      </c>
      <c r="C3" s="65" t="s">
        <v>796</v>
      </c>
      <c r="D3" s="65" t="s">
        <v>797</v>
      </c>
    </row>
    <row r="4" spans="1:4" x14ac:dyDescent="0.25">
      <c r="A4" s="68">
        <v>96797574</v>
      </c>
      <c r="B4" s="62" t="s">
        <v>73</v>
      </c>
      <c r="C4" s="62" t="s">
        <v>74</v>
      </c>
      <c r="D4" s="69">
        <v>1</v>
      </c>
    </row>
    <row r="5" spans="1:4" x14ac:dyDescent="0.25">
      <c r="A5" s="68">
        <v>96797574</v>
      </c>
      <c r="B5" s="62" t="s">
        <v>73</v>
      </c>
      <c r="C5" s="62" t="s">
        <v>74</v>
      </c>
      <c r="D5" s="69">
        <v>1</v>
      </c>
    </row>
    <row r="6" spans="1:4" x14ac:dyDescent="0.25">
      <c r="A6" s="70" t="s">
        <v>323</v>
      </c>
      <c r="B6" s="73" t="str">
        <f t="shared" ref="B6:C6" si="0">B5</f>
        <v>Земляк</v>
      </c>
      <c r="C6" s="73" t="str">
        <f t="shared" si="0"/>
        <v>ЛО, Ломносовский р-н, пос. Кипень, Ропшинское ш.</v>
      </c>
      <c r="D6" s="69">
        <f>SUBTOTAL(9,D4:D5)</f>
        <v>2</v>
      </c>
    </row>
    <row r="7" spans="1:4" x14ac:dyDescent="0.25">
      <c r="A7" s="68">
        <v>96798139</v>
      </c>
      <c r="B7" s="62" t="s">
        <v>75</v>
      </c>
      <c r="C7" s="62" t="s">
        <v>76</v>
      </c>
      <c r="D7" s="69">
        <v>1</v>
      </c>
    </row>
    <row r="8" spans="1:4" x14ac:dyDescent="0.25">
      <c r="A8" s="68">
        <v>96798139</v>
      </c>
      <c r="B8" s="62" t="s">
        <v>75</v>
      </c>
      <c r="C8" s="62" t="s">
        <v>76</v>
      </c>
      <c r="D8" s="69">
        <v>1</v>
      </c>
    </row>
    <row r="9" spans="1:4" x14ac:dyDescent="0.25">
      <c r="A9" s="70" t="s">
        <v>324</v>
      </c>
      <c r="B9" s="73" t="str">
        <f t="shared" ref="B9:C9" si="1">B8</f>
        <v>Дионис, филиал №13</v>
      </c>
      <c r="C9" s="73" t="str">
        <f t="shared" si="1"/>
        <v>ЛО, Волховский р-он, Новая Ладога, м/р "В", д.2а</v>
      </c>
      <c r="D9" s="69">
        <f>SUBTOTAL(9,D7:D8)</f>
        <v>2</v>
      </c>
    </row>
    <row r="10" spans="1:4" x14ac:dyDescent="0.25">
      <c r="A10" s="68">
        <v>96798142</v>
      </c>
      <c r="B10" s="62" t="s">
        <v>77</v>
      </c>
      <c r="C10" s="62" t="s">
        <v>78</v>
      </c>
      <c r="D10" s="69">
        <v>1</v>
      </c>
    </row>
    <row r="11" spans="1:4" x14ac:dyDescent="0.25">
      <c r="A11" s="70" t="s">
        <v>325</v>
      </c>
      <c r="B11" s="73" t="str">
        <f t="shared" ref="B11:C11" si="2">B10</f>
        <v>Алена</v>
      </c>
      <c r="C11" s="73" t="str">
        <f t="shared" si="2"/>
        <v>ЛО, Волхов, Калинина ул., д.38</v>
      </c>
      <c r="D11" s="69">
        <f>SUBTOTAL(9,D10:D10)</f>
        <v>1</v>
      </c>
    </row>
    <row r="12" spans="1:4" x14ac:dyDescent="0.25">
      <c r="A12" s="68">
        <v>96798480</v>
      </c>
      <c r="B12" s="62" t="s">
        <v>0</v>
      </c>
      <c r="C12" s="62" t="s">
        <v>79</v>
      </c>
      <c r="D12" s="69">
        <v>1</v>
      </c>
    </row>
    <row r="13" spans="1:4" x14ac:dyDescent="0.25">
      <c r="A13" s="68">
        <v>96798480</v>
      </c>
      <c r="B13" s="62" t="s">
        <v>0</v>
      </c>
      <c r="C13" s="62" t="s">
        <v>79</v>
      </c>
      <c r="D13" s="69">
        <v>1</v>
      </c>
    </row>
    <row r="14" spans="1:4" x14ac:dyDescent="0.25">
      <c r="A14" s="70" t="s">
        <v>326</v>
      </c>
      <c r="B14" s="73" t="str">
        <f t="shared" ref="B14:C14" si="3">B13</f>
        <v>Иванов</v>
      </c>
      <c r="C14" s="73" t="str">
        <f t="shared" si="3"/>
        <v>г. Сланцы, ул. Ломоносова, д. 31/1</v>
      </c>
      <c r="D14" s="69">
        <f>SUBTOTAL(9,D12:D13)</f>
        <v>2</v>
      </c>
    </row>
    <row r="15" spans="1:4" x14ac:dyDescent="0.25">
      <c r="A15" s="68">
        <v>96798564</v>
      </c>
      <c r="B15" s="62" t="s">
        <v>80</v>
      </c>
      <c r="C15" s="62" t="s">
        <v>81</v>
      </c>
      <c r="D15" s="69">
        <v>1</v>
      </c>
    </row>
    <row r="16" spans="1:4" x14ac:dyDescent="0.25">
      <c r="A16" s="70" t="s">
        <v>327</v>
      </c>
      <c r="B16" s="73" t="str">
        <f t="shared" ref="B16:C16" si="4">B15</f>
        <v>Проспер</v>
      </c>
      <c r="C16" s="73" t="str">
        <f t="shared" si="4"/>
        <v>Санкт-Петербург, Стачек пр. д.96</v>
      </c>
      <c r="D16" s="69">
        <f>SUBTOTAL(9,D15:D15)</f>
        <v>1</v>
      </c>
    </row>
    <row r="17" spans="1:4" x14ac:dyDescent="0.25">
      <c r="A17" s="68">
        <v>96798661</v>
      </c>
      <c r="B17" s="62" t="s">
        <v>82</v>
      </c>
      <c r="C17" s="62" t="s">
        <v>83</v>
      </c>
      <c r="D17" s="69">
        <v>1</v>
      </c>
    </row>
    <row r="18" spans="1:4" x14ac:dyDescent="0.25">
      <c r="A18" s="70" t="s">
        <v>328</v>
      </c>
      <c r="B18" s="73" t="str">
        <f t="shared" ref="B18:C18" si="5">B17</f>
        <v>Рапс ООО</v>
      </c>
      <c r="C18" s="73" t="str">
        <f t="shared" si="5"/>
        <v>ЛО, Гатчинский р-н. п. Рождествено, ул. Комсомольская, 2 А</v>
      </c>
      <c r="D18" s="69">
        <f>SUBTOTAL(9,D17:D17)</f>
        <v>1</v>
      </c>
    </row>
    <row r="19" spans="1:4" x14ac:dyDescent="0.25">
      <c r="A19" s="68">
        <v>96798713</v>
      </c>
      <c r="B19" s="62" t="s">
        <v>84</v>
      </c>
      <c r="C19" s="62" t="s">
        <v>85</v>
      </c>
      <c r="D19" s="69">
        <v>1</v>
      </c>
    </row>
    <row r="20" spans="1:4" x14ac:dyDescent="0.25">
      <c r="A20" s="70" t="s">
        <v>329</v>
      </c>
      <c r="B20" s="73" t="str">
        <f t="shared" ref="B20:C20" si="6">B19</f>
        <v>Синкевич ИП</v>
      </c>
      <c r="C20" s="73" t="str">
        <f t="shared" si="6"/>
        <v>ЛО, Гатчинский р-н, п. Большево, ул. Большевиков, 14</v>
      </c>
      <c r="D20" s="69">
        <f>SUBTOTAL(9,D19:D19)</f>
        <v>1</v>
      </c>
    </row>
    <row r="21" spans="1:4" x14ac:dyDescent="0.25">
      <c r="A21" s="68">
        <v>96799139</v>
      </c>
      <c r="B21" s="62" t="s">
        <v>86</v>
      </c>
      <c r="C21" s="62" t="s">
        <v>87</v>
      </c>
      <c r="D21" s="69">
        <v>1</v>
      </c>
    </row>
    <row r="22" spans="1:4" x14ac:dyDescent="0.25">
      <c r="A22" s="70" t="s">
        <v>330</v>
      </c>
      <c r="B22" s="73" t="str">
        <f t="shared" ref="B22:C22" si="7">B21</f>
        <v>Легионер</v>
      </c>
      <c r="C22" s="73" t="str">
        <f t="shared" si="7"/>
        <v>ЛО, Кириши, Ленина пр., д. 13</v>
      </c>
      <c r="D22" s="69">
        <f>SUBTOTAL(9,D21:D21)</f>
        <v>1</v>
      </c>
    </row>
    <row r="23" spans="1:4" x14ac:dyDescent="0.25">
      <c r="A23" s="68">
        <v>96799254</v>
      </c>
      <c r="B23" s="62" t="s">
        <v>88</v>
      </c>
      <c r="C23" s="62" t="s">
        <v>89</v>
      </c>
      <c r="D23" s="69">
        <v>1</v>
      </c>
    </row>
    <row r="24" spans="1:4" x14ac:dyDescent="0.25">
      <c r="A24" s="70" t="s">
        <v>331</v>
      </c>
      <c r="B24" s="73" t="str">
        <f t="shared" ref="B24:C24" si="8">B23</f>
        <v>Готовцева</v>
      </c>
      <c r="C24" s="73" t="str">
        <f t="shared" si="8"/>
        <v>Кингисеппский р-н, д. Маттия, д. 4</v>
      </c>
      <c r="D24" s="69">
        <f>SUBTOTAL(9,D23:D23)</f>
        <v>1</v>
      </c>
    </row>
    <row r="25" spans="1:4" x14ac:dyDescent="0.25">
      <c r="A25" s="68">
        <v>96799956</v>
      </c>
      <c r="B25" s="62" t="s">
        <v>70</v>
      </c>
      <c r="C25" s="62" t="s">
        <v>90</v>
      </c>
      <c r="D25" s="69">
        <v>1</v>
      </c>
    </row>
    <row r="26" spans="1:4" x14ac:dyDescent="0.25">
      <c r="A26" s="70" t="s">
        <v>332</v>
      </c>
      <c r="B26" s="73" t="str">
        <f t="shared" ref="B26:C26" si="9">B25</f>
        <v>Продукты</v>
      </c>
      <c r="C26" s="73" t="str">
        <f t="shared" si="9"/>
        <v>ЛО, Бокситогорск, Павлова ул., д.21</v>
      </c>
      <c r="D26" s="69">
        <f>SUBTOTAL(9,D25:D25)</f>
        <v>1</v>
      </c>
    </row>
    <row r="27" spans="1:4" x14ac:dyDescent="0.25">
      <c r="A27" s="68">
        <v>96800275</v>
      </c>
      <c r="B27" s="62" t="s">
        <v>91</v>
      </c>
      <c r="C27" s="62" t="s">
        <v>92</v>
      </c>
      <c r="D27" s="69">
        <v>1</v>
      </c>
    </row>
    <row r="28" spans="1:4" x14ac:dyDescent="0.25">
      <c r="A28" s="70" t="s">
        <v>333</v>
      </c>
      <c r="B28" s="73" t="str">
        <f t="shared" ref="B28:C28" si="10">B27</f>
        <v>Минима</v>
      </c>
      <c r="C28" s="73" t="str">
        <f t="shared" si="10"/>
        <v>Санкт-Петербург, Обуховской Обороны пр. д.141, лит. А</v>
      </c>
      <c r="D28" s="69">
        <f>SUBTOTAL(9,D27:D27)</f>
        <v>1</v>
      </c>
    </row>
    <row r="29" spans="1:4" x14ac:dyDescent="0.25">
      <c r="A29" s="68">
        <v>96800660</v>
      </c>
      <c r="B29" s="62" t="s">
        <v>93</v>
      </c>
      <c r="C29" s="62" t="s">
        <v>94</v>
      </c>
      <c r="D29" s="69">
        <v>1</v>
      </c>
    </row>
    <row r="30" spans="1:4" x14ac:dyDescent="0.25">
      <c r="A30" s="70" t="s">
        <v>334</v>
      </c>
      <c r="B30" s="73" t="str">
        <f t="shared" ref="B30:C30" si="11">B29</f>
        <v>Попкова</v>
      </c>
      <c r="C30" s="73" t="str">
        <f t="shared" si="11"/>
        <v>Санкт-Петербург, Пискаревский, д.16</v>
      </c>
      <c r="D30" s="69">
        <f>SUBTOTAL(9,D29:D29)</f>
        <v>1</v>
      </c>
    </row>
    <row r="31" spans="1:4" x14ac:dyDescent="0.25">
      <c r="A31" s="68">
        <v>96800792</v>
      </c>
      <c r="B31" s="62" t="s">
        <v>95</v>
      </c>
      <c r="C31" s="62" t="s">
        <v>96</v>
      </c>
      <c r="D31" s="69">
        <v>1</v>
      </c>
    </row>
    <row r="32" spans="1:4" ht="14.4" thickBot="1" x14ac:dyDescent="0.3">
      <c r="A32" s="71" t="s">
        <v>335</v>
      </c>
      <c r="B32" s="74" t="str">
        <f t="shared" ref="B32:C32" si="12">B31</f>
        <v>Карелочка</v>
      </c>
      <c r="C32" s="74" t="str">
        <f t="shared" si="12"/>
        <v>Костомукша, Мира ул. д.17</v>
      </c>
      <c r="D32" s="72">
        <f>SUBTOTAL(9,D31:D31)</f>
        <v>1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0BFD-5B28-4C96-93CC-7DEA2BF72831}">
  <sheetPr>
    <tabColor theme="4" tint="-0.499984740745262"/>
  </sheetPr>
  <dimension ref="A1:E65"/>
  <sheetViews>
    <sheetView zoomScale="85" zoomScaleNormal="85" workbookViewId="0">
      <pane ySplit="4" topLeftCell="A8" activePane="bottomLeft" state="frozen"/>
      <selection pane="bottomLeft" activeCell="C37" sqref="C37"/>
    </sheetView>
  </sheetViews>
  <sheetFormatPr defaultColWidth="9" defaultRowHeight="13.8" x14ac:dyDescent="0.25"/>
  <cols>
    <col min="1" max="1" width="14.59765625" style="15" customWidth="1"/>
    <col min="2" max="2" width="25.09765625" style="15" customWidth="1"/>
    <col min="3" max="3" width="39.19921875" style="15" customWidth="1"/>
    <col min="4" max="4" width="14.5" style="15" customWidth="1"/>
    <col min="5" max="16384" width="9" style="15"/>
  </cols>
  <sheetData>
    <row r="1" spans="1:5" ht="14.4" thickBot="1" x14ac:dyDescent="0.3"/>
    <row r="2" spans="1:5" ht="29.25" customHeight="1" thickBot="1" x14ac:dyDescent="0.3">
      <c r="A2" s="213" t="s">
        <v>893</v>
      </c>
      <c r="B2" s="214"/>
      <c r="C2" s="214"/>
      <c r="D2" s="215"/>
      <c r="E2" s="64"/>
    </row>
    <row r="4" spans="1:5" ht="27.6" x14ac:dyDescent="0.25">
      <c r="A4" s="65" t="s">
        <v>795</v>
      </c>
      <c r="B4" s="65" t="s">
        <v>798</v>
      </c>
      <c r="C4" s="65" t="s">
        <v>796</v>
      </c>
      <c r="D4" s="65" t="s">
        <v>797</v>
      </c>
    </row>
    <row r="5" spans="1:5" x14ac:dyDescent="0.25">
      <c r="A5" s="62">
        <v>96797574</v>
      </c>
      <c r="B5" s="62" t="s">
        <v>73</v>
      </c>
      <c r="C5" s="62" t="s">
        <v>74</v>
      </c>
      <c r="D5" s="47">
        <v>1</v>
      </c>
    </row>
    <row r="6" spans="1:5" x14ac:dyDescent="0.25">
      <c r="A6" s="62">
        <v>96797574</v>
      </c>
      <c r="B6" s="62" t="s">
        <v>73</v>
      </c>
      <c r="C6" s="62" t="s">
        <v>74</v>
      </c>
      <c r="D6" s="47">
        <v>1</v>
      </c>
    </row>
    <row r="7" spans="1:5" x14ac:dyDescent="0.25">
      <c r="A7" s="75" t="s">
        <v>323</v>
      </c>
      <c r="B7" s="62"/>
      <c r="C7" s="62"/>
      <c r="D7" s="47">
        <f>SUBTOTAL(9,D5:D6)</f>
        <v>2</v>
      </c>
    </row>
    <row r="8" spans="1:5" ht="13.5" customHeight="1" x14ac:dyDescent="0.25">
      <c r="A8" s="75"/>
      <c r="B8" s="62"/>
      <c r="C8" s="62"/>
      <c r="D8" s="47"/>
    </row>
    <row r="9" spans="1:5" x14ac:dyDescent="0.25">
      <c r="A9" s="62">
        <v>96798139</v>
      </c>
      <c r="B9" s="62" t="s">
        <v>75</v>
      </c>
      <c r="C9" s="62" t="s">
        <v>76</v>
      </c>
      <c r="D9" s="47">
        <v>1</v>
      </c>
    </row>
    <row r="10" spans="1:5" x14ac:dyDescent="0.25">
      <c r="A10" s="62">
        <v>96798139</v>
      </c>
      <c r="B10" s="62" t="s">
        <v>75</v>
      </c>
      <c r="C10" s="62" t="s">
        <v>76</v>
      </c>
      <c r="D10" s="47">
        <v>1</v>
      </c>
    </row>
    <row r="11" spans="1:5" x14ac:dyDescent="0.25">
      <c r="A11" s="75" t="s">
        <v>324</v>
      </c>
      <c r="B11" s="62"/>
      <c r="C11" s="62"/>
      <c r="D11" s="47">
        <f>SUBTOTAL(9,D9:D10)</f>
        <v>2</v>
      </c>
    </row>
    <row r="12" spans="1:5" x14ac:dyDescent="0.25">
      <c r="A12" s="75"/>
      <c r="B12" s="62"/>
      <c r="C12" s="62"/>
      <c r="D12" s="47"/>
    </row>
    <row r="13" spans="1:5" x14ac:dyDescent="0.25">
      <c r="A13" s="62">
        <v>96798142</v>
      </c>
      <c r="B13" s="62" t="s">
        <v>77</v>
      </c>
      <c r="C13" s="62" t="s">
        <v>78</v>
      </c>
      <c r="D13" s="47">
        <v>1</v>
      </c>
    </row>
    <row r="14" spans="1:5" x14ac:dyDescent="0.25">
      <c r="A14" s="75" t="s">
        <v>325</v>
      </c>
      <c r="B14" s="62"/>
      <c r="C14" s="62"/>
      <c r="D14" s="47">
        <f>SUBTOTAL(9,D13:D13)</f>
        <v>1</v>
      </c>
    </row>
    <row r="15" spans="1:5" x14ac:dyDescent="0.25">
      <c r="A15" s="75"/>
      <c r="B15" s="62"/>
      <c r="C15" s="62"/>
      <c r="D15" s="47"/>
    </row>
    <row r="16" spans="1:5" x14ac:dyDescent="0.25">
      <c r="A16" s="62">
        <v>96798480</v>
      </c>
      <c r="B16" s="62" t="s">
        <v>0</v>
      </c>
      <c r="C16" s="62" t="s">
        <v>79</v>
      </c>
      <c r="D16" s="47">
        <v>1</v>
      </c>
    </row>
    <row r="17" spans="1:4" x14ac:dyDescent="0.25">
      <c r="A17" s="62">
        <v>96798480</v>
      </c>
      <c r="B17" s="62" t="s">
        <v>0</v>
      </c>
      <c r="C17" s="62" t="s">
        <v>79</v>
      </c>
      <c r="D17" s="47">
        <v>1</v>
      </c>
    </row>
    <row r="18" spans="1:4" x14ac:dyDescent="0.25">
      <c r="A18" s="75" t="s">
        <v>326</v>
      </c>
      <c r="B18" s="62"/>
      <c r="C18" s="62"/>
      <c r="D18" s="47">
        <f>SUBTOTAL(9,D16:D17)</f>
        <v>2</v>
      </c>
    </row>
    <row r="19" spans="1:4" x14ac:dyDescent="0.25">
      <c r="A19" s="75"/>
      <c r="B19" s="62"/>
      <c r="C19" s="62"/>
      <c r="D19" s="47"/>
    </row>
    <row r="20" spans="1:4" x14ac:dyDescent="0.25">
      <c r="A20" s="62">
        <v>96798564</v>
      </c>
      <c r="B20" s="62" t="s">
        <v>80</v>
      </c>
      <c r="C20" s="62" t="s">
        <v>81</v>
      </c>
      <c r="D20" s="47">
        <v>1</v>
      </c>
    </row>
    <row r="21" spans="1:4" x14ac:dyDescent="0.25">
      <c r="A21" s="75" t="s">
        <v>327</v>
      </c>
      <c r="B21" s="62"/>
      <c r="C21" s="62"/>
      <c r="D21" s="47">
        <f>SUBTOTAL(9,D20:D20)</f>
        <v>1</v>
      </c>
    </row>
    <row r="22" spans="1:4" x14ac:dyDescent="0.25">
      <c r="A22" s="75"/>
      <c r="B22" s="62"/>
      <c r="C22" s="62"/>
      <c r="D22" s="47"/>
    </row>
    <row r="23" spans="1:4" x14ac:dyDescent="0.25">
      <c r="A23" s="62">
        <v>96798661</v>
      </c>
      <c r="B23" s="62" t="s">
        <v>82</v>
      </c>
      <c r="C23" s="62" t="s">
        <v>83</v>
      </c>
      <c r="D23" s="47">
        <v>1</v>
      </c>
    </row>
    <row r="24" spans="1:4" x14ac:dyDescent="0.25">
      <c r="A24" s="75" t="s">
        <v>328</v>
      </c>
      <c r="B24" s="62"/>
      <c r="C24" s="62"/>
      <c r="D24" s="47">
        <f>SUBTOTAL(9,D23:D23)</f>
        <v>1</v>
      </c>
    </row>
    <row r="25" spans="1:4" x14ac:dyDescent="0.25">
      <c r="A25" s="75"/>
      <c r="B25" s="62"/>
      <c r="C25" s="62"/>
      <c r="D25" s="47"/>
    </row>
    <row r="26" spans="1:4" x14ac:dyDescent="0.25">
      <c r="A26" s="62">
        <v>96798713</v>
      </c>
      <c r="B26" s="62" t="s">
        <v>84</v>
      </c>
      <c r="C26" s="62" t="s">
        <v>85</v>
      </c>
      <c r="D26" s="47">
        <v>1</v>
      </c>
    </row>
    <row r="27" spans="1:4" x14ac:dyDescent="0.25">
      <c r="A27" s="75" t="s">
        <v>329</v>
      </c>
      <c r="B27" s="62"/>
      <c r="C27" s="62"/>
      <c r="D27" s="47">
        <f>SUBTOTAL(9,D26:D26)</f>
        <v>1</v>
      </c>
    </row>
    <row r="28" spans="1:4" x14ac:dyDescent="0.25">
      <c r="A28" s="75"/>
      <c r="B28" s="62"/>
      <c r="C28" s="62"/>
      <c r="D28" s="47"/>
    </row>
    <row r="29" spans="1:4" x14ac:dyDescent="0.25">
      <c r="A29" s="62">
        <v>96799139</v>
      </c>
      <c r="B29" s="62" t="s">
        <v>86</v>
      </c>
      <c r="C29" s="62" t="s">
        <v>87</v>
      </c>
      <c r="D29" s="47">
        <v>1</v>
      </c>
    </row>
    <row r="30" spans="1:4" x14ac:dyDescent="0.25">
      <c r="A30" s="75" t="s">
        <v>330</v>
      </c>
      <c r="B30" s="62"/>
      <c r="C30" s="62"/>
      <c r="D30" s="47">
        <f>SUBTOTAL(9,D29:D29)</f>
        <v>1</v>
      </c>
    </row>
    <row r="31" spans="1:4" x14ac:dyDescent="0.25">
      <c r="A31" s="75"/>
      <c r="B31" s="62"/>
      <c r="C31" s="62"/>
      <c r="D31" s="47"/>
    </row>
    <row r="32" spans="1:4" x14ac:dyDescent="0.25">
      <c r="A32" s="62">
        <v>96799254</v>
      </c>
      <c r="B32" s="62" t="s">
        <v>88</v>
      </c>
      <c r="C32" s="62" t="s">
        <v>89</v>
      </c>
      <c r="D32" s="47">
        <v>1</v>
      </c>
    </row>
    <row r="33" spans="1:4" x14ac:dyDescent="0.25">
      <c r="A33" s="75" t="s">
        <v>331</v>
      </c>
      <c r="B33" s="62"/>
      <c r="C33" s="62"/>
      <c r="D33" s="47">
        <f>SUBTOTAL(9,D32:D32)</f>
        <v>1</v>
      </c>
    </row>
    <row r="34" spans="1:4" x14ac:dyDescent="0.25">
      <c r="A34" s="75"/>
      <c r="B34" s="62"/>
      <c r="C34" s="62"/>
      <c r="D34" s="47"/>
    </row>
    <row r="35" spans="1:4" x14ac:dyDescent="0.25">
      <c r="A35" s="62">
        <v>96799956</v>
      </c>
      <c r="B35" s="62" t="s">
        <v>70</v>
      </c>
      <c r="C35" s="62" t="s">
        <v>90</v>
      </c>
      <c r="D35" s="47">
        <v>1</v>
      </c>
    </row>
    <row r="36" spans="1:4" x14ac:dyDescent="0.25">
      <c r="A36" s="75" t="s">
        <v>332</v>
      </c>
      <c r="B36" s="62"/>
      <c r="C36" s="62"/>
      <c r="D36" s="47">
        <f>SUBTOTAL(9,D35:D35)</f>
        <v>1</v>
      </c>
    </row>
    <row r="37" spans="1:4" x14ac:dyDescent="0.25">
      <c r="A37" s="75"/>
      <c r="B37" s="62"/>
      <c r="C37" s="62"/>
      <c r="D37" s="47"/>
    </row>
    <row r="38" spans="1:4" x14ac:dyDescent="0.25">
      <c r="A38" s="62">
        <v>96800275</v>
      </c>
      <c r="B38" s="62" t="s">
        <v>91</v>
      </c>
      <c r="C38" s="62" t="s">
        <v>92</v>
      </c>
      <c r="D38" s="47">
        <v>1</v>
      </c>
    </row>
    <row r="39" spans="1:4" x14ac:dyDescent="0.25">
      <c r="A39" s="75" t="s">
        <v>333</v>
      </c>
      <c r="B39" s="62"/>
      <c r="C39" s="62"/>
      <c r="D39" s="47">
        <f>SUBTOTAL(9,D38:D38)</f>
        <v>1</v>
      </c>
    </row>
    <row r="40" spans="1:4" x14ac:dyDescent="0.25">
      <c r="A40" s="75"/>
      <c r="B40" s="62"/>
      <c r="C40" s="62"/>
      <c r="D40" s="47"/>
    </row>
    <row r="41" spans="1:4" x14ac:dyDescent="0.25">
      <c r="A41" s="62">
        <v>96800660</v>
      </c>
      <c r="B41" s="62" t="s">
        <v>93</v>
      </c>
      <c r="C41" s="62" t="s">
        <v>94</v>
      </c>
      <c r="D41" s="47">
        <v>1</v>
      </c>
    </row>
    <row r="42" spans="1:4" x14ac:dyDescent="0.25">
      <c r="A42" s="75" t="s">
        <v>334</v>
      </c>
      <c r="B42" s="62"/>
      <c r="C42" s="62"/>
      <c r="D42" s="47">
        <f>SUBTOTAL(9,D41:D41)</f>
        <v>1</v>
      </c>
    </row>
    <row r="43" spans="1:4" x14ac:dyDescent="0.25">
      <c r="A43" s="75"/>
      <c r="B43" s="62"/>
      <c r="C43" s="62"/>
      <c r="D43" s="47"/>
    </row>
    <row r="44" spans="1:4" x14ac:dyDescent="0.25">
      <c r="A44" s="62">
        <v>96800792</v>
      </c>
      <c r="B44" s="62" t="s">
        <v>95</v>
      </c>
      <c r="C44" s="62" t="s">
        <v>96</v>
      </c>
      <c r="D44" s="47">
        <v>1</v>
      </c>
    </row>
    <row r="45" spans="1:4" x14ac:dyDescent="0.25">
      <c r="A45" s="75" t="s">
        <v>335</v>
      </c>
      <c r="B45" s="62"/>
      <c r="C45" s="62"/>
      <c r="D45" s="47">
        <f>SUBTOTAL(9,D44:D44)</f>
        <v>1</v>
      </c>
    </row>
    <row r="46" spans="1:4" x14ac:dyDescent="0.25">
      <c r="A46" s="75"/>
      <c r="B46" s="62"/>
      <c r="C46" s="62"/>
      <c r="D46" s="47"/>
    </row>
    <row r="47" spans="1:4" x14ac:dyDescent="0.25">
      <c r="A47" s="62">
        <v>96800803</v>
      </c>
      <c r="B47" s="62" t="s">
        <v>97</v>
      </c>
      <c r="C47" s="62" t="s">
        <v>98</v>
      </c>
      <c r="D47" s="47">
        <v>1</v>
      </c>
    </row>
    <row r="48" spans="1:4" x14ac:dyDescent="0.25">
      <c r="A48" s="187" t="s">
        <v>730</v>
      </c>
      <c r="B48" s="185"/>
      <c r="C48" s="185"/>
      <c r="D48" s="186">
        <f>SUBTOTAL(9,D47:D47)</f>
        <v>1</v>
      </c>
    </row>
    <row r="64" spans="1:4" x14ac:dyDescent="0.25">
      <c r="A64" s="64" t="s">
        <v>729</v>
      </c>
      <c r="D64" s="15">
        <f>SUBTOTAL(9,D5:D63)</f>
        <v>17</v>
      </c>
    </row>
    <row r="65" s="15" customFormat="1" x14ac:dyDescent="0.25"/>
  </sheetData>
  <mergeCells count="1">
    <mergeCell ref="A2: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Лист16">
    <tabColor theme="3" tint="-0.499984740745262"/>
  </sheetPr>
  <dimension ref="A3:W71"/>
  <sheetViews>
    <sheetView topLeftCell="F1" zoomScale="85" zoomScaleNormal="85" workbookViewId="0">
      <pane ySplit="8" topLeftCell="A12" activePane="bottomLeft" state="frozen"/>
      <selection pane="bottomLeft" activeCell="H15" sqref="H15"/>
    </sheetView>
  </sheetViews>
  <sheetFormatPr defaultColWidth="9" defaultRowHeight="13.8" x14ac:dyDescent="0.25"/>
  <cols>
    <col min="1" max="1" width="18" style="15" customWidth="1"/>
    <col min="2" max="2" width="15.09765625" style="15" customWidth="1"/>
    <col min="3" max="3" width="24.59765625" style="15" customWidth="1"/>
    <col min="4" max="4" width="45" style="15" customWidth="1"/>
    <col min="5" max="5" width="29.8984375" style="15" customWidth="1"/>
    <col min="6" max="6" width="9" style="15"/>
    <col min="7" max="7" width="34.09765625" style="15" bestFit="1" customWidth="1"/>
    <col min="8" max="10" width="30.69921875" style="15" bestFit="1" customWidth="1"/>
    <col min="11" max="11" width="12.796875" style="15" bestFit="1" customWidth="1"/>
    <col min="12" max="13" width="34.09765625" style="15" bestFit="1" customWidth="1"/>
    <col min="14" max="14" width="39.3984375" style="15" bestFit="1" customWidth="1"/>
    <col min="15" max="15" width="33.69921875" style="15" bestFit="1" customWidth="1"/>
    <col min="16" max="16" width="21.69921875" style="15" bestFit="1" customWidth="1"/>
    <col min="17" max="17" width="32.296875" style="15" bestFit="1" customWidth="1"/>
    <col min="18" max="18" width="12.5" style="15" bestFit="1" customWidth="1"/>
    <col min="19" max="19" width="14.09765625" style="15" bestFit="1" customWidth="1"/>
    <col min="20" max="20" width="7" style="15" bestFit="1" customWidth="1"/>
    <col min="21" max="21" width="10.796875" style="15" bestFit="1" customWidth="1"/>
    <col min="22" max="22" width="36.09765625" style="15" bestFit="1" customWidth="1"/>
    <col min="23" max="23" width="12.796875" style="15" bestFit="1" customWidth="1"/>
    <col min="24" max="16384" width="9" style="15"/>
  </cols>
  <sheetData>
    <row r="3" spans="1:23" ht="18.75" customHeight="1" x14ac:dyDescent="0.25">
      <c r="A3" s="208" t="s">
        <v>840</v>
      </c>
      <c r="B3" s="208"/>
      <c r="C3" s="208"/>
      <c r="D3" s="208"/>
      <c r="E3" s="208"/>
    </row>
    <row r="4" spans="1:23" ht="59.25" customHeight="1" x14ac:dyDescent="0.25">
      <c r="A4" s="208"/>
      <c r="B4" s="208"/>
      <c r="C4" s="208"/>
      <c r="D4" s="208"/>
      <c r="E4" s="208"/>
    </row>
    <row r="7" spans="1:23" ht="17.399999999999999" x14ac:dyDescent="0.3">
      <c r="F7" s="125"/>
      <c r="G7" s="125" t="s">
        <v>731</v>
      </c>
    </row>
    <row r="8" spans="1:23" x14ac:dyDescent="0.25">
      <c r="A8" s="126" t="s">
        <v>795</v>
      </c>
      <c r="B8" s="126" t="s">
        <v>336</v>
      </c>
      <c r="C8" s="126" t="s">
        <v>64</v>
      </c>
      <c r="D8" s="126" t="s">
        <v>322</v>
      </c>
      <c r="E8" s="126" t="s">
        <v>65</v>
      </c>
    </row>
    <row r="9" spans="1:23" x14ac:dyDescent="0.25">
      <c r="A9" s="62" t="s">
        <v>213</v>
      </c>
      <c r="B9" s="62" t="s">
        <v>881</v>
      </c>
      <c r="C9" s="62" t="s">
        <v>143</v>
      </c>
      <c r="D9" s="62" t="s">
        <v>214</v>
      </c>
      <c r="E9" s="62" t="s">
        <v>66</v>
      </c>
    </row>
    <row r="10" spans="1:23" x14ac:dyDescent="0.25">
      <c r="A10" s="62" t="s">
        <v>215</v>
      </c>
      <c r="B10" s="62" t="s">
        <v>881</v>
      </c>
      <c r="C10" s="62" t="s">
        <v>141</v>
      </c>
      <c r="D10" s="62" t="s">
        <v>142</v>
      </c>
      <c r="E10" s="62" t="s">
        <v>66</v>
      </c>
    </row>
    <row r="11" spans="1:23" x14ac:dyDescent="0.25">
      <c r="A11" s="62" t="s">
        <v>216</v>
      </c>
      <c r="B11" s="62" t="s">
        <v>881</v>
      </c>
      <c r="C11" s="62" t="s">
        <v>143</v>
      </c>
      <c r="D11" s="62" t="s">
        <v>144</v>
      </c>
      <c r="E11" s="62" t="s">
        <v>66</v>
      </c>
    </row>
    <row r="12" spans="1:23" x14ac:dyDescent="0.25">
      <c r="A12" s="62" t="s">
        <v>217</v>
      </c>
      <c r="B12" s="62" t="s">
        <v>881</v>
      </c>
      <c r="C12" s="62" t="s">
        <v>169</v>
      </c>
      <c r="D12" s="62" t="s">
        <v>218</v>
      </c>
      <c r="E12" s="62" t="s">
        <v>66</v>
      </c>
    </row>
    <row r="13" spans="1:23" x14ac:dyDescent="0.25">
      <c r="A13" s="62" t="s">
        <v>219</v>
      </c>
      <c r="B13" s="62" t="s">
        <v>881</v>
      </c>
      <c r="C13" s="62" t="s">
        <v>220</v>
      </c>
      <c r="D13" s="62" t="s">
        <v>221</v>
      </c>
      <c r="E13" s="62" t="s">
        <v>67</v>
      </c>
    </row>
    <row r="14" spans="1:23" x14ac:dyDescent="0.25">
      <c r="A14" s="62" t="s">
        <v>222</v>
      </c>
      <c r="B14" s="62" t="s">
        <v>881</v>
      </c>
      <c r="C14" s="62" t="s">
        <v>223</v>
      </c>
      <c r="D14" s="62" t="s">
        <v>224</v>
      </c>
      <c r="E14" s="62" t="s">
        <v>66</v>
      </c>
    </row>
    <row r="15" spans="1:23" x14ac:dyDescent="0.25">
      <c r="A15" s="62" t="s">
        <v>225</v>
      </c>
      <c r="B15" s="62" t="s">
        <v>881</v>
      </c>
      <c r="C15" s="62" t="s">
        <v>226</v>
      </c>
      <c r="D15" s="62" t="s">
        <v>227</v>
      </c>
      <c r="E15" s="62" t="s">
        <v>66</v>
      </c>
      <c r="G15" s="188" t="s">
        <v>970</v>
      </c>
      <c r="H15" s="188" t="s">
        <v>65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x14ac:dyDescent="0.25">
      <c r="A16" s="62" t="s">
        <v>228</v>
      </c>
      <c r="B16" s="62" t="s">
        <v>881</v>
      </c>
      <c r="C16" s="62" t="s">
        <v>210</v>
      </c>
      <c r="D16" s="62" t="s">
        <v>229</v>
      </c>
      <c r="E16" s="62" t="s">
        <v>67</v>
      </c>
      <c r="G16" s="188" t="s">
        <v>336</v>
      </c>
      <c r="H16" t="s">
        <v>68</v>
      </c>
      <c r="I16" t="s">
        <v>67</v>
      </c>
      <c r="J16" t="s">
        <v>66</v>
      </c>
      <c r="K16" t="s">
        <v>729</v>
      </c>
      <c r="L16"/>
      <c r="M16"/>
      <c r="N16"/>
      <c r="O16"/>
      <c r="P16"/>
      <c r="Q16"/>
      <c r="R16"/>
      <c r="S16"/>
      <c r="T16"/>
      <c r="U16"/>
      <c r="V16"/>
      <c r="W16"/>
    </row>
    <row r="17" spans="1:23" x14ac:dyDescent="0.25">
      <c r="A17" s="62" t="s">
        <v>230</v>
      </c>
      <c r="B17" s="62" t="s">
        <v>881</v>
      </c>
      <c r="C17" s="62" t="s">
        <v>231</v>
      </c>
      <c r="D17" s="62" t="s">
        <v>232</v>
      </c>
      <c r="E17" s="62" t="s">
        <v>67</v>
      </c>
      <c r="G17" t="s">
        <v>881</v>
      </c>
      <c r="H17" s="242"/>
      <c r="I17" s="242">
        <v>4</v>
      </c>
      <c r="J17" s="242">
        <v>11</v>
      </c>
      <c r="K17" s="242">
        <v>15</v>
      </c>
      <c r="L17"/>
      <c r="M17"/>
      <c r="N17"/>
      <c r="O17"/>
      <c r="P17"/>
      <c r="Q17"/>
      <c r="R17"/>
      <c r="S17"/>
      <c r="T17"/>
      <c r="U17"/>
      <c r="V17"/>
      <c r="W17"/>
    </row>
    <row r="18" spans="1:23" x14ac:dyDescent="0.25">
      <c r="A18" s="62" t="s">
        <v>233</v>
      </c>
      <c r="B18" s="62" t="s">
        <v>881</v>
      </c>
      <c r="C18" s="62" t="s">
        <v>211</v>
      </c>
      <c r="D18" s="62" t="s">
        <v>234</v>
      </c>
      <c r="E18" s="62" t="s">
        <v>66</v>
      </c>
      <c r="G18" t="s">
        <v>337</v>
      </c>
      <c r="H18" s="242">
        <v>2</v>
      </c>
      <c r="I18" s="242">
        <v>9</v>
      </c>
      <c r="J18" s="242">
        <v>17</v>
      </c>
      <c r="K18" s="242">
        <v>28</v>
      </c>
      <c r="L18"/>
      <c r="M18"/>
      <c r="N18"/>
      <c r="O18"/>
      <c r="P18"/>
      <c r="Q18"/>
      <c r="R18"/>
      <c r="S18"/>
      <c r="T18"/>
      <c r="U18"/>
      <c r="V18"/>
      <c r="W18"/>
    </row>
    <row r="19" spans="1:23" x14ac:dyDescent="0.25">
      <c r="A19" s="62" t="s">
        <v>235</v>
      </c>
      <c r="B19" s="62" t="s">
        <v>881</v>
      </c>
      <c r="C19" s="62" t="s">
        <v>152</v>
      </c>
      <c r="D19" s="62" t="s">
        <v>236</v>
      </c>
      <c r="E19" s="62" t="s">
        <v>66</v>
      </c>
      <c r="G19" t="s">
        <v>882</v>
      </c>
      <c r="H19" s="242"/>
      <c r="I19" s="242">
        <v>3</v>
      </c>
      <c r="J19" s="242"/>
      <c r="K19" s="242">
        <v>3</v>
      </c>
      <c r="L19"/>
      <c r="M19"/>
      <c r="N19"/>
      <c r="O19"/>
    </row>
    <row r="20" spans="1:23" x14ac:dyDescent="0.25">
      <c r="A20" s="62" t="s">
        <v>237</v>
      </c>
      <c r="B20" s="62" t="s">
        <v>881</v>
      </c>
      <c r="C20" s="62" t="s">
        <v>238</v>
      </c>
      <c r="D20" s="62" t="s">
        <v>239</v>
      </c>
      <c r="E20" s="62" t="s">
        <v>66</v>
      </c>
      <c r="G20" t="s">
        <v>885</v>
      </c>
      <c r="H20" s="242"/>
      <c r="I20" s="242">
        <v>4</v>
      </c>
      <c r="J20" s="242">
        <v>3</v>
      </c>
      <c r="K20" s="242">
        <v>7</v>
      </c>
      <c r="L20"/>
      <c r="M20"/>
      <c r="N20"/>
      <c r="O20"/>
    </row>
    <row r="21" spans="1:23" x14ac:dyDescent="0.25">
      <c r="A21" s="62" t="s">
        <v>240</v>
      </c>
      <c r="B21" s="62" t="s">
        <v>881</v>
      </c>
      <c r="C21" s="62" t="s">
        <v>155</v>
      </c>
      <c r="D21" s="62" t="s">
        <v>156</v>
      </c>
      <c r="E21" s="62" t="s">
        <v>66</v>
      </c>
      <c r="G21" t="s">
        <v>883</v>
      </c>
      <c r="H21" s="242"/>
      <c r="I21" s="242">
        <v>1</v>
      </c>
      <c r="J21" s="242">
        <v>5</v>
      </c>
      <c r="K21" s="242">
        <v>6</v>
      </c>
      <c r="L21"/>
      <c r="M21"/>
      <c r="N21"/>
      <c r="O21"/>
    </row>
    <row r="22" spans="1:23" x14ac:dyDescent="0.25">
      <c r="A22" s="62" t="s">
        <v>241</v>
      </c>
      <c r="B22" s="62" t="s">
        <v>881</v>
      </c>
      <c r="C22" s="62" t="s">
        <v>157</v>
      </c>
      <c r="D22" s="62" t="s">
        <v>158</v>
      </c>
      <c r="E22" s="62" t="s">
        <v>67</v>
      </c>
      <c r="G22" t="s">
        <v>884</v>
      </c>
      <c r="H22" s="242"/>
      <c r="I22" s="242">
        <v>3</v>
      </c>
      <c r="J22" s="242">
        <v>1</v>
      </c>
      <c r="K22" s="242">
        <v>4</v>
      </c>
      <c r="L22"/>
      <c r="M22"/>
      <c r="N22"/>
      <c r="O22"/>
    </row>
    <row r="23" spans="1:23" x14ac:dyDescent="0.25">
      <c r="A23" s="62" t="s">
        <v>242</v>
      </c>
      <c r="B23" s="62" t="s">
        <v>881</v>
      </c>
      <c r="C23" s="62" t="s">
        <v>159</v>
      </c>
      <c r="D23" s="62" t="s">
        <v>160</v>
      </c>
      <c r="E23" s="62" t="s">
        <v>66</v>
      </c>
      <c r="G23" t="s">
        <v>729</v>
      </c>
      <c r="H23" s="242">
        <v>2</v>
      </c>
      <c r="I23" s="242">
        <v>24</v>
      </c>
      <c r="J23" s="242">
        <v>37</v>
      </c>
      <c r="K23" s="242">
        <v>63</v>
      </c>
      <c r="L23"/>
      <c r="M23"/>
      <c r="N23"/>
      <c r="O23"/>
    </row>
    <row r="24" spans="1:23" x14ac:dyDescent="0.25">
      <c r="A24" s="62" t="s">
        <v>243</v>
      </c>
      <c r="B24" s="62" t="s">
        <v>337</v>
      </c>
      <c r="C24" s="62" t="s">
        <v>161</v>
      </c>
      <c r="D24" s="62" t="s">
        <v>162</v>
      </c>
      <c r="E24" s="62" t="s">
        <v>67</v>
      </c>
      <c r="G24"/>
      <c r="H24"/>
      <c r="I24"/>
      <c r="J24"/>
      <c r="K24"/>
      <c r="L24"/>
      <c r="M24"/>
      <c r="N24"/>
      <c r="O24"/>
    </row>
    <row r="25" spans="1:23" x14ac:dyDescent="0.25">
      <c r="A25" s="62" t="s">
        <v>244</v>
      </c>
      <c r="B25" s="62" t="s">
        <v>337</v>
      </c>
      <c r="C25" s="62" t="s">
        <v>163</v>
      </c>
      <c r="D25" s="62" t="s">
        <v>164</v>
      </c>
      <c r="E25" s="62" t="s">
        <v>67</v>
      </c>
      <c r="G25"/>
      <c r="H25"/>
      <c r="I25"/>
    </row>
    <row r="26" spans="1:23" x14ac:dyDescent="0.25">
      <c r="A26" s="62" t="s">
        <v>245</v>
      </c>
      <c r="B26" s="62" t="s">
        <v>337</v>
      </c>
      <c r="C26" s="62" t="s">
        <v>165</v>
      </c>
      <c r="D26" s="62" t="s">
        <v>166</v>
      </c>
      <c r="E26" s="62" t="s">
        <v>66</v>
      </c>
      <c r="G26"/>
      <c r="H26"/>
      <c r="I26"/>
    </row>
    <row r="27" spans="1:23" x14ac:dyDescent="0.25">
      <c r="A27" s="62" t="s">
        <v>246</v>
      </c>
      <c r="B27" s="62" t="s">
        <v>337</v>
      </c>
      <c r="C27" s="62" t="s">
        <v>167</v>
      </c>
      <c r="D27" s="62" t="s">
        <v>168</v>
      </c>
      <c r="E27" s="62" t="s">
        <v>68</v>
      </c>
      <c r="G27"/>
      <c r="H27"/>
      <c r="I27"/>
    </row>
    <row r="28" spans="1:23" x14ac:dyDescent="0.25">
      <c r="A28" s="62" t="s">
        <v>247</v>
      </c>
      <c r="B28" s="62" t="s">
        <v>337</v>
      </c>
      <c r="C28" s="62" t="s">
        <v>169</v>
      </c>
      <c r="D28" s="62" t="s">
        <v>170</v>
      </c>
      <c r="E28" s="62" t="s">
        <v>66</v>
      </c>
      <c r="G28"/>
      <c r="H28"/>
      <c r="I28"/>
    </row>
    <row r="29" spans="1:23" x14ac:dyDescent="0.25">
      <c r="A29" s="62" t="s">
        <v>248</v>
      </c>
      <c r="B29" s="62" t="s">
        <v>337</v>
      </c>
      <c r="C29" s="62" t="s">
        <v>161</v>
      </c>
      <c r="D29" s="62" t="s">
        <v>171</v>
      </c>
      <c r="E29" s="62" t="s">
        <v>66</v>
      </c>
      <c r="G29"/>
      <c r="H29"/>
      <c r="I29"/>
    </row>
    <row r="30" spans="1:23" x14ac:dyDescent="0.25">
      <c r="A30" s="62" t="s">
        <v>249</v>
      </c>
      <c r="B30" s="62" t="s">
        <v>337</v>
      </c>
      <c r="C30" s="62" t="s">
        <v>250</v>
      </c>
      <c r="D30" s="62" t="s">
        <v>172</v>
      </c>
      <c r="E30" s="62" t="s">
        <v>66</v>
      </c>
      <c r="G30"/>
      <c r="H30"/>
      <c r="I30"/>
    </row>
    <row r="31" spans="1:23" x14ac:dyDescent="0.25">
      <c r="A31" s="62" t="s">
        <v>251</v>
      </c>
      <c r="B31" s="62" t="s">
        <v>337</v>
      </c>
      <c r="C31" s="62" t="s">
        <v>173</v>
      </c>
      <c r="D31" s="62" t="s">
        <v>174</v>
      </c>
      <c r="E31" s="62" t="s">
        <v>66</v>
      </c>
      <c r="G31"/>
      <c r="H31"/>
      <c r="I31"/>
    </row>
    <row r="32" spans="1:23" x14ac:dyDescent="0.25">
      <c r="A32" s="62" t="s">
        <v>252</v>
      </c>
      <c r="B32" s="62" t="s">
        <v>337</v>
      </c>
      <c r="C32" s="62" t="s">
        <v>161</v>
      </c>
      <c r="D32" s="62" t="s">
        <v>175</v>
      </c>
      <c r="E32" s="62" t="s">
        <v>66</v>
      </c>
      <c r="G32"/>
      <c r="H32"/>
      <c r="I32"/>
    </row>
    <row r="33" spans="1:5" x14ac:dyDescent="0.25">
      <c r="A33" s="62" t="s">
        <v>253</v>
      </c>
      <c r="B33" s="62" t="s">
        <v>337</v>
      </c>
      <c r="C33" s="62" t="s">
        <v>176</v>
      </c>
      <c r="D33" s="62" t="s">
        <v>177</v>
      </c>
      <c r="E33" s="62" t="s">
        <v>67</v>
      </c>
    </row>
    <row r="34" spans="1:5" x14ac:dyDescent="0.25">
      <c r="A34" s="62" t="s">
        <v>254</v>
      </c>
      <c r="B34" s="62" t="s">
        <v>337</v>
      </c>
      <c r="C34" s="62" t="s">
        <v>178</v>
      </c>
      <c r="D34" s="62" t="s">
        <v>179</v>
      </c>
      <c r="E34" s="62" t="s">
        <v>66</v>
      </c>
    </row>
    <row r="35" spans="1:5" x14ac:dyDescent="0.25">
      <c r="A35" s="62" t="s">
        <v>255</v>
      </c>
      <c r="B35" s="62" t="s">
        <v>337</v>
      </c>
      <c r="C35" s="62" t="s">
        <v>180</v>
      </c>
      <c r="D35" s="62" t="s">
        <v>181</v>
      </c>
      <c r="E35" s="62" t="s">
        <v>66</v>
      </c>
    </row>
    <row r="36" spans="1:5" x14ac:dyDescent="0.25">
      <c r="A36" s="62" t="s">
        <v>256</v>
      </c>
      <c r="B36" s="62" t="s">
        <v>337</v>
      </c>
      <c r="C36" s="62" t="s">
        <v>183</v>
      </c>
      <c r="D36" s="62" t="s">
        <v>184</v>
      </c>
      <c r="E36" s="62" t="s">
        <v>68</v>
      </c>
    </row>
    <row r="37" spans="1:5" x14ac:dyDescent="0.25">
      <c r="A37" s="62" t="s">
        <v>257</v>
      </c>
      <c r="B37" s="62" t="s">
        <v>337</v>
      </c>
      <c r="C37" s="62" t="s">
        <v>176</v>
      </c>
      <c r="D37" s="62" t="s">
        <v>258</v>
      </c>
      <c r="E37" s="62" t="s">
        <v>67</v>
      </c>
    </row>
    <row r="38" spans="1:5" x14ac:dyDescent="0.25">
      <c r="A38" s="62" t="s">
        <v>259</v>
      </c>
      <c r="B38" s="62" t="s">
        <v>337</v>
      </c>
      <c r="C38" s="62" t="s">
        <v>185</v>
      </c>
      <c r="D38" s="62" t="s">
        <v>186</v>
      </c>
      <c r="E38" s="62" t="s">
        <v>66</v>
      </c>
    </row>
    <row r="39" spans="1:5" x14ac:dyDescent="0.25">
      <c r="A39" s="62" t="s">
        <v>260</v>
      </c>
      <c r="B39" s="62" t="s">
        <v>337</v>
      </c>
      <c r="C39" s="62" t="s">
        <v>261</v>
      </c>
      <c r="D39" s="62" t="s">
        <v>186</v>
      </c>
      <c r="E39" s="62" t="s">
        <v>66</v>
      </c>
    </row>
    <row r="40" spans="1:5" x14ac:dyDescent="0.25">
      <c r="A40" s="62" t="s">
        <v>262</v>
      </c>
      <c r="B40" s="62" t="s">
        <v>337</v>
      </c>
      <c r="C40" s="62" t="s">
        <v>187</v>
      </c>
      <c r="D40" s="62" t="s">
        <v>188</v>
      </c>
      <c r="E40" s="62" t="s">
        <v>66</v>
      </c>
    </row>
    <row r="41" spans="1:5" x14ac:dyDescent="0.25">
      <c r="A41" s="62" t="s">
        <v>263</v>
      </c>
      <c r="B41" s="62" t="s">
        <v>337</v>
      </c>
      <c r="C41" s="62" t="s">
        <v>189</v>
      </c>
      <c r="D41" s="62" t="s">
        <v>190</v>
      </c>
      <c r="E41" s="62" t="s">
        <v>67</v>
      </c>
    </row>
    <row r="42" spans="1:5" x14ac:dyDescent="0.25">
      <c r="A42" s="62" t="s">
        <v>264</v>
      </c>
      <c r="B42" s="62" t="s">
        <v>337</v>
      </c>
      <c r="C42" s="62" t="s">
        <v>191</v>
      </c>
      <c r="D42" s="62" t="s">
        <v>192</v>
      </c>
      <c r="E42" s="62" t="s">
        <v>66</v>
      </c>
    </row>
    <row r="43" spans="1:5" x14ac:dyDescent="0.25">
      <c r="A43" s="62" t="s">
        <v>265</v>
      </c>
      <c r="B43" s="62" t="s">
        <v>337</v>
      </c>
      <c r="C43" s="62" t="s">
        <v>169</v>
      </c>
      <c r="D43" s="62" t="s">
        <v>266</v>
      </c>
      <c r="E43" s="62" t="s">
        <v>67</v>
      </c>
    </row>
    <row r="44" spans="1:5" x14ac:dyDescent="0.25">
      <c r="A44" s="62" t="s">
        <v>267</v>
      </c>
      <c r="B44" s="62" t="s">
        <v>337</v>
      </c>
      <c r="C44" s="62" t="s">
        <v>71</v>
      </c>
      <c r="D44" s="62" t="s">
        <v>198</v>
      </c>
      <c r="E44" s="62" t="s">
        <v>66</v>
      </c>
    </row>
    <row r="45" spans="1:5" x14ac:dyDescent="0.25">
      <c r="A45" s="62" t="s">
        <v>268</v>
      </c>
      <c r="B45" s="62" t="s">
        <v>337</v>
      </c>
      <c r="C45" s="62" t="s">
        <v>199</v>
      </c>
      <c r="D45" s="62" t="s">
        <v>200</v>
      </c>
      <c r="E45" s="62" t="s">
        <v>67</v>
      </c>
    </row>
    <row r="46" spans="1:5" x14ac:dyDescent="0.25">
      <c r="A46" s="62" t="s">
        <v>269</v>
      </c>
      <c r="B46" s="62" t="s">
        <v>337</v>
      </c>
      <c r="C46" s="62" t="s">
        <v>201</v>
      </c>
      <c r="D46" s="62" t="s">
        <v>202</v>
      </c>
      <c r="E46" s="62" t="s">
        <v>67</v>
      </c>
    </row>
    <row r="47" spans="1:5" x14ac:dyDescent="0.25">
      <c r="A47" s="62" t="s">
        <v>270</v>
      </c>
      <c r="B47" s="62" t="s">
        <v>337</v>
      </c>
      <c r="C47" s="62" t="s">
        <v>197</v>
      </c>
      <c r="D47" s="62" t="s">
        <v>203</v>
      </c>
      <c r="E47" s="62" t="s">
        <v>67</v>
      </c>
    </row>
    <row r="48" spans="1:5" x14ac:dyDescent="0.25">
      <c r="A48" s="62" t="s">
        <v>271</v>
      </c>
      <c r="B48" s="62" t="s">
        <v>337</v>
      </c>
      <c r="C48" s="62" t="s">
        <v>161</v>
      </c>
      <c r="D48" s="62" t="s">
        <v>205</v>
      </c>
      <c r="E48" s="62" t="s">
        <v>66</v>
      </c>
    </row>
    <row r="49" spans="1:5" x14ac:dyDescent="0.25">
      <c r="A49" s="62" t="s">
        <v>272</v>
      </c>
      <c r="B49" s="62" t="s">
        <v>337</v>
      </c>
      <c r="C49" s="62" t="s">
        <v>71</v>
      </c>
      <c r="D49" s="62" t="s">
        <v>273</v>
      </c>
      <c r="E49" s="62" t="s">
        <v>66</v>
      </c>
    </row>
    <row r="50" spans="1:5" x14ac:dyDescent="0.25">
      <c r="A50" s="62" t="s">
        <v>274</v>
      </c>
      <c r="B50" s="62" t="s">
        <v>882</v>
      </c>
      <c r="C50" s="62" t="s">
        <v>149</v>
      </c>
      <c r="D50" s="62" t="s">
        <v>275</v>
      </c>
      <c r="E50" s="62" t="s">
        <v>67</v>
      </c>
    </row>
    <row r="51" spans="1:5" x14ac:dyDescent="0.25">
      <c r="A51" s="62" t="s">
        <v>276</v>
      </c>
      <c r="B51" s="62" t="s">
        <v>882</v>
      </c>
      <c r="C51" s="62" t="s">
        <v>277</v>
      </c>
      <c r="D51" s="62" t="s">
        <v>278</v>
      </c>
      <c r="E51" s="62" t="s">
        <v>67</v>
      </c>
    </row>
    <row r="52" spans="1:5" x14ac:dyDescent="0.25">
      <c r="A52" s="62" t="s">
        <v>279</v>
      </c>
      <c r="B52" s="62" t="s">
        <v>882</v>
      </c>
      <c r="C52" s="62" t="s">
        <v>280</v>
      </c>
      <c r="D52" s="62" t="s">
        <v>281</v>
      </c>
      <c r="E52" s="62" t="s">
        <v>67</v>
      </c>
    </row>
    <row r="53" spans="1:5" x14ac:dyDescent="0.25">
      <c r="A53" s="62" t="s">
        <v>282</v>
      </c>
      <c r="B53" s="62" t="s">
        <v>337</v>
      </c>
      <c r="C53" s="62" t="s">
        <v>283</v>
      </c>
      <c r="D53" s="62" t="s">
        <v>284</v>
      </c>
      <c r="E53" s="62" t="s">
        <v>66</v>
      </c>
    </row>
    <row r="54" spans="1:5" x14ac:dyDescent="0.25">
      <c r="A54" s="62" t="s">
        <v>285</v>
      </c>
      <c r="B54" s="62" t="s">
        <v>337</v>
      </c>
      <c r="C54" s="62" t="s">
        <v>283</v>
      </c>
      <c r="D54" s="62" t="s">
        <v>286</v>
      </c>
      <c r="E54" s="62" t="s">
        <v>66</v>
      </c>
    </row>
    <row r="55" spans="1:5" x14ac:dyDescent="0.25">
      <c r="A55" s="62" t="s">
        <v>287</v>
      </c>
      <c r="B55" s="62" t="s">
        <v>883</v>
      </c>
      <c r="C55" s="62" t="s">
        <v>182</v>
      </c>
      <c r="D55" s="62" t="s">
        <v>288</v>
      </c>
      <c r="E55" s="62" t="s">
        <v>66</v>
      </c>
    </row>
    <row r="56" spans="1:5" x14ac:dyDescent="0.25">
      <c r="A56" s="62" t="s">
        <v>289</v>
      </c>
      <c r="B56" s="62" t="s">
        <v>883</v>
      </c>
      <c r="C56" s="62" t="s">
        <v>161</v>
      </c>
      <c r="D56" s="62" t="s">
        <v>290</v>
      </c>
      <c r="E56" s="62" t="s">
        <v>66</v>
      </c>
    </row>
    <row r="57" spans="1:5" x14ac:dyDescent="0.25">
      <c r="A57" s="62" t="s">
        <v>291</v>
      </c>
      <c r="B57" s="62" t="s">
        <v>883</v>
      </c>
      <c r="C57" s="62" t="s">
        <v>187</v>
      </c>
      <c r="D57" s="62" t="s">
        <v>292</v>
      </c>
      <c r="E57" s="62" t="s">
        <v>66</v>
      </c>
    </row>
    <row r="58" spans="1:5" x14ac:dyDescent="0.25">
      <c r="A58" s="62" t="s">
        <v>293</v>
      </c>
      <c r="B58" s="62" t="s">
        <v>883</v>
      </c>
      <c r="C58" s="62" t="s">
        <v>189</v>
      </c>
      <c r="D58" s="62" t="s">
        <v>294</v>
      </c>
      <c r="E58" s="62" t="s">
        <v>67</v>
      </c>
    </row>
    <row r="59" spans="1:5" x14ac:dyDescent="0.25">
      <c r="A59" s="62" t="s">
        <v>295</v>
      </c>
      <c r="B59" s="62" t="s">
        <v>883</v>
      </c>
      <c r="C59" s="62" t="s">
        <v>187</v>
      </c>
      <c r="D59" s="62" t="s">
        <v>296</v>
      </c>
      <c r="E59" s="62" t="s">
        <v>66</v>
      </c>
    </row>
    <row r="60" spans="1:5" x14ac:dyDescent="0.25">
      <c r="A60" s="62" t="s">
        <v>297</v>
      </c>
      <c r="B60" s="62" t="s">
        <v>883</v>
      </c>
      <c r="C60" s="62" t="s">
        <v>161</v>
      </c>
      <c r="D60" s="62" t="s">
        <v>298</v>
      </c>
      <c r="E60" s="62" t="s">
        <v>66</v>
      </c>
    </row>
    <row r="61" spans="1:5" x14ac:dyDescent="0.25">
      <c r="A61" s="62" t="s">
        <v>299</v>
      </c>
      <c r="B61" s="62" t="s">
        <v>884</v>
      </c>
      <c r="C61" s="62" t="s">
        <v>148</v>
      </c>
      <c r="D61" s="62" t="s">
        <v>300</v>
      </c>
      <c r="E61" s="62" t="s">
        <v>67</v>
      </c>
    </row>
    <row r="62" spans="1:5" x14ac:dyDescent="0.25">
      <c r="A62" s="62" t="s">
        <v>301</v>
      </c>
      <c r="B62" s="62" t="s">
        <v>884</v>
      </c>
      <c r="C62" s="62" t="s">
        <v>151</v>
      </c>
      <c r="D62" s="62" t="s">
        <v>302</v>
      </c>
      <c r="E62" s="62" t="s">
        <v>67</v>
      </c>
    </row>
    <row r="63" spans="1:5" x14ac:dyDescent="0.25">
      <c r="A63" s="62" t="s">
        <v>303</v>
      </c>
      <c r="B63" s="62" t="s">
        <v>884</v>
      </c>
      <c r="C63" s="62" t="s">
        <v>154</v>
      </c>
      <c r="D63" s="62" t="s">
        <v>304</v>
      </c>
      <c r="E63" s="62" t="s">
        <v>66</v>
      </c>
    </row>
    <row r="64" spans="1:5" x14ac:dyDescent="0.25">
      <c r="A64" s="62" t="s">
        <v>305</v>
      </c>
      <c r="B64" s="62" t="s">
        <v>884</v>
      </c>
      <c r="C64" s="62" t="s">
        <v>306</v>
      </c>
      <c r="D64" s="62" t="s">
        <v>307</v>
      </c>
      <c r="E64" s="62" t="s">
        <v>67</v>
      </c>
    </row>
    <row r="65" spans="1:5" x14ac:dyDescent="0.25">
      <c r="A65" s="62" t="s">
        <v>308</v>
      </c>
      <c r="B65" s="62" t="s">
        <v>885</v>
      </c>
      <c r="C65" s="62" t="s">
        <v>309</v>
      </c>
      <c r="D65" s="62" t="s">
        <v>145</v>
      </c>
      <c r="E65" s="62" t="s">
        <v>67</v>
      </c>
    </row>
    <row r="66" spans="1:5" x14ac:dyDescent="0.25">
      <c r="A66" s="62" t="s">
        <v>310</v>
      </c>
      <c r="B66" s="62" t="s">
        <v>885</v>
      </c>
      <c r="C66" s="62" t="s">
        <v>311</v>
      </c>
      <c r="D66" s="62" t="s">
        <v>145</v>
      </c>
      <c r="E66" s="62" t="s">
        <v>67</v>
      </c>
    </row>
    <row r="67" spans="1:5" x14ac:dyDescent="0.25">
      <c r="A67" s="62" t="s">
        <v>312</v>
      </c>
      <c r="B67" s="62" t="s">
        <v>885</v>
      </c>
      <c r="C67" s="62" t="s">
        <v>212</v>
      </c>
      <c r="D67" s="62" t="s">
        <v>313</v>
      </c>
      <c r="E67" s="62" t="s">
        <v>67</v>
      </c>
    </row>
    <row r="68" spans="1:5" x14ac:dyDescent="0.25">
      <c r="A68" s="62" t="s">
        <v>314</v>
      </c>
      <c r="B68" s="62" t="s">
        <v>885</v>
      </c>
      <c r="C68" s="62" t="s">
        <v>146</v>
      </c>
      <c r="D68" s="62" t="s">
        <v>315</v>
      </c>
      <c r="E68" s="62" t="s">
        <v>66</v>
      </c>
    </row>
    <row r="69" spans="1:5" x14ac:dyDescent="0.25">
      <c r="A69" s="62" t="s">
        <v>316</v>
      </c>
      <c r="B69" s="62" t="s">
        <v>885</v>
      </c>
      <c r="C69" s="62" t="s">
        <v>146</v>
      </c>
      <c r="D69" s="62" t="s">
        <v>317</v>
      </c>
      <c r="E69" s="62" t="s">
        <v>66</v>
      </c>
    </row>
    <row r="70" spans="1:5" x14ac:dyDescent="0.25">
      <c r="A70" s="62" t="s">
        <v>318</v>
      </c>
      <c r="B70" s="62" t="s">
        <v>885</v>
      </c>
      <c r="C70" s="62" t="s">
        <v>146</v>
      </c>
      <c r="D70" s="62" t="s">
        <v>319</v>
      </c>
      <c r="E70" s="62" t="s">
        <v>66</v>
      </c>
    </row>
    <row r="71" spans="1:5" x14ac:dyDescent="0.25">
      <c r="A71" s="62" t="s">
        <v>320</v>
      </c>
      <c r="B71" s="62" t="s">
        <v>885</v>
      </c>
      <c r="C71" s="62" t="s">
        <v>194</v>
      </c>
      <c r="D71" s="62" t="s">
        <v>321</v>
      </c>
      <c r="E71" s="62" t="s">
        <v>67</v>
      </c>
    </row>
  </sheetData>
  <mergeCells count="1">
    <mergeCell ref="A3:E4"/>
  </mergeCells>
  <pageMargins left="0.7" right="0.7" top="0.75" bottom="0.75" header="0.3" footer="0.3"/>
  <pageSetup paperSize="9"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Лист17">
    <tabColor rgb="FF002060"/>
  </sheetPr>
  <dimension ref="A1:G567"/>
  <sheetViews>
    <sheetView zoomScale="75" zoomScaleNormal="75" workbookViewId="0">
      <pane ySplit="4" topLeftCell="A5" activePane="bottomLeft" state="frozen"/>
      <selection pane="bottomLeft" activeCell="A2" sqref="A2:F2"/>
    </sheetView>
  </sheetViews>
  <sheetFormatPr defaultColWidth="9" defaultRowHeight="11.4" x14ac:dyDescent="0.2"/>
  <cols>
    <col min="1" max="1" width="35.3984375" style="76" customWidth="1"/>
    <col min="2" max="2" width="9" style="76"/>
    <col min="3" max="3" width="12" style="76" customWidth="1"/>
    <col min="4" max="4" width="9.3984375" style="76" customWidth="1"/>
    <col min="5" max="5" width="29.5" style="76" customWidth="1"/>
    <col min="6" max="6" width="13.3984375" style="76" customWidth="1"/>
    <col min="7" max="16384" width="9" style="76"/>
  </cols>
  <sheetData>
    <row r="1" spans="1:7" ht="12" thickBot="1" x14ac:dyDescent="0.25"/>
    <row r="2" spans="1:7" s="78" customFormat="1" ht="34.5" customHeight="1" thickBot="1" x14ac:dyDescent="0.3">
      <c r="A2" s="193" t="s">
        <v>841</v>
      </c>
      <c r="B2" s="195"/>
      <c r="C2" s="195"/>
      <c r="D2" s="195"/>
      <c r="E2" s="195"/>
      <c r="F2" s="194"/>
      <c r="G2" s="77"/>
    </row>
    <row r="3" spans="1:7" ht="12" thickBot="1" x14ac:dyDescent="0.25"/>
    <row r="4" spans="1:7" s="80" customFormat="1" ht="39.6" x14ac:dyDescent="0.25">
      <c r="A4" s="82" t="s">
        <v>339</v>
      </c>
      <c r="B4" s="83" t="s">
        <v>801</v>
      </c>
      <c r="C4" s="84" t="s">
        <v>802</v>
      </c>
      <c r="D4" s="79"/>
      <c r="E4" s="82" t="s">
        <v>339</v>
      </c>
      <c r="F4" s="84" t="s">
        <v>802</v>
      </c>
    </row>
    <row r="5" spans="1:7" ht="12" customHeight="1" x14ac:dyDescent="0.2">
      <c r="A5" s="85" t="s">
        <v>340</v>
      </c>
      <c r="B5" s="86">
        <v>65</v>
      </c>
      <c r="C5" s="137" cm="1">
        <f t="array" ref="C5:C364">VLOOKUP(A5:A364,E5:F364,2,0)</f>
        <v>60</v>
      </c>
      <c r="E5" s="89" t="s">
        <v>341</v>
      </c>
      <c r="F5" s="90">
        <v>41</v>
      </c>
    </row>
    <row r="6" spans="1:7" ht="12" customHeight="1" x14ac:dyDescent="0.2">
      <c r="A6" s="85" t="s">
        <v>342</v>
      </c>
      <c r="B6" s="86">
        <v>65</v>
      </c>
      <c r="C6" s="137">
        <v>60</v>
      </c>
      <c r="E6" s="89" t="s">
        <v>343</v>
      </c>
      <c r="F6" s="90">
        <v>44</v>
      </c>
    </row>
    <row r="7" spans="1:7" ht="12" customHeight="1" x14ac:dyDescent="0.2">
      <c r="A7" s="85" t="s">
        <v>344</v>
      </c>
      <c r="B7" s="86">
        <v>61</v>
      </c>
      <c r="C7" s="137">
        <v>60</v>
      </c>
      <c r="E7" s="89" t="s">
        <v>345</v>
      </c>
      <c r="F7" s="90">
        <v>47</v>
      </c>
    </row>
    <row r="8" spans="1:7" ht="12" customHeight="1" x14ac:dyDescent="0.2">
      <c r="A8" s="85" t="s">
        <v>346</v>
      </c>
      <c r="B8" s="86">
        <v>62</v>
      </c>
      <c r="C8" s="137">
        <v>57</v>
      </c>
      <c r="E8" s="89" t="s">
        <v>347</v>
      </c>
      <c r="F8" s="90">
        <v>46</v>
      </c>
    </row>
    <row r="9" spans="1:7" ht="12" customHeight="1" x14ac:dyDescent="0.2">
      <c r="A9" s="85" t="s">
        <v>348</v>
      </c>
      <c r="B9" s="86">
        <v>62</v>
      </c>
      <c r="C9" s="137">
        <v>61</v>
      </c>
      <c r="E9" s="89" t="s">
        <v>349</v>
      </c>
      <c r="F9" s="90">
        <v>47</v>
      </c>
    </row>
    <row r="10" spans="1:7" ht="12" customHeight="1" x14ac:dyDescent="0.2">
      <c r="A10" s="85" t="s">
        <v>350</v>
      </c>
      <c r="B10" s="86">
        <v>71</v>
      </c>
      <c r="C10" s="137">
        <v>67</v>
      </c>
      <c r="E10" s="89" t="s">
        <v>351</v>
      </c>
      <c r="F10" s="90">
        <v>43</v>
      </c>
    </row>
    <row r="11" spans="1:7" ht="12" customHeight="1" x14ac:dyDescent="0.2">
      <c r="A11" s="85" t="s">
        <v>352</v>
      </c>
      <c r="B11" s="86">
        <v>62</v>
      </c>
      <c r="C11" s="137">
        <v>57</v>
      </c>
      <c r="E11" s="89" t="s">
        <v>353</v>
      </c>
      <c r="F11" s="90">
        <v>52</v>
      </c>
    </row>
    <row r="12" spans="1:7" ht="12" customHeight="1" x14ac:dyDescent="0.2">
      <c r="A12" s="85" t="s">
        <v>354</v>
      </c>
      <c r="B12" s="86">
        <v>60</v>
      </c>
      <c r="C12" s="137">
        <v>60</v>
      </c>
      <c r="E12" s="89" t="s">
        <v>355</v>
      </c>
      <c r="F12" s="90">
        <v>52</v>
      </c>
    </row>
    <row r="13" spans="1:7" ht="12" customHeight="1" x14ac:dyDescent="0.2">
      <c r="A13" s="85" t="s">
        <v>356</v>
      </c>
      <c r="B13" s="86">
        <v>66</v>
      </c>
      <c r="C13" s="137">
        <v>59</v>
      </c>
      <c r="E13" s="89" t="s">
        <v>357</v>
      </c>
      <c r="F13" s="90">
        <v>45</v>
      </c>
    </row>
    <row r="14" spans="1:7" ht="12" customHeight="1" x14ac:dyDescent="0.2">
      <c r="A14" s="85" t="s">
        <v>358</v>
      </c>
      <c r="B14" s="86">
        <v>64</v>
      </c>
      <c r="C14" s="137">
        <v>64</v>
      </c>
      <c r="E14" s="89" t="s">
        <v>359</v>
      </c>
      <c r="F14" s="90">
        <v>51</v>
      </c>
    </row>
    <row r="15" spans="1:7" ht="12" customHeight="1" x14ac:dyDescent="0.2">
      <c r="A15" s="85" t="s">
        <v>360</v>
      </c>
      <c r="B15" s="86">
        <v>61</v>
      </c>
      <c r="C15" s="137">
        <v>59</v>
      </c>
      <c r="E15" s="89" t="s">
        <v>361</v>
      </c>
      <c r="F15" s="90">
        <v>53</v>
      </c>
    </row>
    <row r="16" spans="1:7" ht="12" customHeight="1" x14ac:dyDescent="0.2">
      <c r="A16" s="85" t="s">
        <v>362</v>
      </c>
      <c r="B16" s="86">
        <v>58</v>
      </c>
      <c r="C16" s="137">
        <v>58</v>
      </c>
      <c r="E16" s="89" t="s">
        <v>363</v>
      </c>
      <c r="F16" s="90">
        <v>45</v>
      </c>
    </row>
    <row r="17" spans="1:6" ht="12" customHeight="1" x14ac:dyDescent="0.2">
      <c r="A17" s="85" t="s">
        <v>364</v>
      </c>
      <c r="B17" s="86">
        <v>60</v>
      </c>
      <c r="C17" s="137">
        <v>56</v>
      </c>
      <c r="E17" s="89" t="s">
        <v>365</v>
      </c>
      <c r="F17" s="90">
        <v>51</v>
      </c>
    </row>
    <row r="18" spans="1:6" ht="12" customHeight="1" x14ac:dyDescent="0.2">
      <c r="A18" s="85" t="s">
        <v>366</v>
      </c>
      <c r="B18" s="86">
        <v>60</v>
      </c>
      <c r="C18" s="137">
        <v>57</v>
      </c>
      <c r="E18" s="89" t="s">
        <v>367</v>
      </c>
      <c r="F18" s="90">
        <v>48</v>
      </c>
    </row>
    <row r="19" spans="1:6" ht="12" customHeight="1" x14ac:dyDescent="0.2">
      <c r="A19" s="85" t="s">
        <v>368</v>
      </c>
      <c r="B19" s="86">
        <v>61</v>
      </c>
      <c r="C19" s="137">
        <v>59</v>
      </c>
      <c r="E19" s="89" t="s">
        <v>369</v>
      </c>
      <c r="F19" s="90">
        <v>53</v>
      </c>
    </row>
    <row r="20" spans="1:6" ht="12" customHeight="1" x14ac:dyDescent="0.2">
      <c r="A20" s="85" t="s">
        <v>370</v>
      </c>
      <c r="B20" s="86">
        <v>69</v>
      </c>
      <c r="C20" s="137">
        <v>63</v>
      </c>
      <c r="E20" s="89" t="s">
        <v>371</v>
      </c>
      <c r="F20" s="90">
        <v>51</v>
      </c>
    </row>
    <row r="21" spans="1:6" ht="12" customHeight="1" x14ac:dyDescent="0.2">
      <c r="A21" s="85" t="s">
        <v>372</v>
      </c>
      <c r="B21" s="86">
        <v>55</v>
      </c>
      <c r="C21" s="137">
        <v>53</v>
      </c>
      <c r="E21" s="89" t="s">
        <v>372</v>
      </c>
      <c r="F21" s="90">
        <v>53</v>
      </c>
    </row>
    <row r="22" spans="1:6" ht="12" customHeight="1" x14ac:dyDescent="0.2">
      <c r="A22" s="85" t="s">
        <v>361</v>
      </c>
      <c r="B22" s="86">
        <v>54</v>
      </c>
      <c r="C22" s="137">
        <v>53</v>
      </c>
      <c r="E22" s="89" t="s">
        <v>373</v>
      </c>
      <c r="F22" s="90">
        <v>49</v>
      </c>
    </row>
    <row r="23" spans="1:6" ht="12" customHeight="1" x14ac:dyDescent="0.2">
      <c r="A23" s="85" t="s">
        <v>374</v>
      </c>
      <c r="B23" s="86">
        <v>62</v>
      </c>
      <c r="C23" s="137">
        <v>57</v>
      </c>
      <c r="E23" s="89" t="s">
        <v>375</v>
      </c>
      <c r="F23" s="90">
        <v>56</v>
      </c>
    </row>
    <row r="24" spans="1:6" ht="12" customHeight="1" x14ac:dyDescent="0.2">
      <c r="A24" s="85" t="s">
        <v>375</v>
      </c>
      <c r="B24" s="86">
        <v>56</v>
      </c>
      <c r="C24" s="137">
        <v>56</v>
      </c>
      <c r="E24" s="89" t="s">
        <v>376</v>
      </c>
      <c r="F24" s="90">
        <v>52</v>
      </c>
    </row>
    <row r="25" spans="1:6" ht="12" customHeight="1" x14ac:dyDescent="0.2">
      <c r="A25" s="85" t="s">
        <v>377</v>
      </c>
      <c r="B25" s="86">
        <v>58</v>
      </c>
      <c r="C25" s="137">
        <v>55</v>
      </c>
      <c r="E25" s="89" t="s">
        <v>378</v>
      </c>
      <c r="F25" s="90">
        <v>54</v>
      </c>
    </row>
    <row r="26" spans="1:6" ht="12" customHeight="1" x14ac:dyDescent="0.2">
      <c r="A26" s="85" t="s">
        <v>379</v>
      </c>
      <c r="B26" s="86">
        <v>62</v>
      </c>
      <c r="C26" s="137">
        <v>62</v>
      </c>
      <c r="E26" s="89" t="s">
        <v>380</v>
      </c>
      <c r="F26" s="90">
        <v>56</v>
      </c>
    </row>
    <row r="27" spans="1:6" ht="12" customHeight="1" x14ac:dyDescent="0.2">
      <c r="A27" s="85" t="s">
        <v>381</v>
      </c>
      <c r="B27" s="86">
        <v>64</v>
      </c>
      <c r="C27" s="137">
        <v>64</v>
      </c>
      <c r="E27" s="89" t="s">
        <v>382</v>
      </c>
      <c r="F27" s="90">
        <v>57</v>
      </c>
    </row>
    <row r="28" spans="1:6" ht="12" customHeight="1" x14ac:dyDescent="0.2">
      <c r="A28" s="85" t="s">
        <v>383</v>
      </c>
      <c r="B28" s="86">
        <v>66</v>
      </c>
      <c r="C28" s="137">
        <v>64</v>
      </c>
      <c r="E28" s="89" t="s">
        <v>384</v>
      </c>
      <c r="F28" s="90">
        <v>55</v>
      </c>
    </row>
    <row r="29" spans="1:6" ht="12" customHeight="1" x14ac:dyDescent="0.2">
      <c r="A29" s="85" t="s">
        <v>385</v>
      </c>
      <c r="B29" s="86">
        <v>66</v>
      </c>
      <c r="C29" s="137">
        <v>64</v>
      </c>
      <c r="E29" s="89" t="s">
        <v>362</v>
      </c>
      <c r="F29" s="90">
        <v>58</v>
      </c>
    </row>
    <row r="30" spans="1:6" ht="12" customHeight="1" x14ac:dyDescent="0.2">
      <c r="A30" s="85" t="s">
        <v>386</v>
      </c>
      <c r="B30" s="86">
        <v>61</v>
      </c>
      <c r="C30" s="137">
        <v>60</v>
      </c>
      <c r="E30" s="89" t="s">
        <v>377</v>
      </c>
      <c r="F30" s="90">
        <v>55</v>
      </c>
    </row>
    <row r="31" spans="1:6" ht="12" customHeight="1" x14ac:dyDescent="0.2">
      <c r="A31" s="85" t="s">
        <v>387</v>
      </c>
      <c r="B31" s="86">
        <v>69</v>
      </c>
      <c r="C31" s="137">
        <v>68</v>
      </c>
      <c r="E31" s="89" t="s">
        <v>388</v>
      </c>
      <c r="F31" s="90">
        <v>47</v>
      </c>
    </row>
    <row r="32" spans="1:6" ht="12" customHeight="1" x14ac:dyDescent="0.2">
      <c r="A32" s="85" t="s">
        <v>389</v>
      </c>
      <c r="B32" s="86">
        <v>63</v>
      </c>
      <c r="C32" s="137">
        <v>63</v>
      </c>
      <c r="E32" s="89" t="s">
        <v>390</v>
      </c>
      <c r="F32" s="90">
        <v>55</v>
      </c>
    </row>
    <row r="33" spans="1:6" ht="12" customHeight="1" x14ac:dyDescent="0.2">
      <c r="A33" s="85" t="s">
        <v>391</v>
      </c>
      <c r="B33" s="86">
        <v>62</v>
      </c>
      <c r="C33" s="137">
        <v>62</v>
      </c>
      <c r="E33" s="89" t="s">
        <v>392</v>
      </c>
      <c r="F33" s="90">
        <v>56</v>
      </c>
    </row>
    <row r="34" spans="1:6" ht="12" customHeight="1" x14ac:dyDescent="0.2">
      <c r="A34" s="85" t="s">
        <v>393</v>
      </c>
      <c r="B34" s="86">
        <v>61</v>
      </c>
      <c r="C34" s="137">
        <v>61</v>
      </c>
      <c r="E34" s="89" t="s">
        <v>394</v>
      </c>
      <c r="F34" s="90">
        <v>54</v>
      </c>
    </row>
    <row r="35" spans="1:6" ht="12" customHeight="1" x14ac:dyDescent="0.2">
      <c r="A35" s="85" t="s">
        <v>395</v>
      </c>
      <c r="B35" s="86">
        <v>61</v>
      </c>
      <c r="C35" s="137">
        <v>61</v>
      </c>
      <c r="E35" s="89" t="s">
        <v>396</v>
      </c>
      <c r="F35" s="90">
        <v>58</v>
      </c>
    </row>
    <row r="36" spans="1:6" ht="12" customHeight="1" x14ac:dyDescent="0.2">
      <c r="A36" s="85" t="s">
        <v>397</v>
      </c>
      <c r="B36" s="86">
        <v>63</v>
      </c>
      <c r="C36" s="137">
        <v>63</v>
      </c>
      <c r="E36" s="89" t="s">
        <v>398</v>
      </c>
      <c r="F36" s="90">
        <v>58</v>
      </c>
    </row>
    <row r="37" spans="1:6" ht="12" customHeight="1" x14ac:dyDescent="0.2">
      <c r="A37" s="85" t="s">
        <v>399</v>
      </c>
      <c r="B37" s="86">
        <v>60</v>
      </c>
      <c r="C37" s="137">
        <v>60</v>
      </c>
      <c r="E37" s="89" t="s">
        <v>400</v>
      </c>
      <c r="F37" s="90">
        <v>54</v>
      </c>
    </row>
    <row r="38" spans="1:6" ht="12" customHeight="1" x14ac:dyDescent="0.2">
      <c r="A38" s="85" t="s">
        <v>401</v>
      </c>
      <c r="B38" s="86">
        <v>62</v>
      </c>
      <c r="C38" s="137">
        <v>62</v>
      </c>
      <c r="E38" s="89" t="s">
        <v>402</v>
      </c>
      <c r="F38" s="90">
        <v>58</v>
      </c>
    </row>
    <row r="39" spans="1:6" ht="12" customHeight="1" x14ac:dyDescent="0.2">
      <c r="A39" s="85" t="s">
        <v>403</v>
      </c>
      <c r="B39" s="86">
        <v>68</v>
      </c>
      <c r="C39" s="137">
        <v>68</v>
      </c>
      <c r="E39" s="89" t="s">
        <v>354</v>
      </c>
      <c r="F39" s="90">
        <v>60</v>
      </c>
    </row>
    <row r="40" spans="1:6" ht="12" customHeight="1" x14ac:dyDescent="0.2">
      <c r="A40" s="85" t="s">
        <v>404</v>
      </c>
      <c r="B40" s="86">
        <v>75</v>
      </c>
      <c r="C40" s="137">
        <v>60</v>
      </c>
      <c r="E40" s="89" t="s">
        <v>364</v>
      </c>
      <c r="F40" s="90">
        <v>56</v>
      </c>
    </row>
    <row r="41" spans="1:6" ht="12" customHeight="1" x14ac:dyDescent="0.2">
      <c r="A41" s="85" t="s">
        <v>405</v>
      </c>
      <c r="B41" s="86">
        <v>70</v>
      </c>
      <c r="C41" s="137">
        <v>60</v>
      </c>
      <c r="E41" s="89" t="s">
        <v>366</v>
      </c>
      <c r="F41" s="90">
        <v>57</v>
      </c>
    </row>
    <row r="42" spans="1:6" ht="12" customHeight="1" x14ac:dyDescent="0.2">
      <c r="A42" s="85" t="s">
        <v>406</v>
      </c>
      <c r="B42" s="86">
        <v>67</v>
      </c>
      <c r="C42" s="137">
        <v>63</v>
      </c>
      <c r="E42" s="89" t="s">
        <v>399</v>
      </c>
      <c r="F42" s="90">
        <v>60</v>
      </c>
    </row>
    <row r="43" spans="1:6" ht="12" customHeight="1" x14ac:dyDescent="0.2">
      <c r="A43" s="85" t="s">
        <v>407</v>
      </c>
      <c r="B43" s="86">
        <v>81</v>
      </c>
      <c r="C43" s="137">
        <v>62</v>
      </c>
      <c r="E43" s="89" t="s">
        <v>408</v>
      </c>
      <c r="F43" s="90">
        <v>48</v>
      </c>
    </row>
    <row r="44" spans="1:6" ht="12" customHeight="1" x14ac:dyDescent="0.2">
      <c r="A44" s="85" t="s">
        <v>409</v>
      </c>
      <c r="B44" s="86">
        <v>68</v>
      </c>
      <c r="C44" s="137">
        <v>61</v>
      </c>
      <c r="E44" s="89" t="s">
        <v>410</v>
      </c>
      <c r="F44" s="90">
        <v>56</v>
      </c>
    </row>
    <row r="45" spans="1:6" ht="12" customHeight="1" x14ac:dyDescent="0.2">
      <c r="A45" s="85" t="s">
        <v>411</v>
      </c>
      <c r="B45" s="86">
        <v>66</v>
      </c>
      <c r="C45" s="137">
        <v>54</v>
      </c>
      <c r="E45" s="89" t="s">
        <v>412</v>
      </c>
      <c r="F45" s="90">
        <v>40</v>
      </c>
    </row>
    <row r="46" spans="1:6" ht="12" customHeight="1" x14ac:dyDescent="0.2">
      <c r="A46" s="85" t="s">
        <v>413</v>
      </c>
      <c r="B46" s="86">
        <v>73</v>
      </c>
      <c r="C46" s="137">
        <v>62</v>
      </c>
      <c r="E46" s="89" t="s">
        <v>414</v>
      </c>
      <c r="F46" s="90">
        <v>56</v>
      </c>
    </row>
    <row r="47" spans="1:6" ht="12" customHeight="1" x14ac:dyDescent="0.2">
      <c r="A47" s="85" t="s">
        <v>415</v>
      </c>
      <c r="B47" s="86">
        <v>62</v>
      </c>
      <c r="C47" s="137">
        <v>54</v>
      </c>
      <c r="E47" s="89" t="s">
        <v>416</v>
      </c>
      <c r="F47" s="90">
        <v>59</v>
      </c>
    </row>
    <row r="48" spans="1:6" ht="12" customHeight="1" x14ac:dyDescent="0.2">
      <c r="A48" s="85" t="s">
        <v>417</v>
      </c>
      <c r="B48" s="86">
        <v>61</v>
      </c>
      <c r="C48" s="137">
        <v>55</v>
      </c>
      <c r="E48" s="89" t="s">
        <v>418</v>
      </c>
      <c r="F48" s="90">
        <v>59</v>
      </c>
    </row>
    <row r="49" spans="1:6" ht="12" customHeight="1" x14ac:dyDescent="0.2">
      <c r="A49" s="85" t="s">
        <v>419</v>
      </c>
      <c r="B49" s="86">
        <v>72</v>
      </c>
      <c r="C49" s="137">
        <v>51</v>
      </c>
      <c r="E49" s="89" t="s">
        <v>420</v>
      </c>
      <c r="F49" s="90">
        <v>60</v>
      </c>
    </row>
    <row r="50" spans="1:6" ht="12" customHeight="1" x14ac:dyDescent="0.2">
      <c r="A50" s="85" t="s">
        <v>421</v>
      </c>
      <c r="B50" s="86">
        <v>74</v>
      </c>
      <c r="C50" s="137">
        <v>56</v>
      </c>
      <c r="E50" s="89" t="s">
        <v>422</v>
      </c>
      <c r="F50" s="90">
        <v>60</v>
      </c>
    </row>
    <row r="51" spans="1:6" ht="12" customHeight="1" x14ac:dyDescent="0.2">
      <c r="A51" s="85" t="s">
        <v>423</v>
      </c>
      <c r="B51" s="86">
        <v>68</v>
      </c>
      <c r="C51" s="137">
        <v>58</v>
      </c>
      <c r="E51" s="89" t="s">
        <v>424</v>
      </c>
      <c r="F51" s="90">
        <v>60</v>
      </c>
    </row>
    <row r="52" spans="1:6" ht="12" customHeight="1" x14ac:dyDescent="0.2">
      <c r="A52" s="85" t="s">
        <v>408</v>
      </c>
      <c r="B52" s="86">
        <v>60</v>
      </c>
      <c r="C52" s="137">
        <v>48</v>
      </c>
      <c r="E52" s="89" t="s">
        <v>425</v>
      </c>
      <c r="F52" s="90">
        <v>60</v>
      </c>
    </row>
    <row r="53" spans="1:6" ht="12" customHeight="1" x14ac:dyDescent="0.2">
      <c r="A53" s="85" t="s">
        <v>426</v>
      </c>
      <c r="B53" s="86">
        <v>73</v>
      </c>
      <c r="C53" s="137">
        <v>60</v>
      </c>
      <c r="E53" s="89" t="s">
        <v>427</v>
      </c>
      <c r="F53" s="90">
        <v>60</v>
      </c>
    </row>
    <row r="54" spans="1:6" ht="12" customHeight="1" x14ac:dyDescent="0.2">
      <c r="A54" s="85" t="s">
        <v>428</v>
      </c>
      <c r="B54" s="86">
        <v>62</v>
      </c>
      <c r="C54" s="137">
        <v>53</v>
      </c>
      <c r="E54" s="89" t="s">
        <v>429</v>
      </c>
      <c r="F54" s="90">
        <v>60</v>
      </c>
    </row>
    <row r="55" spans="1:6" ht="12" customHeight="1" x14ac:dyDescent="0.2">
      <c r="A55" s="85" t="s">
        <v>410</v>
      </c>
      <c r="B55" s="86">
        <v>60</v>
      </c>
      <c r="C55" s="137">
        <v>56</v>
      </c>
      <c r="E55" s="89" t="s">
        <v>430</v>
      </c>
      <c r="F55" s="90">
        <v>60</v>
      </c>
    </row>
    <row r="56" spans="1:6" ht="12" customHeight="1" x14ac:dyDescent="0.2">
      <c r="A56" s="85" t="s">
        <v>431</v>
      </c>
      <c r="B56" s="86">
        <v>75</v>
      </c>
      <c r="C56" s="137">
        <v>62</v>
      </c>
      <c r="E56" s="89" t="s">
        <v>432</v>
      </c>
      <c r="F56" s="90">
        <v>56</v>
      </c>
    </row>
    <row r="57" spans="1:6" ht="12" customHeight="1" x14ac:dyDescent="0.2">
      <c r="A57" s="85" t="s">
        <v>433</v>
      </c>
      <c r="B57" s="86">
        <v>73</v>
      </c>
      <c r="C57" s="137">
        <v>62</v>
      </c>
      <c r="E57" s="89" t="s">
        <v>434</v>
      </c>
      <c r="F57" s="90">
        <v>60</v>
      </c>
    </row>
    <row r="58" spans="1:6" ht="12" customHeight="1" x14ac:dyDescent="0.2">
      <c r="A58" s="85" t="s">
        <v>435</v>
      </c>
      <c r="B58" s="86">
        <v>73</v>
      </c>
      <c r="C58" s="137">
        <v>64</v>
      </c>
      <c r="E58" s="89" t="s">
        <v>436</v>
      </c>
      <c r="F58" s="90">
        <v>57</v>
      </c>
    </row>
    <row r="59" spans="1:6" ht="12" customHeight="1" x14ac:dyDescent="0.2">
      <c r="A59" s="85" t="s">
        <v>437</v>
      </c>
      <c r="B59" s="86">
        <v>75</v>
      </c>
      <c r="C59" s="137">
        <v>63</v>
      </c>
      <c r="E59" s="89" t="s">
        <v>438</v>
      </c>
      <c r="F59" s="90">
        <v>60</v>
      </c>
    </row>
    <row r="60" spans="1:6" ht="12" customHeight="1" x14ac:dyDescent="0.2">
      <c r="A60" s="85" t="s">
        <v>439</v>
      </c>
      <c r="B60" s="86">
        <v>66</v>
      </c>
      <c r="C60" s="137">
        <v>60</v>
      </c>
      <c r="E60" s="89" t="s">
        <v>440</v>
      </c>
      <c r="F60" s="90">
        <v>51</v>
      </c>
    </row>
    <row r="61" spans="1:6" ht="12" customHeight="1" x14ac:dyDescent="0.2">
      <c r="A61" s="85" t="s">
        <v>382</v>
      </c>
      <c r="B61" s="86">
        <v>57</v>
      </c>
      <c r="C61" s="137">
        <v>57</v>
      </c>
      <c r="E61" s="89" t="s">
        <v>441</v>
      </c>
      <c r="F61" s="90">
        <v>42</v>
      </c>
    </row>
    <row r="62" spans="1:6" ht="12" customHeight="1" x14ac:dyDescent="0.2">
      <c r="A62" s="85" t="s">
        <v>442</v>
      </c>
      <c r="B62" s="86">
        <v>61</v>
      </c>
      <c r="C62" s="137">
        <v>49</v>
      </c>
      <c r="E62" s="89" t="s">
        <v>443</v>
      </c>
      <c r="F62" s="90">
        <v>56</v>
      </c>
    </row>
    <row r="63" spans="1:6" ht="12" customHeight="1" x14ac:dyDescent="0.2">
      <c r="A63" s="85" t="s">
        <v>444</v>
      </c>
      <c r="B63" s="86">
        <v>62</v>
      </c>
      <c r="C63" s="137">
        <v>51</v>
      </c>
      <c r="E63" s="89" t="s">
        <v>445</v>
      </c>
      <c r="F63" s="90">
        <v>56</v>
      </c>
    </row>
    <row r="64" spans="1:6" ht="12" customHeight="1" x14ac:dyDescent="0.2">
      <c r="A64" s="85" t="s">
        <v>412</v>
      </c>
      <c r="B64" s="86">
        <v>60</v>
      </c>
      <c r="C64" s="137">
        <v>40</v>
      </c>
      <c r="E64" s="89" t="s">
        <v>446</v>
      </c>
      <c r="F64" s="90">
        <v>60</v>
      </c>
    </row>
    <row r="65" spans="1:6" ht="12" customHeight="1" x14ac:dyDescent="0.2">
      <c r="A65" s="85" t="s">
        <v>447</v>
      </c>
      <c r="B65" s="86">
        <v>61</v>
      </c>
      <c r="C65" s="137">
        <v>60</v>
      </c>
      <c r="E65" s="89" t="s">
        <v>448</v>
      </c>
      <c r="F65" s="90">
        <v>60</v>
      </c>
    </row>
    <row r="66" spans="1:6" ht="12" customHeight="1" x14ac:dyDescent="0.2">
      <c r="A66" s="85" t="s">
        <v>449</v>
      </c>
      <c r="B66" s="86">
        <v>63</v>
      </c>
      <c r="C66" s="137">
        <v>57</v>
      </c>
      <c r="E66" s="89" t="s">
        <v>450</v>
      </c>
      <c r="F66" s="90">
        <v>53</v>
      </c>
    </row>
    <row r="67" spans="1:6" ht="12" customHeight="1" x14ac:dyDescent="0.2">
      <c r="A67" s="85" t="s">
        <v>451</v>
      </c>
      <c r="B67" s="86">
        <v>72</v>
      </c>
      <c r="C67" s="137">
        <v>62</v>
      </c>
      <c r="E67" s="89" t="s">
        <v>452</v>
      </c>
      <c r="F67" s="90">
        <v>60</v>
      </c>
    </row>
    <row r="68" spans="1:6" ht="12" customHeight="1" x14ac:dyDescent="0.2">
      <c r="A68" s="85" t="s">
        <v>453</v>
      </c>
      <c r="B68" s="86">
        <v>63</v>
      </c>
      <c r="C68" s="137">
        <v>58</v>
      </c>
      <c r="E68" s="89" t="s">
        <v>454</v>
      </c>
      <c r="F68" s="90">
        <v>60</v>
      </c>
    </row>
    <row r="69" spans="1:6" ht="12" customHeight="1" x14ac:dyDescent="0.2">
      <c r="A69" s="85" t="s">
        <v>455</v>
      </c>
      <c r="B69" s="86">
        <v>62</v>
      </c>
      <c r="C69" s="137">
        <v>60</v>
      </c>
      <c r="E69" s="89" t="s">
        <v>456</v>
      </c>
      <c r="F69" s="90">
        <v>60</v>
      </c>
    </row>
    <row r="70" spans="1:6" ht="12" customHeight="1" x14ac:dyDescent="0.2">
      <c r="A70" s="85" t="s">
        <v>414</v>
      </c>
      <c r="B70" s="86">
        <v>60</v>
      </c>
      <c r="C70" s="137">
        <v>56</v>
      </c>
      <c r="E70" s="89" t="s">
        <v>457</v>
      </c>
      <c r="F70" s="90">
        <v>60</v>
      </c>
    </row>
    <row r="71" spans="1:6" ht="12" customHeight="1" x14ac:dyDescent="0.2">
      <c r="A71" s="85" t="s">
        <v>458</v>
      </c>
      <c r="B71" s="86">
        <v>62</v>
      </c>
      <c r="C71" s="137">
        <v>61</v>
      </c>
      <c r="E71" s="89" t="s">
        <v>459</v>
      </c>
      <c r="F71" s="90">
        <v>60</v>
      </c>
    </row>
    <row r="72" spans="1:6" ht="12" customHeight="1" x14ac:dyDescent="0.2">
      <c r="A72" s="85" t="s">
        <v>416</v>
      </c>
      <c r="B72" s="86">
        <v>60</v>
      </c>
      <c r="C72" s="137">
        <v>59</v>
      </c>
      <c r="E72" s="89" t="s">
        <v>460</v>
      </c>
      <c r="F72" s="90">
        <v>60</v>
      </c>
    </row>
    <row r="73" spans="1:6" ht="12" customHeight="1" x14ac:dyDescent="0.2">
      <c r="A73" s="85" t="s">
        <v>343</v>
      </c>
      <c r="B73" s="86">
        <v>46</v>
      </c>
      <c r="C73" s="137">
        <v>44</v>
      </c>
      <c r="E73" s="89" t="s">
        <v>461</v>
      </c>
      <c r="F73" s="90">
        <v>60</v>
      </c>
    </row>
    <row r="74" spans="1:6" ht="12" customHeight="1" x14ac:dyDescent="0.2">
      <c r="A74" s="85" t="s">
        <v>351</v>
      </c>
      <c r="B74" s="86">
        <v>49</v>
      </c>
      <c r="C74" s="137">
        <v>43</v>
      </c>
      <c r="E74" s="89" t="s">
        <v>462</v>
      </c>
      <c r="F74" s="90">
        <v>60</v>
      </c>
    </row>
    <row r="75" spans="1:6" ht="12" customHeight="1" x14ac:dyDescent="0.2">
      <c r="A75" s="85" t="s">
        <v>341</v>
      </c>
      <c r="B75" s="86">
        <v>45</v>
      </c>
      <c r="C75" s="137">
        <v>41</v>
      </c>
      <c r="E75" s="89" t="s">
        <v>463</v>
      </c>
      <c r="F75" s="90">
        <v>60</v>
      </c>
    </row>
    <row r="76" spans="1:6" ht="12" customHeight="1" x14ac:dyDescent="0.2">
      <c r="A76" s="85" t="s">
        <v>464</v>
      </c>
      <c r="B76" s="86">
        <v>66</v>
      </c>
      <c r="C76" s="137">
        <v>57</v>
      </c>
      <c r="E76" s="89" t="s">
        <v>465</v>
      </c>
      <c r="F76" s="90">
        <v>60</v>
      </c>
    </row>
    <row r="77" spans="1:6" ht="12" customHeight="1" x14ac:dyDescent="0.2">
      <c r="A77" s="85" t="s">
        <v>347</v>
      </c>
      <c r="B77" s="86">
        <v>48</v>
      </c>
      <c r="C77" s="137">
        <v>46</v>
      </c>
      <c r="E77" s="89" t="s">
        <v>466</v>
      </c>
      <c r="F77" s="90">
        <v>60</v>
      </c>
    </row>
    <row r="78" spans="1:6" ht="12" customHeight="1" x14ac:dyDescent="0.2">
      <c r="A78" s="85" t="s">
        <v>388</v>
      </c>
      <c r="B78" s="86">
        <v>58</v>
      </c>
      <c r="C78" s="137">
        <v>47</v>
      </c>
      <c r="E78" s="89" t="s">
        <v>467</v>
      </c>
      <c r="F78" s="90">
        <v>60</v>
      </c>
    </row>
    <row r="79" spans="1:6" ht="12" customHeight="1" x14ac:dyDescent="0.2">
      <c r="A79" s="85" t="s">
        <v>363</v>
      </c>
      <c r="B79" s="86">
        <v>54</v>
      </c>
      <c r="C79" s="137">
        <v>45</v>
      </c>
      <c r="E79" s="89" t="s">
        <v>468</v>
      </c>
      <c r="F79" s="90">
        <v>59</v>
      </c>
    </row>
    <row r="80" spans="1:6" ht="12" customHeight="1" x14ac:dyDescent="0.2">
      <c r="A80" s="85" t="s">
        <v>365</v>
      </c>
      <c r="B80" s="86">
        <v>54</v>
      </c>
      <c r="C80" s="137">
        <v>51</v>
      </c>
      <c r="E80" s="89" t="s">
        <v>469</v>
      </c>
      <c r="F80" s="90">
        <v>60</v>
      </c>
    </row>
    <row r="81" spans="1:6" ht="12" customHeight="1" x14ac:dyDescent="0.2">
      <c r="A81" s="85" t="s">
        <v>367</v>
      </c>
      <c r="B81" s="86">
        <v>54</v>
      </c>
      <c r="C81" s="137">
        <v>48</v>
      </c>
      <c r="E81" s="89" t="s">
        <v>470</v>
      </c>
      <c r="F81" s="90">
        <v>60</v>
      </c>
    </row>
    <row r="82" spans="1:6" ht="12" customHeight="1" x14ac:dyDescent="0.2">
      <c r="A82" s="85" t="s">
        <v>471</v>
      </c>
      <c r="B82" s="86">
        <v>61</v>
      </c>
      <c r="C82" s="137">
        <v>60</v>
      </c>
      <c r="E82" s="89" t="s">
        <v>472</v>
      </c>
      <c r="F82" s="90">
        <v>60</v>
      </c>
    </row>
    <row r="83" spans="1:6" ht="12" customHeight="1" x14ac:dyDescent="0.2">
      <c r="A83" s="85" t="s">
        <v>349</v>
      </c>
      <c r="B83" s="86">
        <v>48</v>
      </c>
      <c r="C83" s="137">
        <v>47</v>
      </c>
      <c r="E83" s="89" t="s">
        <v>344</v>
      </c>
      <c r="F83" s="90">
        <v>60</v>
      </c>
    </row>
    <row r="84" spans="1:6" ht="12" customHeight="1" x14ac:dyDescent="0.2">
      <c r="A84" s="85" t="s">
        <v>376</v>
      </c>
      <c r="B84" s="86">
        <v>56</v>
      </c>
      <c r="C84" s="137">
        <v>52</v>
      </c>
      <c r="E84" s="89" t="s">
        <v>360</v>
      </c>
      <c r="F84" s="90">
        <v>59</v>
      </c>
    </row>
    <row r="85" spans="1:6" ht="12" customHeight="1" x14ac:dyDescent="0.2">
      <c r="A85" s="85" t="s">
        <v>373</v>
      </c>
      <c r="B85" s="86">
        <v>55</v>
      </c>
      <c r="C85" s="137">
        <v>49</v>
      </c>
      <c r="E85" s="89" t="s">
        <v>368</v>
      </c>
      <c r="F85" s="90">
        <v>59</v>
      </c>
    </row>
    <row r="86" spans="1:6" ht="12" customHeight="1" x14ac:dyDescent="0.2">
      <c r="A86" s="85" t="s">
        <v>473</v>
      </c>
      <c r="B86" s="86">
        <v>65</v>
      </c>
      <c r="C86" s="137">
        <v>64</v>
      </c>
      <c r="E86" s="89" t="s">
        <v>386</v>
      </c>
      <c r="F86" s="90">
        <v>60</v>
      </c>
    </row>
    <row r="87" spans="1:6" ht="12" customHeight="1" x14ac:dyDescent="0.2">
      <c r="A87" s="85" t="s">
        <v>384</v>
      </c>
      <c r="B87" s="86">
        <v>57</v>
      </c>
      <c r="C87" s="137">
        <v>55</v>
      </c>
      <c r="E87" s="89" t="s">
        <v>393</v>
      </c>
      <c r="F87" s="90">
        <v>61</v>
      </c>
    </row>
    <row r="88" spans="1:6" ht="12" customHeight="1" x14ac:dyDescent="0.2">
      <c r="A88" s="85" t="s">
        <v>390</v>
      </c>
      <c r="B88" s="86">
        <v>58</v>
      </c>
      <c r="C88" s="137">
        <v>55</v>
      </c>
      <c r="E88" s="89" t="s">
        <v>395</v>
      </c>
      <c r="F88" s="90">
        <v>61</v>
      </c>
    </row>
    <row r="89" spans="1:6" ht="12" customHeight="1" x14ac:dyDescent="0.2">
      <c r="A89" s="85" t="s">
        <v>398</v>
      </c>
      <c r="B89" s="86">
        <v>59</v>
      </c>
      <c r="C89" s="137">
        <v>58</v>
      </c>
      <c r="E89" s="89" t="s">
        <v>417</v>
      </c>
      <c r="F89" s="90">
        <v>55</v>
      </c>
    </row>
    <row r="90" spans="1:6" ht="12" customHeight="1" x14ac:dyDescent="0.2">
      <c r="A90" s="85" t="s">
        <v>357</v>
      </c>
      <c r="B90" s="86">
        <v>53</v>
      </c>
      <c r="C90" s="137">
        <v>45</v>
      </c>
      <c r="E90" s="89" t="s">
        <v>442</v>
      </c>
      <c r="F90" s="90">
        <v>49</v>
      </c>
    </row>
    <row r="91" spans="1:6" ht="12" customHeight="1" x14ac:dyDescent="0.2">
      <c r="A91" s="85" t="s">
        <v>359</v>
      </c>
      <c r="B91" s="86">
        <v>53</v>
      </c>
      <c r="C91" s="137">
        <v>51</v>
      </c>
      <c r="E91" s="89" t="s">
        <v>447</v>
      </c>
      <c r="F91" s="90">
        <v>60</v>
      </c>
    </row>
    <row r="92" spans="1:6" ht="12" customHeight="1" x14ac:dyDescent="0.2">
      <c r="A92" s="85" t="s">
        <v>474</v>
      </c>
      <c r="B92" s="86">
        <v>62</v>
      </c>
      <c r="C92" s="137">
        <v>55</v>
      </c>
      <c r="E92" s="89" t="s">
        <v>471</v>
      </c>
      <c r="F92" s="90">
        <v>60</v>
      </c>
    </row>
    <row r="93" spans="1:6" ht="12" customHeight="1" x14ac:dyDescent="0.2">
      <c r="A93" s="85" t="s">
        <v>418</v>
      </c>
      <c r="B93" s="86">
        <v>60</v>
      </c>
      <c r="C93" s="137">
        <v>59</v>
      </c>
      <c r="E93" s="89" t="s">
        <v>475</v>
      </c>
      <c r="F93" s="90">
        <v>61</v>
      </c>
    </row>
    <row r="94" spans="1:6" ht="12" customHeight="1" x14ac:dyDescent="0.2">
      <c r="A94" s="85" t="s">
        <v>378</v>
      </c>
      <c r="B94" s="86">
        <v>56</v>
      </c>
      <c r="C94" s="137">
        <v>54</v>
      </c>
      <c r="E94" s="89" t="s">
        <v>476</v>
      </c>
      <c r="F94" s="90">
        <v>59</v>
      </c>
    </row>
    <row r="95" spans="1:6" ht="12" customHeight="1" x14ac:dyDescent="0.2">
      <c r="A95" s="85" t="s">
        <v>392</v>
      </c>
      <c r="B95" s="86">
        <v>58</v>
      </c>
      <c r="C95" s="137">
        <v>56</v>
      </c>
      <c r="E95" s="89" t="s">
        <v>477</v>
      </c>
      <c r="F95" s="90">
        <v>60</v>
      </c>
    </row>
    <row r="96" spans="1:6" ht="12" customHeight="1" x14ac:dyDescent="0.2">
      <c r="A96" s="85" t="s">
        <v>420</v>
      </c>
      <c r="B96" s="86">
        <v>60</v>
      </c>
      <c r="C96" s="137">
        <v>60</v>
      </c>
      <c r="E96" s="89" t="s">
        <v>478</v>
      </c>
      <c r="F96" s="90">
        <v>60</v>
      </c>
    </row>
    <row r="97" spans="1:6" ht="12" customHeight="1" x14ac:dyDescent="0.2">
      <c r="A97" s="85" t="s">
        <v>479</v>
      </c>
      <c r="B97" s="86">
        <v>69</v>
      </c>
      <c r="C97" s="137">
        <v>65</v>
      </c>
      <c r="E97" s="89" t="s">
        <v>480</v>
      </c>
      <c r="F97" s="90">
        <v>60</v>
      </c>
    </row>
    <row r="98" spans="1:6" ht="12" customHeight="1" x14ac:dyDescent="0.2">
      <c r="A98" s="85" t="s">
        <v>481</v>
      </c>
      <c r="B98" s="86">
        <v>64</v>
      </c>
      <c r="C98" s="137">
        <v>63</v>
      </c>
      <c r="E98" s="89" t="s">
        <v>482</v>
      </c>
      <c r="F98" s="90">
        <v>50</v>
      </c>
    </row>
    <row r="99" spans="1:6" ht="12" customHeight="1" x14ac:dyDescent="0.2">
      <c r="A99" s="85" t="s">
        <v>483</v>
      </c>
      <c r="B99" s="86">
        <v>62</v>
      </c>
      <c r="C99" s="137">
        <v>62</v>
      </c>
      <c r="E99" s="89" t="s">
        <v>484</v>
      </c>
      <c r="F99" s="90">
        <v>55</v>
      </c>
    </row>
    <row r="100" spans="1:6" ht="12" customHeight="1" x14ac:dyDescent="0.2">
      <c r="A100" s="85" t="s">
        <v>422</v>
      </c>
      <c r="B100" s="86">
        <v>60</v>
      </c>
      <c r="C100" s="137">
        <v>60</v>
      </c>
      <c r="E100" s="89" t="s">
        <v>485</v>
      </c>
      <c r="F100" s="90">
        <v>61</v>
      </c>
    </row>
    <row r="101" spans="1:6" ht="12" customHeight="1" x14ac:dyDescent="0.2">
      <c r="A101" s="85" t="s">
        <v>424</v>
      </c>
      <c r="B101" s="86">
        <v>60</v>
      </c>
      <c r="C101" s="137">
        <v>60</v>
      </c>
      <c r="E101" s="89" t="s">
        <v>486</v>
      </c>
      <c r="F101" s="90">
        <v>61</v>
      </c>
    </row>
    <row r="102" spans="1:6" ht="12" customHeight="1" x14ac:dyDescent="0.2">
      <c r="A102" s="85" t="s">
        <v>487</v>
      </c>
      <c r="B102" s="86">
        <v>72</v>
      </c>
      <c r="C102" s="137">
        <v>64</v>
      </c>
      <c r="E102" s="89" t="s">
        <v>488</v>
      </c>
      <c r="F102" s="90">
        <v>61</v>
      </c>
    </row>
    <row r="103" spans="1:6" ht="12" customHeight="1" x14ac:dyDescent="0.2">
      <c r="A103" s="85" t="s">
        <v>475</v>
      </c>
      <c r="B103" s="86">
        <v>61</v>
      </c>
      <c r="C103" s="137">
        <v>61</v>
      </c>
      <c r="E103" s="89" t="s">
        <v>489</v>
      </c>
      <c r="F103" s="90">
        <v>61</v>
      </c>
    </row>
    <row r="104" spans="1:6" ht="12" customHeight="1" x14ac:dyDescent="0.2">
      <c r="A104" s="85" t="s">
        <v>490</v>
      </c>
      <c r="B104" s="86">
        <v>63</v>
      </c>
      <c r="C104" s="137">
        <v>63</v>
      </c>
      <c r="E104" s="89" t="s">
        <v>491</v>
      </c>
      <c r="F104" s="90">
        <v>61</v>
      </c>
    </row>
    <row r="105" spans="1:6" ht="12" customHeight="1" x14ac:dyDescent="0.2">
      <c r="A105" s="85" t="s">
        <v>492</v>
      </c>
      <c r="B105" s="86">
        <v>62</v>
      </c>
      <c r="C105" s="137">
        <v>61</v>
      </c>
      <c r="E105" s="89" t="s">
        <v>493</v>
      </c>
      <c r="F105" s="90">
        <v>61</v>
      </c>
    </row>
    <row r="106" spans="1:6" ht="12" customHeight="1" x14ac:dyDescent="0.2">
      <c r="A106" s="85" t="s">
        <v>494</v>
      </c>
      <c r="B106" s="86">
        <v>71</v>
      </c>
      <c r="C106" s="137">
        <v>71</v>
      </c>
      <c r="E106" s="89" t="s">
        <v>495</v>
      </c>
      <c r="F106" s="90">
        <v>61</v>
      </c>
    </row>
    <row r="107" spans="1:6" ht="12" customHeight="1" x14ac:dyDescent="0.2">
      <c r="A107" s="85" t="s">
        <v>496</v>
      </c>
      <c r="B107" s="86">
        <v>63</v>
      </c>
      <c r="C107" s="137">
        <v>63</v>
      </c>
      <c r="E107" s="89" t="s">
        <v>497</v>
      </c>
      <c r="F107" s="90">
        <v>60</v>
      </c>
    </row>
    <row r="108" spans="1:6" ht="12" customHeight="1" x14ac:dyDescent="0.2">
      <c r="A108" s="85" t="s">
        <v>425</v>
      </c>
      <c r="B108" s="86">
        <v>60</v>
      </c>
      <c r="C108" s="137">
        <v>60</v>
      </c>
      <c r="E108" s="89" t="s">
        <v>498</v>
      </c>
      <c r="F108" s="90">
        <v>61</v>
      </c>
    </row>
    <row r="109" spans="1:6" ht="12" customHeight="1" x14ac:dyDescent="0.2">
      <c r="A109" s="85" t="s">
        <v>499</v>
      </c>
      <c r="B109" s="86">
        <v>63</v>
      </c>
      <c r="C109" s="137">
        <v>63</v>
      </c>
      <c r="E109" s="89" t="s">
        <v>500</v>
      </c>
      <c r="F109" s="90">
        <v>61</v>
      </c>
    </row>
    <row r="110" spans="1:6" ht="12" customHeight="1" x14ac:dyDescent="0.2">
      <c r="A110" s="85" t="s">
        <v>501</v>
      </c>
      <c r="B110" s="86">
        <v>66</v>
      </c>
      <c r="C110" s="137">
        <v>66</v>
      </c>
      <c r="E110" s="89" t="s">
        <v>502</v>
      </c>
      <c r="F110" s="90">
        <v>61</v>
      </c>
    </row>
    <row r="111" spans="1:6" ht="12" customHeight="1" x14ac:dyDescent="0.2">
      <c r="A111" s="85" t="s">
        <v>503</v>
      </c>
      <c r="B111" s="86">
        <v>64</v>
      </c>
      <c r="C111" s="137">
        <v>60</v>
      </c>
      <c r="E111" s="89" t="s">
        <v>504</v>
      </c>
      <c r="F111" s="90">
        <v>60</v>
      </c>
    </row>
    <row r="112" spans="1:6" ht="12" customHeight="1" x14ac:dyDescent="0.2">
      <c r="A112" s="85" t="s">
        <v>380</v>
      </c>
      <c r="B112" s="86">
        <v>56</v>
      </c>
      <c r="C112" s="137">
        <v>56</v>
      </c>
      <c r="E112" s="89" t="s">
        <v>346</v>
      </c>
      <c r="F112" s="90">
        <v>57</v>
      </c>
    </row>
    <row r="113" spans="1:6" ht="12" customHeight="1" x14ac:dyDescent="0.2">
      <c r="A113" s="85" t="s">
        <v>505</v>
      </c>
      <c r="B113" s="86">
        <v>62</v>
      </c>
      <c r="C113" s="137">
        <v>60</v>
      </c>
      <c r="E113" s="89" t="s">
        <v>348</v>
      </c>
      <c r="F113" s="90">
        <v>61</v>
      </c>
    </row>
    <row r="114" spans="1:6" ht="12" customHeight="1" x14ac:dyDescent="0.2">
      <c r="A114" s="85" t="s">
        <v>506</v>
      </c>
      <c r="B114" s="86">
        <v>64</v>
      </c>
      <c r="C114" s="137">
        <v>62</v>
      </c>
      <c r="E114" s="89" t="s">
        <v>352</v>
      </c>
      <c r="F114" s="90">
        <v>57</v>
      </c>
    </row>
    <row r="115" spans="1:6" ht="12" customHeight="1" x14ac:dyDescent="0.2">
      <c r="A115" s="85" t="s">
        <v>476</v>
      </c>
      <c r="B115" s="86">
        <v>61</v>
      </c>
      <c r="C115" s="137">
        <v>59</v>
      </c>
      <c r="E115" s="89" t="s">
        <v>374</v>
      </c>
      <c r="F115" s="90">
        <v>57</v>
      </c>
    </row>
    <row r="116" spans="1:6" ht="12" customHeight="1" x14ac:dyDescent="0.2">
      <c r="A116" s="85" t="s">
        <v>507</v>
      </c>
      <c r="B116" s="86">
        <v>69</v>
      </c>
      <c r="C116" s="137">
        <v>63</v>
      </c>
      <c r="E116" s="89" t="s">
        <v>379</v>
      </c>
      <c r="F116" s="90">
        <v>62</v>
      </c>
    </row>
    <row r="117" spans="1:6" ht="12" customHeight="1" x14ac:dyDescent="0.2">
      <c r="A117" s="85" t="s">
        <v>427</v>
      </c>
      <c r="B117" s="86">
        <v>60</v>
      </c>
      <c r="C117" s="137">
        <v>60</v>
      </c>
      <c r="E117" s="89" t="s">
        <v>391</v>
      </c>
      <c r="F117" s="90">
        <v>62</v>
      </c>
    </row>
    <row r="118" spans="1:6" ht="12" customHeight="1" x14ac:dyDescent="0.2">
      <c r="A118" s="85" t="s">
        <v>429</v>
      </c>
      <c r="B118" s="86">
        <v>60</v>
      </c>
      <c r="C118" s="137">
        <v>60</v>
      </c>
      <c r="E118" s="89" t="s">
        <v>401</v>
      </c>
      <c r="F118" s="90">
        <v>62</v>
      </c>
    </row>
    <row r="119" spans="1:6" ht="12" customHeight="1" x14ac:dyDescent="0.2">
      <c r="A119" s="85" t="s">
        <v>508</v>
      </c>
      <c r="B119" s="86">
        <v>65</v>
      </c>
      <c r="C119" s="137">
        <v>61</v>
      </c>
      <c r="E119" s="89" t="s">
        <v>415</v>
      </c>
      <c r="F119" s="90">
        <v>54</v>
      </c>
    </row>
    <row r="120" spans="1:6" ht="12" customHeight="1" x14ac:dyDescent="0.2">
      <c r="A120" s="85" t="s">
        <v>509</v>
      </c>
      <c r="B120" s="86">
        <v>80</v>
      </c>
      <c r="C120" s="137">
        <v>62</v>
      </c>
      <c r="E120" s="89" t="s">
        <v>428</v>
      </c>
      <c r="F120" s="90">
        <v>53</v>
      </c>
    </row>
    <row r="121" spans="1:6" ht="12" customHeight="1" x14ac:dyDescent="0.2">
      <c r="A121" s="85" t="s">
        <v>510</v>
      </c>
      <c r="B121" s="86">
        <v>63</v>
      </c>
      <c r="C121" s="137">
        <v>60</v>
      </c>
      <c r="E121" s="89" t="s">
        <v>444</v>
      </c>
      <c r="F121" s="90">
        <v>51</v>
      </c>
    </row>
    <row r="122" spans="1:6" ht="12" customHeight="1" x14ac:dyDescent="0.2">
      <c r="A122" s="85" t="s">
        <v>511</v>
      </c>
      <c r="B122" s="86">
        <v>66</v>
      </c>
      <c r="C122" s="137">
        <v>62</v>
      </c>
      <c r="E122" s="89" t="s">
        <v>455</v>
      </c>
      <c r="F122" s="90">
        <v>60</v>
      </c>
    </row>
    <row r="123" spans="1:6" ht="12" customHeight="1" x14ac:dyDescent="0.2">
      <c r="A123" s="85" t="s">
        <v>430</v>
      </c>
      <c r="B123" s="86">
        <v>60</v>
      </c>
      <c r="C123" s="137">
        <v>60</v>
      </c>
      <c r="E123" s="89" t="s">
        <v>458</v>
      </c>
      <c r="F123" s="90">
        <v>61</v>
      </c>
    </row>
    <row r="124" spans="1:6" ht="12" customHeight="1" x14ac:dyDescent="0.2">
      <c r="A124" s="85" t="s">
        <v>512</v>
      </c>
      <c r="B124" s="86">
        <v>64</v>
      </c>
      <c r="C124" s="137">
        <v>59</v>
      </c>
      <c r="E124" s="89" t="s">
        <v>474</v>
      </c>
      <c r="F124" s="90">
        <v>55</v>
      </c>
    </row>
    <row r="125" spans="1:6" ht="12" customHeight="1" x14ac:dyDescent="0.2">
      <c r="A125" s="85" t="s">
        <v>513</v>
      </c>
      <c r="B125" s="86">
        <v>67</v>
      </c>
      <c r="C125" s="137">
        <v>59</v>
      </c>
      <c r="E125" s="89" t="s">
        <v>483</v>
      </c>
      <c r="F125" s="90">
        <v>62</v>
      </c>
    </row>
    <row r="126" spans="1:6" ht="12" customHeight="1" x14ac:dyDescent="0.2">
      <c r="A126" s="85" t="s">
        <v>514</v>
      </c>
      <c r="B126" s="86">
        <v>79</v>
      </c>
      <c r="C126" s="137">
        <v>71</v>
      </c>
      <c r="E126" s="89" t="s">
        <v>492</v>
      </c>
      <c r="F126" s="90">
        <v>61</v>
      </c>
    </row>
    <row r="127" spans="1:6" ht="12" customHeight="1" x14ac:dyDescent="0.2">
      <c r="A127" s="85" t="s">
        <v>477</v>
      </c>
      <c r="B127" s="86">
        <v>61</v>
      </c>
      <c r="C127" s="137">
        <v>60</v>
      </c>
      <c r="E127" s="89" t="s">
        <v>505</v>
      </c>
      <c r="F127" s="90">
        <v>60</v>
      </c>
    </row>
    <row r="128" spans="1:6" ht="12" customHeight="1" x14ac:dyDescent="0.2">
      <c r="A128" s="85" t="s">
        <v>515</v>
      </c>
      <c r="B128" s="86">
        <v>72</v>
      </c>
      <c r="C128" s="137">
        <v>60</v>
      </c>
      <c r="E128" s="89" t="s">
        <v>516</v>
      </c>
      <c r="F128" s="90">
        <v>60</v>
      </c>
    </row>
    <row r="129" spans="1:6" ht="12" customHeight="1" x14ac:dyDescent="0.2">
      <c r="A129" s="85" t="s">
        <v>517</v>
      </c>
      <c r="B129" s="86">
        <v>68</v>
      </c>
      <c r="C129" s="137">
        <v>62</v>
      </c>
      <c r="E129" s="89" t="s">
        <v>518</v>
      </c>
      <c r="F129" s="90">
        <v>56</v>
      </c>
    </row>
    <row r="130" spans="1:6" ht="12" customHeight="1" x14ac:dyDescent="0.2">
      <c r="A130" s="85" t="s">
        <v>519</v>
      </c>
      <c r="B130" s="86">
        <v>64</v>
      </c>
      <c r="C130" s="137">
        <v>60</v>
      </c>
      <c r="E130" s="89" t="s">
        <v>520</v>
      </c>
      <c r="F130" s="90">
        <v>62</v>
      </c>
    </row>
    <row r="131" spans="1:6" ht="12" customHeight="1" x14ac:dyDescent="0.2">
      <c r="A131" s="85" t="s">
        <v>516</v>
      </c>
      <c r="B131" s="86">
        <v>62</v>
      </c>
      <c r="C131" s="137">
        <v>60</v>
      </c>
      <c r="E131" s="89" t="s">
        <v>521</v>
      </c>
      <c r="F131" s="90">
        <v>62</v>
      </c>
    </row>
    <row r="132" spans="1:6" ht="12" customHeight="1" x14ac:dyDescent="0.2">
      <c r="A132" s="85" t="s">
        <v>522</v>
      </c>
      <c r="B132" s="86">
        <v>66</v>
      </c>
      <c r="C132" s="137">
        <v>60</v>
      </c>
      <c r="E132" s="89" t="s">
        <v>523</v>
      </c>
      <c r="F132" s="90">
        <v>60</v>
      </c>
    </row>
    <row r="133" spans="1:6" ht="12" customHeight="1" x14ac:dyDescent="0.2">
      <c r="A133" s="85" t="s">
        <v>524</v>
      </c>
      <c r="B133" s="86">
        <v>70</v>
      </c>
      <c r="C133" s="137">
        <v>62</v>
      </c>
      <c r="E133" s="89" t="s">
        <v>525</v>
      </c>
      <c r="F133" s="90">
        <v>61</v>
      </c>
    </row>
    <row r="134" spans="1:6" ht="12" customHeight="1" x14ac:dyDescent="0.2">
      <c r="A134" s="85" t="s">
        <v>526</v>
      </c>
      <c r="B134" s="86">
        <v>77</v>
      </c>
      <c r="C134" s="137">
        <v>60</v>
      </c>
      <c r="E134" s="89" t="s">
        <v>527</v>
      </c>
      <c r="F134" s="90">
        <v>60</v>
      </c>
    </row>
    <row r="135" spans="1:6" ht="12" customHeight="1" x14ac:dyDescent="0.2">
      <c r="A135" s="85" t="s">
        <v>528</v>
      </c>
      <c r="B135" s="86">
        <v>78</v>
      </c>
      <c r="C135" s="137">
        <v>65</v>
      </c>
      <c r="E135" s="89" t="s">
        <v>529</v>
      </c>
      <c r="F135" s="90">
        <v>61</v>
      </c>
    </row>
    <row r="136" spans="1:6" ht="12" customHeight="1" x14ac:dyDescent="0.2">
      <c r="A136" s="85" t="s">
        <v>530</v>
      </c>
      <c r="B136" s="86">
        <v>78</v>
      </c>
      <c r="C136" s="137">
        <v>69</v>
      </c>
      <c r="E136" s="89" t="s">
        <v>531</v>
      </c>
      <c r="F136" s="90">
        <v>60</v>
      </c>
    </row>
    <row r="137" spans="1:6" ht="12" customHeight="1" x14ac:dyDescent="0.2">
      <c r="A137" s="85" t="s">
        <v>532</v>
      </c>
      <c r="B137" s="86">
        <v>87</v>
      </c>
      <c r="C137" s="137">
        <v>75</v>
      </c>
      <c r="E137" s="89" t="s">
        <v>389</v>
      </c>
      <c r="F137" s="90">
        <v>63</v>
      </c>
    </row>
    <row r="138" spans="1:6" ht="12" customHeight="1" x14ac:dyDescent="0.2">
      <c r="A138" s="85" t="s">
        <v>533</v>
      </c>
      <c r="B138" s="86">
        <v>100</v>
      </c>
      <c r="C138" s="137">
        <v>98</v>
      </c>
      <c r="E138" s="89" t="s">
        <v>397</v>
      </c>
      <c r="F138" s="90">
        <v>63</v>
      </c>
    </row>
    <row r="139" spans="1:6" ht="12" customHeight="1" x14ac:dyDescent="0.2">
      <c r="A139" s="85" t="s">
        <v>534</v>
      </c>
      <c r="B139" s="86">
        <v>86</v>
      </c>
      <c r="C139" s="137">
        <v>83</v>
      </c>
      <c r="E139" s="89" t="s">
        <v>449</v>
      </c>
      <c r="F139" s="90">
        <v>57</v>
      </c>
    </row>
    <row r="140" spans="1:6" ht="12" customHeight="1" x14ac:dyDescent="0.2">
      <c r="A140" s="85" t="s">
        <v>535</v>
      </c>
      <c r="B140" s="86">
        <v>77</v>
      </c>
      <c r="C140" s="137">
        <v>64</v>
      </c>
      <c r="E140" s="89" t="s">
        <v>453</v>
      </c>
      <c r="F140" s="90">
        <v>58</v>
      </c>
    </row>
    <row r="141" spans="1:6" ht="12" customHeight="1" x14ac:dyDescent="0.2">
      <c r="A141" s="85" t="s">
        <v>394</v>
      </c>
      <c r="B141" s="86">
        <v>58</v>
      </c>
      <c r="C141" s="137">
        <v>54</v>
      </c>
      <c r="E141" s="89" t="s">
        <v>490</v>
      </c>
      <c r="F141" s="90">
        <v>63</v>
      </c>
    </row>
    <row r="142" spans="1:6" ht="12" customHeight="1" x14ac:dyDescent="0.2">
      <c r="A142" s="85" t="s">
        <v>536</v>
      </c>
      <c r="B142" s="86">
        <v>91</v>
      </c>
      <c r="C142" s="137">
        <v>74</v>
      </c>
      <c r="E142" s="89" t="s">
        <v>496</v>
      </c>
      <c r="F142" s="90">
        <v>63</v>
      </c>
    </row>
    <row r="143" spans="1:6" ht="12" customHeight="1" x14ac:dyDescent="0.2">
      <c r="A143" s="85" t="s">
        <v>537</v>
      </c>
      <c r="B143" s="86">
        <v>63</v>
      </c>
      <c r="C143" s="137">
        <v>53</v>
      </c>
      <c r="E143" s="89" t="s">
        <v>499</v>
      </c>
      <c r="F143" s="90">
        <v>63</v>
      </c>
    </row>
    <row r="144" spans="1:6" ht="12" customHeight="1" x14ac:dyDescent="0.2">
      <c r="A144" s="85" t="s">
        <v>538</v>
      </c>
      <c r="B144" s="86">
        <v>74</v>
      </c>
      <c r="C144" s="137">
        <v>66</v>
      </c>
      <c r="E144" s="89" t="s">
        <v>510</v>
      </c>
      <c r="F144" s="90">
        <v>60</v>
      </c>
    </row>
    <row r="145" spans="1:6" ht="12" customHeight="1" x14ac:dyDescent="0.2">
      <c r="A145" s="85" t="s">
        <v>539</v>
      </c>
      <c r="B145" s="86">
        <v>79</v>
      </c>
      <c r="C145" s="137">
        <v>70</v>
      </c>
      <c r="E145" s="89" t="s">
        <v>537</v>
      </c>
      <c r="F145" s="90">
        <v>53</v>
      </c>
    </row>
    <row r="146" spans="1:6" ht="12" customHeight="1" x14ac:dyDescent="0.2">
      <c r="A146" s="85" t="s">
        <v>540</v>
      </c>
      <c r="B146" s="86">
        <v>98</v>
      </c>
      <c r="C146" s="137">
        <v>82</v>
      </c>
      <c r="E146" s="89" t="s">
        <v>541</v>
      </c>
      <c r="F146" s="90">
        <v>52</v>
      </c>
    </row>
    <row r="147" spans="1:6" ht="12" customHeight="1" x14ac:dyDescent="0.2">
      <c r="A147" s="85" t="s">
        <v>542</v>
      </c>
      <c r="B147" s="86">
        <v>70</v>
      </c>
      <c r="C147" s="137">
        <v>61</v>
      </c>
      <c r="E147" s="89" t="s">
        <v>543</v>
      </c>
      <c r="F147" s="90">
        <v>60</v>
      </c>
    </row>
    <row r="148" spans="1:6" ht="12" customHeight="1" x14ac:dyDescent="0.2">
      <c r="A148" s="85" t="s">
        <v>544</v>
      </c>
      <c r="B148" s="86">
        <v>76</v>
      </c>
      <c r="C148" s="137">
        <v>68</v>
      </c>
      <c r="E148" s="89" t="s">
        <v>545</v>
      </c>
      <c r="F148" s="90">
        <v>62</v>
      </c>
    </row>
    <row r="149" spans="1:6" ht="12" customHeight="1" x14ac:dyDescent="0.2">
      <c r="A149" s="85" t="s">
        <v>546</v>
      </c>
      <c r="B149" s="86">
        <v>76</v>
      </c>
      <c r="C149" s="137">
        <v>67</v>
      </c>
      <c r="E149" s="89" t="s">
        <v>547</v>
      </c>
      <c r="F149" s="90">
        <v>63</v>
      </c>
    </row>
    <row r="150" spans="1:6" ht="12" customHeight="1" x14ac:dyDescent="0.2">
      <c r="A150" s="85" t="s">
        <v>432</v>
      </c>
      <c r="B150" s="86">
        <v>60</v>
      </c>
      <c r="C150" s="137">
        <v>56</v>
      </c>
      <c r="E150" s="89" t="s">
        <v>548</v>
      </c>
      <c r="F150" s="90">
        <v>62</v>
      </c>
    </row>
    <row r="151" spans="1:6" ht="12" customHeight="1" x14ac:dyDescent="0.2">
      <c r="A151" s="85" t="s">
        <v>549</v>
      </c>
      <c r="B151" s="86">
        <v>78</v>
      </c>
      <c r="C151" s="137">
        <v>69</v>
      </c>
      <c r="E151" s="89" t="s">
        <v>358</v>
      </c>
      <c r="F151" s="90">
        <v>64</v>
      </c>
    </row>
    <row r="152" spans="1:6" ht="12" customHeight="1" x14ac:dyDescent="0.2">
      <c r="A152" s="85" t="s">
        <v>550</v>
      </c>
      <c r="B152" s="86">
        <v>68</v>
      </c>
      <c r="C152" s="137">
        <v>64</v>
      </c>
      <c r="E152" s="89" t="s">
        <v>381</v>
      </c>
      <c r="F152" s="90">
        <v>64</v>
      </c>
    </row>
    <row r="153" spans="1:6" ht="12" customHeight="1" x14ac:dyDescent="0.2">
      <c r="A153" s="85" t="s">
        <v>551</v>
      </c>
      <c r="B153" s="86">
        <v>74</v>
      </c>
      <c r="C153" s="137">
        <v>71</v>
      </c>
      <c r="E153" s="89" t="s">
        <v>481</v>
      </c>
      <c r="F153" s="90">
        <v>63</v>
      </c>
    </row>
    <row r="154" spans="1:6" ht="12" customHeight="1" x14ac:dyDescent="0.2">
      <c r="A154" s="85" t="s">
        <v>552</v>
      </c>
      <c r="B154" s="86">
        <v>67</v>
      </c>
      <c r="C154" s="137">
        <v>62</v>
      </c>
      <c r="E154" s="89" t="s">
        <v>503</v>
      </c>
      <c r="F154" s="90">
        <v>60</v>
      </c>
    </row>
    <row r="155" spans="1:6" ht="12" customHeight="1" x14ac:dyDescent="0.2">
      <c r="A155" s="85" t="s">
        <v>553</v>
      </c>
      <c r="B155" s="86">
        <v>70</v>
      </c>
      <c r="C155" s="137">
        <v>67</v>
      </c>
      <c r="E155" s="89" t="s">
        <v>506</v>
      </c>
      <c r="F155" s="90">
        <v>62</v>
      </c>
    </row>
    <row r="156" spans="1:6" ht="12" customHeight="1" x14ac:dyDescent="0.2">
      <c r="A156" s="85" t="s">
        <v>434</v>
      </c>
      <c r="B156" s="86">
        <v>60</v>
      </c>
      <c r="C156" s="137">
        <v>60</v>
      </c>
      <c r="E156" s="89" t="s">
        <v>512</v>
      </c>
      <c r="F156" s="90">
        <v>59</v>
      </c>
    </row>
    <row r="157" spans="1:6" ht="12" customHeight="1" x14ac:dyDescent="0.2">
      <c r="A157" s="85" t="s">
        <v>554</v>
      </c>
      <c r="B157" s="86">
        <v>66</v>
      </c>
      <c r="C157" s="137">
        <v>61</v>
      </c>
      <c r="E157" s="89" t="s">
        <v>519</v>
      </c>
      <c r="F157" s="90">
        <v>60</v>
      </c>
    </row>
    <row r="158" spans="1:6" ht="12" customHeight="1" x14ac:dyDescent="0.2">
      <c r="A158" s="85" t="s">
        <v>555</v>
      </c>
      <c r="B158" s="86">
        <v>69</v>
      </c>
      <c r="C158" s="137">
        <v>60</v>
      </c>
      <c r="E158" s="89" t="s">
        <v>556</v>
      </c>
      <c r="F158" s="90">
        <v>58</v>
      </c>
    </row>
    <row r="159" spans="1:6" ht="12" customHeight="1" x14ac:dyDescent="0.2">
      <c r="A159" s="85" t="s">
        <v>557</v>
      </c>
      <c r="B159" s="86">
        <v>66</v>
      </c>
      <c r="C159" s="137">
        <v>64</v>
      </c>
      <c r="E159" s="89" t="s">
        <v>558</v>
      </c>
      <c r="F159" s="90">
        <v>51</v>
      </c>
    </row>
    <row r="160" spans="1:6" ht="12" customHeight="1" x14ac:dyDescent="0.2">
      <c r="A160" s="85" t="s">
        <v>559</v>
      </c>
      <c r="B160" s="86">
        <v>67</v>
      </c>
      <c r="C160" s="137">
        <v>55</v>
      </c>
      <c r="E160" s="89" t="s">
        <v>560</v>
      </c>
      <c r="F160" s="90">
        <v>62</v>
      </c>
    </row>
    <row r="161" spans="1:6" ht="12" customHeight="1" x14ac:dyDescent="0.2">
      <c r="A161" s="85" t="s">
        <v>478</v>
      </c>
      <c r="B161" s="86">
        <v>61</v>
      </c>
      <c r="C161" s="137">
        <v>60</v>
      </c>
      <c r="E161" s="89" t="s">
        <v>561</v>
      </c>
      <c r="F161" s="90">
        <v>61</v>
      </c>
    </row>
    <row r="162" spans="1:6" ht="12" customHeight="1" x14ac:dyDescent="0.2">
      <c r="A162" s="85" t="s">
        <v>562</v>
      </c>
      <c r="B162" s="86">
        <v>76</v>
      </c>
      <c r="C162" s="137">
        <v>62</v>
      </c>
      <c r="E162" s="89" t="s">
        <v>563</v>
      </c>
      <c r="F162" s="90">
        <v>53</v>
      </c>
    </row>
    <row r="163" spans="1:6" ht="12" customHeight="1" x14ac:dyDescent="0.2">
      <c r="A163" s="85" t="s">
        <v>564</v>
      </c>
      <c r="B163" s="86">
        <v>66</v>
      </c>
      <c r="C163" s="137">
        <v>62</v>
      </c>
      <c r="E163" s="89" t="s">
        <v>565</v>
      </c>
      <c r="F163" s="90">
        <v>61</v>
      </c>
    </row>
    <row r="164" spans="1:6" ht="12" customHeight="1" x14ac:dyDescent="0.2">
      <c r="A164" s="85" t="s">
        <v>566</v>
      </c>
      <c r="B164" s="86">
        <v>76</v>
      </c>
      <c r="C164" s="137">
        <v>68</v>
      </c>
      <c r="E164" s="89" t="s">
        <v>567</v>
      </c>
      <c r="F164" s="90">
        <v>63</v>
      </c>
    </row>
    <row r="165" spans="1:6" ht="12" customHeight="1" x14ac:dyDescent="0.2">
      <c r="A165" s="85" t="s">
        <v>568</v>
      </c>
      <c r="B165" s="86">
        <v>89</v>
      </c>
      <c r="C165" s="137">
        <v>79</v>
      </c>
      <c r="E165" s="89" t="s">
        <v>569</v>
      </c>
      <c r="F165" s="90">
        <v>64</v>
      </c>
    </row>
    <row r="166" spans="1:6" ht="12" customHeight="1" x14ac:dyDescent="0.2">
      <c r="A166" s="85" t="s">
        <v>570</v>
      </c>
      <c r="B166" s="86">
        <v>69</v>
      </c>
      <c r="C166" s="137">
        <v>69</v>
      </c>
      <c r="E166" s="89" t="s">
        <v>571</v>
      </c>
      <c r="F166" s="90">
        <v>64</v>
      </c>
    </row>
    <row r="167" spans="1:6" ht="12" customHeight="1" x14ac:dyDescent="0.2">
      <c r="A167" s="85" t="s">
        <v>480</v>
      </c>
      <c r="B167" s="86">
        <v>61</v>
      </c>
      <c r="C167" s="137">
        <v>60</v>
      </c>
      <c r="E167" s="89" t="s">
        <v>572</v>
      </c>
      <c r="F167" s="90">
        <v>60</v>
      </c>
    </row>
    <row r="168" spans="1:6" ht="12" customHeight="1" x14ac:dyDescent="0.2">
      <c r="A168" s="85" t="s">
        <v>573</v>
      </c>
      <c r="B168" s="86">
        <v>72</v>
      </c>
      <c r="C168" s="137">
        <v>65</v>
      </c>
      <c r="E168" s="89" t="s">
        <v>574</v>
      </c>
      <c r="F168" s="90">
        <v>61</v>
      </c>
    </row>
    <row r="169" spans="1:6" ht="12" customHeight="1" x14ac:dyDescent="0.2">
      <c r="A169" s="85" t="s">
        <v>575</v>
      </c>
      <c r="B169" s="86">
        <v>72</v>
      </c>
      <c r="C169" s="137">
        <v>63</v>
      </c>
      <c r="E169" s="89" t="s">
        <v>576</v>
      </c>
      <c r="F169" s="90">
        <v>61</v>
      </c>
    </row>
    <row r="170" spans="1:6" ht="12" customHeight="1" x14ac:dyDescent="0.2">
      <c r="A170" s="85" t="s">
        <v>577</v>
      </c>
      <c r="B170" s="86">
        <v>83</v>
      </c>
      <c r="C170" s="137">
        <v>63</v>
      </c>
      <c r="E170" s="89" t="s">
        <v>578</v>
      </c>
      <c r="F170" s="90">
        <v>61</v>
      </c>
    </row>
    <row r="171" spans="1:6" ht="12" customHeight="1" x14ac:dyDescent="0.2">
      <c r="A171" s="85" t="s">
        <v>579</v>
      </c>
      <c r="B171" s="86">
        <v>72</v>
      </c>
      <c r="C171" s="137">
        <v>64</v>
      </c>
      <c r="E171" s="89" t="s">
        <v>580</v>
      </c>
      <c r="F171" s="90">
        <v>64</v>
      </c>
    </row>
    <row r="172" spans="1:6" ht="12" customHeight="1" x14ac:dyDescent="0.2">
      <c r="A172" s="85" t="s">
        <v>581</v>
      </c>
      <c r="B172" s="86">
        <v>79</v>
      </c>
      <c r="C172" s="137">
        <v>65</v>
      </c>
      <c r="E172" s="89" t="s">
        <v>582</v>
      </c>
      <c r="F172" s="90">
        <v>64</v>
      </c>
    </row>
    <row r="173" spans="1:6" ht="12" customHeight="1" x14ac:dyDescent="0.2">
      <c r="A173" s="85" t="s">
        <v>436</v>
      </c>
      <c r="B173" s="86">
        <v>60</v>
      </c>
      <c r="C173" s="137">
        <v>57</v>
      </c>
      <c r="E173" s="89" t="s">
        <v>340</v>
      </c>
      <c r="F173" s="90">
        <v>60</v>
      </c>
    </row>
    <row r="174" spans="1:6" ht="12" customHeight="1" x14ac:dyDescent="0.2">
      <c r="A174" s="85" t="s">
        <v>583</v>
      </c>
      <c r="B174" s="86">
        <v>71</v>
      </c>
      <c r="C174" s="137">
        <v>60</v>
      </c>
      <c r="E174" s="89" t="s">
        <v>342</v>
      </c>
      <c r="F174" s="90">
        <v>60</v>
      </c>
    </row>
    <row r="175" spans="1:6" ht="12" customHeight="1" x14ac:dyDescent="0.2">
      <c r="A175" s="85" t="s">
        <v>584</v>
      </c>
      <c r="B175" s="86">
        <v>84</v>
      </c>
      <c r="C175" s="137">
        <v>59</v>
      </c>
      <c r="E175" s="89" t="s">
        <v>473</v>
      </c>
      <c r="F175" s="90">
        <v>64</v>
      </c>
    </row>
    <row r="176" spans="1:6" ht="12" customHeight="1" x14ac:dyDescent="0.2">
      <c r="A176" s="85" t="s">
        <v>585</v>
      </c>
      <c r="B176" s="86">
        <v>102</v>
      </c>
      <c r="C176" s="137">
        <v>68</v>
      </c>
      <c r="E176" s="89" t="s">
        <v>508</v>
      </c>
      <c r="F176" s="90">
        <v>61</v>
      </c>
    </row>
    <row r="177" spans="1:6" ht="12" customHeight="1" x14ac:dyDescent="0.2">
      <c r="A177" s="85" t="s">
        <v>586</v>
      </c>
      <c r="B177" s="86">
        <v>104</v>
      </c>
      <c r="C177" s="137">
        <v>72</v>
      </c>
      <c r="E177" s="89" t="s">
        <v>587</v>
      </c>
      <c r="F177" s="90">
        <v>61</v>
      </c>
    </row>
    <row r="178" spans="1:6" ht="12" customHeight="1" x14ac:dyDescent="0.2">
      <c r="A178" s="85" t="s">
        <v>588</v>
      </c>
      <c r="B178" s="86">
        <v>74</v>
      </c>
      <c r="C178" s="137">
        <v>61</v>
      </c>
      <c r="E178" s="89" t="s">
        <v>589</v>
      </c>
      <c r="F178" s="90">
        <v>58</v>
      </c>
    </row>
    <row r="179" spans="1:6" ht="12" customHeight="1" x14ac:dyDescent="0.2">
      <c r="A179" s="85" t="s">
        <v>590</v>
      </c>
      <c r="B179" s="86">
        <v>109</v>
      </c>
      <c r="C179" s="137">
        <v>78</v>
      </c>
      <c r="E179" s="89" t="s">
        <v>591</v>
      </c>
      <c r="F179" s="90">
        <v>54</v>
      </c>
    </row>
    <row r="180" spans="1:6" ht="12" customHeight="1" x14ac:dyDescent="0.2">
      <c r="A180" s="85" t="s">
        <v>592</v>
      </c>
      <c r="B180" s="86">
        <v>107</v>
      </c>
      <c r="C180" s="137">
        <v>62</v>
      </c>
      <c r="E180" s="89" t="s">
        <v>593</v>
      </c>
      <c r="F180" s="90">
        <v>63</v>
      </c>
    </row>
    <row r="181" spans="1:6" ht="12" customHeight="1" x14ac:dyDescent="0.2">
      <c r="A181" s="85" t="s">
        <v>594</v>
      </c>
      <c r="B181" s="86">
        <v>129</v>
      </c>
      <c r="C181" s="137">
        <v>60</v>
      </c>
      <c r="E181" s="89" t="s">
        <v>595</v>
      </c>
      <c r="F181" s="90">
        <v>64</v>
      </c>
    </row>
    <row r="182" spans="1:6" ht="12" customHeight="1" x14ac:dyDescent="0.2">
      <c r="A182" s="85" t="s">
        <v>596</v>
      </c>
      <c r="B182" s="86">
        <v>94</v>
      </c>
      <c r="C182" s="137">
        <v>76</v>
      </c>
      <c r="E182" s="89" t="s">
        <v>597</v>
      </c>
      <c r="F182" s="90">
        <v>61</v>
      </c>
    </row>
    <row r="183" spans="1:6" ht="12" customHeight="1" x14ac:dyDescent="0.2">
      <c r="A183" s="85" t="s">
        <v>598</v>
      </c>
      <c r="B183" s="86">
        <v>104</v>
      </c>
      <c r="C183" s="137">
        <v>82</v>
      </c>
      <c r="E183" s="89" t="s">
        <v>356</v>
      </c>
      <c r="F183" s="90">
        <v>59</v>
      </c>
    </row>
    <row r="184" spans="1:6" ht="12" customHeight="1" x14ac:dyDescent="0.2">
      <c r="A184" s="85" t="s">
        <v>599</v>
      </c>
      <c r="B184" s="86">
        <v>102</v>
      </c>
      <c r="C184" s="137">
        <v>60</v>
      </c>
      <c r="E184" s="89" t="s">
        <v>383</v>
      </c>
      <c r="F184" s="90">
        <v>64</v>
      </c>
    </row>
    <row r="185" spans="1:6" ht="12" customHeight="1" x14ac:dyDescent="0.2">
      <c r="A185" s="85" t="s">
        <v>600</v>
      </c>
      <c r="B185" s="86">
        <v>81</v>
      </c>
      <c r="C185" s="137">
        <v>68</v>
      </c>
      <c r="E185" s="89" t="s">
        <v>385</v>
      </c>
      <c r="F185" s="90">
        <v>64</v>
      </c>
    </row>
    <row r="186" spans="1:6" ht="12" customHeight="1" x14ac:dyDescent="0.2">
      <c r="A186" s="85" t="s">
        <v>601</v>
      </c>
      <c r="B186" s="86">
        <v>113</v>
      </c>
      <c r="C186" s="137">
        <v>71</v>
      </c>
      <c r="E186" s="89" t="s">
        <v>411</v>
      </c>
      <c r="F186" s="90">
        <v>54</v>
      </c>
    </row>
    <row r="187" spans="1:6" ht="12" customHeight="1" x14ac:dyDescent="0.2">
      <c r="A187" s="85" t="s">
        <v>587</v>
      </c>
      <c r="B187" s="86">
        <v>65</v>
      </c>
      <c r="C187" s="137">
        <v>61</v>
      </c>
      <c r="E187" s="89" t="s">
        <v>439</v>
      </c>
      <c r="F187" s="90">
        <v>60</v>
      </c>
    </row>
    <row r="188" spans="1:6" ht="12" customHeight="1" x14ac:dyDescent="0.2">
      <c r="A188" s="85" t="s">
        <v>602</v>
      </c>
      <c r="B188" s="86">
        <v>79</v>
      </c>
      <c r="C188" s="137">
        <v>61</v>
      </c>
      <c r="E188" s="89" t="s">
        <v>464</v>
      </c>
      <c r="F188" s="90">
        <v>57</v>
      </c>
    </row>
    <row r="189" spans="1:6" ht="12" customHeight="1" x14ac:dyDescent="0.2">
      <c r="A189" s="85" t="s">
        <v>603</v>
      </c>
      <c r="B189" s="86">
        <v>84</v>
      </c>
      <c r="C189" s="137">
        <v>61</v>
      </c>
      <c r="E189" s="89" t="s">
        <v>501</v>
      </c>
      <c r="F189" s="90">
        <v>66</v>
      </c>
    </row>
    <row r="190" spans="1:6" ht="12" customHeight="1" x14ac:dyDescent="0.2">
      <c r="A190" s="85" t="s">
        <v>604</v>
      </c>
      <c r="B190" s="86">
        <v>96</v>
      </c>
      <c r="C190" s="137">
        <v>81</v>
      </c>
      <c r="E190" s="89" t="s">
        <v>511</v>
      </c>
      <c r="F190" s="90">
        <v>62</v>
      </c>
    </row>
    <row r="191" spans="1:6" ht="12" customHeight="1" x14ac:dyDescent="0.2">
      <c r="A191" s="85" t="s">
        <v>605</v>
      </c>
      <c r="B191" s="86">
        <v>70</v>
      </c>
      <c r="C191" s="137">
        <v>64</v>
      </c>
      <c r="E191" s="89" t="s">
        <v>522</v>
      </c>
      <c r="F191" s="90">
        <v>60</v>
      </c>
    </row>
    <row r="192" spans="1:6" ht="12" customHeight="1" x14ac:dyDescent="0.2">
      <c r="A192" s="85" t="s">
        <v>606</v>
      </c>
      <c r="B192" s="86">
        <v>72</v>
      </c>
      <c r="C192" s="137">
        <v>61</v>
      </c>
      <c r="E192" s="89" t="s">
        <v>554</v>
      </c>
      <c r="F192" s="90">
        <v>61</v>
      </c>
    </row>
    <row r="193" spans="1:6" ht="12" customHeight="1" x14ac:dyDescent="0.2">
      <c r="A193" s="85" t="s">
        <v>607</v>
      </c>
      <c r="B193" s="86">
        <v>127</v>
      </c>
      <c r="C193" s="137">
        <v>67</v>
      </c>
      <c r="E193" s="89" t="s">
        <v>557</v>
      </c>
      <c r="F193" s="90">
        <v>64</v>
      </c>
    </row>
    <row r="194" spans="1:6" ht="12" customHeight="1" x14ac:dyDescent="0.2">
      <c r="A194" s="85" t="s">
        <v>608</v>
      </c>
      <c r="B194" s="86">
        <v>182</v>
      </c>
      <c r="C194" s="137">
        <v>80</v>
      </c>
      <c r="E194" s="89" t="s">
        <v>564</v>
      </c>
      <c r="F194" s="90">
        <v>62</v>
      </c>
    </row>
    <row r="195" spans="1:6" ht="12" customHeight="1" x14ac:dyDescent="0.2">
      <c r="A195" s="85" t="s">
        <v>609</v>
      </c>
      <c r="B195" s="86">
        <v>71</v>
      </c>
      <c r="C195" s="137">
        <v>62</v>
      </c>
      <c r="E195" s="89" t="s">
        <v>610</v>
      </c>
      <c r="F195" s="90">
        <v>62</v>
      </c>
    </row>
    <row r="196" spans="1:6" ht="12" customHeight="1" x14ac:dyDescent="0.2">
      <c r="A196" s="85" t="s">
        <v>589</v>
      </c>
      <c r="B196" s="86">
        <v>65</v>
      </c>
      <c r="C196" s="137">
        <v>58</v>
      </c>
      <c r="E196" s="89" t="s">
        <v>611</v>
      </c>
      <c r="F196" s="90">
        <v>60</v>
      </c>
    </row>
    <row r="197" spans="1:6" ht="12" customHeight="1" x14ac:dyDescent="0.2">
      <c r="A197" s="85" t="s">
        <v>612</v>
      </c>
      <c r="B197" s="86">
        <v>68</v>
      </c>
      <c r="C197" s="137">
        <v>52</v>
      </c>
      <c r="E197" s="89" t="s">
        <v>406</v>
      </c>
      <c r="F197" s="90">
        <v>63</v>
      </c>
    </row>
    <row r="198" spans="1:6" ht="12" customHeight="1" x14ac:dyDescent="0.2">
      <c r="A198" s="85" t="s">
        <v>556</v>
      </c>
      <c r="B198" s="86">
        <v>64</v>
      </c>
      <c r="C198" s="137">
        <v>58</v>
      </c>
      <c r="E198" s="89" t="s">
        <v>513</v>
      </c>
      <c r="F198" s="90">
        <v>59</v>
      </c>
    </row>
    <row r="199" spans="1:6" ht="12" customHeight="1" x14ac:dyDescent="0.2">
      <c r="A199" s="85" t="s">
        <v>558</v>
      </c>
      <c r="B199" s="86">
        <v>64</v>
      </c>
      <c r="C199" s="137">
        <v>51</v>
      </c>
      <c r="E199" s="89" t="s">
        <v>552</v>
      </c>
      <c r="F199" s="90">
        <v>62</v>
      </c>
    </row>
    <row r="200" spans="1:6" ht="12" customHeight="1" x14ac:dyDescent="0.2">
      <c r="A200" s="85" t="s">
        <v>482</v>
      </c>
      <c r="B200" s="86">
        <v>61</v>
      </c>
      <c r="C200" s="137">
        <v>50</v>
      </c>
      <c r="E200" s="89" t="s">
        <v>559</v>
      </c>
      <c r="F200" s="90">
        <v>55</v>
      </c>
    </row>
    <row r="201" spans="1:6" ht="12" customHeight="1" x14ac:dyDescent="0.2">
      <c r="A201" s="85" t="s">
        <v>613</v>
      </c>
      <c r="B201" s="86">
        <v>75</v>
      </c>
      <c r="C201" s="137">
        <v>60</v>
      </c>
      <c r="E201" s="89" t="s">
        <v>614</v>
      </c>
      <c r="F201" s="90">
        <v>67</v>
      </c>
    </row>
    <row r="202" spans="1:6" ht="12" customHeight="1" x14ac:dyDescent="0.2">
      <c r="A202" s="85" t="s">
        <v>615</v>
      </c>
      <c r="B202" s="86">
        <v>69</v>
      </c>
      <c r="C202" s="137">
        <v>52</v>
      </c>
      <c r="E202" s="89" t="s">
        <v>616</v>
      </c>
      <c r="F202" s="90">
        <v>67</v>
      </c>
    </row>
    <row r="203" spans="1:6" ht="12" customHeight="1" x14ac:dyDescent="0.2">
      <c r="A203" s="85" t="s">
        <v>617</v>
      </c>
      <c r="B203" s="86">
        <v>72</v>
      </c>
      <c r="C203" s="137">
        <v>60</v>
      </c>
      <c r="E203" s="89" t="s">
        <v>618</v>
      </c>
      <c r="F203" s="90">
        <v>65</v>
      </c>
    </row>
    <row r="204" spans="1:6" ht="12" customHeight="1" x14ac:dyDescent="0.2">
      <c r="A204" s="85" t="s">
        <v>619</v>
      </c>
      <c r="B204" s="86">
        <v>81</v>
      </c>
      <c r="C204" s="137">
        <v>61</v>
      </c>
      <c r="E204" s="89" t="s">
        <v>620</v>
      </c>
      <c r="F204" s="90">
        <v>62</v>
      </c>
    </row>
    <row r="205" spans="1:6" ht="12" customHeight="1" x14ac:dyDescent="0.2">
      <c r="A205" s="85" t="s">
        <v>353</v>
      </c>
      <c r="B205" s="86">
        <v>52</v>
      </c>
      <c r="C205" s="137">
        <v>52</v>
      </c>
      <c r="E205" s="89" t="s">
        <v>621</v>
      </c>
      <c r="F205" s="90">
        <v>60</v>
      </c>
    </row>
    <row r="206" spans="1:6" ht="12" customHeight="1" x14ac:dyDescent="0.2">
      <c r="A206" s="85" t="s">
        <v>369</v>
      </c>
      <c r="B206" s="86">
        <v>54</v>
      </c>
      <c r="C206" s="137">
        <v>53</v>
      </c>
      <c r="E206" s="89" t="s">
        <v>622</v>
      </c>
      <c r="F206" s="90">
        <v>62</v>
      </c>
    </row>
    <row r="207" spans="1:6" ht="12" customHeight="1" x14ac:dyDescent="0.2">
      <c r="A207" s="85" t="s">
        <v>371</v>
      </c>
      <c r="B207" s="86">
        <v>54</v>
      </c>
      <c r="C207" s="137">
        <v>51</v>
      </c>
      <c r="E207" s="89" t="s">
        <v>623</v>
      </c>
      <c r="F207" s="90">
        <v>61</v>
      </c>
    </row>
    <row r="208" spans="1:6" ht="12" customHeight="1" x14ac:dyDescent="0.2">
      <c r="A208" s="85" t="s">
        <v>345</v>
      </c>
      <c r="B208" s="86">
        <v>47</v>
      </c>
      <c r="C208" s="137">
        <v>47</v>
      </c>
      <c r="E208" s="89" t="s">
        <v>624</v>
      </c>
      <c r="F208" s="90">
        <v>61</v>
      </c>
    </row>
    <row r="209" spans="1:6" ht="12" customHeight="1" x14ac:dyDescent="0.2">
      <c r="A209" s="85" t="s">
        <v>438</v>
      </c>
      <c r="B209" s="86">
        <v>60</v>
      </c>
      <c r="C209" s="137">
        <v>60</v>
      </c>
      <c r="E209" s="89" t="s">
        <v>403</v>
      </c>
      <c r="F209" s="90">
        <v>68</v>
      </c>
    </row>
    <row r="210" spans="1:6" ht="12" customHeight="1" x14ac:dyDescent="0.2">
      <c r="A210" s="85" t="s">
        <v>560</v>
      </c>
      <c r="B210" s="86">
        <v>64</v>
      </c>
      <c r="C210" s="137">
        <v>62</v>
      </c>
      <c r="E210" s="89" t="s">
        <v>409</v>
      </c>
      <c r="F210" s="90">
        <v>61</v>
      </c>
    </row>
    <row r="211" spans="1:6" ht="12" customHeight="1" x14ac:dyDescent="0.2">
      <c r="A211" s="85" t="s">
        <v>614</v>
      </c>
      <c r="B211" s="86">
        <v>67</v>
      </c>
      <c r="C211" s="137">
        <v>67</v>
      </c>
      <c r="E211" s="89" t="s">
        <v>423</v>
      </c>
      <c r="F211" s="90">
        <v>58</v>
      </c>
    </row>
    <row r="212" spans="1:6" ht="12" customHeight="1" x14ac:dyDescent="0.2">
      <c r="A212" s="85" t="s">
        <v>518</v>
      </c>
      <c r="B212" s="86">
        <v>62</v>
      </c>
      <c r="C212" s="137">
        <v>56</v>
      </c>
      <c r="E212" s="89" t="s">
        <v>517</v>
      </c>
      <c r="F212" s="90">
        <v>62</v>
      </c>
    </row>
    <row r="213" spans="1:6" ht="12" customHeight="1" x14ac:dyDescent="0.2">
      <c r="A213" s="85" t="s">
        <v>625</v>
      </c>
      <c r="B213" s="86">
        <v>70</v>
      </c>
      <c r="C213" s="137">
        <v>55</v>
      </c>
      <c r="E213" s="89" t="s">
        <v>550</v>
      </c>
      <c r="F213" s="90">
        <v>64</v>
      </c>
    </row>
    <row r="214" spans="1:6" ht="12" customHeight="1" x14ac:dyDescent="0.2">
      <c r="A214" s="85" t="s">
        <v>440</v>
      </c>
      <c r="B214" s="86">
        <v>60</v>
      </c>
      <c r="C214" s="137">
        <v>51</v>
      </c>
      <c r="E214" s="89" t="s">
        <v>612</v>
      </c>
      <c r="F214" s="90">
        <v>52</v>
      </c>
    </row>
    <row r="215" spans="1:6" ht="12" customHeight="1" x14ac:dyDescent="0.2">
      <c r="A215" s="85" t="s">
        <v>591</v>
      </c>
      <c r="B215" s="86">
        <v>65</v>
      </c>
      <c r="C215" s="137">
        <v>54</v>
      </c>
      <c r="E215" s="89" t="s">
        <v>626</v>
      </c>
      <c r="F215" s="90">
        <v>67</v>
      </c>
    </row>
    <row r="216" spans="1:6" ht="12" customHeight="1" x14ac:dyDescent="0.2">
      <c r="A216" s="85" t="s">
        <v>561</v>
      </c>
      <c r="B216" s="86">
        <v>64</v>
      </c>
      <c r="C216" s="137">
        <v>61</v>
      </c>
      <c r="E216" s="89" t="s">
        <v>627</v>
      </c>
      <c r="F216" s="90">
        <v>65</v>
      </c>
    </row>
    <row r="217" spans="1:6" ht="12" customHeight="1" x14ac:dyDescent="0.2">
      <c r="A217" s="85" t="s">
        <v>541</v>
      </c>
      <c r="B217" s="86">
        <v>63</v>
      </c>
      <c r="C217" s="137">
        <v>52</v>
      </c>
      <c r="E217" s="89" t="s">
        <v>628</v>
      </c>
      <c r="F217" s="90">
        <v>63</v>
      </c>
    </row>
    <row r="218" spans="1:6" ht="12" customHeight="1" x14ac:dyDescent="0.2">
      <c r="A218" s="85" t="s">
        <v>441</v>
      </c>
      <c r="B218" s="86">
        <v>60</v>
      </c>
      <c r="C218" s="137">
        <v>42</v>
      </c>
      <c r="E218" s="89" t="s">
        <v>629</v>
      </c>
      <c r="F218" s="90">
        <v>61</v>
      </c>
    </row>
    <row r="219" spans="1:6" ht="12" customHeight="1" x14ac:dyDescent="0.2">
      <c r="A219" s="85" t="s">
        <v>484</v>
      </c>
      <c r="B219" s="86">
        <v>61</v>
      </c>
      <c r="C219" s="137">
        <v>55</v>
      </c>
      <c r="E219" s="89" t="s">
        <v>370</v>
      </c>
      <c r="F219" s="90">
        <v>63</v>
      </c>
    </row>
    <row r="220" spans="1:6" ht="12" customHeight="1" x14ac:dyDescent="0.2">
      <c r="A220" s="85" t="s">
        <v>630</v>
      </c>
      <c r="B220" s="86">
        <v>75</v>
      </c>
      <c r="C220" s="137">
        <v>55</v>
      </c>
      <c r="E220" s="89" t="s">
        <v>387</v>
      </c>
      <c r="F220" s="90">
        <v>68</v>
      </c>
    </row>
    <row r="221" spans="1:6" ht="12" customHeight="1" x14ac:dyDescent="0.2">
      <c r="A221" s="85" t="s">
        <v>400</v>
      </c>
      <c r="B221" s="86">
        <v>59</v>
      </c>
      <c r="C221" s="137">
        <v>54</v>
      </c>
      <c r="E221" s="89" t="s">
        <v>479</v>
      </c>
      <c r="F221" s="90">
        <v>65</v>
      </c>
    </row>
    <row r="222" spans="1:6" ht="12" customHeight="1" x14ac:dyDescent="0.2">
      <c r="A222" s="85" t="s">
        <v>631</v>
      </c>
      <c r="B222" s="86">
        <v>97</v>
      </c>
      <c r="C222" s="137">
        <v>63</v>
      </c>
      <c r="E222" s="89" t="s">
        <v>507</v>
      </c>
      <c r="F222" s="90">
        <v>63</v>
      </c>
    </row>
    <row r="223" spans="1:6" ht="12" customHeight="1" x14ac:dyDescent="0.2">
      <c r="A223" s="85" t="s">
        <v>632</v>
      </c>
      <c r="B223" s="86">
        <v>77</v>
      </c>
      <c r="C223" s="137">
        <v>62</v>
      </c>
      <c r="E223" s="89" t="s">
        <v>555</v>
      </c>
      <c r="F223" s="90">
        <v>60</v>
      </c>
    </row>
    <row r="224" spans="1:6" ht="12" customHeight="1" x14ac:dyDescent="0.2">
      <c r="A224" s="85" t="s">
        <v>633</v>
      </c>
      <c r="B224" s="86">
        <v>104</v>
      </c>
      <c r="C224" s="137">
        <v>65</v>
      </c>
      <c r="E224" s="89" t="s">
        <v>570</v>
      </c>
      <c r="F224" s="90">
        <v>69</v>
      </c>
    </row>
    <row r="225" spans="1:6" ht="12" customHeight="1" x14ac:dyDescent="0.2">
      <c r="A225" s="85" t="s">
        <v>563</v>
      </c>
      <c r="B225" s="86">
        <v>64</v>
      </c>
      <c r="C225" s="137">
        <v>53</v>
      </c>
      <c r="E225" s="89" t="s">
        <v>615</v>
      </c>
      <c r="F225" s="90">
        <v>52</v>
      </c>
    </row>
    <row r="226" spans="1:6" ht="12" customHeight="1" x14ac:dyDescent="0.2">
      <c r="A226" s="85" t="s">
        <v>634</v>
      </c>
      <c r="B226" s="86">
        <v>77</v>
      </c>
      <c r="C226" s="137">
        <v>61</v>
      </c>
      <c r="E226" s="89" t="s">
        <v>635</v>
      </c>
      <c r="F226" s="90">
        <v>62</v>
      </c>
    </row>
    <row r="227" spans="1:6" ht="12" customHeight="1" x14ac:dyDescent="0.2">
      <c r="A227" s="85" t="s">
        <v>635</v>
      </c>
      <c r="B227" s="86">
        <v>69</v>
      </c>
      <c r="C227" s="137">
        <v>62</v>
      </c>
      <c r="E227" s="89" t="s">
        <v>636</v>
      </c>
      <c r="F227" s="90">
        <v>64</v>
      </c>
    </row>
    <row r="228" spans="1:6" ht="12" customHeight="1" x14ac:dyDescent="0.2">
      <c r="A228" s="85" t="s">
        <v>637</v>
      </c>
      <c r="B228" s="86">
        <v>83</v>
      </c>
      <c r="C228" s="137">
        <v>64</v>
      </c>
      <c r="E228" s="89" t="s">
        <v>638</v>
      </c>
      <c r="F228" s="90">
        <v>62</v>
      </c>
    </row>
    <row r="229" spans="1:6" ht="12" customHeight="1" x14ac:dyDescent="0.2">
      <c r="A229" s="85" t="s">
        <v>639</v>
      </c>
      <c r="B229" s="86">
        <v>71</v>
      </c>
      <c r="C229" s="137">
        <v>61</v>
      </c>
      <c r="E229" s="89" t="s">
        <v>405</v>
      </c>
      <c r="F229" s="90">
        <v>60</v>
      </c>
    </row>
    <row r="230" spans="1:6" ht="12" customHeight="1" x14ac:dyDescent="0.2">
      <c r="A230" s="85" t="s">
        <v>593</v>
      </c>
      <c r="B230" s="86">
        <v>65</v>
      </c>
      <c r="C230" s="137">
        <v>63</v>
      </c>
      <c r="E230" s="89" t="s">
        <v>524</v>
      </c>
      <c r="F230" s="90">
        <v>62</v>
      </c>
    </row>
    <row r="231" spans="1:6" ht="12" customHeight="1" x14ac:dyDescent="0.2">
      <c r="A231" s="85" t="s">
        <v>636</v>
      </c>
      <c r="B231" s="86">
        <v>69</v>
      </c>
      <c r="C231" s="137">
        <v>64</v>
      </c>
      <c r="E231" s="89" t="s">
        <v>542</v>
      </c>
      <c r="F231" s="90">
        <v>61</v>
      </c>
    </row>
    <row r="232" spans="1:6" ht="12" customHeight="1" x14ac:dyDescent="0.2">
      <c r="A232" s="85" t="s">
        <v>443</v>
      </c>
      <c r="B232" s="86">
        <v>60</v>
      </c>
      <c r="C232" s="137">
        <v>56</v>
      </c>
      <c r="E232" s="89" t="s">
        <v>553</v>
      </c>
      <c r="F232" s="90">
        <v>67</v>
      </c>
    </row>
    <row r="233" spans="1:6" ht="12" customHeight="1" x14ac:dyDescent="0.2">
      <c r="A233" s="85" t="s">
        <v>355</v>
      </c>
      <c r="B233" s="86">
        <v>52</v>
      </c>
      <c r="C233" s="137">
        <v>52</v>
      </c>
      <c r="E233" s="89" t="s">
        <v>605</v>
      </c>
      <c r="F233" s="90">
        <v>64</v>
      </c>
    </row>
    <row r="234" spans="1:6" ht="12" customHeight="1" x14ac:dyDescent="0.2">
      <c r="A234" s="85" t="s">
        <v>520</v>
      </c>
      <c r="B234" s="86">
        <v>62</v>
      </c>
      <c r="C234" s="137">
        <v>62</v>
      </c>
      <c r="E234" s="89" t="s">
        <v>625</v>
      </c>
      <c r="F234" s="90">
        <v>55</v>
      </c>
    </row>
    <row r="235" spans="1:6" ht="12" customHeight="1" x14ac:dyDescent="0.2">
      <c r="A235" s="85" t="s">
        <v>445</v>
      </c>
      <c r="B235" s="86">
        <v>60</v>
      </c>
      <c r="C235" s="137">
        <v>56</v>
      </c>
      <c r="E235" s="89" t="s">
        <v>640</v>
      </c>
      <c r="F235" s="90">
        <v>63</v>
      </c>
    </row>
    <row r="236" spans="1:6" ht="12" customHeight="1" x14ac:dyDescent="0.2">
      <c r="A236" s="85" t="s">
        <v>446</v>
      </c>
      <c r="B236" s="86">
        <v>60</v>
      </c>
      <c r="C236" s="137">
        <v>60</v>
      </c>
      <c r="E236" s="89" t="s">
        <v>641</v>
      </c>
      <c r="F236" s="90">
        <v>63</v>
      </c>
    </row>
    <row r="237" spans="1:6" ht="12" customHeight="1" x14ac:dyDescent="0.2">
      <c r="A237" s="85" t="s">
        <v>642</v>
      </c>
      <c r="B237" s="86">
        <v>105</v>
      </c>
      <c r="C237" s="137">
        <v>66</v>
      </c>
      <c r="E237" s="89" t="s">
        <v>350</v>
      </c>
      <c r="F237" s="90">
        <v>67</v>
      </c>
    </row>
    <row r="238" spans="1:6" ht="12" customHeight="1" x14ac:dyDescent="0.2">
      <c r="A238" s="85" t="s">
        <v>643</v>
      </c>
      <c r="B238" s="86">
        <v>88</v>
      </c>
      <c r="C238" s="137">
        <v>60</v>
      </c>
      <c r="E238" s="89" t="s">
        <v>494</v>
      </c>
      <c r="F238" s="90">
        <v>71</v>
      </c>
    </row>
    <row r="239" spans="1:6" ht="12" customHeight="1" x14ac:dyDescent="0.2">
      <c r="A239" s="85" t="s">
        <v>485</v>
      </c>
      <c r="B239" s="86">
        <v>61</v>
      </c>
      <c r="C239" s="137">
        <v>61</v>
      </c>
      <c r="E239" s="89" t="s">
        <v>583</v>
      </c>
      <c r="F239" s="90">
        <v>60</v>
      </c>
    </row>
    <row r="240" spans="1:6" ht="12" customHeight="1" x14ac:dyDescent="0.2">
      <c r="A240" s="85" t="s">
        <v>448</v>
      </c>
      <c r="B240" s="86">
        <v>60</v>
      </c>
      <c r="C240" s="137">
        <v>60</v>
      </c>
      <c r="E240" s="89" t="s">
        <v>609</v>
      </c>
      <c r="F240" s="90">
        <v>62</v>
      </c>
    </row>
    <row r="241" spans="1:6" ht="12" customHeight="1" x14ac:dyDescent="0.2">
      <c r="A241" s="85" t="s">
        <v>644</v>
      </c>
      <c r="B241" s="86">
        <v>78</v>
      </c>
      <c r="C241" s="137">
        <v>64</v>
      </c>
      <c r="E241" s="89" t="s">
        <v>639</v>
      </c>
      <c r="F241" s="90">
        <v>61</v>
      </c>
    </row>
    <row r="242" spans="1:6" ht="12" customHeight="1" x14ac:dyDescent="0.2">
      <c r="A242" s="85" t="s">
        <v>645</v>
      </c>
      <c r="B242" s="86">
        <v>88</v>
      </c>
      <c r="C242" s="137">
        <v>67</v>
      </c>
      <c r="E242" s="89" t="s">
        <v>646</v>
      </c>
      <c r="F242" s="90">
        <v>63</v>
      </c>
    </row>
    <row r="243" spans="1:6" ht="12" customHeight="1" x14ac:dyDescent="0.2">
      <c r="A243" s="85" t="s">
        <v>647</v>
      </c>
      <c r="B243" s="86">
        <v>79</v>
      </c>
      <c r="C243" s="137">
        <v>67</v>
      </c>
      <c r="E243" s="89" t="s">
        <v>648</v>
      </c>
      <c r="F243" s="90">
        <v>60</v>
      </c>
    </row>
    <row r="244" spans="1:6" ht="12" customHeight="1" x14ac:dyDescent="0.2">
      <c r="A244" s="85" t="s">
        <v>450</v>
      </c>
      <c r="B244" s="86">
        <v>60</v>
      </c>
      <c r="C244" s="137">
        <v>53</v>
      </c>
      <c r="E244" s="89" t="s">
        <v>649</v>
      </c>
      <c r="F244" s="90">
        <v>60</v>
      </c>
    </row>
    <row r="245" spans="1:6" ht="12" customHeight="1" x14ac:dyDescent="0.2">
      <c r="A245" s="85" t="s">
        <v>452</v>
      </c>
      <c r="B245" s="86">
        <v>60</v>
      </c>
      <c r="C245" s="137">
        <v>60</v>
      </c>
      <c r="E245" s="89" t="s">
        <v>419</v>
      </c>
      <c r="F245" s="90">
        <v>51</v>
      </c>
    </row>
    <row r="246" spans="1:6" ht="12" customHeight="1" x14ac:dyDescent="0.2">
      <c r="A246" s="85" t="s">
        <v>565</v>
      </c>
      <c r="B246" s="86">
        <v>64</v>
      </c>
      <c r="C246" s="137">
        <v>61</v>
      </c>
      <c r="E246" s="89" t="s">
        <v>451</v>
      </c>
      <c r="F246" s="90">
        <v>62</v>
      </c>
    </row>
    <row r="247" spans="1:6" ht="12" customHeight="1" x14ac:dyDescent="0.2">
      <c r="A247" s="85" t="s">
        <v>650</v>
      </c>
      <c r="B247" s="86">
        <v>80</v>
      </c>
      <c r="C247" s="137">
        <v>78</v>
      </c>
      <c r="E247" s="89" t="s">
        <v>487</v>
      </c>
      <c r="F247" s="90">
        <v>64</v>
      </c>
    </row>
    <row r="248" spans="1:6" ht="12" customHeight="1" x14ac:dyDescent="0.2">
      <c r="A248" s="85" t="s">
        <v>651</v>
      </c>
      <c r="B248" s="86">
        <v>73</v>
      </c>
      <c r="C248" s="137">
        <v>71</v>
      </c>
      <c r="E248" s="89" t="s">
        <v>515</v>
      </c>
      <c r="F248" s="90">
        <v>60</v>
      </c>
    </row>
    <row r="249" spans="1:6" ht="12" customHeight="1" x14ac:dyDescent="0.2">
      <c r="A249" s="85" t="s">
        <v>486</v>
      </c>
      <c r="B249" s="86">
        <v>61</v>
      </c>
      <c r="C249" s="137">
        <v>61</v>
      </c>
      <c r="E249" s="89" t="s">
        <v>573</v>
      </c>
      <c r="F249" s="90">
        <v>65</v>
      </c>
    </row>
    <row r="250" spans="1:6" ht="12" customHeight="1" x14ac:dyDescent="0.2">
      <c r="A250" s="85" t="s">
        <v>454</v>
      </c>
      <c r="B250" s="86">
        <v>60</v>
      </c>
      <c r="C250" s="137">
        <v>60</v>
      </c>
      <c r="E250" s="89" t="s">
        <v>575</v>
      </c>
      <c r="F250" s="90">
        <v>63</v>
      </c>
    </row>
    <row r="251" spans="1:6" ht="12" customHeight="1" x14ac:dyDescent="0.2">
      <c r="A251" s="85" t="s">
        <v>652</v>
      </c>
      <c r="B251" s="86">
        <v>81</v>
      </c>
      <c r="C251" s="137">
        <v>74</v>
      </c>
      <c r="E251" s="89" t="s">
        <v>579</v>
      </c>
      <c r="F251" s="90">
        <v>64</v>
      </c>
    </row>
    <row r="252" spans="1:6" ht="12" customHeight="1" x14ac:dyDescent="0.2">
      <c r="A252" s="85" t="s">
        <v>456</v>
      </c>
      <c r="B252" s="86">
        <v>60</v>
      </c>
      <c r="C252" s="137">
        <v>60</v>
      </c>
      <c r="E252" s="89" t="s">
        <v>606</v>
      </c>
      <c r="F252" s="90">
        <v>61</v>
      </c>
    </row>
    <row r="253" spans="1:6" ht="12" customHeight="1" x14ac:dyDescent="0.2">
      <c r="A253" s="85" t="s">
        <v>521</v>
      </c>
      <c r="B253" s="86">
        <v>62</v>
      </c>
      <c r="C253" s="137">
        <v>62</v>
      </c>
      <c r="E253" s="89" t="s">
        <v>617</v>
      </c>
      <c r="F253" s="90">
        <v>60</v>
      </c>
    </row>
    <row r="254" spans="1:6" ht="12" customHeight="1" x14ac:dyDescent="0.2">
      <c r="A254" s="85" t="s">
        <v>457</v>
      </c>
      <c r="B254" s="86">
        <v>60</v>
      </c>
      <c r="C254" s="137">
        <v>60</v>
      </c>
      <c r="E254" s="89" t="s">
        <v>653</v>
      </c>
      <c r="F254" s="90">
        <v>66</v>
      </c>
    </row>
    <row r="255" spans="1:6" ht="12" customHeight="1" x14ac:dyDescent="0.2">
      <c r="A255" s="85" t="s">
        <v>567</v>
      </c>
      <c r="B255" s="86">
        <v>64</v>
      </c>
      <c r="C255" s="137">
        <v>63</v>
      </c>
      <c r="E255" s="89" t="s">
        <v>654</v>
      </c>
      <c r="F255" s="90">
        <v>70</v>
      </c>
    </row>
    <row r="256" spans="1:6" ht="12" customHeight="1" x14ac:dyDescent="0.2">
      <c r="A256" s="85" t="s">
        <v>569</v>
      </c>
      <c r="B256" s="86">
        <v>64</v>
      </c>
      <c r="C256" s="137">
        <v>64</v>
      </c>
      <c r="E256" s="89" t="s">
        <v>655</v>
      </c>
      <c r="F256" s="90">
        <v>62</v>
      </c>
    </row>
    <row r="257" spans="1:6" ht="12" customHeight="1" x14ac:dyDescent="0.2">
      <c r="A257" s="85" t="s">
        <v>488</v>
      </c>
      <c r="B257" s="86">
        <v>61</v>
      </c>
      <c r="C257" s="137">
        <v>61</v>
      </c>
      <c r="E257" s="89" t="s">
        <v>413</v>
      </c>
      <c r="F257" s="90">
        <v>62</v>
      </c>
    </row>
    <row r="258" spans="1:6" ht="12" customHeight="1" x14ac:dyDescent="0.2">
      <c r="A258" s="85" t="s">
        <v>656</v>
      </c>
      <c r="B258" s="86">
        <v>87</v>
      </c>
      <c r="C258" s="137">
        <v>75</v>
      </c>
      <c r="E258" s="89" t="s">
        <v>426</v>
      </c>
      <c r="F258" s="90">
        <v>60</v>
      </c>
    </row>
    <row r="259" spans="1:6" ht="12" customHeight="1" x14ac:dyDescent="0.2">
      <c r="A259" s="85" t="s">
        <v>616</v>
      </c>
      <c r="B259" s="86">
        <v>67</v>
      </c>
      <c r="C259" s="137">
        <v>67</v>
      </c>
      <c r="E259" s="89" t="s">
        <v>433</v>
      </c>
      <c r="F259" s="90">
        <v>62</v>
      </c>
    </row>
    <row r="260" spans="1:6" ht="12" customHeight="1" x14ac:dyDescent="0.2">
      <c r="A260" s="85" t="s">
        <v>657</v>
      </c>
      <c r="B260" s="86">
        <v>85</v>
      </c>
      <c r="C260" s="137">
        <v>84</v>
      </c>
      <c r="E260" s="89" t="s">
        <v>435</v>
      </c>
      <c r="F260" s="90">
        <v>64</v>
      </c>
    </row>
    <row r="261" spans="1:6" ht="12" customHeight="1" x14ac:dyDescent="0.2">
      <c r="A261" s="85" t="s">
        <v>658</v>
      </c>
      <c r="B261" s="86">
        <v>74</v>
      </c>
      <c r="C261" s="137">
        <v>73</v>
      </c>
      <c r="E261" s="89" t="s">
        <v>651</v>
      </c>
      <c r="F261" s="90">
        <v>71</v>
      </c>
    </row>
    <row r="262" spans="1:6" ht="12" customHeight="1" x14ac:dyDescent="0.2">
      <c r="A262" s="85" t="s">
        <v>646</v>
      </c>
      <c r="B262" s="86">
        <v>71</v>
      </c>
      <c r="C262" s="137">
        <v>63</v>
      </c>
      <c r="E262" s="89" t="s">
        <v>659</v>
      </c>
      <c r="F262" s="90">
        <v>68</v>
      </c>
    </row>
    <row r="263" spans="1:6" ht="12" customHeight="1" x14ac:dyDescent="0.2">
      <c r="A263" s="85" t="s">
        <v>571</v>
      </c>
      <c r="B263" s="86">
        <v>64</v>
      </c>
      <c r="C263" s="137">
        <v>64</v>
      </c>
      <c r="E263" s="89" t="s">
        <v>660</v>
      </c>
      <c r="F263" s="90">
        <v>63</v>
      </c>
    </row>
    <row r="264" spans="1:6" ht="12" customHeight="1" x14ac:dyDescent="0.2">
      <c r="A264" s="85" t="s">
        <v>653</v>
      </c>
      <c r="B264" s="86">
        <v>72</v>
      </c>
      <c r="C264" s="137">
        <v>66</v>
      </c>
      <c r="E264" s="89" t="s">
        <v>661</v>
      </c>
      <c r="F264" s="90">
        <v>60</v>
      </c>
    </row>
    <row r="265" spans="1:6" ht="12" customHeight="1" x14ac:dyDescent="0.2">
      <c r="A265" s="85" t="s">
        <v>662</v>
      </c>
      <c r="B265" s="86">
        <v>80</v>
      </c>
      <c r="C265" s="137">
        <v>70</v>
      </c>
      <c r="E265" s="89" t="s">
        <v>663</v>
      </c>
      <c r="F265" s="90">
        <v>63</v>
      </c>
    </row>
    <row r="266" spans="1:6" ht="12" customHeight="1" x14ac:dyDescent="0.2">
      <c r="A266" s="85" t="s">
        <v>664</v>
      </c>
      <c r="B266" s="86">
        <v>74</v>
      </c>
      <c r="C266" s="137">
        <v>71</v>
      </c>
      <c r="E266" s="89" t="s">
        <v>665</v>
      </c>
      <c r="F266" s="90">
        <v>59</v>
      </c>
    </row>
    <row r="267" spans="1:6" ht="12" customHeight="1" x14ac:dyDescent="0.2">
      <c r="A267" s="85" t="s">
        <v>666</v>
      </c>
      <c r="B267" s="86">
        <v>80</v>
      </c>
      <c r="C267" s="137">
        <v>65</v>
      </c>
      <c r="E267" s="89" t="s">
        <v>667</v>
      </c>
      <c r="F267" s="90">
        <v>60</v>
      </c>
    </row>
    <row r="268" spans="1:6" ht="12" customHeight="1" x14ac:dyDescent="0.2">
      <c r="A268" s="85" t="s">
        <v>668</v>
      </c>
      <c r="B268" s="86">
        <v>102</v>
      </c>
      <c r="C268" s="137">
        <v>90</v>
      </c>
      <c r="E268" s="89" t="s">
        <v>421</v>
      </c>
      <c r="F268" s="90">
        <v>56</v>
      </c>
    </row>
    <row r="269" spans="1:6" ht="12" customHeight="1" x14ac:dyDescent="0.2">
      <c r="A269" s="85" t="s">
        <v>669</v>
      </c>
      <c r="B269" s="86">
        <v>76</v>
      </c>
      <c r="C269" s="137">
        <v>75</v>
      </c>
      <c r="E269" s="89" t="s">
        <v>538</v>
      </c>
      <c r="F269" s="90">
        <v>66</v>
      </c>
    </row>
    <row r="270" spans="1:6" ht="12" customHeight="1" x14ac:dyDescent="0.2">
      <c r="A270" s="85" t="s">
        <v>654</v>
      </c>
      <c r="B270" s="86">
        <v>72</v>
      </c>
      <c r="C270" s="137">
        <v>70</v>
      </c>
      <c r="E270" s="89" t="s">
        <v>551</v>
      </c>
      <c r="F270" s="90">
        <v>71</v>
      </c>
    </row>
    <row r="271" spans="1:6" ht="12" customHeight="1" x14ac:dyDescent="0.2">
      <c r="A271" s="85" t="s">
        <v>670</v>
      </c>
      <c r="B271" s="86">
        <v>99</v>
      </c>
      <c r="C271" s="137">
        <v>83</v>
      </c>
      <c r="E271" s="89" t="s">
        <v>588</v>
      </c>
      <c r="F271" s="90">
        <v>61</v>
      </c>
    </row>
    <row r="272" spans="1:6" ht="12" customHeight="1" x14ac:dyDescent="0.2">
      <c r="A272" s="85" t="s">
        <v>595</v>
      </c>
      <c r="B272" s="86">
        <v>65</v>
      </c>
      <c r="C272" s="137">
        <v>64</v>
      </c>
      <c r="E272" s="89" t="s">
        <v>658</v>
      </c>
      <c r="F272" s="90">
        <v>73</v>
      </c>
    </row>
    <row r="273" spans="1:6" ht="12" customHeight="1" x14ac:dyDescent="0.2">
      <c r="A273" s="85" t="s">
        <v>638</v>
      </c>
      <c r="B273" s="86">
        <v>69</v>
      </c>
      <c r="C273" s="137">
        <v>62</v>
      </c>
      <c r="E273" s="89" t="s">
        <v>664</v>
      </c>
      <c r="F273" s="90">
        <v>71</v>
      </c>
    </row>
    <row r="274" spans="1:6" ht="12" customHeight="1" x14ac:dyDescent="0.2">
      <c r="A274" s="85" t="s">
        <v>671</v>
      </c>
      <c r="B274" s="86">
        <v>93</v>
      </c>
      <c r="C274" s="137">
        <v>87</v>
      </c>
      <c r="E274" s="89" t="s">
        <v>672</v>
      </c>
      <c r="F274" s="90">
        <v>63</v>
      </c>
    </row>
    <row r="275" spans="1:6" ht="12" customHeight="1" x14ac:dyDescent="0.2">
      <c r="A275" s="85" t="s">
        <v>673</v>
      </c>
      <c r="B275" s="86">
        <v>78</v>
      </c>
      <c r="C275" s="137">
        <v>71</v>
      </c>
      <c r="E275" s="89" t="s">
        <v>674</v>
      </c>
      <c r="F275" s="90">
        <v>67</v>
      </c>
    </row>
    <row r="276" spans="1:6" ht="12" customHeight="1" x14ac:dyDescent="0.2">
      <c r="A276" s="85" t="s">
        <v>640</v>
      </c>
      <c r="B276" s="86">
        <v>70</v>
      </c>
      <c r="C276" s="137">
        <v>63</v>
      </c>
      <c r="E276" s="89" t="s">
        <v>675</v>
      </c>
      <c r="F276" s="90">
        <v>72</v>
      </c>
    </row>
    <row r="277" spans="1:6" ht="12" customHeight="1" x14ac:dyDescent="0.2">
      <c r="A277" s="85" t="s">
        <v>676</v>
      </c>
      <c r="B277" s="86">
        <v>87</v>
      </c>
      <c r="C277" s="137">
        <v>70</v>
      </c>
      <c r="E277" s="89" t="s">
        <v>677</v>
      </c>
      <c r="F277" s="90">
        <v>64</v>
      </c>
    </row>
    <row r="278" spans="1:6" ht="12" customHeight="1" x14ac:dyDescent="0.2">
      <c r="A278" s="85" t="s">
        <v>659</v>
      </c>
      <c r="B278" s="86">
        <v>73</v>
      </c>
      <c r="C278" s="137">
        <v>68</v>
      </c>
      <c r="E278" s="89" t="s">
        <v>678</v>
      </c>
      <c r="F278" s="90">
        <v>60</v>
      </c>
    </row>
    <row r="279" spans="1:6" ht="12" customHeight="1" x14ac:dyDescent="0.2">
      <c r="A279" s="85" t="s">
        <v>489</v>
      </c>
      <c r="B279" s="86">
        <v>61</v>
      </c>
      <c r="C279" s="137">
        <v>61</v>
      </c>
      <c r="E279" s="89" t="s">
        <v>679</v>
      </c>
      <c r="F279" s="90">
        <v>72</v>
      </c>
    </row>
    <row r="280" spans="1:6" ht="12" customHeight="1" x14ac:dyDescent="0.2">
      <c r="A280" s="85" t="s">
        <v>459</v>
      </c>
      <c r="B280" s="86">
        <v>60</v>
      </c>
      <c r="C280" s="137">
        <v>60</v>
      </c>
      <c r="E280" s="89" t="s">
        <v>404</v>
      </c>
      <c r="F280" s="90">
        <v>60</v>
      </c>
    </row>
    <row r="281" spans="1:6" ht="12" customHeight="1" x14ac:dyDescent="0.2">
      <c r="A281" s="85" t="s">
        <v>626</v>
      </c>
      <c r="B281" s="86">
        <v>68</v>
      </c>
      <c r="C281" s="137">
        <v>67</v>
      </c>
      <c r="E281" s="89" t="s">
        <v>431</v>
      </c>
      <c r="F281" s="90">
        <v>62</v>
      </c>
    </row>
    <row r="282" spans="1:6" ht="12" customHeight="1" x14ac:dyDescent="0.2">
      <c r="A282" s="85" t="s">
        <v>680</v>
      </c>
      <c r="B282" s="86">
        <v>86</v>
      </c>
      <c r="C282" s="137">
        <v>63</v>
      </c>
      <c r="E282" s="89" t="s">
        <v>437</v>
      </c>
      <c r="F282" s="90">
        <v>63</v>
      </c>
    </row>
    <row r="283" spans="1:6" ht="12" customHeight="1" x14ac:dyDescent="0.2">
      <c r="A283" s="85" t="s">
        <v>672</v>
      </c>
      <c r="B283" s="86">
        <v>74</v>
      </c>
      <c r="C283" s="137">
        <v>63</v>
      </c>
      <c r="E283" s="89" t="s">
        <v>613</v>
      </c>
      <c r="F283" s="90">
        <v>60</v>
      </c>
    </row>
    <row r="284" spans="1:6" ht="12" customHeight="1" x14ac:dyDescent="0.2">
      <c r="A284" s="85" t="s">
        <v>460</v>
      </c>
      <c r="B284" s="86">
        <v>60</v>
      </c>
      <c r="C284" s="137">
        <v>60</v>
      </c>
      <c r="E284" s="89" t="s">
        <v>630</v>
      </c>
      <c r="F284" s="90">
        <v>55</v>
      </c>
    </row>
    <row r="285" spans="1:6" ht="12" customHeight="1" x14ac:dyDescent="0.2">
      <c r="A285" s="85" t="s">
        <v>681</v>
      </c>
      <c r="B285" s="86">
        <v>78</v>
      </c>
      <c r="C285" s="137">
        <v>69</v>
      </c>
      <c r="E285" s="89" t="s">
        <v>682</v>
      </c>
      <c r="F285" s="90">
        <v>64</v>
      </c>
    </row>
    <row r="286" spans="1:6" ht="12" customHeight="1" x14ac:dyDescent="0.2">
      <c r="A286" s="85" t="s">
        <v>660</v>
      </c>
      <c r="B286" s="86">
        <v>73</v>
      </c>
      <c r="C286" s="137">
        <v>63</v>
      </c>
      <c r="E286" s="89" t="s">
        <v>683</v>
      </c>
      <c r="F286" s="90">
        <v>74</v>
      </c>
    </row>
    <row r="287" spans="1:6" ht="12" customHeight="1" x14ac:dyDescent="0.2">
      <c r="A287" s="85" t="s">
        <v>627</v>
      </c>
      <c r="B287" s="86">
        <v>68</v>
      </c>
      <c r="C287" s="137">
        <v>65</v>
      </c>
      <c r="E287" s="89" t="s">
        <v>684</v>
      </c>
      <c r="F287" s="90">
        <v>60</v>
      </c>
    </row>
    <row r="288" spans="1:6" ht="12" customHeight="1" x14ac:dyDescent="0.2">
      <c r="A288" s="85" t="s">
        <v>685</v>
      </c>
      <c r="B288" s="86">
        <v>140</v>
      </c>
      <c r="C288" s="137">
        <v>71</v>
      </c>
      <c r="E288" s="89" t="s">
        <v>544</v>
      </c>
      <c r="F288" s="90">
        <v>68</v>
      </c>
    </row>
    <row r="289" spans="1:6" ht="12" customHeight="1" x14ac:dyDescent="0.2">
      <c r="A289" s="85" t="s">
        <v>682</v>
      </c>
      <c r="B289" s="86">
        <v>75</v>
      </c>
      <c r="C289" s="137">
        <v>64</v>
      </c>
      <c r="E289" s="89" t="s">
        <v>546</v>
      </c>
      <c r="F289" s="90">
        <v>67</v>
      </c>
    </row>
    <row r="290" spans="1:6" ht="12" customHeight="1" x14ac:dyDescent="0.2">
      <c r="A290" s="85" t="s">
        <v>674</v>
      </c>
      <c r="B290" s="86">
        <v>74</v>
      </c>
      <c r="C290" s="137">
        <v>67</v>
      </c>
      <c r="E290" s="89" t="s">
        <v>562</v>
      </c>
      <c r="F290" s="90">
        <v>62</v>
      </c>
    </row>
    <row r="291" spans="1:6" ht="12" customHeight="1" x14ac:dyDescent="0.2">
      <c r="A291" s="85" t="s">
        <v>628</v>
      </c>
      <c r="B291" s="86">
        <v>68</v>
      </c>
      <c r="C291" s="137">
        <v>63</v>
      </c>
      <c r="E291" s="89" t="s">
        <v>566</v>
      </c>
      <c r="F291" s="90">
        <v>68</v>
      </c>
    </row>
    <row r="292" spans="1:6" ht="12" customHeight="1" x14ac:dyDescent="0.2">
      <c r="A292" s="85" t="s">
        <v>686</v>
      </c>
      <c r="B292" s="86">
        <v>77</v>
      </c>
      <c r="C292" s="137">
        <v>63</v>
      </c>
      <c r="E292" s="89" t="s">
        <v>669</v>
      </c>
      <c r="F292" s="90">
        <v>75</v>
      </c>
    </row>
    <row r="293" spans="1:6" ht="12" customHeight="1" x14ac:dyDescent="0.2">
      <c r="A293" s="85" t="s">
        <v>402</v>
      </c>
      <c r="B293" s="86">
        <v>59</v>
      </c>
      <c r="C293" s="137">
        <v>58</v>
      </c>
      <c r="E293" s="89" t="s">
        <v>687</v>
      </c>
      <c r="F293" s="90">
        <v>73</v>
      </c>
    </row>
    <row r="294" spans="1:6" ht="12" customHeight="1" x14ac:dyDescent="0.2">
      <c r="A294" s="85" t="s">
        <v>675</v>
      </c>
      <c r="B294" s="86">
        <v>74</v>
      </c>
      <c r="C294" s="137">
        <v>72</v>
      </c>
      <c r="E294" s="89" t="s">
        <v>688</v>
      </c>
      <c r="F294" s="90">
        <v>58</v>
      </c>
    </row>
    <row r="295" spans="1:6" ht="12" customHeight="1" x14ac:dyDescent="0.2">
      <c r="A295" s="85" t="s">
        <v>689</v>
      </c>
      <c r="B295" s="86">
        <v>95</v>
      </c>
      <c r="C295" s="137">
        <v>73</v>
      </c>
      <c r="E295" s="89" t="s">
        <v>526</v>
      </c>
      <c r="F295" s="90">
        <v>60</v>
      </c>
    </row>
    <row r="296" spans="1:6" ht="12" customHeight="1" x14ac:dyDescent="0.2">
      <c r="A296" s="85" t="s">
        <v>690</v>
      </c>
      <c r="B296" s="86">
        <v>94</v>
      </c>
      <c r="C296" s="137">
        <v>72</v>
      </c>
      <c r="E296" s="89" t="s">
        <v>535</v>
      </c>
      <c r="F296" s="90">
        <v>64</v>
      </c>
    </row>
    <row r="297" spans="1:6" ht="12" customHeight="1" x14ac:dyDescent="0.2">
      <c r="A297" s="85" t="s">
        <v>683</v>
      </c>
      <c r="B297" s="86">
        <v>75</v>
      </c>
      <c r="C297" s="137">
        <v>74</v>
      </c>
      <c r="E297" s="89" t="s">
        <v>632</v>
      </c>
      <c r="F297" s="90">
        <v>62</v>
      </c>
    </row>
    <row r="298" spans="1:6" ht="12" customHeight="1" x14ac:dyDescent="0.2">
      <c r="A298" s="85" t="s">
        <v>677</v>
      </c>
      <c r="B298" s="86">
        <v>74</v>
      </c>
      <c r="C298" s="137">
        <v>64</v>
      </c>
      <c r="E298" s="89" t="s">
        <v>634</v>
      </c>
      <c r="F298" s="90">
        <v>61</v>
      </c>
    </row>
    <row r="299" spans="1:6" ht="12" customHeight="1" x14ac:dyDescent="0.2">
      <c r="A299" s="85" t="s">
        <v>691</v>
      </c>
      <c r="B299" s="86">
        <v>82</v>
      </c>
      <c r="C299" s="137">
        <v>77</v>
      </c>
      <c r="E299" s="89" t="s">
        <v>686</v>
      </c>
      <c r="F299" s="90">
        <v>63</v>
      </c>
    </row>
    <row r="300" spans="1:6" ht="12" customHeight="1" x14ac:dyDescent="0.2">
      <c r="A300" s="85" t="s">
        <v>692</v>
      </c>
      <c r="B300" s="86">
        <v>80</v>
      </c>
      <c r="C300" s="137">
        <v>71</v>
      </c>
      <c r="E300" s="89" t="s">
        <v>528</v>
      </c>
      <c r="F300" s="90">
        <v>65</v>
      </c>
    </row>
    <row r="301" spans="1:6" ht="12" customHeight="1" x14ac:dyDescent="0.2">
      <c r="A301" s="85" t="s">
        <v>693</v>
      </c>
      <c r="B301" s="86">
        <v>78</v>
      </c>
      <c r="C301" s="137">
        <v>69</v>
      </c>
      <c r="E301" s="89" t="s">
        <v>530</v>
      </c>
      <c r="F301" s="90">
        <v>69</v>
      </c>
    </row>
    <row r="302" spans="1:6" ht="12" customHeight="1" x14ac:dyDescent="0.2">
      <c r="A302" s="85" t="s">
        <v>618</v>
      </c>
      <c r="B302" s="86">
        <v>67</v>
      </c>
      <c r="C302" s="137">
        <v>65</v>
      </c>
      <c r="E302" s="89" t="s">
        <v>549</v>
      </c>
      <c r="F302" s="90">
        <v>69</v>
      </c>
    </row>
    <row r="303" spans="1:6" ht="12" customHeight="1" x14ac:dyDescent="0.2">
      <c r="A303" s="85" t="s">
        <v>694</v>
      </c>
      <c r="B303" s="86">
        <v>83</v>
      </c>
      <c r="C303" s="137">
        <v>82</v>
      </c>
      <c r="E303" s="89" t="s">
        <v>644</v>
      </c>
      <c r="F303" s="90">
        <v>64</v>
      </c>
    </row>
    <row r="304" spans="1:6" ht="12" customHeight="1" x14ac:dyDescent="0.2">
      <c r="A304" s="85" t="s">
        <v>687</v>
      </c>
      <c r="B304" s="86">
        <v>76</v>
      </c>
      <c r="C304" s="137">
        <v>73</v>
      </c>
      <c r="E304" s="89" t="s">
        <v>673</v>
      </c>
      <c r="F304" s="90">
        <v>71</v>
      </c>
    </row>
    <row r="305" spans="1:6" ht="12" customHeight="1" x14ac:dyDescent="0.2">
      <c r="A305" s="85" t="s">
        <v>620</v>
      </c>
      <c r="B305" s="86">
        <v>67</v>
      </c>
      <c r="C305" s="137">
        <v>62</v>
      </c>
      <c r="E305" s="89" t="s">
        <v>681</v>
      </c>
      <c r="F305" s="90">
        <v>69</v>
      </c>
    </row>
    <row r="306" spans="1:6" ht="13.2" x14ac:dyDescent="0.2">
      <c r="A306" s="85" t="s">
        <v>648</v>
      </c>
      <c r="B306" s="86">
        <v>71</v>
      </c>
      <c r="C306" s="137">
        <v>60</v>
      </c>
      <c r="E306" s="89" t="s">
        <v>693</v>
      </c>
      <c r="F306" s="90">
        <v>69</v>
      </c>
    </row>
    <row r="307" spans="1:6" ht="13.2" x14ac:dyDescent="0.2">
      <c r="A307" s="85" t="s">
        <v>621</v>
      </c>
      <c r="B307" s="86">
        <v>67</v>
      </c>
      <c r="C307" s="137">
        <v>60</v>
      </c>
      <c r="E307" s="89" t="s">
        <v>695</v>
      </c>
      <c r="F307" s="90">
        <v>62</v>
      </c>
    </row>
    <row r="308" spans="1:6" ht="13.2" x14ac:dyDescent="0.2">
      <c r="A308" s="85" t="s">
        <v>610</v>
      </c>
      <c r="B308" s="86">
        <v>66</v>
      </c>
      <c r="C308" s="137">
        <v>62</v>
      </c>
      <c r="E308" s="89" t="s">
        <v>696</v>
      </c>
      <c r="F308" s="90">
        <v>60</v>
      </c>
    </row>
    <row r="309" spans="1:6" ht="13.2" x14ac:dyDescent="0.2">
      <c r="A309" s="85" t="s">
        <v>661</v>
      </c>
      <c r="B309" s="86">
        <v>73</v>
      </c>
      <c r="C309" s="137">
        <v>60</v>
      </c>
      <c r="E309" s="89" t="s">
        <v>514</v>
      </c>
      <c r="F309" s="90">
        <v>71</v>
      </c>
    </row>
    <row r="310" spans="1:6" ht="13.2" x14ac:dyDescent="0.2">
      <c r="A310" s="85" t="s">
        <v>543</v>
      </c>
      <c r="B310" s="86">
        <v>63</v>
      </c>
      <c r="C310" s="137">
        <v>60</v>
      </c>
      <c r="E310" s="89" t="s">
        <v>539</v>
      </c>
      <c r="F310" s="90">
        <v>70</v>
      </c>
    </row>
    <row r="311" spans="1:6" ht="13.2" x14ac:dyDescent="0.2">
      <c r="A311" s="85" t="s">
        <v>663</v>
      </c>
      <c r="B311" s="86">
        <v>73</v>
      </c>
      <c r="C311" s="137">
        <v>63</v>
      </c>
      <c r="E311" s="89" t="s">
        <v>581</v>
      </c>
      <c r="F311" s="90">
        <v>65</v>
      </c>
    </row>
    <row r="312" spans="1:6" ht="13.2" x14ac:dyDescent="0.2">
      <c r="A312" s="85" t="s">
        <v>572</v>
      </c>
      <c r="B312" s="86">
        <v>64</v>
      </c>
      <c r="C312" s="137">
        <v>60</v>
      </c>
      <c r="E312" s="89" t="s">
        <v>602</v>
      </c>
      <c r="F312" s="90">
        <v>61</v>
      </c>
    </row>
    <row r="313" spans="1:6" ht="13.2" x14ac:dyDescent="0.2">
      <c r="A313" s="85" t="s">
        <v>684</v>
      </c>
      <c r="B313" s="86">
        <v>75</v>
      </c>
      <c r="C313" s="137">
        <v>60</v>
      </c>
      <c r="E313" s="89" t="s">
        <v>647</v>
      </c>
      <c r="F313" s="90">
        <v>67</v>
      </c>
    </row>
    <row r="314" spans="1:6" ht="13.2" x14ac:dyDescent="0.2">
      <c r="A314" s="85" t="s">
        <v>629</v>
      </c>
      <c r="B314" s="86">
        <v>68</v>
      </c>
      <c r="C314" s="137">
        <v>61</v>
      </c>
      <c r="E314" s="89" t="s">
        <v>509</v>
      </c>
      <c r="F314" s="90">
        <v>62</v>
      </c>
    </row>
    <row r="315" spans="1:6" ht="13.2" x14ac:dyDescent="0.2">
      <c r="A315" s="85" t="s">
        <v>695</v>
      </c>
      <c r="B315" s="86">
        <v>78</v>
      </c>
      <c r="C315" s="137">
        <v>62</v>
      </c>
      <c r="E315" s="89" t="s">
        <v>650</v>
      </c>
      <c r="F315" s="90">
        <v>78</v>
      </c>
    </row>
    <row r="316" spans="1:6" ht="22.8" x14ac:dyDescent="0.2">
      <c r="A316" s="85" t="s">
        <v>641</v>
      </c>
      <c r="B316" s="86">
        <v>70</v>
      </c>
      <c r="C316" s="137">
        <v>63</v>
      </c>
      <c r="E316" s="89" t="s">
        <v>662</v>
      </c>
      <c r="F316" s="90">
        <v>70</v>
      </c>
    </row>
    <row r="317" spans="1:6" ht="13.2" x14ac:dyDescent="0.2">
      <c r="A317" s="85" t="s">
        <v>649</v>
      </c>
      <c r="B317" s="86">
        <v>71</v>
      </c>
      <c r="C317" s="137">
        <v>60</v>
      </c>
      <c r="E317" s="89" t="s">
        <v>666</v>
      </c>
      <c r="F317" s="90">
        <v>65</v>
      </c>
    </row>
    <row r="318" spans="1:6" ht="13.2" x14ac:dyDescent="0.2">
      <c r="A318" s="85" t="s">
        <v>622</v>
      </c>
      <c r="B318" s="86">
        <v>67</v>
      </c>
      <c r="C318" s="137">
        <v>62</v>
      </c>
      <c r="E318" s="89" t="s">
        <v>692</v>
      </c>
      <c r="F318" s="90">
        <v>71</v>
      </c>
    </row>
    <row r="319" spans="1:6" ht="13.2" x14ac:dyDescent="0.2">
      <c r="A319" s="85" t="s">
        <v>623</v>
      </c>
      <c r="B319" s="86">
        <v>67</v>
      </c>
      <c r="C319" s="137">
        <v>61</v>
      </c>
      <c r="E319" s="89" t="s">
        <v>407</v>
      </c>
      <c r="F319" s="90">
        <v>62</v>
      </c>
    </row>
    <row r="320" spans="1:6" ht="13.2" x14ac:dyDescent="0.2">
      <c r="A320" s="85" t="s">
        <v>611</v>
      </c>
      <c r="B320" s="86">
        <v>66</v>
      </c>
      <c r="C320" s="137">
        <v>60</v>
      </c>
      <c r="E320" s="89" t="s">
        <v>600</v>
      </c>
      <c r="F320" s="90">
        <v>68</v>
      </c>
    </row>
    <row r="321" spans="1:6" ht="13.2" x14ac:dyDescent="0.2">
      <c r="A321" s="85" t="s">
        <v>523</v>
      </c>
      <c r="B321" s="86">
        <v>62</v>
      </c>
      <c r="C321" s="137">
        <v>60</v>
      </c>
      <c r="E321" s="89" t="s">
        <v>619</v>
      </c>
      <c r="F321" s="90">
        <v>61</v>
      </c>
    </row>
    <row r="322" spans="1:6" ht="22.8" x14ac:dyDescent="0.2">
      <c r="A322" s="85" t="s">
        <v>678</v>
      </c>
      <c r="B322" s="86">
        <v>74</v>
      </c>
      <c r="C322" s="137">
        <v>60</v>
      </c>
      <c r="E322" s="89" t="s">
        <v>652</v>
      </c>
      <c r="F322" s="90">
        <v>74</v>
      </c>
    </row>
    <row r="323" spans="1:6" ht="13.2" x14ac:dyDescent="0.2">
      <c r="A323" s="85" t="s">
        <v>696</v>
      </c>
      <c r="B323" s="86">
        <v>78</v>
      </c>
      <c r="C323" s="137">
        <v>60</v>
      </c>
      <c r="E323" s="89" t="s">
        <v>697</v>
      </c>
      <c r="F323" s="90">
        <v>61</v>
      </c>
    </row>
    <row r="324" spans="1:6" ht="13.2" x14ac:dyDescent="0.2">
      <c r="A324" s="85" t="s">
        <v>597</v>
      </c>
      <c r="B324" s="86">
        <v>65</v>
      </c>
      <c r="C324" s="137">
        <v>61</v>
      </c>
      <c r="E324" s="89" t="s">
        <v>691</v>
      </c>
      <c r="F324" s="90">
        <v>77</v>
      </c>
    </row>
    <row r="325" spans="1:6" ht="13.2" x14ac:dyDescent="0.2">
      <c r="A325" s="85" t="s">
        <v>665</v>
      </c>
      <c r="B325" s="86">
        <v>73</v>
      </c>
      <c r="C325" s="137">
        <v>59</v>
      </c>
      <c r="E325" s="89" t="s">
        <v>698</v>
      </c>
      <c r="F325" s="90">
        <v>65</v>
      </c>
    </row>
    <row r="326" spans="1:6" ht="22.8" x14ac:dyDescent="0.2">
      <c r="A326" s="85" t="s">
        <v>525</v>
      </c>
      <c r="B326" s="86">
        <v>62</v>
      </c>
      <c r="C326" s="137">
        <v>61</v>
      </c>
      <c r="E326" s="89" t="s">
        <v>577</v>
      </c>
      <c r="F326" s="90">
        <v>63</v>
      </c>
    </row>
    <row r="327" spans="1:6" ht="13.2" x14ac:dyDescent="0.2">
      <c r="A327" s="85" t="s">
        <v>396</v>
      </c>
      <c r="B327" s="86">
        <v>58</v>
      </c>
      <c r="C327" s="137">
        <v>58</v>
      </c>
      <c r="E327" s="89" t="s">
        <v>637</v>
      </c>
      <c r="F327" s="90">
        <v>64</v>
      </c>
    </row>
    <row r="328" spans="1:6" ht="13.2" x14ac:dyDescent="0.2">
      <c r="A328" s="85" t="s">
        <v>574</v>
      </c>
      <c r="B328" s="86">
        <v>64</v>
      </c>
      <c r="C328" s="137">
        <v>61</v>
      </c>
      <c r="E328" s="89" t="s">
        <v>694</v>
      </c>
      <c r="F328" s="90">
        <v>82</v>
      </c>
    </row>
    <row r="329" spans="1:6" ht="13.2" x14ac:dyDescent="0.2">
      <c r="A329" s="85" t="s">
        <v>624</v>
      </c>
      <c r="B329" s="86">
        <v>67</v>
      </c>
      <c r="C329" s="137">
        <v>61</v>
      </c>
      <c r="E329" s="89" t="s">
        <v>699</v>
      </c>
      <c r="F329" s="90">
        <v>60</v>
      </c>
    </row>
    <row r="330" spans="1:6" ht="13.2" x14ac:dyDescent="0.2">
      <c r="A330" s="85" t="s">
        <v>576</v>
      </c>
      <c r="B330" s="86">
        <v>64</v>
      </c>
      <c r="C330" s="137">
        <v>61</v>
      </c>
      <c r="E330" s="89" t="s">
        <v>584</v>
      </c>
      <c r="F330" s="90">
        <v>59</v>
      </c>
    </row>
    <row r="331" spans="1:6" ht="22.8" x14ac:dyDescent="0.2">
      <c r="A331" s="85" t="s">
        <v>667</v>
      </c>
      <c r="B331" s="86">
        <v>73</v>
      </c>
      <c r="C331" s="137">
        <v>60</v>
      </c>
      <c r="E331" s="89" t="s">
        <v>603</v>
      </c>
      <c r="F331" s="90">
        <v>61</v>
      </c>
    </row>
    <row r="332" spans="1:6" ht="13.2" x14ac:dyDescent="0.2">
      <c r="A332" s="85" t="s">
        <v>578</v>
      </c>
      <c r="B332" s="86">
        <v>64</v>
      </c>
      <c r="C332" s="137">
        <v>61</v>
      </c>
      <c r="E332" s="89" t="s">
        <v>657</v>
      </c>
      <c r="F332" s="90">
        <v>84</v>
      </c>
    </row>
    <row r="333" spans="1:6" ht="13.2" x14ac:dyDescent="0.2">
      <c r="A333" s="85" t="s">
        <v>655</v>
      </c>
      <c r="B333" s="86">
        <v>72</v>
      </c>
      <c r="C333" s="137">
        <v>62</v>
      </c>
      <c r="E333" s="89" t="s">
        <v>534</v>
      </c>
      <c r="F333" s="90">
        <v>83</v>
      </c>
    </row>
    <row r="334" spans="1:6" ht="13.2" x14ac:dyDescent="0.2">
      <c r="A334" s="85" t="s">
        <v>698</v>
      </c>
      <c r="B334" s="86">
        <v>82</v>
      </c>
      <c r="C334" s="137">
        <v>65</v>
      </c>
      <c r="E334" s="89" t="s">
        <v>680</v>
      </c>
      <c r="F334" s="90">
        <v>63</v>
      </c>
    </row>
    <row r="335" spans="1:6" ht="13.2" x14ac:dyDescent="0.2">
      <c r="A335" s="85" t="s">
        <v>699</v>
      </c>
      <c r="B335" s="86">
        <v>83</v>
      </c>
      <c r="C335" s="137">
        <v>60</v>
      </c>
      <c r="E335" s="89" t="s">
        <v>532</v>
      </c>
      <c r="F335" s="90">
        <v>75</v>
      </c>
    </row>
    <row r="336" spans="1:6" ht="22.8" x14ac:dyDescent="0.2">
      <c r="A336" s="85" t="s">
        <v>688</v>
      </c>
      <c r="B336" s="86">
        <v>76</v>
      </c>
      <c r="C336" s="137">
        <v>58</v>
      </c>
      <c r="E336" s="89" t="s">
        <v>656</v>
      </c>
      <c r="F336" s="90">
        <v>75</v>
      </c>
    </row>
    <row r="337" spans="1:6" ht="13.2" x14ac:dyDescent="0.2">
      <c r="A337" s="85" t="s">
        <v>697</v>
      </c>
      <c r="B337" s="86">
        <v>81</v>
      </c>
      <c r="C337" s="137">
        <v>61</v>
      </c>
      <c r="E337" s="89" t="s">
        <v>676</v>
      </c>
      <c r="F337" s="90">
        <v>70</v>
      </c>
    </row>
    <row r="338" spans="1:6" ht="22.8" x14ac:dyDescent="0.2">
      <c r="A338" s="85" t="s">
        <v>527</v>
      </c>
      <c r="B338" s="86">
        <v>62</v>
      </c>
      <c r="C338" s="137">
        <v>60</v>
      </c>
      <c r="E338" s="89" t="s">
        <v>643</v>
      </c>
      <c r="F338" s="90">
        <v>60</v>
      </c>
    </row>
    <row r="339" spans="1:6" ht="22.8" x14ac:dyDescent="0.2">
      <c r="A339" s="85" t="s">
        <v>545</v>
      </c>
      <c r="B339" s="86">
        <v>63</v>
      </c>
      <c r="C339" s="137">
        <v>62</v>
      </c>
      <c r="E339" s="89" t="s">
        <v>645</v>
      </c>
      <c r="F339" s="90">
        <v>67</v>
      </c>
    </row>
    <row r="340" spans="1:6" ht="22.8" x14ac:dyDescent="0.2">
      <c r="A340" s="85" t="s">
        <v>461</v>
      </c>
      <c r="B340" s="86">
        <v>60</v>
      </c>
      <c r="C340" s="137">
        <v>60</v>
      </c>
      <c r="E340" s="89" t="s">
        <v>568</v>
      </c>
      <c r="F340" s="90">
        <v>79</v>
      </c>
    </row>
    <row r="341" spans="1:6" ht="13.2" x14ac:dyDescent="0.2">
      <c r="A341" s="85" t="s">
        <v>547</v>
      </c>
      <c r="B341" s="86">
        <v>63</v>
      </c>
      <c r="C341" s="137">
        <v>63</v>
      </c>
      <c r="E341" s="89" t="s">
        <v>536</v>
      </c>
      <c r="F341" s="90">
        <v>74</v>
      </c>
    </row>
    <row r="342" spans="1:6" ht="13.2" x14ac:dyDescent="0.2">
      <c r="A342" s="85" t="s">
        <v>548</v>
      </c>
      <c r="B342" s="86">
        <v>63</v>
      </c>
      <c r="C342" s="137">
        <v>62</v>
      </c>
      <c r="E342" s="89" t="s">
        <v>671</v>
      </c>
      <c r="F342" s="90">
        <v>87</v>
      </c>
    </row>
    <row r="343" spans="1:6" ht="22.8" x14ac:dyDescent="0.2">
      <c r="A343" s="85" t="s">
        <v>462</v>
      </c>
      <c r="B343" s="86">
        <v>60</v>
      </c>
      <c r="C343" s="137">
        <v>60</v>
      </c>
      <c r="E343" s="89" t="s">
        <v>596</v>
      </c>
      <c r="F343" s="90">
        <v>76</v>
      </c>
    </row>
    <row r="344" spans="1:6" ht="13.2" x14ac:dyDescent="0.2">
      <c r="A344" s="85" t="s">
        <v>491</v>
      </c>
      <c r="B344" s="86">
        <v>61</v>
      </c>
      <c r="C344" s="137">
        <v>61</v>
      </c>
      <c r="E344" s="89" t="s">
        <v>690</v>
      </c>
      <c r="F344" s="90">
        <v>72</v>
      </c>
    </row>
    <row r="345" spans="1:6" ht="22.8" x14ac:dyDescent="0.2">
      <c r="A345" s="85" t="s">
        <v>493</v>
      </c>
      <c r="B345" s="86">
        <v>61</v>
      </c>
      <c r="C345" s="137">
        <v>61</v>
      </c>
      <c r="E345" s="89" t="s">
        <v>689</v>
      </c>
      <c r="F345" s="90">
        <v>73</v>
      </c>
    </row>
    <row r="346" spans="1:6" ht="13.2" x14ac:dyDescent="0.2">
      <c r="A346" s="85" t="s">
        <v>495</v>
      </c>
      <c r="B346" s="86">
        <v>61</v>
      </c>
      <c r="C346" s="137">
        <v>61</v>
      </c>
      <c r="E346" s="89" t="s">
        <v>604</v>
      </c>
      <c r="F346" s="90">
        <v>81</v>
      </c>
    </row>
    <row r="347" spans="1:6" ht="13.2" x14ac:dyDescent="0.2">
      <c r="A347" s="85" t="s">
        <v>463</v>
      </c>
      <c r="B347" s="86">
        <v>60</v>
      </c>
      <c r="C347" s="137">
        <v>60</v>
      </c>
      <c r="E347" s="89" t="s">
        <v>631</v>
      </c>
      <c r="F347" s="90">
        <v>63</v>
      </c>
    </row>
    <row r="348" spans="1:6" ht="13.2" x14ac:dyDescent="0.2">
      <c r="A348" s="85" t="s">
        <v>497</v>
      </c>
      <c r="B348" s="86">
        <v>61</v>
      </c>
      <c r="C348" s="137">
        <v>60</v>
      </c>
      <c r="E348" s="89" t="s">
        <v>540</v>
      </c>
      <c r="F348" s="90">
        <v>82</v>
      </c>
    </row>
    <row r="349" spans="1:6" ht="13.2" x14ac:dyDescent="0.2">
      <c r="A349" s="85" t="s">
        <v>580</v>
      </c>
      <c r="B349" s="86">
        <v>64</v>
      </c>
      <c r="C349" s="137">
        <v>64</v>
      </c>
      <c r="E349" s="89" t="s">
        <v>670</v>
      </c>
      <c r="F349" s="90">
        <v>83</v>
      </c>
    </row>
    <row r="350" spans="1:6" ht="13.2" x14ac:dyDescent="0.2">
      <c r="A350" s="85" t="s">
        <v>498</v>
      </c>
      <c r="B350" s="86">
        <v>61</v>
      </c>
      <c r="C350" s="137">
        <v>61</v>
      </c>
      <c r="E350" s="89" t="s">
        <v>533</v>
      </c>
      <c r="F350" s="90">
        <v>98</v>
      </c>
    </row>
    <row r="351" spans="1:6" ht="13.2" x14ac:dyDescent="0.2">
      <c r="A351" s="85" t="s">
        <v>529</v>
      </c>
      <c r="B351" s="86">
        <v>62</v>
      </c>
      <c r="C351" s="137">
        <v>61</v>
      </c>
      <c r="E351" s="89" t="s">
        <v>585</v>
      </c>
      <c r="F351" s="90">
        <v>68</v>
      </c>
    </row>
    <row r="352" spans="1:6" ht="22.8" x14ac:dyDescent="0.2">
      <c r="A352" s="85" t="s">
        <v>500</v>
      </c>
      <c r="B352" s="86">
        <v>61</v>
      </c>
      <c r="C352" s="137">
        <v>61</v>
      </c>
      <c r="E352" s="89" t="s">
        <v>599</v>
      </c>
      <c r="F352" s="90">
        <v>60</v>
      </c>
    </row>
    <row r="353" spans="1:6" ht="13.2" x14ac:dyDescent="0.2">
      <c r="A353" s="85" t="s">
        <v>465</v>
      </c>
      <c r="B353" s="86">
        <v>60</v>
      </c>
      <c r="C353" s="137">
        <v>60</v>
      </c>
      <c r="E353" s="89" t="s">
        <v>668</v>
      </c>
      <c r="F353" s="90">
        <v>90</v>
      </c>
    </row>
    <row r="354" spans="1:6" ht="22.8" x14ac:dyDescent="0.2">
      <c r="A354" s="85" t="s">
        <v>531</v>
      </c>
      <c r="B354" s="86">
        <v>62</v>
      </c>
      <c r="C354" s="137">
        <v>60</v>
      </c>
      <c r="E354" s="89" t="s">
        <v>586</v>
      </c>
      <c r="F354" s="90">
        <v>72</v>
      </c>
    </row>
    <row r="355" spans="1:6" ht="13.2" x14ac:dyDescent="0.2">
      <c r="A355" s="85" t="s">
        <v>466</v>
      </c>
      <c r="B355" s="86">
        <v>60</v>
      </c>
      <c r="C355" s="137">
        <v>60</v>
      </c>
      <c r="E355" s="89" t="s">
        <v>598</v>
      </c>
      <c r="F355" s="90">
        <v>82</v>
      </c>
    </row>
    <row r="356" spans="1:6" ht="13.2" x14ac:dyDescent="0.2">
      <c r="A356" s="85" t="s">
        <v>502</v>
      </c>
      <c r="B356" s="86">
        <v>61</v>
      </c>
      <c r="C356" s="137">
        <v>61</v>
      </c>
      <c r="E356" s="89" t="s">
        <v>633</v>
      </c>
      <c r="F356" s="90">
        <v>65</v>
      </c>
    </row>
    <row r="357" spans="1:6" ht="13.2" x14ac:dyDescent="0.2">
      <c r="A357" s="85" t="s">
        <v>467</v>
      </c>
      <c r="B357" s="86">
        <v>60</v>
      </c>
      <c r="C357" s="137">
        <v>60</v>
      </c>
      <c r="E357" s="89" t="s">
        <v>642</v>
      </c>
      <c r="F357" s="90">
        <v>66</v>
      </c>
    </row>
    <row r="358" spans="1:6" ht="13.2" x14ac:dyDescent="0.2">
      <c r="A358" s="85" t="s">
        <v>468</v>
      </c>
      <c r="B358" s="86">
        <v>60</v>
      </c>
      <c r="C358" s="137">
        <v>59</v>
      </c>
      <c r="E358" s="89" t="s">
        <v>592</v>
      </c>
      <c r="F358" s="90">
        <v>62</v>
      </c>
    </row>
    <row r="359" spans="1:6" ht="22.8" x14ac:dyDescent="0.2">
      <c r="A359" s="85" t="s">
        <v>679</v>
      </c>
      <c r="B359" s="86">
        <v>74</v>
      </c>
      <c r="C359" s="137">
        <v>72</v>
      </c>
      <c r="E359" s="89" t="s">
        <v>590</v>
      </c>
      <c r="F359" s="90">
        <v>78</v>
      </c>
    </row>
    <row r="360" spans="1:6" ht="22.8" x14ac:dyDescent="0.2">
      <c r="A360" s="85" t="s">
        <v>582</v>
      </c>
      <c r="B360" s="86">
        <v>64</v>
      </c>
      <c r="C360" s="137">
        <v>64</v>
      </c>
      <c r="E360" s="89" t="s">
        <v>601</v>
      </c>
      <c r="F360" s="90">
        <v>71</v>
      </c>
    </row>
    <row r="361" spans="1:6" ht="22.8" x14ac:dyDescent="0.2">
      <c r="A361" s="85" t="s">
        <v>469</v>
      </c>
      <c r="B361" s="86">
        <v>60</v>
      </c>
      <c r="C361" s="137">
        <v>60</v>
      </c>
      <c r="E361" s="89" t="s">
        <v>607</v>
      </c>
      <c r="F361" s="90">
        <v>67</v>
      </c>
    </row>
    <row r="362" spans="1:6" ht="13.2" x14ac:dyDescent="0.2">
      <c r="A362" s="85" t="s">
        <v>504</v>
      </c>
      <c r="B362" s="86">
        <v>61</v>
      </c>
      <c r="C362" s="137">
        <v>60</v>
      </c>
      <c r="E362" s="89" t="s">
        <v>594</v>
      </c>
      <c r="F362" s="90">
        <v>60</v>
      </c>
    </row>
    <row r="363" spans="1:6" ht="13.2" x14ac:dyDescent="0.2">
      <c r="A363" s="85" t="s">
        <v>470</v>
      </c>
      <c r="B363" s="86">
        <v>60</v>
      </c>
      <c r="C363" s="137">
        <v>60</v>
      </c>
      <c r="E363" s="89" t="s">
        <v>685</v>
      </c>
      <c r="F363" s="90">
        <v>71</v>
      </c>
    </row>
    <row r="364" spans="1:6" ht="23.4" thickBot="1" x14ac:dyDescent="0.25">
      <c r="A364" s="87" t="s">
        <v>472</v>
      </c>
      <c r="B364" s="88">
        <v>60</v>
      </c>
      <c r="C364" s="137">
        <v>60</v>
      </c>
      <c r="E364" s="91" t="s">
        <v>608</v>
      </c>
      <c r="F364" s="92">
        <v>80</v>
      </c>
    </row>
    <row r="365" spans="1:6" ht="12" customHeight="1" x14ac:dyDescent="0.25">
      <c r="C365" s="81"/>
    </row>
    <row r="366" spans="1:6" ht="12" customHeight="1" x14ac:dyDescent="0.25">
      <c r="C366" s="81"/>
    </row>
    <row r="367" spans="1:6" ht="12" customHeight="1" x14ac:dyDescent="0.25">
      <c r="C367" s="81"/>
    </row>
    <row r="368" spans="1:6" ht="12" customHeight="1" x14ac:dyDescent="0.25">
      <c r="C368" s="81"/>
    </row>
    <row r="369" spans="3:3" ht="12" customHeight="1" x14ac:dyDescent="0.25">
      <c r="C369" s="81"/>
    </row>
    <row r="370" spans="3:3" ht="12" customHeight="1" x14ac:dyDescent="0.25">
      <c r="C370" s="81"/>
    </row>
    <row r="371" spans="3:3" ht="12" customHeight="1" x14ac:dyDescent="0.25">
      <c r="C371" s="81"/>
    </row>
    <row r="372" spans="3:3" ht="12" customHeight="1" x14ac:dyDescent="0.25">
      <c r="C372" s="81"/>
    </row>
    <row r="373" spans="3:3" ht="12" customHeight="1" x14ac:dyDescent="0.25">
      <c r="C373" s="81"/>
    </row>
    <row r="374" spans="3:3" ht="12" customHeight="1" x14ac:dyDescent="0.25">
      <c r="C374" s="81"/>
    </row>
    <row r="375" spans="3:3" ht="12" customHeight="1" x14ac:dyDescent="0.25">
      <c r="C375" s="81"/>
    </row>
    <row r="376" spans="3:3" ht="12" customHeight="1" x14ac:dyDescent="0.25">
      <c r="C376" s="81"/>
    </row>
    <row r="377" spans="3:3" ht="12" customHeight="1" x14ac:dyDescent="0.25">
      <c r="C377" s="81"/>
    </row>
    <row r="378" spans="3:3" ht="12" customHeight="1" x14ac:dyDescent="0.25">
      <c r="C378" s="81"/>
    </row>
    <row r="379" spans="3:3" ht="12" customHeight="1" x14ac:dyDescent="0.25">
      <c r="C379" s="81"/>
    </row>
    <row r="380" spans="3:3" ht="12" customHeight="1" x14ac:dyDescent="0.25">
      <c r="C380" s="81"/>
    </row>
    <row r="381" spans="3:3" ht="12" customHeight="1" x14ac:dyDescent="0.25">
      <c r="C381" s="81"/>
    </row>
    <row r="382" spans="3:3" ht="12" customHeight="1" x14ac:dyDescent="0.25">
      <c r="C382" s="81"/>
    </row>
    <row r="383" spans="3:3" ht="12" customHeight="1" x14ac:dyDescent="0.25">
      <c r="C383" s="81"/>
    </row>
    <row r="384" spans="3:3" ht="12" customHeight="1" x14ac:dyDescent="0.25">
      <c r="C384" s="81"/>
    </row>
    <row r="385" spans="3:3" ht="12" customHeight="1" x14ac:dyDescent="0.25">
      <c r="C385" s="81"/>
    </row>
    <row r="386" spans="3:3" ht="12" customHeight="1" x14ac:dyDescent="0.25">
      <c r="C386" s="81"/>
    </row>
    <row r="387" spans="3:3" ht="12" customHeight="1" x14ac:dyDescent="0.25">
      <c r="C387" s="81"/>
    </row>
    <row r="388" spans="3:3" ht="12" customHeight="1" x14ac:dyDescent="0.25">
      <c r="C388" s="81"/>
    </row>
    <row r="389" spans="3:3" ht="12" customHeight="1" x14ac:dyDescent="0.25">
      <c r="C389" s="81"/>
    </row>
    <row r="390" spans="3:3" ht="12" customHeight="1" x14ac:dyDescent="0.25">
      <c r="C390" s="81"/>
    </row>
    <row r="391" spans="3:3" ht="12" customHeight="1" x14ac:dyDescent="0.25">
      <c r="C391" s="81"/>
    </row>
    <row r="392" spans="3:3" ht="12" customHeight="1" x14ac:dyDescent="0.25">
      <c r="C392" s="81"/>
    </row>
    <row r="393" spans="3:3" ht="12" customHeight="1" x14ac:dyDescent="0.25">
      <c r="C393" s="81"/>
    </row>
    <row r="394" spans="3:3" ht="12" customHeight="1" x14ac:dyDescent="0.25">
      <c r="C394" s="81"/>
    </row>
    <row r="395" spans="3:3" ht="12" customHeight="1" x14ac:dyDescent="0.25">
      <c r="C395" s="81"/>
    </row>
    <row r="396" spans="3:3" ht="12" customHeight="1" x14ac:dyDescent="0.25">
      <c r="C396" s="81"/>
    </row>
    <row r="397" spans="3:3" ht="12" customHeight="1" x14ac:dyDescent="0.25">
      <c r="C397" s="81"/>
    </row>
    <row r="398" spans="3:3" ht="12" customHeight="1" x14ac:dyDescent="0.25">
      <c r="C398" s="81"/>
    </row>
    <row r="399" spans="3:3" ht="12" customHeight="1" x14ac:dyDescent="0.25">
      <c r="C399" s="81"/>
    </row>
    <row r="400" spans="3:3" ht="12" customHeight="1" x14ac:dyDescent="0.25">
      <c r="C400" s="81"/>
    </row>
    <row r="401" spans="3:3" ht="12" customHeight="1" x14ac:dyDescent="0.25">
      <c r="C401" s="81"/>
    </row>
    <row r="402" spans="3:3" ht="12" customHeight="1" x14ac:dyDescent="0.25">
      <c r="C402" s="81"/>
    </row>
    <row r="403" spans="3:3" ht="12" customHeight="1" x14ac:dyDescent="0.25">
      <c r="C403" s="81"/>
    </row>
    <row r="404" spans="3:3" ht="12" customHeight="1" x14ac:dyDescent="0.25">
      <c r="C404" s="81"/>
    </row>
    <row r="405" spans="3:3" ht="12" customHeight="1" x14ac:dyDescent="0.25">
      <c r="C405" s="81"/>
    </row>
    <row r="406" spans="3:3" ht="12" customHeight="1" x14ac:dyDescent="0.25">
      <c r="C406" s="81"/>
    </row>
    <row r="407" spans="3:3" ht="12" customHeight="1" x14ac:dyDescent="0.25">
      <c r="C407" s="81"/>
    </row>
    <row r="408" spans="3:3" ht="12" customHeight="1" x14ac:dyDescent="0.25">
      <c r="C408" s="81"/>
    </row>
    <row r="409" spans="3:3" ht="12" customHeight="1" x14ac:dyDescent="0.25">
      <c r="C409" s="81"/>
    </row>
    <row r="410" spans="3:3" ht="12" customHeight="1" x14ac:dyDescent="0.25">
      <c r="C410" s="81"/>
    </row>
    <row r="411" spans="3:3" ht="12" customHeight="1" x14ac:dyDescent="0.25">
      <c r="C411" s="81"/>
    </row>
    <row r="412" spans="3:3" ht="12" customHeight="1" x14ac:dyDescent="0.25">
      <c r="C412" s="81"/>
    </row>
    <row r="413" spans="3:3" ht="12" customHeight="1" x14ac:dyDescent="0.25">
      <c r="C413" s="81"/>
    </row>
    <row r="414" spans="3:3" ht="12" customHeight="1" x14ac:dyDescent="0.25">
      <c r="C414" s="81"/>
    </row>
    <row r="415" spans="3:3" ht="12" customHeight="1" x14ac:dyDescent="0.25">
      <c r="C415" s="81"/>
    </row>
    <row r="416" spans="3:3" ht="12" customHeight="1" x14ac:dyDescent="0.25">
      <c r="C416" s="81"/>
    </row>
    <row r="417" spans="3:3" ht="12" customHeight="1" x14ac:dyDescent="0.25">
      <c r="C417" s="81"/>
    </row>
    <row r="418" spans="3:3" ht="12" customHeight="1" x14ac:dyDescent="0.25">
      <c r="C418" s="81"/>
    </row>
    <row r="419" spans="3:3" ht="12" customHeight="1" x14ac:dyDescent="0.25">
      <c r="C419" s="81"/>
    </row>
    <row r="420" spans="3:3" ht="12" customHeight="1" x14ac:dyDescent="0.25">
      <c r="C420" s="81"/>
    </row>
    <row r="421" spans="3:3" ht="12" customHeight="1" x14ac:dyDescent="0.25">
      <c r="C421" s="81"/>
    </row>
    <row r="422" spans="3:3" ht="12" customHeight="1" x14ac:dyDescent="0.25">
      <c r="C422" s="81"/>
    </row>
    <row r="423" spans="3:3" ht="12" customHeight="1" x14ac:dyDescent="0.25">
      <c r="C423" s="81"/>
    </row>
    <row r="424" spans="3:3" ht="12" customHeight="1" x14ac:dyDescent="0.25">
      <c r="C424" s="81"/>
    </row>
    <row r="425" spans="3:3" ht="12" customHeight="1" x14ac:dyDescent="0.25">
      <c r="C425" s="81"/>
    </row>
    <row r="426" spans="3:3" ht="12" customHeight="1" x14ac:dyDescent="0.25">
      <c r="C426" s="81"/>
    </row>
    <row r="427" spans="3:3" ht="12" customHeight="1" x14ac:dyDescent="0.25">
      <c r="C427" s="81"/>
    </row>
    <row r="428" spans="3:3" ht="12" customHeight="1" x14ac:dyDescent="0.25">
      <c r="C428" s="81"/>
    </row>
    <row r="429" spans="3:3" ht="12" customHeight="1" x14ac:dyDescent="0.25">
      <c r="C429" s="81"/>
    </row>
    <row r="430" spans="3:3" ht="12" customHeight="1" x14ac:dyDescent="0.25">
      <c r="C430" s="81"/>
    </row>
    <row r="431" spans="3:3" ht="12" customHeight="1" x14ac:dyDescent="0.25">
      <c r="C431" s="81"/>
    </row>
    <row r="432" spans="3:3" ht="12" customHeight="1" x14ac:dyDescent="0.25">
      <c r="C432" s="81"/>
    </row>
    <row r="433" spans="3:3" ht="12" customHeight="1" x14ac:dyDescent="0.25">
      <c r="C433" s="81"/>
    </row>
    <row r="434" spans="3:3" ht="12" customHeight="1" x14ac:dyDescent="0.25">
      <c r="C434" s="81"/>
    </row>
    <row r="435" spans="3:3" ht="12" customHeight="1" x14ac:dyDescent="0.25">
      <c r="C435" s="81"/>
    </row>
    <row r="436" spans="3:3" ht="12" customHeight="1" x14ac:dyDescent="0.25">
      <c r="C436" s="81"/>
    </row>
    <row r="437" spans="3:3" ht="12" customHeight="1" x14ac:dyDescent="0.25">
      <c r="C437" s="81"/>
    </row>
    <row r="438" spans="3:3" ht="12" customHeight="1" x14ac:dyDescent="0.25">
      <c r="C438" s="81"/>
    </row>
    <row r="439" spans="3:3" ht="12" customHeight="1" x14ac:dyDescent="0.25">
      <c r="C439" s="81"/>
    </row>
    <row r="440" spans="3:3" ht="12" customHeight="1" x14ac:dyDescent="0.25">
      <c r="C440" s="81"/>
    </row>
    <row r="441" spans="3:3" ht="12" customHeight="1" x14ac:dyDescent="0.25">
      <c r="C441" s="81"/>
    </row>
    <row r="442" spans="3:3" ht="12" customHeight="1" x14ac:dyDescent="0.25">
      <c r="C442" s="81"/>
    </row>
    <row r="443" spans="3:3" ht="12" customHeight="1" x14ac:dyDescent="0.25">
      <c r="C443" s="81"/>
    </row>
    <row r="444" spans="3:3" ht="12" customHeight="1" x14ac:dyDescent="0.25">
      <c r="C444" s="81"/>
    </row>
    <row r="445" spans="3:3" ht="12" customHeight="1" x14ac:dyDescent="0.25">
      <c r="C445" s="81"/>
    </row>
    <row r="446" spans="3:3" ht="12" customHeight="1" x14ac:dyDescent="0.25">
      <c r="C446" s="81"/>
    </row>
    <row r="447" spans="3:3" ht="12" customHeight="1" x14ac:dyDescent="0.25">
      <c r="C447" s="81"/>
    </row>
    <row r="448" spans="3:3" ht="12" customHeight="1" x14ac:dyDescent="0.25">
      <c r="C448" s="81"/>
    </row>
    <row r="449" spans="3:3" ht="12" customHeight="1" x14ac:dyDescent="0.25">
      <c r="C449" s="81"/>
    </row>
    <row r="450" spans="3:3" ht="12" customHeight="1" x14ac:dyDescent="0.25">
      <c r="C450" s="81"/>
    </row>
    <row r="451" spans="3:3" ht="12" customHeight="1" x14ac:dyDescent="0.25">
      <c r="C451" s="81"/>
    </row>
    <row r="452" spans="3:3" ht="12" customHeight="1" x14ac:dyDescent="0.25">
      <c r="C452" s="81"/>
    </row>
    <row r="453" spans="3:3" ht="12" customHeight="1" x14ac:dyDescent="0.25">
      <c r="C453" s="81"/>
    </row>
    <row r="454" spans="3:3" ht="12" customHeight="1" x14ac:dyDescent="0.25">
      <c r="C454" s="81"/>
    </row>
    <row r="455" spans="3:3" ht="12" customHeight="1" x14ac:dyDescent="0.25">
      <c r="C455" s="81"/>
    </row>
    <row r="456" spans="3:3" ht="12" customHeight="1" x14ac:dyDescent="0.25">
      <c r="C456" s="81"/>
    </row>
    <row r="457" spans="3:3" ht="12" customHeight="1" x14ac:dyDescent="0.25">
      <c r="C457" s="81"/>
    </row>
    <row r="458" spans="3:3" ht="12" customHeight="1" x14ac:dyDescent="0.25">
      <c r="C458" s="81"/>
    </row>
    <row r="459" spans="3:3" ht="12" customHeight="1" x14ac:dyDescent="0.25">
      <c r="C459" s="81"/>
    </row>
    <row r="460" spans="3:3" ht="12" customHeight="1" x14ac:dyDescent="0.25">
      <c r="C460" s="81"/>
    </row>
    <row r="461" spans="3:3" ht="12" customHeight="1" x14ac:dyDescent="0.25">
      <c r="C461" s="81"/>
    </row>
    <row r="462" spans="3:3" ht="12" customHeight="1" x14ac:dyDescent="0.25">
      <c r="C462" s="81"/>
    </row>
    <row r="463" spans="3:3" ht="12" customHeight="1" x14ac:dyDescent="0.25">
      <c r="C463" s="81"/>
    </row>
    <row r="464" spans="3:3" ht="12" customHeight="1" x14ac:dyDescent="0.25">
      <c r="C464" s="81"/>
    </row>
    <row r="465" spans="3:3" ht="12" customHeight="1" x14ac:dyDescent="0.25">
      <c r="C465" s="81"/>
    </row>
    <row r="466" spans="3:3" ht="12" customHeight="1" x14ac:dyDescent="0.25">
      <c r="C466" s="81"/>
    </row>
    <row r="467" spans="3:3" ht="12" customHeight="1" x14ac:dyDescent="0.25">
      <c r="C467" s="81"/>
    </row>
    <row r="468" spans="3:3" ht="12" customHeight="1" x14ac:dyDescent="0.25">
      <c r="C468" s="81"/>
    </row>
    <row r="469" spans="3:3" ht="12" customHeight="1" x14ac:dyDescent="0.25">
      <c r="C469" s="81"/>
    </row>
    <row r="470" spans="3:3" ht="12" customHeight="1" x14ac:dyDescent="0.25">
      <c r="C470" s="81"/>
    </row>
    <row r="471" spans="3:3" ht="12" customHeight="1" x14ac:dyDescent="0.25">
      <c r="C471" s="81"/>
    </row>
    <row r="472" spans="3:3" ht="12" customHeight="1" x14ac:dyDescent="0.25">
      <c r="C472" s="81"/>
    </row>
    <row r="473" spans="3:3" ht="12" customHeight="1" x14ac:dyDescent="0.25">
      <c r="C473" s="81"/>
    </row>
    <row r="474" spans="3:3" ht="12" customHeight="1" x14ac:dyDescent="0.25">
      <c r="C474" s="81"/>
    </row>
    <row r="475" spans="3:3" ht="12" customHeight="1" x14ac:dyDescent="0.25">
      <c r="C475" s="81"/>
    </row>
    <row r="476" spans="3:3" ht="12" customHeight="1" x14ac:dyDescent="0.25">
      <c r="C476" s="81"/>
    </row>
    <row r="477" spans="3:3" ht="12" customHeight="1" x14ac:dyDescent="0.25">
      <c r="C477" s="81"/>
    </row>
    <row r="478" spans="3:3" ht="12" customHeight="1" x14ac:dyDescent="0.25">
      <c r="C478" s="81"/>
    </row>
    <row r="479" spans="3:3" ht="12" customHeight="1" x14ac:dyDescent="0.25">
      <c r="C479" s="81"/>
    </row>
    <row r="480" spans="3:3" ht="12" customHeight="1" x14ac:dyDescent="0.25">
      <c r="C480" s="81"/>
    </row>
    <row r="481" spans="3:3" ht="12" customHeight="1" x14ac:dyDescent="0.25">
      <c r="C481" s="81"/>
    </row>
    <row r="482" spans="3:3" ht="12" customHeight="1" x14ac:dyDescent="0.25">
      <c r="C482" s="81"/>
    </row>
    <row r="483" spans="3:3" ht="12" customHeight="1" x14ac:dyDescent="0.25">
      <c r="C483" s="81"/>
    </row>
    <row r="484" spans="3:3" ht="12" customHeight="1" x14ac:dyDescent="0.25">
      <c r="C484" s="81"/>
    </row>
    <row r="485" spans="3:3" ht="12" customHeight="1" x14ac:dyDescent="0.25">
      <c r="C485" s="81"/>
    </row>
    <row r="486" spans="3:3" ht="12" customHeight="1" x14ac:dyDescent="0.25">
      <c r="C486" s="81"/>
    </row>
    <row r="487" spans="3:3" ht="12" customHeight="1" x14ac:dyDescent="0.25">
      <c r="C487" s="81"/>
    </row>
    <row r="488" spans="3:3" ht="12" customHeight="1" x14ac:dyDescent="0.25">
      <c r="C488" s="81"/>
    </row>
    <row r="489" spans="3:3" ht="12" customHeight="1" x14ac:dyDescent="0.25">
      <c r="C489" s="81"/>
    </row>
    <row r="490" spans="3:3" ht="12" customHeight="1" x14ac:dyDescent="0.25">
      <c r="C490" s="81"/>
    </row>
    <row r="491" spans="3:3" ht="12" customHeight="1" x14ac:dyDescent="0.25">
      <c r="C491" s="81"/>
    </row>
    <row r="492" spans="3:3" ht="12" customHeight="1" x14ac:dyDescent="0.25">
      <c r="C492" s="81"/>
    </row>
    <row r="493" spans="3:3" ht="12" customHeight="1" x14ac:dyDescent="0.25">
      <c r="C493" s="81"/>
    </row>
    <row r="494" spans="3:3" ht="12" customHeight="1" x14ac:dyDescent="0.25">
      <c r="C494" s="81"/>
    </row>
    <row r="495" spans="3:3" ht="12" customHeight="1" x14ac:dyDescent="0.25">
      <c r="C495" s="81"/>
    </row>
    <row r="496" spans="3:3" ht="12" customHeight="1" x14ac:dyDescent="0.25">
      <c r="C496" s="81"/>
    </row>
    <row r="497" spans="3:3" ht="12" customHeight="1" x14ac:dyDescent="0.25">
      <c r="C497" s="81"/>
    </row>
    <row r="498" spans="3:3" ht="12" customHeight="1" x14ac:dyDescent="0.25">
      <c r="C498" s="81"/>
    </row>
    <row r="499" spans="3:3" ht="12" customHeight="1" x14ac:dyDescent="0.25">
      <c r="C499" s="81"/>
    </row>
    <row r="500" spans="3:3" ht="12" customHeight="1" x14ac:dyDescent="0.25">
      <c r="C500" s="81"/>
    </row>
    <row r="501" spans="3:3" ht="12" customHeight="1" x14ac:dyDescent="0.25">
      <c r="C501" s="81"/>
    </row>
    <row r="502" spans="3:3" ht="12" customHeight="1" x14ac:dyDescent="0.25">
      <c r="C502" s="81"/>
    </row>
    <row r="503" spans="3:3" ht="12" customHeight="1" x14ac:dyDescent="0.25">
      <c r="C503" s="81"/>
    </row>
    <row r="504" spans="3:3" ht="12" customHeight="1" x14ac:dyDescent="0.25">
      <c r="C504" s="81"/>
    </row>
    <row r="505" spans="3:3" ht="12" customHeight="1" x14ac:dyDescent="0.25">
      <c r="C505" s="81"/>
    </row>
    <row r="506" spans="3:3" ht="12" customHeight="1" x14ac:dyDescent="0.25">
      <c r="C506" s="81"/>
    </row>
    <row r="507" spans="3:3" ht="12" customHeight="1" x14ac:dyDescent="0.25">
      <c r="C507" s="81"/>
    </row>
    <row r="508" spans="3:3" ht="13.2" x14ac:dyDescent="0.25">
      <c r="C508" s="81"/>
    </row>
    <row r="509" spans="3:3" ht="13.2" x14ac:dyDescent="0.25">
      <c r="C509" s="81"/>
    </row>
    <row r="510" spans="3:3" ht="13.2" x14ac:dyDescent="0.25">
      <c r="C510" s="81"/>
    </row>
    <row r="511" spans="3:3" ht="13.2" x14ac:dyDescent="0.25">
      <c r="C511" s="81"/>
    </row>
    <row r="512" spans="3:3" ht="13.2" x14ac:dyDescent="0.25">
      <c r="C512" s="81"/>
    </row>
    <row r="513" spans="3:3" ht="13.2" x14ac:dyDescent="0.25">
      <c r="C513" s="81"/>
    </row>
    <row r="514" spans="3:3" ht="13.2" x14ac:dyDescent="0.25">
      <c r="C514" s="81"/>
    </row>
    <row r="515" spans="3:3" ht="13.2" x14ac:dyDescent="0.25">
      <c r="C515" s="81"/>
    </row>
    <row r="516" spans="3:3" ht="13.2" x14ac:dyDescent="0.25">
      <c r="C516" s="81"/>
    </row>
    <row r="517" spans="3:3" ht="13.2" x14ac:dyDescent="0.25">
      <c r="C517" s="81"/>
    </row>
    <row r="518" spans="3:3" ht="13.2" x14ac:dyDescent="0.25">
      <c r="C518" s="81"/>
    </row>
    <row r="519" spans="3:3" ht="13.2" x14ac:dyDescent="0.25">
      <c r="C519" s="81"/>
    </row>
    <row r="520" spans="3:3" ht="13.2" x14ac:dyDescent="0.25">
      <c r="C520" s="81"/>
    </row>
    <row r="521" spans="3:3" ht="13.2" x14ac:dyDescent="0.25">
      <c r="C521" s="81"/>
    </row>
    <row r="522" spans="3:3" ht="13.2" x14ac:dyDescent="0.25">
      <c r="C522" s="81"/>
    </row>
    <row r="523" spans="3:3" ht="13.2" x14ac:dyDescent="0.25">
      <c r="C523" s="81"/>
    </row>
    <row r="524" spans="3:3" ht="13.2" x14ac:dyDescent="0.25">
      <c r="C524" s="81"/>
    </row>
    <row r="525" spans="3:3" ht="13.2" x14ac:dyDescent="0.25">
      <c r="C525" s="81"/>
    </row>
    <row r="526" spans="3:3" ht="13.2" x14ac:dyDescent="0.25">
      <c r="C526" s="81"/>
    </row>
    <row r="527" spans="3:3" ht="13.2" x14ac:dyDescent="0.25">
      <c r="C527" s="81"/>
    </row>
    <row r="528" spans="3:3" ht="13.2" x14ac:dyDescent="0.25">
      <c r="C528" s="81"/>
    </row>
    <row r="529" spans="3:3" ht="13.2" x14ac:dyDescent="0.25">
      <c r="C529" s="81"/>
    </row>
    <row r="530" spans="3:3" ht="13.2" x14ac:dyDescent="0.25">
      <c r="C530" s="81"/>
    </row>
    <row r="531" spans="3:3" ht="13.2" x14ac:dyDescent="0.25">
      <c r="C531" s="81"/>
    </row>
    <row r="532" spans="3:3" ht="13.2" x14ac:dyDescent="0.25">
      <c r="C532" s="81"/>
    </row>
    <row r="533" spans="3:3" ht="13.2" x14ac:dyDescent="0.25">
      <c r="C533" s="81"/>
    </row>
    <row r="534" spans="3:3" ht="13.2" x14ac:dyDescent="0.25">
      <c r="C534" s="81"/>
    </row>
    <row r="535" spans="3:3" ht="13.2" x14ac:dyDescent="0.25">
      <c r="C535" s="81"/>
    </row>
    <row r="536" spans="3:3" ht="13.2" x14ac:dyDescent="0.25">
      <c r="C536" s="81"/>
    </row>
    <row r="537" spans="3:3" ht="13.2" x14ac:dyDescent="0.25">
      <c r="C537" s="81"/>
    </row>
    <row r="538" spans="3:3" ht="13.2" x14ac:dyDescent="0.25">
      <c r="C538" s="81"/>
    </row>
    <row r="539" spans="3:3" ht="13.2" x14ac:dyDescent="0.25">
      <c r="C539" s="81"/>
    </row>
    <row r="540" spans="3:3" ht="13.2" x14ac:dyDescent="0.25">
      <c r="C540" s="81"/>
    </row>
    <row r="541" spans="3:3" ht="13.2" x14ac:dyDescent="0.25">
      <c r="C541" s="81"/>
    </row>
    <row r="542" spans="3:3" ht="13.2" x14ac:dyDescent="0.25">
      <c r="C542" s="81"/>
    </row>
    <row r="543" spans="3:3" ht="13.2" x14ac:dyDescent="0.25">
      <c r="C543" s="81"/>
    </row>
    <row r="544" spans="3:3" ht="13.2" x14ac:dyDescent="0.25">
      <c r="C544" s="81"/>
    </row>
    <row r="545" spans="3:3" ht="13.2" x14ac:dyDescent="0.25">
      <c r="C545" s="81"/>
    </row>
    <row r="546" spans="3:3" ht="13.2" x14ac:dyDescent="0.25">
      <c r="C546" s="81"/>
    </row>
    <row r="547" spans="3:3" ht="13.2" x14ac:dyDescent="0.25">
      <c r="C547" s="81"/>
    </row>
    <row r="548" spans="3:3" ht="13.2" x14ac:dyDescent="0.25">
      <c r="C548" s="81"/>
    </row>
    <row r="549" spans="3:3" ht="13.2" x14ac:dyDescent="0.25">
      <c r="C549" s="81"/>
    </row>
    <row r="550" spans="3:3" ht="13.2" x14ac:dyDescent="0.25">
      <c r="C550" s="81"/>
    </row>
    <row r="551" spans="3:3" ht="13.2" x14ac:dyDescent="0.25">
      <c r="C551" s="81"/>
    </row>
    <row r="552" spans="3:3" ht="13.2" x14ac:dyDescent="0.25">
      <c r="C552" s="81"/>
    </row>
    <row r="553" spans="3:3" ht="13.2" x14ac:dyDescent="0.25">
      <c r="C553" s="81"/>
    </row>
    <row r="554" spans="3:3" ht="13.2" x14ac:dyDescent="0.25">
      <c r="C554" s="81"/>
    </row>
    <row r="555" spans="3:3" ht="13.2" x14ac:dyDescent="0.25">
      <c r="C555" s="81"/>
    </row>
    <row r="556" spans="3:3" ht="13.2" x14ac:dyDescent="0.25">
      <c r="C556" s="81"/>
    </row>
    <row r="557" spans="3:3" ht="13.2" x14ac:dyDescent="0.25">
      <c r="C557" s="81"/>
    </row>
    <row r="558" spans="3:3" ht="13.2" x14ac:dyDescent="0.25">
      <c r="C558" s="81"/>
    </row>
    <row r="559" spans="3:3" ht="13.2" x14ac:dyDescent="0.25">
      <c r="C559" s="81"/>
    </row>
    <row r="560" spans="3:3" ht="13.2" x14ac:dyDescent="0.25">
      <c r="C560" s="81"/>
    </row>
    <row r="561" spans="3:3" ht="13.2" x14ac:dyDescent="0.25">
      <c r="C561" s="81"/>
    </row>
    <row r="562" spans="3:3" ht="13.2" x14ac:dyDescent="0.25">
      <c r="C562" s="81"/>
    </row>
    <row r="563" spans="3:3" ht="13.2" x14ac:dyDescent="0.25">
      <c r="C563" s="81"/>
    </row>
    <row r="564" spans="3:3" ht="13.2" x14ac:dyDescent="0.25">
      <c r="C564" s="81"/>
    </row>
    <row r="565" spans="3:3" ht="13.2" x14ac:dyDescent="0.25">
      <c r="C565" s="81"/>
    </row>
    <row r="566" spans="3:3" ht="13.2" x14ac:dyDescent="0.25">
      <c r="C566" s="81"/>
    </row>
    <row r="567" spans="3:3" ht="13.2" x14ac:dyDescent="0.25">
      <c r="C567" s="81"/>
    </row>
  </sheetData>
  <mergeCells count="1">
    <mergeCell ref="A2:F2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Лист18">
    <tabColor theme="3" tint="-0.499984740745262"/>
  </sheetPr>
  <dimension ref="B2:T29"/>
  <sheetViews>
    <sheetView zoomScale="75" zoomScaleNormal="75" workbookViewId="0">
      <pane ySplit="11" topLeftCell="A12" activePane="bottomLeft" state="frozen"/>
      <selection activeCell="B1" sqref="B1"/>
      <selection pane="bottomLeft" activeCell="E12" sqref="E12"/>
    </sheetView>
  </sheetViews>
  <sheetFormatPr defaultColWidth="9" defaultRowHeight="13.8" x14ac:dyDescent="0.25"/>
  <cols>
    <col min="1" max="1" width="4.19921875" style="15" customWidth="1"/>
    <col min="2" max="2" width="28.59765625" style="15" customWidth="1"/>
    <col min="3" max="3" width="7.8984375" style="15" customWidth="1"/>
    <col min="4" max="4" width="10.59765625" style="15" customWidth="1"/>
    <col min="5" max="5" width="9.19921875" style="15" customWidth="1"/>
    <col min="6" max="20" width="7.59765625" style="15" customWidth="1"/>
    <col min="21" max="16384" width="9" style="15"/>
  </cols>
  <sheetData>
    <row r="2" spans="2:20" s="5" customFormat="1" ht="46.5" customHeight="1" x14ac:dyDescent="0.25">
      <c r="B2" s="216" t="s">
        <v>894</v>
      </c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</row>
    <row r="3" spans="2:20" ht="14.4" thickBot="1" x14ac:dyDescent="0.3"/>
    <row r="4" spans="2:20" s="93" customFormat="1" ht="84" customHeight="1" x14ac:dyDescent="0.25">
      <c r="B4" s="94" t="s">
        <v>803</v>
      </c>
      <c r="C4" s="95" t="s">
        <v>5</v>
      </c>
      <c r="D4" s="95" t="s">
        <v>6</v>
      </c>
      <c r="E4" s="95" t="s">
        <v>7</v>
      </c>
      <c r="F4" s="95" t="s">
        <v>8</v>
      </c>
      <c r="G4" s="95" t="s">
        <v>9</v>
      </c>
      <c r="H4" s="95" t="s">
        <v>10</v>
      </c>
      <c r="I4" s="95" t="s">
        <v>11</v>
      </c>
      <c r="J4" s="95" t="s">
        <v>12</v>
      </c>
      <c r="K4" s="95" t="s">
        <v>13</v>
      </c>
      <c r="L4" s="95" t="s">
        <v>14</v>
      </c>
      <c r="M4" s="95" t="s">
        <v>15</v>
      </c>
      <c r="N4" s="95" t="s">
        <v>16</v>
      </c>
      <c r="O4" s="95" t="s">
        <v>17</v>
      </c>
      <c r="P4" s="95" t="s">
        <v>18</v>
      </c>
      <c r="Q4" s="95" t="s">
        <v>19</v>
      </c>
      <c r="R4" s="95" t="s">
        <v>20</v>
      </c>
      <c r="S4" s="95" t="s">
        <v>21</v>
      </c>
      <c r="T4" s="96" t="s">
        <v>22</v>
      </c>
    </row>
    <row r="5" spans="2:20" ht="27" thickBot="1" x14ac:dyDescent="0.3">
      <c r="B5" s="97" t="s">
        <v>58</v>
      </c>
      <c r="C5" s="98">
        <v>317.92938421052634</v>
      </c>
      <c r="D5" s="98">
        <v>118.276945</v>
      </c>
      <c r="E5" s="98">
        <v>189.19603333333333</v>
      </c>
      <c r="F5" s="98">
        <v>353.81666666666666</v>
      </c>
      <c r="G5" s="98">
        <v>300.34166500000003</v>
      </c>
      <c r="H5" s="98">
        <v>352.49342105263156</v>
      </c>
      <c r="I5" s="98">
        <v>193.51333500000001</v>
      </c>
      <c r="J5" s="98">
        <v>372.85444666666666</v>
      </c>
      <c r="K5" s="98">
        <v>312.97083499999997</v>
      </c>
      <c r="L5" s="98">
        <v>254.10238095238094</v>
      </c>
      <c r="M5" s="98">
        <v>343.56666428571424</v>
      </c>
      <c r="N5" s="98">
        <v>158.23791499999999</v>
      </c>
      <c r="O5" s="98">
        <v>419.97416499999997</v>
      </c>
      <c r="P5" s="98">
        <v>298.07514000000003</v>
      </c>
      <c r="Q5" s="98">
        <v>190.34497142857143</v>
      </c>
      <c r="R5" s="98">
        <v>188.23</v>
      </c>
      <c r="S5" s="98">
        <v>313.50079523809524</v>
      </c>
      <c r="T5" s="99">
        <v>151.48375000000001</v>
      </c>
    </row>
    <row r="10" spans="2:20" ht="14.4" thickBot="1" x14ac:dyDescent="0.3">
      <c r="D10" s="6" t="s">
        <v>842</v>
      </c>
      <c r="E10" s="6" t="s">
        <v>843</v>
      </c>
    </row>
    <row r="11" spans="2:20" ht="53.4" thickBot="1" x14ac:dyDescent="0.3">
      <c r="B11" s="34" t="s">
        <v>803</v>
      </c>
      <c r="C11" s="100" t="s">
        <v>59</v>
      </c>
      <c r="D11" s="35" t="s">
        <v>58</v>
      </c>
      <c r="E11" s="35" t="s">
        <v>58</v>
      </c>
    </row>
    <row r="12" spans="2:20" ht="15" x14ac:dyDescent="0.25">
      <c r="B12" s="43" t="s">
        <v>5</v>
      </c>
      <c r="C12" s="101">
        <v>17.263157894736842</v>
      </c>
      <c r="D12" s="102" cm="1">
        <f t="array" ref="D12:D29">HLOOKUP(B12:B29,C4:T5,2,0)</f>
        <v>317.92938421052634</v>
      </c>
      <c r="E12" s="102">
        <f>INDEX($C$4:$T$5,2,MATCH(B12,$C$4:$T$4,0))</f>
        <v>317.92938421052634</v>
      </c>
    </row>
    <row r="13" spans="2:20" ht="15" x14ac:dyDescent="0.25">
      <c r="B13" s="22" t="s">
        <v>6</v>
      </c>
      <c r="C13" s="103">
        <v>12.7</v>
      </c>
      <c r="D13" s="102">
        <v>118.276945</v>
      </c>
      <c r="E13" s="102">
        <f t="shared" ref="E13:E29" si="0">INDEX($C$4:$T$5,2,MATCH(B13,$C$4:$T$4,0))</f>
        <v>118.276945</v>
      </c>
    </row>
    <row r="14" spans="2:20" ht="15" x14ac:dyDescent="0.25">
      <c r="B14" s="22" t="s">
        <v>21</v>
      </c>
      <c r="C14" s="103">
        <v>14.095238095238095</v>
      </c>
      <c r="D14" s="102">
        <v>313.50079523809524</v>
      </c>
      <c r="E14" s="102">
        <f t="shared" si="0"/>
        <v>313.50079523809524</v>
      </c>
    </row>
    <row r="15" spans="2:20" ht="15" x14ac:dyDescent="0.25">
      <c r="B15" s="22" t="s">
        <v>20</v>
      </c>
      <c r="C15" s="103">
        <v>19.285714285714285</v>
      </c>
      <c r="D15" s="102">
        <v>188.23</v>
      </c>
      <c r="E15" s="102">
        <f t="shared" si="0"/>
        <v>188.23</v>
      </c>
    </row>
    <row r="16" spans="2:20" ht="15" x14ac:dyDescent="0.25">
      <c r="B16" s="22" t="s">
        <v>19</v>
      </c>
      <c r="C16" s="103">
        <v>15.8</v>
      </c>
      <c r="D16" s="102">
        <v>190.34497142857143</v>
      </c>
      <c r="E16" s="102">
        <f t="shared" si="0"/>
        <v>190.34497142857143</v>
      </c>
    </row>
    <row r="17" spans="2:5" ht="15" x14ac:dyDescent="0.25">
      <c r="B17" s="22" t="s">
        <v>18</v>
      </c>
      <c r="C17" s="103">
        <v>17.631578947368421</v>
      </c>
      <c r="D17" s="102">
        <v>298.07514000000003</v>
      </c>
      <c r="E17" s="102">
        <f t="shared" si="0"/>
        <v>298.07514000000003</v>
      </c>
    </row>
    <row r="18" spans="2:5" ht="15" x14ac:dyDescent="0.25">
      <c r="B18" s="22" t="s">
        <v>17</v>
      </c>
      <c r="C18" s="103">
        <v>12.25</v>
      </c>
      <c r="D18" s="102">
        <v>419.97416499999997</v>
      </c>
      <c r="E18" s="102">
        <f t="shared" si="0"/>
        <v>419.97416499999997</v>
      </c>
    </row>
    <row r="19" spans="2:5" ht="15" x14ac:dyDescent="0.25">
      <c r="B19" s="22" t="s">
        <v>16</v>
      </c>
      <c r="C19" s="103">
        <v>16.133333333333333</v>
      </c>
      <c r="D19" s="102">
        <v>158.23791499999999</v>
      </c>
      <c r="E19" s="102">
        <f t="shared" si="0"/>
        <v>158.23791499999999</v>
      </c>
    </row>
    <row r="20" spans="2:5" ht="15" x14ac:dyDescent="0.25">
      <c r="B20" s="22" t="s">
        <v>15</v>
      </c>
      <c r="C20" s="103">
        <v>15.4</v>
      </c>
      <c r="D20" s="102">
        <v>343.56666428571424</v>
      </c>
      <c r="E20" s="102">
        <f t="shared" si="0"/>
        <v>343.56666428571424</v>
      </c>
    </row>
    <row r="21" spans="2:5" ht="15" x14ac:dyDescent="0.25">
      <c r="B21" s="22" t="s">
        <v>14</v>
      </c>
      <c r="C21" s="103">
        <v>14.285714285714286</v>
      </c>
      <c r="D21" s="102">
        <v>254.10238095238094</v>
      </c>
      <c r="E21" s="102">
        <f t="shared" si="0"/>
        <v>254.10238095238094</v>
      </c>
    </row>
    <row r="22" spans="2:5" ht="15" x14ac:dyDescent="0.25">
      <c r="B22" s="22" t="s">
        <v>13</v>
      </c>
      <c r="C22" s="103">
        <v>20.214285714285715</v>
      </c>
      <c r="D22" s="102">
        <v>312.97083499999997</v>
      </c>
      <c r="E22" s="102">
        <f t="shared" si="0"/>
        <v>312.97083499999997</v>
      </c>
    </row>
    <row r="23" spans="2:5" ht="15" x14ac:dyDescent="0.25">
      <c r="B23" s="22" t="s">
        <v>12</v>
      </c>
      <c r="C23" s="103">
        <v>13.35</v>
      </c>
      <c r="D23" s="102">
        <v>372.85444666666666</v>
      </c>
      <c r="E23" s="102">
        <f t="shared" si="0"/>
        <v>372.85444666666666</v>
      </c>
    </row>
    <row r="24" spans="2:5" ht="15" x14ac:dyDescent="0.25">
      <c r="B24" s="22" t="s">
        <v>11</v>
      </c>
      <c r="C24" s="103">
        <v>20.75</v>
      </c>
      <c r="D24" s="102">
        <v>193.51333500000001</v>
      </c>
      <c r="E24" s="102">
        <f t="shared" si="0"/>
        <v>193.51333500000001</v>
      </c>
    </row>
    <row r="25" spans="2:5" ht="15" x14ac:dyDescent="0.25">
      <c r="B25" s="22" t="s">
        <v>10</v>
      </c>
      <c r="C25" s="103">
        <v>15.7</v>
      </c>
      <c r="D25" s="102">
        <v>352.49342105263156</v>
      </c>
      <c r="E25" s="102">
        <f t="shared" si="0"/>
        <v>352.49342105263156</v>
      </c>
    </row>
    <row r="26" spans="2:5" ht="15" x14ac:dyDescent="0.25">
      <c r="B26" s="22" t="s">
        <v>9</v>
      </c>
      <c r="C26" s="103">
        <v>8.6666666666666661</v>
      </c>
      <c r="D26" s="102">
        <v>300.34166500000003</v>
      </c>
      <c r="E26" s="102">
        <f t="shared" si="0"/>
        <v>300.34166500000003</v>
      </c>
    </row>
    <row r="27" spans="2:5" ht="15" x14ac:dyDescent="0.25">
      <c r="B27" s="22" t="s">
        <v>8</v>
      </c>
      <c r="C27" s="103">
        <v>9.4</v>
      </c>
      <c r="D27" s="102">
        <v>353.81666666666666</v>
      </c>
      <c r="E27" s="102">
        <f t="shared" si="0"/>
        <v>353.81666666666666</v>
      </c>
    </row>
    <row r="28" spans="2:5" ht="15" x14ac:dyDescent="0.25">
      <c r="B28" s="22" t="s">
        <v>7</v>
      </c>
      <c r="C28" s="103">
        <v>16.047619047619047</v>
      </c>
      <c r="D28" s="102">
        <v>189.19603333333333</v>
      </c>
      <c r="E28" s="102">
        <f t="shared" si="0"/>
        <v>189.19603333333333</v>
      </c>
    </row>
    <row r="29" spans="2:5" ht="15.6" thickBot="1" x14ac:dyDescent="0.3">
      <c r="B29" s="24" t="s">
        <v>22</v>
      </c>
      <c r="C29" s="104">
        <v>13.15</v>
      </c>
      <c r="D29" s="102">
        <v>151.48375000000001</v>
      </c>
      <c r="E29" s="102">
        <f t="shared" si="0"/>
        <v>151.48375000000001</v>
      </c>
    </row>
  </sheetData>
  <sortState xmlns:xlrd2="http://schemas.microsoft.com/office/spreadsheetml/2017/richdata2" ref="B10:B24">
    <sortCondition descending="1" ref="B10:B24"/>
  </sortState>
  <mergeCells count="1">
    <mergeCell ref="B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Лист19">
    <tabColor theme="3" tint="-0.499984740745262"/>
  </sheetPr>
  <dimension ref="A1:S5"/>
  <sheetViews>
    <sheetView zoomScale="75" zoomScaleNormal="75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N12" sqref="N12"/>
    </sheetView>
  </sheetViews>
  <sheetFormatPr defaultColWidth="9" defaultRowHeight="13.8" x14ac:dyDescent="0.25"/>
  <cols>
    <col min="1" max="1" width="25.8984375" style="15" customWidth="1"/>
    <col min="2" max="19" width="7.09765625" style="15" customWidth="1"/>
    <col min="20" max="16384" width="9" style="15"/>
  </cols>
  <sheetData>
    <row r="1" spans="1:19" ht="14.4" thickBot="1" x14ac:dyDescent="0.3"/>
    <row r="2" spans="1:19" ht="34.5" customHeight="1" thickBot="1" x14ac:dyDescent="0.3">
      <c r="A2" s="217" t="s">
        <v>895</v>
      </c>
      <c r="B2" s="218"/>
      <c r="C2" s="218"/>
      <c r="D2" s="218"/>
      <c r="E2" s="218"/>
      <c r="F2" s="218"/>
      <c r="G2" s="218"/>
      <c r="H2" s="218"/>
      <c r="I2" s="218"/>
      <c r="J2" s="218"/>
      <c r="K2" s="219"/>
    </row>
    <row r="3" spans="1:19" ht="14.4" thickBot="1" x14ac:dyDescent="0.3"/>
    <row r="4" spans="1:19" ht="140.25" customHeight="1" x14ac:dyDescent="0.25">
      <c r="A4" s="94" t="s">
        <v>803</v>
      </c>
      <c r="B4" s="95" t="s">
        <v>5</v>
      </c>
      <c r="C4" s="95" t="s">
        <v>6</v>
      </c>
      <c r="D4" s="95" t="s">
        <v>7</v>
      </c>
      <c r="E4" s="95" t="s">
        <v>8</v>
      </c>
      <c r="F4" s="95" t="s">
        <v>9</v>
      </c>
      <c r="G4" s="95" t="s">
        <v>10</v>
      </c>
      <c r="H4" s="95" t="s">
        <v>11</v>
      </c>
      <c r="I4" s="95" t="s">
        <v>12</v>
      </c>
      <c r="J4" s="95" t="s">
        <v>13</v>
      </c>
      <c r="K4" s="95" t="s">
        <v>14</v>
      </c>
      <c r="L4" s="95" t="s">
        <v>15</v>
      </c>
      <c r="M4" s="95" t="s">
        <v>16</v>
      </c>
      <c r="N4" s="95" t="s">
        <v>17</v>
      </c>
      <c r="O4" s="95" t="s">
        <v>18</v>
      </c>
      <c r="P4" s="95" t="s">
        <v>19</v>
      </c>
      <c r="Q4" s="95" t="s">
        <v>20</v>
      </c>
      <c r="R4" s="95" t="s">
        <v>21</v>
      </c>
      <c r="S4" s="96" t="s">
        <v>22</v>
      </c>
    </row>
    <row r="5" spans="1:19" s="5" customFormat="1" ht="30" customHeight="1" thickBot="1" x14ac:dyDescent="0.3">
      <c r="A5" s="97" t="s">
        <v>58</v>
      </c>
      <c r="B5" s="105">
        <v>317.92938421052634</v>
      </c>
      <c r="C5" s="105">
        <v>118.276945</v>
      </c>
      <c r="D5" s="105">
        <v>189.19603333333333</v>
      </c>
      <c r="E5" s="105">
        <v>353.81666666666666</v>
      </c>
      <c r="F5" s="105">
        <v>300.34166500000003</v>
      </c>
      <c r="G5" s="105">
        <v>352.49342105263156</v>
      </c>
      <c r="H5" s="105">
        <v>193.51333500000001</v>
      </c>
      <c r="I5" s="105">
        <v>372.85444666666666</v>
      </c>
      <c r="J5" s="105">
        <v>312.97083499999997</v>
      </c>
      <c r="K5" s="105">
        <v>254.10238095238094</v>
      </c>
      <c r="L5" s="105">
        <v>343.56666428571424</v>
      </c>
      <c r="M5" s="105">
        <v>158.23791499999999</v>
      </c>
      <c r="N5" s="105">
        <v>419.97416499999997</v>
      </c>
      <c r="O5" s="105">
        <v>298.07514000000003</v>
      </c>
      <c r="P5" s="105">
        <v>190.34497142857143</v>
      </c>
      <c r="Q5" s="105">
        <v>188.23</v>
      </c>
      <c r="R5" s="105">
        <v>313.50079523809524</v>
      </c>
      <c r="S5" s="106">
        <v>151.48375000000001</v>
      </c>
    </row>
  </sheetData>
  <sortState xmlns:xlrd2="http://schemas.microsoft.com/office/spreadsheetml/2017/richdata2" columnSort="1" ref="B4:S5">
    <sortCondition ref="B4:S4"/>
  </sortState>
  <mergeCells count="1">
    <mergeCell ref="A2:K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Лист20">
    <tabColor theme="3" tint="-0.249977111117893"/>
  </sheetPr>
  <dimension ref="A1:C8"/>
  <sheetViews>
    <sheetView zoomScale="75" zoomScaleNormal="75" workbookViewId="0">
      <pane ySplit="8" topLeftCell="A9" activePane="bottomLeft" state="frozen"/>
      <selection pane="bottomLeft" activeCell="B8" sqref="B8"/>
    </sheetView>
  </sheetViews>
  <sheetFormatPr defaultColWidth="9" defaultRowHeight="13.8" x14ac:dyDescent="0.25"/>
  <cols>
    <col min="1" max="1" width="10" style="15" customWidth="1"/>
    <col min="2" max="2" width="129" style="15" customWidth="1"/>
    <col min="3" max="3" width="0" style="15" hidden="1" customWidth="1"/>
    <col min="4" max="16384" width="9" style="15"/>
  </cols>
  <sheetData>
    <row r="1" spans="1:3" ht="7.5" customHeight="1" thickBot="1" x14ac:dyDescent="0.3"/>
    <row r="2" spans="1:3" ht="101.25" customHeight="1" thickBot="1" x14ac:dyDescent="0.3">
      <c r="A2" s="108" t="s">
        <v>701</v>
      </c>
      <c r="B2" s="107" t="s">
        <v>700</v>
      </c>
    </row>
    <row r="3" spans="1:3" ht="28.5" customHeight="1" thickBot="1" x14ac:dyDescent="0.3">
      <c r="A3" s="217" t="s">
        <v>717</v>
      </c>
      <c r="B3" s="219"/>
    </row>
    <row r="4" spans="1:3" ht="100.5" customHeight="1" thickBot="1" x14ac:dyDescent="0.3">
      <c r="A4" s="109" t="s">
        <v>704</v>
      </c>
      <c r="B4" s="110" t="str">
        <f>UPPER(B2)</f>
        <v>ЗАКОН ПАРЕТО – ПРАВИЛО, СФОРМИРОВАННОЕ ВИЛЬФРЕДОМ ПАРЕТО НА ОСНОВЕ НАБЛЮДЕНИЙ, КОТОРОЕ ГОВОРИТ О ТОМ, ЧТО ВО ВСЕХ ДЕЛАХ СУЩЕСТВУЕТ НЕКАЯ ДИСПРОПОРЦИЯ МЕЖДУ ПРИЧИНАМИ И РЕЗУЛЬТАТАМИ, И СОСТАВЛЯЕТ ОНА ПРИБЛИЗИТЕЛЬНО СООТНОШЕНИЕ 80 НА 20. ЭТОТ ЗАКОН ОЧЕНЬ ХОРОШО ПРИМЕНИМ К ЭКОНОМИКЕ. ЕСЛИ ПРИНЯТЬ ВСЕ ПРОДАЖИ ЗА 100%, ТО 20% ПРОДАННЫХ ТОВАРОВ ПРИНЕСУТ 80% ПРИБЫЛИ, А ОСТАЛЬНЫЕ 80% ПРОДАННЫХ ТОВАРОВ ПРИНЕСУТ ОСТАВШУЮСЯ ПРИБЫЛЬ, ТО ЕСТЬ 20%. ТАК ЖЕ И С ЧЕЛОВЕЧЕСКИМИ УСИЛИЯМИ: 80% ВАШИХ УСИЛИЙ ПРИНЕСУТ ВАМ 20% РЕЗУЛЬТАТОВ И 20% УСИЛИЙ ПРИНЕСУТ ВАМ 80% РЕЗУЛЬТАТОВ. 20% ЛЮДЕЙ ОБЛАДАЮТ 80% РЕСУРСОВ, 80% ЛЮДЕЙ ОБЛАДАЮТ 20% РЕСУРСОВ. ПОЧЕМУ ТАК ПРОИСХОДИТ - НЕ ИЗВЕСТНО, НО ВАЖНО, ЧТО МЫ ЗНАЕМ, ЧТО ТАК ПРОИСХОДИТ! ВСЕ, ЧТО БЫ ВЫ НИ ДЕЛАЛИ, ВЗАИМОСВЯЗАНО ПО ЗАКОНУ ПАРЕТО.</v>
      </c>
      <c r="C4" s="110" t="str">
        <f>UPPER(C2)</f>
        <v/>
      </c>
    </row>
    <row r="5" spans="1:3" ht="27.75" customHeight="1" thickBot="1" x14ac:dyDescent="0.3">
      <c r="A5" s="217" t="s">
        <v>718</v>
      </c>
      <c r="B5" s="219"/>
      <c r="C5" s="127"/>
    </row>
    <row r="6" spans="1:3" ht="90" customHeight="1" thickBot="1" x14ac:dyDescent="0.3">
      <c r="A6" s="109" t="s">
        <v>703</v>
      </c>
      <c r="B6" s="110" t="str">
        <f>LOWER(B2)</f>
        <v>закон парето – правило, сформированное вильфредом парето на основе наблюдений, которое говорит о том, что во всех делах существует некая диспропорция между причинами и результатами, и составляет она приблизительно соотношение 80 на 20. этот закон очень хорошо применим к экономике. если принять все продажи за 100%, то 20% проданных товаров принесут 80% прибыли, а остальные 80% проданных товаров принесут оставшуюся прибыль, то есть 20%. так же и с человеческими усилиями: 80% ваших усилий принесут вам 20% результатов и 20% усилий принесут вам 80% результатов. 20% людей обладают 80% ресурсов, 80% людей обладают 20% ресурсов. почему так происходит - не известно, но важно, что мы знаем, что так происходит! все, что бы вы ни делали, взаимосвязано по закону парето.</v>
      </c>
      <c r="C6" s="110" t="str">
        <f>LOWER(C2)</f>
        <v/>
      </c>
    </row>
    <row r="7" spans="1:3" ht="32.25" customHeight="1" thickBot="1" x14ac:dyDescent="0.3">
      <c r="A7" s="217" t="s">
        <v>719</v>
      </c>
      <c r="B7" s="219"/>
      <c r="C7" s="127"/>
    </row>
    <row r="8" spans="1:3" ht="86.25" customHeight="1" thickBot="1" x14ac:dyDescent="0.3">
      <c r="A8" s="108" t="s">
        <v>702</v>
      </c>
      <c r="B8" s="110" t="str">
        <f>PROPER(B2)</f>
        <v>Закон Парето – Правило, Сформированное Вильфредом Парето На Основе Наблюдений, Которое Говорит О Том, Что Во Всех Делах Существует Некая Диспропорция Между Причинами И Результатами, И Составляет Она Приблизительно Соотношение 80 На 20. Этот Закон Очень Хорошо Применим К Экономике. Если Принять Все Продажи За 100%, То 20% Проданных Товаров Принесут 80% Прибыли, А Остальные 80% Проданных Товаров Принесут Оставшуюся Прибыль, То Есть 20%. Так Же И С Человеческими Усилиями: 80% Ваших Усилий Принесут Вам 20% Результатов И 20% Усилий Принесут Вам 80% Результатов. 20% Людей Обладают 80% Ресурсов, 80% Людей Обладают 20% Ресурсов. Почему Так Происходит - Не Известно, Но Важно, Что Мы Знаем, Что Так Происходит! Все, Что Бы Вы Ни Делали, Взаимосвязано По Закону Парето.</v>
      </c>
      <c r="C8" s="110" t="str">
        <f>PROPER(C2)</f>
        <v/>
      </c>
    </row>
  </sheetData>
  <mergeCells count="3">
    <mergeCell ref="A3:B3"/>
    <mergeCell ref="A5:B5"/>
    <mergeCell ref="A7:B7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Лист22">
    <tabColor theme="3" tint="-0.499984740745262"/>
  </sheetPr>
  <dimension ref="B2:Q3"/>
  <sheetViews>
    <sheetView workbookViewId="0">
      <pane ySplit="25" topLeftCell="A26" activePane="bottomLeft" state="frozen"/>
      <selection pane="bottomLeft" activeCell="O8" sqref="O8"/>
    </sheetView>
  </sheetViews>
  <sheetFormatPr defaultColWidth="9" defaultRowHeight="13.8" x14ac:dyDescent="0.25"/>
  <cols>
    <col min="1" max="37" width="4.19921875" style="2" customWidth="1"/>
    <col min="38" max="16384" width="9" style="2"/>
  </cols>
  <sheetData>
    <row r="2" spans="2:17" x14ac:dyDescent="0.25">
      <c r="B2" s="112" t="s">
        <v>896</v>
      </c>
      <c r="C2" s="113"/>
      <c r="D2" s="113"/>
      <c r="E2" s="113"/>
      <c r="F2" s="113"/>
      <c r="G2" s="113"/>
      <c r="H2" s="111"/>
      <c r="I2" s="1"/>
      <c r="J2" s="1"/>
      <c r="K2" s="1"/>
      <c r="L2" s="1"/>
      <c r="M2" s="1"/>
      <c r="N2" s="1"/>
      <c r="O2" s="1"/>
      <c r="P2" s="1"/>
      <c r="Q2" s="1"/>
    </row>
    <row r="3" spans="2:17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F879-062D-438E-8013-E431C825876E}">
  <sheetPr>
    <tabColor theme="3" tint="-0.499984740745262"/>
  </sheetPr>
  <dimension ref="A1:H13"/>
  <sheetViews>
    <sheetView zoomScale="75" zoomScaleNormal="75" workbookViewId="0">
      <pane ySplit="26" topLeftCell="A27" activePane="bottomLeft" state="frozen"/>
      <selection pane="bottomLeft" activeCell="A13" sqref="A13"/>
    </sheetView>
  </sheetViews>
  <sheetFormatPr defaultColWidth="9" defaultRowHeight="13.8" x14ac:dyDescent="0.25"/>
  <cols>
    <col min="1" max="3" width="13.5" style="28" customWidth="1"/>
    <col min="4" max="4" width="13.5" style="67" customWidth="1"/>
    <col min="5" max="7" width="9" style="64"/>
    <col min="8" max="8" width="13" style="64" customWidth="1"/>
    <col min="9" max="16384" width="9" style="64"/>
  </cols>
  <sheetData>
    <row r="1" spans="1:8" x14ac:dyDescent="0.25">
      <c r="A1" s="118">
        <v>44</v>
      </c>
      <c r="B1" s="115"/>
      <c r="C1" s="115"/>
      <c r="D1" s="116" t="s">
        <v>705</v>
      </c>
      <c r="F1" s="114" t="s">
        <v>706</v>
      </c>
    </row>
    <row r="2" spans="1:8" x14ac:dyDescent="0.25">
      <c r="A2" s="119">
        <v>22</v>
      </c>
      <c r="B2" s="115">
        <v>31</v>
      </c>
      <c r="C2" s="115">
        <v>81</v>
      </c>
      <c r="D2" s="117">
        <f>A1+C2+A1</f>
        <v>169</v>
      </c>
      <c r="F2" s="114">
        <v>169</v>
      </c>
    </row>
    <row r="3" spans="1:8" x14ac:dyDescent="0.25">
      <c r="A3" s="115">
        <v>21</v>
      </c>
      <c r="B3" s="115">
        <v>5</v>
      </c>
      <c r="C3" s="115">
        <v>7</v>
      </c>
      <c r="D3" s="117">
        <f>IF(B3&gt;C3,A3,1)+A1</f>
        <v>45</v>
      </c>
      <c r="F3" s="114">
        <v>45</v>
      </c>
    </row>
    <row r="4" spans="1:8" x14ac:dyDescent="0.25">
      <c r="A4" s="115">
        <v>65</v>
      </c>
      <c r="B4" s="115">
        <v>6</v>
      </c>
      <c r="C4" s="115">
        <v>45</v>
      </c>
      <c r="D4" s="117">
        <f>B5*A1+C4+A3+A1</f>
        <v>242</v>
      </c>
      <c r="F4" s="114">
        <v>242</v>
      </c>
    </row>
    <row r="5" spans="1:8" x14ac:dyDescent="0.25">
      <c r="A5" s="115">
        <v>53</v>
      </c>
      <c r="B5" s="115">
        <v>3</v>
      </c>
      <c r="C5" s="115">
        <v>12</v>
      </c>
      <c r="D5" s="117">
        <f>C8+A1/B8+A1</f>
        <v>128.33333333333331</v>
      </c>
      <c r="F5" s="114">
        <v>128.33333333333331</v>
      </c>
    </row>
    <row r="6" spans="1:8" x14ac:dyDescent="0.25">
      <c r="A6" s="115">
        <v>20</v>
      </c>
      <c r="B6" s="115">
        <v>2</v>
      </c>
      <c r="C6" s="115">
        <v>13</v>
      </c>
      <c r="D6" s="117">
        <f>B6*A1/A1+C6-B5+B4+A1</f>
        <v>62</v>
      </c>
      <c r="F6" s="114">
        <v>62</v>
      </c>
    </row>
    <row r="7" spans="1:8" x14ac:dyDescent="0.25">
      <c r="A7" s="115">
        <v>25</v>
      </c>
      <c r="B7" s="115">
        <v>5</v>
      </c>
      <c r="C7" s="115">
        <v>54</v>
      </c>
      <c r="D7" s="117">
        <f>C7*A1/A8+A1</f>
        <v>123.2</v>
      </c>
      <c r="F7" s="114">
        <v>123.2</v>
      </c>
    </row>
    <row r="8" spans="1:8" x14ac:dyDescent="0.25">
      <c r="A8" s="115">
        <v>30</v>
      </c>
      <c r="B8" s="115">
        <v>6</v>
      </c>
      <c r="C8" s="115">
        <v>77</v>
      </c>
      <c r="D8" s="117">
        <f>C8+B8+A1</f>
        <v>127</v>
      </c>
      <c r="F8" s="114">
        <v>127</v>
      </c>
    </row>
    <row r="10" spans="1:8" ht="14.4" thickBot="1" x14ac:dyDescent="0.3"/>
    <row r="11" spans="1:8" ht="52.5" customHeight="1" x14ac:dyDescent="0.25">
      <c r="A11" s="220" t="s">
        <v>897</v>
      </c>
      <c r="B11" s="221"/>
      <c r="C11" s="221"/>
      <c r="D11" s="221"/>
      <c r="E11" s="221"/>
      <c r="F11" s="221"/>
      <c r="G11" s="221"/>
      <c r="H11" s="222"/>
    </row>
    <row r="12" spans="1:8" ht="14.4" thickBot="1" x14ac:dyDescent="0.3">
      <c r="A12" s="223"/>
      <c r="B12" s="224"/>
      <c r="C12" s="224"/>
      <c r="D12" s="224"/>
      <c r="E12" s="224"/>
      <c r="F12" s="224"/>
      <c r="G12" s="224"/>
      <c r="H12" s="225"/>
    </row>
    <row r="13" spans="1:8" x14ac:dyDescent="0.25">
      <c r="A13" s="243" t="s">
        <v>974</v>
      </c>
    </row>
  </sheetData>
  <mergeCells count="1">
    <mergeCell ref="A11:H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Лист24">
    <tabColor theme="3" tint="-0.499984740745262"/>
  </sheetPr>
  <dimension ref="A1:G16"/>
  <sheetViews>
    <sheetView workbookViewId="0">
      <pane ySplit="16" topLeftCell="A17" activePane="bottomLeft" state="frozen"/>
      <selection pane="bottomLeft" activeCell="B9" sqref="B9"/>
    </sheetView>
  </sheetViews>
  <sheetFormatPr defaultColWidth="9" defaultRowHeight="13.8" x14ac:dyDescent="0.25"/>
  <cols>
    <col min="1" max="1" width="18" style="6" customWidth="1"/>
    <col min="2" max="2" width="18.59765625" style="6" customWidth="1"/>
    <col min="3" max="7" width="9" style="6"/>
    <col min="8" max="8" width="9.8984375" style="6" customWidth="1"/>
    <col min="9" max="16384" width="9" style="6"/>
  </cols>
  <sheetData>
    <row r="1" spans="1:7" ht="40.5" customHeight="1" thickBot="1" x14ac:dyDescent="0.3">
      <c r="A1" s="193" t="s">
        <v>720</v>
      </c>
      <c r="B1" s="195"/>
      <c r="C1" s="195"/>
      <c r="D1" s="195"/>
      <c r="E1" s="194"/>
    </row>
    <row r="2" spans="1:7" ht="13.5" customHeight="1" thickBot="1" x14ac:dyDescent="0.3">
      <c r="A2" s="120"/>
      <c r="B2" s="120"/>
      <c r="C2" s="120"/>
      <c r="D2" s="120"/>
      <c r="E2" s="120"/>
    </row>
    <row r="3" spans="1:7" ht="14.4" thickBot="1" x14ac:dyDescent="0.3">
      <c r="F3" s="226" t="s">
        <v>338</v>
      </c>
      <c r="G3" s="227"/>
    </row>
    <row r="4" spans="1:7" ht="52.5" customHeight="1" x14ac:dyDescent="0.25">
      <c r="A4" s="115" t="s">
        <v>803</v>
      </c>
      <c r="B4" s="65" t="s">
        <v>709</v>
      </c>
    </row>
    <row r="5" spans="1:7" x14ac:dyDescent="0.25">
      <c r="A5" s="48" t="s">
        <v>0</v>
      </c>
      <c r="B5" s="138" t="s">
        <v>971</v>
      </c>
    </row>
    <row r="6" spans="1:7" x14ac:dyDescent="0.25">
      <c r="A6" s="48" t="s">
        <v>4</v>
      </c>
      <c r="B6" s="138" t="s">
        <v>971</v>
      </c>
    </row>
    <row r="7" spans="1:7" x14ac:dyDescent="0.25">
      <c r="A7" s="48" t="s">
        <v>707</v>
      </c>
      <c r="B7" s="138" t="s">
        <v>971</v>
      </c>
    </row>
    <row r="8" spans="1:7" x14ac:dyDescent="0.25">
      <c r="A8" s="48" t="s">
        <v>708</v>
      </c>
      <c r="B8" s="138" t="s">
        <v>971</v>
      </c>
    </row>
    <row r="9" spans="1:7" x14ac:dyDescent="0.25">
      <c r="A9" s="48" t="s">
        <v>208</v>
      </c>
      <c r="B9" s="138" t="s">
        <v>972</v>
      </c>
    </row>
    <row r="10" spans="1:7" x14ac:dyDescent="0.25">
      <c r="A10" s="48" t="s">
        <v>209</v>
      </c>
      <c r="B10" s="138" t="s">
        <v>973</v>
      </c>
    </row>
    <row r="11" spans="1:7" x14ac:dyDescent="0.25">
      <c r="A11" s="48" t="s">
        <v>150</v>
      </c>
      <c r="B11" s="138" t="s">
        <v>972</v>
      </c>
    </row>
    <row r="12" spans="1:7" x14ac:dyDescent="0.25">
      <c r="A12" s="48" t="s">
        <v>721</v>
      </c>
      <c r="B12" s="138" t="s">
        <v>973</v>
      </c>
    </row>
    <row r="13" spans="1:7" x14ac:dyDescent="0.25">
      <c r="A13" s="48" t="s">
        <v>206</v>
      </c>
      <c r="B13" s="138" t="s">
        <v>971</v>
      </c>
      <c r="E13" s="189" t="s">
        <v>971</v>
      </c>
      <c r="F13" s="189"/>
    </row>
    <row r="14" spans="1:7" x14ac:dyDescent="0.25">
      <c r="A14" s="48" t="s">
        <v>722</v>
      </c>
      <c r="B14" s="138" t="s">
        <v>972</v>
      </c>
      <c r="E14" s="189" t="s">
        <v>972</v>
      </c>
      <c r="F14" s="189"/>
    </row>
    <row r="15" spans="1:7" x14ac:dyDescent="0.25">
      <c r="E15" s="189" t="s">
        <v>973</v>
      </c>
      <c r="F15" s="189"/>
    </row>
    <row r="16" spans="1:7" x14ac:dyDescent="0.25">
      <c r="E16" s="189"/>
      <c r="F16" s="189"/>
    </row>
  </sheetData>
  <mergeCells count="2">
    <mergeCell ref="A1:E1"/>
    <mergeCell ref="F3:G3"/>
  </mergeCells>
  <dataValidations count="1">
    <dataValidation type="list" allowBlank="1" showInputMessage="1" showErrorMessage="1" sqref="B5:B14" xr:uid="{41E7EC75-0707-4BCC-A357-2AB20C38B26A}">
      <formula1>$E$13:$E$15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Лист25">
    <tabColor theme="3" tint="-0.249977111117893"/>
  </sheetPr>
  <dimension ref="A1:C21"/>
  <sheetViews>
    <sheetView zoomScale="75" zoomScaleNormal="75" workbookViewId="0">
      <pane ySplit="26" topLeftCell="A27" activePane="bottomLeft" state="frozen"/>
      <selection pane="bottomLeft" activeCell="C12" sqref="C12"/>
    </sheetView>
  </sheetViews>
  <sheetFormatPr defaultColWidth="9" defaultRowHeight="13.8" x14ac:dyDescent="0.25"/>
  <cols>
    <col min="1" max="1" width="28.19921875" style="15" customWidth="1"/>
    <col min="2" max="3" width="20.8984375" style="15" customWidth="1"/>
    <col min="4" max="16384" width="9" style="15"/>
  </cols>
  <sheetData>
    <row r="1" spans="1:3" ht="61.5" customHeight="1" thickBot="1" x14ac:dyDescent="0.3">
      <c r="A1" s="228" t="s">
        <v>898</v>
      </c>
      <c r="B1" s="229"/>
      <c r="C1" s="230"/>
    </row>
    <row r="2" spans="1:3" ht="14.4" thickBot="1" x14ac:dyDescent="0.3"/>
    <row r="3" spans="1:3" ht="27" thickBot="1" x14ac:dyDescent="0.3">
      <c r="A3" s="34" t="s">
        <v>803</v>
      </c>
      <c r="B3" s="35" t="s">
        <v>58</v>
      </c>
      <c r="C3" s="35" t="s">
        <v>710</v>
      </c>
    </row>
    <row r="4" spans="1:3" ht="15.6" thickBot="1" x14ac:dyDescent="0.3">
      <c r="A4" s="36" t="s">
        <v>5</v>
      </c>
      <c r="B4" s="37">
        <v>317.92938421052634</v>
      </c>
      <c r="C4" s="139">
        <f>_xlfn.RANK.EQ(B4,$B$4:$B$21,0)</f>
        <v>6</v>
      </c>
    </row>
    <row r="5" spans="1:3" ht="15.6" thickBot="1" x14ac:dyDescent="0.3">
      <c r="A5" s="38" t="s">
        <v>6</v>
      </c>
      <c r="B5" s="39">
        <v>118.276945</v>
      </c>
      <c r="C5" s="139">
        <f t="shared" ref="C5:C21" si="0">_xlfn.RANK.EQ(B5,$B$4:$B$21,0)</f>
        <v>18</v>
      </c>
    </row>
    <row r="6" spans="1:3" ht="15.6" thickBot="1" x14ac:dyDescent="0.3">
      <c r="A6" s="38" t="s">
        <v>7</v>
      </c>
      <c r="B6" s="39">
        <v>189.19603333333333</v>
      </c>
      <c r="C6" s="139">
        <f t="shared" si="0"/>
        <v>14</v>
      </c>
    </row>
    <row r="7" spans="1:3" ht="15.6" thickBot="1" x14ac:dyDescent="0.3">
      <c r="A7" s="38" t="s">
        <v>8</v>
      </c>
      <c r="B7" s="39">
        <v>353.81666666666666</v>
      </c>
      <c r="C7" s="139">
        <f t="shared" si="0"/>
        <v>3</v>
      </c>
    </row>
    <row r="8" spans="1:3" ht="15.6" thickBot="1" x14ac:dyDescent="0.3">
      <c r="A8" s="38" t="s">
        <v>9</v>
      </c>
      <c r="B8" s="39">
        <v>300.34166500000003</v>
      </c>
      <c r="C8" s="139">
        <f t="shared" si="0"/>
        <v>9</v>
      </c>
    </row>
    <row r="9" spans="1:3" ht="15.6" thickBot="1" x14ac:dyDescent="0.3">
      <c r="A9" s="38" t="s">
        <v>10</v>
      </c>
      <c r="B9" s="39">
        <v>352.49342105263156</v>
      </c>
      <c r="C9" s="139">
        <f t="shared" si="0"/>
        <v>4</v>
      </c>
    </row>
    <row r="10" spans="1:3" ht="15.6" thickBot="1" x14ac:dyDescent="0.3">
      <c r="A10" s="38" t="s">
        <v>11</v>
      </c>
      <c r="B10" s="39">
        <v>193.51333500000001</v>
      </c>
      <c r="C10" s="139">
        <f t="shared" si="0"/>
        <v>12</v>
      </c>
    </row>
    <row r="11" spans="1:3" ht="15.6" thickBot="1" x14ac:dyDescent="0.3">
      <c r="A11" s="38" t="s">
        <v>12</v>
      </c>
      <c r="B11" s="39">
        <v>372.85444666666666</v>
      </c>
      <c r="C11" s="139">
        <f t="shared" si="0"/>
        <v>2</v>
      </c>
    </row>
    <row r="12" spans="1:3" ht="15.6" thickBot="1" x14ac:dyDescent="0.3">
      <c r="A12" s="38" t="s">
        <v>13</v>
      </c>
      <c r="B12" s="39">
        <v>312.97083499999997</v>
      </c>
      <c r="C12" s="139">
        <f t="shared" si="0"/>
        <v>8</v>
      </c>
    </row>
    <row r="13" spans="1:3" ht="15.6" thickBot="1" x14ac:dyDescent="0.3">
      <c r="A13" s="38" t="s">
        <v>14</v>
      </c>
      <c r="B13" s="39">
        <v>254.10238095238094</v>
      </c>
      <c r="C13" s="139">
        <f t="shared" si="0"/>
        <v>11</v>
      </c>
    </row>
    <row r="14" spans="1:3" ht="15.6" thickBot="1" x14ac:dyDescent="0.3">
      <c r="A14" s="38" t="s">
        <v>15</v>
      </c>
      <c r="B14" s="39">
        <v>343.56666428571424</v>
      </c>
      <c r="C14" s="139">
        <f t="shared" si="0"/>
        <v>5</v>
      </c>
    </row>
    <row r="15" spans="1:3" ht="15.6" thickBot="1" x14ac:dyDescent="0.3">
      <c r="A15" s="38" t="s">
        <v>16</v>
      </c>
      <c r="B15" s="39">
        <v>158.23791499999999</v>
      </c>
      <c r="C15" s="139">
        <f t="shared" si="0"/>
        <v>16</v>
      </c>
    </row>
    <row r="16" spans="1:3" ht="15.6" thickBot="1" x14ac:dyDescent="0.3">
      <c r="A16" s="38" t="s">
        <v>17</v>
      </c>
      <c r="B16" s="39">
        <v>419.97416499999997</v>
      </c>
      <c r="C16" s="139">
        <f t="shared" si="0"/>
        <v>1</v>
      </c>
    </row>
    <row r="17" spans="1:3" ht="15.6" thickBot="1" x14ac:dyDescent="0.3">
      <c r="A17" s="38" t="s">
        <v>18</v>
      </c>
      <c r="B17" s="39">
        <v>298.07514000000003</v>
      </c>
      <c r="C17" s="139">
        <f t="shared" si="0"/>
        <v>10</v>
      </c>
    </row>
    <row r="18" spans="1:3" ht="15.6" thickBot="1" x14ac:dyDescent="0.3">
      <c r="A18" s="38" t="s">
        <v>19</v>
      </c>
      <c r="B18" s="39">
        <v>190.34497142857143</v>
      </c>
      <c r="C18" s="139">
        <f t="shared" si="0"/>
        <v>13</v>
      </c>
    </row>
    <row r="19" spans="1:3" ht="15.6" thickBot="1" x14ac:dyDescent="0.3">
      <c r="A19" s="38" t="s">
        <v>20</v>
      </c>
      <c r="B19" s="39">
        <v>188.23</v>
      </c>
      <c r="C19" s="139">
        <f t="shared" si="0"/>
        <v>15</v>
      </c>
    </row>
    <row r="20" spans="1:3" ht="15.6" thickBot="1" x14ac:dyDescent="0.3">
      <c r="A20" s="38" t="s">
        <v>21</v>
      </c>
      <c r="B20" s="39">
        <v>313.50079523809524</v>
      </c>
      <c r="C20" s="139">
        <f t="shared" si="0"/>
        <v>7</v>
      </c>
    </row>
    <row r="21" spans="1:3" ht="15.6" thickBot="1" x14ac:dyDescent="0.3">
      <c r="A21" s="40" t="s">
        <v>22</v>
      </c>
      <c r="B21" s="41">
        <v>151.48375000000001</v>
      </c>
      <c r="C21" s="139">
        <f t="shared" si="0"/>
        <v>17</v>
      </c>
    </row>
  </sheetData>
  <mergeCells count="1">
    <mergeCell ref="A1: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 tint="-0.499984740745262"/>
  </sheetPr>
  <dimension ref="A1:H7"/>
  <sheetViews>
    <sheetView showGridLines="0" workbookViewId="0">
      <selection activeCell="B7" sqref="B7"/>
    </sheetView>
  </sheetViews>
  <sheetFormatPr defaultColWidth="9" defaultRowHeight="13.8" x14ac:dyDescent="0.25"/>
  <cols>
    <col min="1" max="16384" width="9" style="15"/>
  </cols>
  <sheetData>
    <row r="1" spans="1:8" ht="14.4" thickBot="1" x14ac:dyDescent="0.3"/>
    <row r="2" spans="1:8" ht="18" customHeight="1" x14ac:dyDescent="0.25">
      <c r="A2" s="231" t="s">
        <v>723</v>
      </c>
      <c r="B2" s="232"/>
      <c r="C2" s="232"/>
      <c r="D2" s="232"/>
      <c r="E2" s="232"/>
      <c r="F2" s="232"/>
      <c r="G2" s="232"/>
      <c r="H2" s="233"/>
    </row>
    <row r="3" spans="1:8" x14ac:dyDescent="0.25">
      <c r="A3" s="234"/>
      <c r="B3" s="235"/>
      <c r="C3" s="235"/>
      <c r="D3" s="235"/>
      <c r="E3" s="235"/>
      <c r="F3" s="235"/>
      <c r="G3" s="235"/>
      <c r="H3" s="236"/>
    </row>
    <row r="4" spans="1:8" x14ac:dyDescent="0.25">
      <c r="A4" s="234"/>
      <c r="B4" s="235"/>
      <c r="C4" s="235"/>
      <c r="D4" s="235"/>
      <c r="E4" s="235"/>
      <c r="F4" s="235"/>
      <c r="G4" s="235"/>
      <c r="H4" s="236"/>
    </row>
    <row r="5" spans="1:8" ht="14.4" thickBot="1" x14ac:dyDescent="0.3">
      <c r="A5" s="237"/>
      <c r="B5" s="238"/>
      <c r="C5" s="238"/>
      <c r="D5" s="238"/>
      <c r="E5" s="238"/>
      <c r="F5" s="238"/>
      <c r="G5" s="238"/>
      <c r="H5" s="239"/>
    </row>
    <row r="6" spans="1:8" ht="14.4" thickBot="1" x14ac:dyDescent="0.3"/>
    <row r="7" spans="1:8" ht="18" thickBot="1" x14ac:dyDescent="0.3">
      <c r="B7" s="53">
        <v>9</v>
      </c>
    </row>
  </sheetData>
  <mergeCells count="1">
    <mergeCell ref="A2:H5"/>
  </mergeCells>
  <dataValidations count="1">
    <dataValidation type="whole" allowBlank="1" showInputMessage="1" showErrorMessage="1" error="вы ввели неверное число" prompt="Ведите целое число между 1 и 10" sqref="B7" xr:uid="{B6E0953B-B199-4AC8-88D9-BCDF8B83424B}">
      <formula1>2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5" tint="-0.499984740745262"/>
  </sheetPr>
  <dimension ref="A1:J46"/>
  <sheetViews>
    <sheetView showGridLines="0" zoomScale="85" zoomScaleNormal="85" workbookViewId="0">
      <selection activeCell="A47" sqref="A47"/>
    </sheetView>
  </sheetViews>
  <sheetFormatPr defaultColWidth="9" defaultRowHeight="13.8" x14ac:dyDescent="0.25"/>
  <cols>
    <col min="1" max="6" width="10.69921875" style="15" customWidth="1"/>
    <col min="7" max="9" width="13.59765625" style="15" customWidth="1"/>
    <col min="10" max="10" width="8.69921875" style="15" customWidth="1"/>
    <col min="11" max="16384" width="9" style="15"/>
  </cols>
  <sheetData>
    <row r="1" spans="1:10" s="175" customFormat="1" ht="17.399999999999999" x14ac:dyDescent="0.3"/>
    <row r="2" spans="1:10" s="175" customFormat="1" ht="14.25" customHeight="1" x14ac:dyDescent="0.3">
      <c r="A2" s="234" t="s">
        <v>880</v>
      </c>
      <c r="B2" s="235"/>
      <c r="C2" s="235"/>
      <c r="D2" s="235"/>
      <c r="E2" s="235"/>
      <c r="F2" s="235"/>
      <c r="G2" s="235"/>
      <c r="H2" s="235"/>
      <c r="I2" s="235"/>
      <c r="J2" s="235"/>
    </row>
    <row r="3" spans="1:10" ht="14.25" customHeight="1" x14ac:dyDescent="0.25">
      <c r="A3" s="234"/>
      <c r="B3" s="235"/>
      <c r="C3" s="235"/>
      <c r="D3" s="235"/>
      <c r="E3" s="235"/>
      <c r="F3" s="235"/>
      <c r="G3" s="235"/>
      <c r="H3" s="235"/>
      <c r="I3" s="235"/>
      <c r="J3" s="235"/>
    </row>
    <row r="4" spans="1:10" ht="14.25" customHeight="1" x14ac:dyDescent="0.25">
      <c r="A4" s="234"/>
      <c r="B4" s="235"/>
      <c r="C4" s="235"/>
      <c r="D4" s="235"/>
      <c r="E4" s="235"/>
      <c r="F4" s="235"/>
      <c r="G4" s="235"/>
      <c r="H4" s="235"/>
      <c r="I4" s="235"/>
      <c r="J4" s="235"/>
    </row>
    <row r="5" spans="1:10" ht="15" customHeight="1" x14ac:dyDescent="0.25">
      <c r="A5" s="234"/>
      <c r="B5" s="235"/>
      <c r="C5" s="235"/>
      <c r="D5" s="235"/>
      <c r="E5" s="235"/>
      <c r="F5" s="235"/>
      <c r="G5" s="235"/>
      <c r="H5" s="235"/>
      <c r="I5" s="235"/>
      <c r="J5" s="235"/>
    </row>
    <row r="7" spans="1:10" ht="18" customHeight="1" x14ac:dyDescent="0.25">
      <c r="A7" s="240" t="s">
        <v>872</v>
      </c>
      <c r="B7" s="241"/>
      <c r="C7" s="241"/>
      <c r="D7" s="241"/>
      <c r="E7" s="241"/>
      <c r="F7" s="241"/>
      <c r="G7" s="241"/>
      <c r="H7" s="241"/>
      <c r="I7" s="241"/>
      <c r="J7" s="241"/>
    </row>
    <row r="8" spans="1:10" ht="14.4" x14ac:dyDescent="0.25">
      <c r="A8" s="172" t="s">
        <v>852</v>
      </c>
      <c r="B8" s="172" t="s">
        <v>846</v>
      </c>
      <c r="C8" s="172" t="s">
        <v>859</v>
      </c>
      <c r="D8" s="172" t="s">
        <v>844</v>
      </c>
      <c r="E8" s="172" t="s">
        <v>849</v>
      </c>
      <c r="F8" s="172" t="s">
        <v>850</v>
      </c>
      <c r="G8" s="172" t="s">
        <v>869</v>
      </c>
      <c r="H8" s="172" t="s">
        <v>862</v>
      </c>
      <c r="I8" s="172" t="s">
        <v>863</v>
      </c>
    </row>
    <row r="9" spans="1:10" x14ac:dyDescent="0.25">
      <c r="A9" s="174"/>
      <c r="B9" s="174"/>
      <c r="C9" s="174"/>
      <c r="D9" s="174"/>
      <c r="E9" s="174"/>
      <c r="F9" s="174"/>
      <c r="G9" s="174"/>
      <c r="H9" s="174"/>
      <c r="I9" s="174"/>
    </row>
    <row r="11" spans="1:10" ht="18" customHeight="1" x14ac:dyDescent="0.25">
      <c r="A11" s="240" t="s">
        <v>877</v>
      </c>
      <c r="B11" s="241"/>
      <c r="C11" s="241"/>
      <c r="D11" s="241"/>
      <c r="E11" s="241"/>
      <c r="F11" s="241"/>
      <c r="G11" s="241"/>
      <c r="H11" s="241"/>
      <c r="I11" s="241"/>
      <c r="J11" s="241"/>
    </row>
    <row r="12" spans="1:10" ht="28.8" x14ac:dyDescent="0.25">
      <c r="A12" s="172" t="s">
        <v>844</v>
      </c>
      <c r="B12" s="172" t="s">
        <v>845</v>
      </c>
      <c r="C12" s="172" t="s">
        <v>846</v>
      </c>
      <c r="D12" s="172" t="s">
        <v>847</v>
      </c>
      <c r="E12" s="172" t="s">
        <v>848</v>
      </c>
      <c r="F12" s="172" t="s">
        <v>849</v>
      </c>
      <c r="G12" s="172" t="s">
        <v>850</v>
      </c>
      <c r="H12" s="172" t="s">
        <v>851</v>
      </c>
      <c r="I12" s="172" t="s">
        <v>852</v>
      </c>
      <c r="J12" s="172" t="s">
        <v>874</v>
      </c>
    </row>
    <row r="13" spans="1:10" ht="41.4" x14ac:dyDescent="0.25">
      <c r="A13" s="173" t="s">
        <v>853</v>
      </c>
      <c r="B13" s="173" t="s">
        <v>854</v>
      </c>
      <c r="C13" s="173" t="s">
        <v>855</v>
      </c>
      <c r="D13" s="173" t="s">
        <v>856</v>
      </c>
      <c r="E13" s="173" t="s">
        <v>336</v>
      </c>
      <c r="F13" s="173" t="s">
        <v>873</v>
      </c>
      <c r="G13" s="173" t="s">
        <v>878</v>
      </c>
      <c r="H13" s="173" t="s">
        <v>879</v>
      </c>
      <c r="I13" s="173" t="s">
        <v>858</v>
      </c>
      <c r="J13" s="173" t="s">
        <v>875</v>
      </c>
    </row>
    <row r="16" spans="1:10" ht="17.399999999999999" x14ac:dyDescent="0.25">
      <c r="A16" s="240" t="s">
        <v>876</v>
      </c>
      <c r="B16" s="241"/>
      <c r="C16" s="241"/>
      <c r="D16" s="241"/>
      <c r="E16" s="241"/>
      <c r="F16" s="241"/>
      <c r="G16" s="241"/>
      <c r="H16" s="241"/>
      <c r="I16" s="241"/>
      <c r="J16" s="241"/>
    </row>
    <row r="17" spans="1:10" ht="14.4" x14ac:dyDescent="0.25">
      <c r="A17" s="172" t="s">
        <v>852</v>
      </c>
      <c r="B17" s="172" t="s">
        <v>846</v>
      </c>
      <c r="C17" s="172" t="s">
        <v>844</v>
      </c>
      <c r="D17" s="172" t="s">
        <v>849</v>
      </c>
      <c r="E17" s="172" t="s">
        <v>859</v>
      </c>
      <c r="F17" s="172" t="s">
        <v>864</v>
      </c>
      <c r="G17" s="172" t="s">
        <v>861</v>
      </c>
      <c r="H17" s="172" t="s">
        <v>869</v>
      </c>
      <c r="I17" s="172" t="s">
        <v>862</v>
      </c>
      <c r="J17" s="172" t="s">
        <v>863</v>
      </c>
    </row>
    <row r="18" spans="1:10" ht="41.4" x14ac:dyDescent="0.25">
      <c r="A18" s="173" t="s">
        <v>858</v>
      </c>
      <c r="B18" s="173" t="s">
        <v>855</v>
      </c>
      <c r="C18" s="173" t="s">
        <v>853</v>
      </c>
      <c r="D18" s="173" t="s">
        <v>857</v>
      </c>
      <c r="E18" s="173" t="s">
        <v>860</v>
      </c>
      <c r="F18" s="173" t="s">
        <v>865</v>
      </c>
      <c r="G18" s="173" t="s">
        <v>866</v>
      </c>
      <c r="H18" s="173" t="s">
        <v>870</v>
      </c>
      <c r="I18" s="173" t="s">
        <v>867</v>
      </c>
      <c r="J18" s="173" t="s">
        <v>868</v>
      </c>
    </row>
    <row r="19" spans="1:10" x14ac:dyDescent="0.25">
      <c r="A19"/>
      <c r="B19"/>
      <c r="C19"/>
      <c r="D19"/>
      <c r="E19"/>
      <c r="F19"/>
      <c r="G19"/>
      <c r="H19"/>
      <c r="I19"/>
      <c r="J19"/>
    </row>
    <row r="20" spans="1:10" ht="17.399999999999999" x14ac:dyDescent="0.25">
      <c r="A20" s="240" t="s">
        <v>871</v>
      </c>
      <c r="B20" s="241"/>
      <c r="C20" s="241"/>
      <c r="D20" s="241"/>
      <c r="E20" s="241"/>
      <c r="F20" s="241"/>
      <c r="G20" s="241"/>
      <c r="H20" s="241"/>
      <c r="I20" s="241"/>
      <c r="J20" s="241"/>
    </row>
    <row r="21" spans="1:10" x14ac:dyDescent="0.25">
      <c r="A21" s="244" t="s">
        <v>975</v>
      </c>
      <c r="B21" s="244"/>
      <c r="C21" s="244"/>
      <c r="D21" s="244"/>
      <c r="E21" s="244"/>
      <c r="F21" s="244"/>
      <c r="G21" s="244"/>
      <c r="H21" s="244"/>
      <c r="I21" s="244"/>
      <c r="J21" s="244"/>
    </row>
    <row r="22" spans="1:10" x14ac:dyDescent="0.25">
      <c r="A22" s="244"/>
      <c r="B22" s="244"/>
      <c r="C22" s="244"/>
      <c r="D22" s="244"/>
      <c r="E22" s="244"/>
      <c r="F22" s="244"/>
      <c r="G22" s="244"/>
      <c r="H22" s="244"/>
      <c r="I22" s="244"/>
      <c r="J22" s="244"/>
    </row>
    <row r="23" spans="1:10" x14ac:dyDescent="0.25">
      <c r="A23" s="244"/>
      <c r="B23" s="244"/>
      <c r="C23" s="244"/>
      <c r="D23" s="244"/>
      <c r="E23" s="244"/>
      <c r="F23" s="244"/>
      <c r="G23" s="244"/>
      <c r="H23" s="244"/>
      <c r="I23" s="244"/>
      <c r="J23" s="244"/>
    </row>
    <row r="24" spans="1:10" x14ac:dyDescent="0.25">
      <c r="A24" s="244"/>
      <c r="B24" s="244"/>
      <c r="C24" s="244"/>
      <c r="D24" s="244"/>
      <c r="E24" s="244"/>
      <c r="F24" s="244"/>
      <c r="G24" s="244"/>
      <c r="H24" s="244"/>
      <c r="I24" s="244"/>
      <c r="J24" s="244"/>
    </row>
    <row r="25" spans="1:10" x14ac:dyDescent="0.25">
      <c r="A25" s="244"/>
      <c r="B25" s="244"/>
      <c r="C25" s="244"/>
      <c r="D25" s="244"/>
      <c r="E25" s="244"/>
      <c r="F25" s="244"/>
      <c r="G25" s="244"/>
      <c r="H25" s="244"/>
      <c r="I25" s="244"/>
      <c r="J25" s="244"/>
    </row>
    <row r="26" spans="1:10" x14ac:dyDescent="0.25">
      <c r="A26" s="244"/>
      <c r="B26" s="244"/>
      <c r="C26" s="244"/>
      <c r="D26" s="244"/>
      <c r="E26" s="244"/>
      <c r="F26" s="244"/>
      <c r="G26" s="244"/>
      <c r="H26" s="244"/>
      <c r="I26" s="244"/>
      <c r="J26" s="244"/>
    </row>
    <row r="27" spans="1:10" x14ac:dyDescent="0.25">
      <c r="A27" s="244"/>
      <c r="B27" s="244"/>
      <c r="C27" s="244"/>
      <c r="D27" s="244"/>
      <c r="E27" s="244"/>
      <c r="F27" s="244"/>
      <c r="G27" s="244"/>
      <c r="H27" s="244"/>
      <c r="I27" s="244"/>
      <c r="J27" s="244"/>
    </row>
    <row r="28" spans="1:10" x14ac:dyDescent="0.25">
      <c r="A28" s="244"/>
      <c r="B28" s="244"/>
      <c r="C28" s="244"/>
      <c r="D28" s="244"/>
      <c r="E28" s="244"/>
      <c r="F28" s="244"/>
      <c r="G28" s="244"/>
      <c r="H28" s="244"/>
      <c r="I28" s="244"/>
      <c r="J28" s="244"/>
    </row>
    <row r="29" spans="1:10" x14ac:dyDescent="0.25">
      <c r="A29" s="244"/>
      <c r="B29" s="244"/>
      <c r="C29" s="244"/>
      <c r="D29" s="244"/>
      <c r="E29" s="244"/>
      <c r="F29" s="244"/>
      <c r="G29" s="244"/>
      <c r="H29" s="244"/>
      <c r="I29" s="244"/>
      <c r="J29" s="244"/>
    </row>
    <row r="30" spans="1:10" x14ac:dyDescent="0.25">
      <c r="A30" s="244"/>
      <c r="B30" s="244"/>
      <c r="C30" s="244"/>
      <c r="D30" s="244"/>
      <c r="E30" s="244"/>
      <c r="F30" s="244"/>
      <c r="G30" s="244"/>
      <c r="H30" s="244"/>
      <c r="I30" s="244"/>
      <c r="J30" s="244"/>
    </row>
    <row r="31" spans="1:10" x14ac:dyDescent="0.25">
      <c r="A31" s="244"/>
      <c r="B31" s="244"/>
      <c r="C31" s="244"/>
      <c r="D31" s="244"/>
      <c r="E31" s="244"/>
      <c r="F31" s="244"/>
      <c r="G31" s="244"/>
      <c r="H31" s="244"/>
      <c r="I31" s="244"/>
      <c r="J31" s="244"/>
    </row>
    <row r="32" spans="1:10" x14ac:dyDescent="0.25">
      <c r="A32" s="244"/>
      <c r="B32" s="244"/>
      <c r="C32" s="244"/>
      <c r="D32" s="244"/>
      <c r="E32" s="244"/>
      <c r="F32" s="244"/>
      <c r="G32" s="244"/>
      <c r="H32" s="244"/>
      <c r="I32" s="244"/>
      <c r="J32" s="244"/>
    </row>
    <row r="33" spans="1:10" x14ac:dyDescent="0.25">
      <c r="A33" s="244"/>
      <c r="B33" s="244"/>
      <c r="C33" s="244"/>
      <c r="D33" s="244"/>
      <c r="E33" s="244"/>
      <c r="F33" s="244"/>
      <c r="G33" s="244"/>
      <c r="H33" s="244"/>
      <c r="I33" s="244"/>
      <c r="J33" s="244"/>
    </row>
    <row r="34" spans="1:10" x14ac:dyDescent="0.25">
      <c r="A34" s="244"/>
      <c r="B34" s="244"/>
      <c r="C34" s="244"/>
      <c r="D34" s="244"/>
      <c r="E34" s="244"/>
      <c r="F34" s="244"/>
      <c r="G34" s="244"/>
      <c r="H34" s="244"/>
      <c r="I34" s="244"/>
      <c r="J34" s="244"/>
    </row>
    <row r="35" spans="1:10" x14ac:dyDescent="0.25">
      <c r="A35" s="244"/>
      <c r="B35" s="244"/>
      <c r="C35" s="244"/>
      <c r="D35" s="244"/>
      <c r="E35" s="244"/>
      <c r="F35" s="244"/>
      <c r="G35" s="244"/>
      <c r="H35" s="244"/>
      <c r="I35" s="244"/>
      <c r="J35" s="244"/>
    </row>
    <row r="36" spans="1:10" x14ac:dyDescent="0.25">
      <c r="A36" s="244"/>
      <c r="B36" s="244"/>
      <c r="C36" s="244"/>
      <c r="D36" s="244"/>
      <c r="E36" s="244"/>
      <c r="F36" s="244"/>
      <c r="G36" s="244"/>
      <c r="H36" s="244"/>
      <c r="I36" s="244"/>
      <c r="J36" s="244"/>
    </row>
    <row r="37" spans="1:10" x14ac:dyDescent="0.25">
      <c r="A37" s="244"/>
      <c r="B37" s="244"/>
      <c r="C37" s="244"/>
      <c r="D37" s="244"/>
      <c r="E37" s="244"/>
      <c r="F37" s="244"/>
      <c r="G37" s="244"/>
      <c r="H37" s="244"/>
      <c r="I37" s="244"/>
      <c r="J37" s="244"/>
    </row>
    <row r="38" spans="1:10" x14ac:dyDescent="0.25">
      <c r="A38" s="244"/>
      <c r="B38" s="244"/>
      <c r="C38" s="244"/>
      <c r="D38" s="244"/>
      <c r="E38" s="244"/>
      <c r="F38" s="244"/>
      <c r="G38" s="244"/>
      <c r="H38" s="244"/>
      <c r="I38" s="244"/>
      <c r="J38" s="244"/>
    </row>
    <row r="39" spans="1:10" x14ac:dyDescent="0.25">
      <c r="A39" s="244"/>
      <c r="B39" s="244"/>
      <c r="C39" s="244"/>
      <c r="D39" s="244"/>
      <c r="E39" s="244"/>
      <c r="F39" s="244"/>
      <c r="G39" s="244"/>
      <c r="H39" s="244"/>
      <c r="I39" s="244"/>
      <c r="J39" s="244"/>
    </row>
    <row r="40" spans="1:10" x14ac:dyDescent="0.25">
      <c r="A40" s="244"/>
      <c r="B40" s="244"/>
      <c r="C40" s="244"/>
      <c r="D40" s="244"/>
      <c r="E40" s="244"/>
      <c r="F40" s="244"/>
      <c r="G40" s="244"/>
      <c r="H40" s="244"/>
      <c r="I40" s="244"/>
      <c r="J40" s="244"/>
    </row>
    <row r="41" spans="1:10" x14ac:dyDescent="0.25">
      <c r="A41" s="244"/>
      <c r="B41" s="244"/>
      <c r="C41" s="244"/>
      <c r="D41" s="244"/>
      <c r="E41" s="244"/>
      <c r="F41" s="244"/>
      <c r="G41" s="244"/>
      <c r="H41" s="244"/>
      <c r="I41" s="244"/>
      <c r="J41" s="244"/>
    </row>
    <row r="42" spans="1:10" x14ac:dyDescent="0.25">
      <c r="A42" s="244"/>
      <c r="B42" s="244"/>
      <c r="C42" s="244"/>
      <c r="D42" s="244"/>
      <c r="E42" s="244"/>
      <c r="F42" s="244"/>
      <c r="G42" s="244"/>
      <c r="H42" s="244"/>
      <c r="I42" s="244"/>
      <c r="J42" s="244"/>
    </row>
    <row r="43" spans="1:10" x14ac:dyDescent="0.25">
      <c r="A43" s="244"/>
      <c r="B43" s="244"/>
      <c r="C43" s="244"/>
      <c r="D43" s="244"/>
      <c r="E43" s="244"/>
      <c r="F43" s="244"/>
      <c r="G43" s="244"/>
      <c r="H43" s="244"/>
      <c r="I43" s="244"/>
      <c r="J43" s="244"/>
    </row>
    <row r="44" spans="1:10" x14ac:dyDescent="0.25">
      <c r="A44" s="244"/>
      <c r="B44" s="244"/>
      <c r="C44" s="244"/>
      <c r="D44" s="244"/>
      <c r="E44" s="244"/>
      <c r="F44" s="244"/>
      <c r="G44" s="244"/>
      <c r="H44" s="244"/>
      <c r="I44" s="244"/>
      <c r="J44" s="244"/>
    </row>
    <row r="45" spans="1:10" x14ac:dyDescent="0.25">
      <c r="A45" s="244"/>
      <c r="B45" s="244"/>
      <c r="C45" s="244"/>
      <c r="D45" s="244"/>
      <c r="E45" s="244"/>
      <c r="F45" s="244"/>
      <c r="G45" s="244"/>
      <c r="H45" s="244"/>
      <c r="I45" s="244"/>
      <c r="J45" s="244"/>
    </row>
    <row r="46" spans="1:10" x14ac:dyDescent="0.25">
      <c r="A46" s="244"/>
      <c r="B46" s="244"/>
      <c r="C46" s="244"/>
      <c r="D46" s="244"/>
      <c r="E46" s="244"/>
      <c r="F46" s="244"/>
      <c r="G46" s="244"/>
      <c r="H46" s="244"/>
      <c r="I46" s="244"/>
      <c r="J46" s="244"/>
    </row>
  </sheetData>
  <mergeCells count="6">
    <mergeCell ref="A2:J5"/>
    <mergeCell ref="A11:J11"/>
    <mergeCell ref="A16:J16"/>
    <mergeCell ref="A20:J20"/>
    <mergeCell ref="A21:J46"/>
    <mergeCell ref="A7:J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30CC-6136-430E-8A1D-C22C0060E711}">
  <sheetPr>
    <tabColor theme="7" tint="-0.499984740745262"/>
  </sheetPr>
  <dimension ref="A1:A5"/>
  <sheetViews>
    <sheetView tabSelected="1" topLeftCell="A4" workbookViewId="0">
      <selection activeCell="B1" sqref="B1"/>
    </sheetView>
  </sheetViews>
  <sheetFormatPr defaultRowHeight="13.8" x14ac:dyDescent="0.25"/>
  <cols>
    <col min="1" max="1" width="114" style="15" customWidth="1"/>
    <col min="2" max="16384" width="8.796875" style="15"/>
  </cols>
  <sheetData>
    <row r="1" spans="1:1" ht="252" x14ac:dyDescent="0.25">
      <c r="A1" s="176" t="s">
        <v>904</v>
      </c>
    </row>
    <row r="2" spans="1:1" ht="112.8" customHeight="1" x14ac:dyDescent="0.25">
      <c r="A2" s="177" t="s">
        <v>901</v>
      </c>
    </row>
    <row r="3" spans="1:1" ht="16.8" x14ac:dyDescent="0.25">
      <c r="A3" s="176" t="s">
        <v>900</v>
      </c>
    </row>
    <row r="4" spans="1:1" ht="10.199999999999999" customHeight="1" x14ac:dyDescent="0.25">
      <c r="A4" s="176"/>
    </row>
    <row r="5" spans="1:1" ht="33.6" x14ac:dyDescent="0.25">
      <c r="A5" s="176" t="s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002060"/>
  </sheetPr>
  <dimension ref="A1:X25"/>
  <sheetViews>
    <sheetView zoomScaleNormal="100" workbookViewId="0">
      <selection activeCell="B25" sqref="B25"/>
    </sheetView>
  </sheetViews>
  <sheetFormatPr defaultColWidth="9" defaultRowHeight="14.4" x14ac:dyDescent="0.3"/>
  <cols>
    <col min="1" max="1" width="14.19921875" style="140" customWidth="1"/>
    <col min="2" max="2" width="15.8984375" style="140" customWidth="1"/>
    <col min="3" max="7" width="8.8984375" style="140" bestFit="1" customWidth="1"/>
    <col min="8" max="8" width="9.8984375" style="140" bestFit="1" customWidth="1"/>
    <col min="9" max="19" width="8.8984375" style="140" bestFit="1" customWidth="1"/>
    <col min="20" max="20" width="9.8984375" style="140" bestFit="1" customWidth="1"/>
    <col min="21" max="22" width="8.8984375" style="140" bestFit="1" customWidth="1"/>
    <col min="23" max="16384" width="9" style="140"/>
  </cols>
  <sheetData>
    <row r="1" spans="1:24" s="159" customFormat="1" x14ac:dyDescent="0.3"/>
    <row r="2" spans="1:24" s="159" customFormat="1" ht="15" thickBot="1" x14ac:dyDescent="0.35"/>
    <row r="3" spans="1:24" s="159" customFormat="1" x14ac:dyDescent="0.3">
      <c r="A3" s="151" t="s">
        <v>732</v>
      </c>
      <c r="B3" s="162" t="s">
        <v>733</v>
      </c>
      <c r="C3" s="151" t="s">
        <v>734</v>
      </c>
      <c r="D3" s="152" t="s">
        <v>735</v>
      </c>
      <c r="E3" s="152" t="s">
        <v>736</v>
      </c>
      <c r="F3" s="152" t="s">
        <v>737</v>
      </c>
      <c r="G3" s="152" t="s">
        <v>738</v>
      </c>
      <c r="H3" s="152" t="s">
        <v>739</v>
      </c>
      <c r="I3" s="152" t="s">
        <v>740</v>
      </c>
      <c r="J3" s="152" t="s">
        <v>741</v>
      </c>
      <c r="K3" s="152" t="s">
        <v>742</v>
      </c>
      <c r="L3" s="152" t="s">
        <v>743</v>
      </c>
      <c r="M3" s="152" t="s">
        <v>744</v>
      </c>
      <c r="N3" s="153" t="s">
        <v>745</v>
      </c>
      <c r="O3" s="151" t="s">
        <v>746</v>
      </c>
      <c r="P3" s="152" t="s">
        <v>747</v>
      </c>
      <c r="Q3" s="152" t="s">
        <v>748</v>
      </c>
      <c r="R3" s="152" t="s">
        <v>749</v>
      </c>
      <c r="S3" s="152" t="s">
        <v>750</v>
      </c>
      <c r="T3" s="152" t="s">
        <v>751</v>
      </c>
      <c r="U3" s="152" t="s">
        <v>752</v>
      </c>
      <c r="V3" s="153" t="s">
        <v>753</v>
      </c>
      <c r="W3" s="158"/>
      <c r="X3" s="141"/>
    </row>
    <row r="4" spans="1:24" s="159" customFormat="1" x14ac:dyDescent="0.3">
      <c r="A4" s="163" t="s">
        <v>754</v>
      </c>
      <c r="B4" s="150" t="s">
        <v>755</v>
      </c>
      <c r="C4" s="154">
        <v>35.257949999999994</v>
      </c>
      <c r="D4" s="142">
        <v>48.663719999999998</v>
      </c>
      <c r="E4" s="142">
        <v>57.445920000000015</v>
      </c>
      <c r="F4" s="142">
        <v>57.618120000000005</v>
      </c>
      <c r="G4" s="142">
        <v>71.049720000000008</v>
      </c>
      <c r="H4" s="142">
        <v>105.16253999999999</v>
      </c>
      <c r="I4" s="142">
        <v>62.276129999999995</v>
      </c>
      <c r="J4" s="142">
        <v>17.908799999999999</v>
      </c>
      <c r="K4" s="142">
        <v>53.356170000000013</v>
      </c>
      <c r="L4" s="142">
        <v>53.235630000000008</v>
      </c>
      <c r="M4" s="142">
        <v>40.010669999999998</v>
      </c>
      <c r="N4" s="155">
        <v>50.738730000000011</v>
      </c>
      <c r="O4" s="154">
        <v>41.5002</v>
      </c>
      <c r="P4" s="142">
        <v>38.590019999999996</v>
      </c>
      <c r="Q4" s="142">
        <v>43.04139</v>
      </c>
      <c r="R4" s="142">
        <v>46.373460000000009</v>
      </c>
      <c r="S4" s="142">
        <v>54.59601</v>
      </c>
      <c r="T4" s="142">
        <v>77.920500000000004</v>
      </c>
      <c r="U4" s="142">
        <v>61.199879999999993</v>
      </c>
      <c r="V4" s="155">
        <v>60.674670000000006</v>
      </c>
      <c r="W4" s="143"/>
      <c r="X4" s="165"/>
    </row>
    <row r="5" spans="1:24" s="159" customFormat="1" x14ac:dyDescent="0.3">
      <c r="A5" s="163"/>
      <c r="B5" s="150" t="s">
        <v>756</v>
      </c>
      <c r="C5" s="154">
        <v>9.2040900000000008</v>
      </c>
      <c r="D5" s="142">
        <v>12.846120000000001</v>
      </c>
      <c r="E5" s="142">
        <v>5.9581199999999983</v>
      </c>
      <c r="F5" s="142">
        <v>16.513980000000004</v>
      </c>
      <c r="G5" s="142">
        <v>16.935869999999998</v>
      </c>
      <c r="H5" s="142">
        <v>33.630659999999999</v>
      </c>
      <c r="I5" s="142">
        <v>30.005849999999992</v>
      </c>
      <c r="J5" s="142">
        <v>23.324490000000004</v>
      </c>
      <c r="K5" s="142">
        <v>13.078590000000002</v>
      </c>
      <c r="L5" s="142">
        <v>12.63087</v>
      </c>
      <c r="M5" s="142">
        <v>9.7809600000000003</v>
      </c>
      <c r="N5" s="155">
        <v>11.950680000000002</v>
      </c>
      <c r="O5" s="154">
        <v>6.8621699999999999</v>
      </c>
      <c r="P5" s="142">
        <v>5.5190099999999997</v>
      </c>
      <c r="Q5" s="142">
        <v>12.12288</v>
      </c>
      <c r="R5" s="142">
        <v>14.111789999999997</v>
      </c>
      <c r="S5" s="142">
        <v>17.91741</v>
      </c>
      <c r="T5" s="142">
        <v>31.168199999999999</v>
      </c>
      <c r="U5" s="142">
        <v>31.150980000000004</v>
      </c>
      <c r="V5" s="155">
        <v>21.955500000000001</v>
      </c>
      <c r="W5" s="143"/>
      <c r="X5" s="165"/>
    </row>
    <row r="6" spans="1:24" s="159" customFormat="1" x14ac:dyDescent="0.3">
      <c r="A6" s="163"/>
      <c r="B6" s="150" t="s">
        <v>757</v>
      </c>
      <c r="C6" s="154">
        <v>14.430360000000004</v>
      </c>
      <c r="D6" s="142">
        <v>15.652979999999999</v>
      </c>
      <c r="E6" s="142">
        <v>16.178190000000001</v>
      </c>
      <c r="F6" s="142">
        <v>17.108070000000005</v>
      </c>
      <c r="G6" s="142">
        <v>34.07838000000001</v>
      </c>
      <c r="H6" s="142">
        <v>36.721650000000011</v>
      </c>
      <c r="I6" s="142">
        <v>26.139960000000002</v>
      </c>
      <c r="J6" s="142">
        <v>28.619640000000011</v>
      </c>
      <c r="K6" s="142">
        <v>21.06006</v>
      </c>
      <c r="L6" s="142">
        <v>22.32573</v>
      </c>
      <c r="M6" s="142">
        <v>21.163380000000004</v>
      </c>
      <c r="N6" s="155">
        <v>24.822629999999993</v>
      </c>
      <c r="O6" s="154">
        <v>11.700990000000001</v>
      </c>
      <c r="P6" s="142">
        <v>17.082239999999999</v>
      </c>
      <c r="Q6" s="142">
        <v>18.19293</v>
      </c>
      <c r="R6" s="142">
        <v>12.15732</v>
      </c>
      <c r="S6" s="142">
        <v>15.704640000000001</v>
      </c>
      <c r="T6" s="142">
        <v>30.100559999999994</v>
      </c>
      <c r="U6" s="142">
        <v>18.588990000000003</v>
      </c>
      <c r="V6" s="155">
        <v>15.704640000000001</v>
      </c>
      <c r="W6" s="143"/>
      <c r="X6" s="165"/>
    </row>
    <row r="7" spans="1:24" s="159" customFormat="1" x14ac:dyDescent="0.3">
      <c r="A7" s="163"/>
      <c r="B7" s="150" t="s">
        <v>758</v>
      </c>
      <c r="C7" s="154">
        <v>13.939590000000001</v>
      </c>
      <c r="D7" s="142">
        <v>20.190449999999998</v>
      </c>
      <c r="E7" s="142">
        <v>21.4389</v>
      </c>
      <c r="F7" s="142">
        <v>20.34543</v>
      </c>
      <c r="G7" s="142">
        <v>26.785709999999998</v>
      </c>
      <c r="H7" s="142">
        <v>34.887720000000002</v>
      </c>
      <c r="I7" s="142">
        <v>29.609790000000007</v>
      </c>
      <c r="J7" s="142">
        <v>32.433869999999999</v>
      </c>
      <c r="K7" s="142">
        <v>23.608620000000002</v>
      </c>
      <c r="L7" s="142">
        <v>22.032989999999998</v>
      </c>
      <c r="M7" s="142">
        <v>24.60738000000001</v>
      </c>
      <c r="N7" s="155">
        <v>28.361339999999998</v>
      </c>
      <c r="O7" s="154">
        <v>10.383659999999997</v>
      </c>
      <c r="P7" s="142">
        <v>16.163553</v>
      </c>
      <c r="Q7" s="142">
        <v>21.344476999999994</v>
      </c>
      <c r="R7" s="142">
        <v>19.162702999999997</v>
      </c>
      <c r="S7" s="142">
        <v>24.268720000000005</v>
      </c>
      <c r="T7" s="142">
        <v>37.438288999999997</v>
      </c>
      <c r="U7" s="142">
        <v>35.053893000000009</v>
      </c>
      <c r="V7" s="155">
        <v>20.230629999999998</v>
      </c>
      <c r="W7" s="143"/>
      <c r="X7" s="165"/>
    </row>
    <row r="8" spans="1:24" s="159" customFormat="1" x14ac:dyDescent="0.3">
      <c r="A8" s="163"/>
      <c r="B8" s="150" t="s">
        <v>759</v>
      </c>
      <c r="C8" s="154">
        <v>17.960460000000005</v>
      </c>
      <c r="D8" s="142">
        <v>29.299830000000004</v>
      </c>
      <c r="E8" s="142">
        <v>35.464590000000008</v>
      </c>
      <c r="F8" s="142">
        <v>39.003300000000003</v>
      </c>
      <c r="G8" s="142">
        <v>52.374629999999975</v>
      </c>
      <c r="H8" s="142">
        <v>94.856369999999984</v>
      </c>
      <c r="I8" s="142">
        <v>64.256430000000009</v>
      </c>
      <c r="J8" s="142">
        <v>50.721510000000009</v>
      </c>
      <c r="K8" s="142">
        <v>35.903700000000001</v>
      </c>
      <c r="L8" s="142">
        <v>33.492899999999999</v>
      </c>
      <c r="M8" s="142">
        <v>33.777030000000003</v>
      </c>
      <c r="N8" s="155">
        <v>35.800380000000004</v>
      </c>
      <c r="O8" s="154">
        <v>22.007159999999999</v>
      </c>
      <c r="P8" s="142">
        <v>28.800449999999991</v>
      </c>
      <c r="Q8" s="142">
        <v>38.409210000000009</v>
      </c>
      <c r="R8" s="142">
        <v>38.960250000000002</v>
      </c>
      <c r="S8" s="142">
        <v>52.762080000000012</v>
      </c>
      <c r="T8" s="142">
        <v>103.62996000000001</v>
      </c>
      <c r="U8" s="142">
        <v>84.050819999999973</v>
      </c>
      <c r="V8" s="155">
        <v>63.774270000000023</v>
      </c>
      <c r="W8" s="143"/>
      <c r="X8" s="165"/>
    </row>
    <row r="9" spans="1:24" s="159" customFormat="1" x14ac:dyDescent="0.3">
      <c r="A9" s="163"/>
      <c r="B9" s="150" t="s">
        <v>760</v>
      </c>
      <c r="C9" s="154">
        <v>11.166882999999997</v>
      </c>
      <c r="D9" s="142">
        <v>14.576730000000003</v>
      </c>
      <c r="E9" s="142">
        <v>15.291359999999999</v>
      </c>
      <c r="F9" s="142">
        <v>14.756392000000004</v>
      </c>
      <c r="G9" s="142">
        <v>17.237220000000004</v>
      </c>
      <c r="H9" s="142">
        <v>19.441380000000002</v>
      </c>
      <c r="I9" s="142">
        <v>13.328280000000001</v>
      </c>
      <c r="J9" s="142">
        <v>12.59786787</v>
      </c>
      <c r="K9" s="142">
        <v>9.5599413000000002</v>
      </c>
      <c r="L9" s="142">
        <v>9.6862499999999994</v>
      </c>
      <c r="M9" s="142">
        <v>8.0159099999999999</v>
      </c>
      <c r="N9" s="155">
        <v>10.254510000000003</v>
      </c>
      <c r="O9" s="154">
        <v>7.3873799999999994</v>
      </c>
      <c r="P9" s="142">
        <v>8.2914300000000019</v>
      </c>
      <c r="Q9" s="142">
        <v>8.7735900000000004</v>
      </c>
      <c r="R9" s="142">
        <v>8.22255</v>
      </c>
      <c r="S9" s="142">
        <v>9.8756699999999995</v>
      </c>
      <c r="T9" s="142">
        <v>11.769870000000001</v>
      </c>
      <c r="U9" s="142">
        <v>10.82277</v>
      </c>
      <c r="V9" s="155">
        <v>9.7723500000000012</v>
      </c>
      <c r="W9" s="143"/>
      <c r="X9" s="165"/>
    </row>
    <row r="10" spans="1:24" s="159" customFormat="1" x14ac:dyDescent="0.3">
      <c r="A10" s="163"/>
      <c r="B10" s="150" t="s">
        <v>761</v>
      </c>
      <c r="C10" s="154">
        <v>17.452469999999998</v>
      </c>
      <c r="D10" s="142">
        <v>21.628320000000002</v>
      </c>
      <c r="E10" s="142">
        <v>22.558199999999996</v>
      </c>
      <c r="F10" s="142">
        <v>22.980090000000001</v>
      </c>
      <c r="G10" s="142">
        <v>24.34047</v>
      </c>
      <c r="H10" s="142">
        <v>33.854520000000001</v>
      </c>
      <c r="I10" s="142">
        <v>33.320700000000002</v>
      </c>
      <c r="J10" s="142">
        <v>27.267870000000006</v>
      </c>
      <c r="K10" s="142">
        <v>23.729160000000004</v>
      </c>
      <c r="L10" s="142">
        <v>24.314640000000001</v>
      </c>
      <c r="M10" s="142">
        <v>25.752509999999997</v>
      </c>
      <c r="N10" s="155">
        <v>26.45853</v>
      </c>
      <c r="O10" s="154">
        <v>20.37987</v>
      </c>
      <c r="P10" s="142">
        <v>24.323250000000002</v>
      </c>
      <c r="Q10" s="142">
        <v>29.515079999999998</v>
      </c>
      <c r="R10" s="142">
        <v>24.211320000000001</v>
      </c>
      <c r="S10" s="142">
        <v>24.245760000000001</v>
      </c>
      <c r="T10" s="142">
        <v>33.062399999999997</v>
      </c>
      <c r="U10" s="142">
        <v>36.179220000000008</v>
      </c>
      <c r="V10" s="155">
        <v>41.810160000000003</v>
      </c>
      <c r="W10" s="143"/>
      <c r="X10" s="165"/>
    </row>
    <row r="11" spans="1:24" s="159" customFormat="1" x14ac:dyDescent="0.3">
      <c r="A11" s="163"/>
      <c r="B11" s="150" t="s">
        <v>762</v>
      </c>
      <c r="C11" s="154">
        <v>13.966855000000001</v>
      </c>
      <c r="D11" s="142">
        <v>18.688578999999997</v>
      </c>
      <c r="E11" s="142">
        <v>20.44875</v>
      </c>
      <c r="F11" s="142">
        <v>24.460723000000002</v>
      </c>
      <c r="G11" s="142">
        <v>27.870282999999997</v>
      </c>
      <c r="H11" s="142">
        <v>47.34639</v>
      </c>
      <c r="I11" s="142">
        <v>35.748719999999992</v>
      </c>
      <c r="J11" s="142">
        <v>24.16827</v>
      </c>
      <c r="K11" s="142">
        <v>18.967829999999999</v>
      </c>
      <c r="L11" s="142">
        <v>17.3716221</v>
      </c>
      <c r="M11" s="142">
        <v>13.966969800000003</v>
      </c>
      <c r="N11" s="155">
        <v>17.289568799999998</v>
      </c>
      <c r="O11" s="154">
        <v>14.352009000000001</v>
      </c>
      <c r="P11" s="142">
        <v>11.095133000000001</v>
      </c>
      <c r="Q11" s="142">
        <v>15.045974999999997</v>
      </c>
      <c r="R11" s="142">
        <v>18.851595</v>
      </c>
      <c r="S11" s="142">
        <v>22.463489999999997</v>
      </c>
      <c r="T11" s="142">
        <v>40.897500000000001</v>
      </c>
      <c r="U11" s="142">
        <v>29.290072000000002</v>
      </c>
      <c r="V11" s="155">
        <v>23.628997000000002</v>
      </c>
      <c r="W11" s="143"/>
      <c r="X11" s="165"/>
    </row>
    <row r="12" spans="1:24" s="159" customFormat="1" x14ac:dyDescent="0.3">
      <c r="A12" s="163"/>
      <c r="B12" s="150" t="s">
        <v>763</v>
      </c>
      <c r="C12" s="154">
        <v>4.520249999999999</v>
      </c>
      <c r="D12" s="142">
        <v>5.5620599999999998</v>
      </c>
      <c r="E12" s="142">
        <v>6.2853000000000003</v>
      </c>
      <c r="F12" s="142">
        <v>7.5509700000000013</v>
      </c>
      <c r="G12" s="142">
        <v>9.3590699999999991</v>
      </c>
      <c r="H12" s="142">
        <v>15.541050000000004</v>
      </c>
      <c r="I12" s="142">
        <v>12.605040000000001</v>
      </c>
      <c r="J12" s="142">
        <v>8.5239000000000011</v>
      </c>
      <c r="K12" s="142">
        <v>6.6727500000000006</v>
      </c>
      <c r="L12" s="142">
        <v>6.1561500000000002</v>
      </c>
      <c r="M12" s="142">
        <v>5.7170399999999999</v>
      </c>
      <c r="N12" s="155">
        <v>6.6555299999999997</v>
      </c>
      <c r="O12" s="154">
        <v>4.3910999999999998</v>
      </c>
      <c r="P12" s="142">
        <v>5.5017900000000006</v>
      </c>
      <c r="Q12" s="142">
        <v>5.9925599999999992</v>
      </c>
      <c r="R12" s="142">
        <v>5.9150699999999992</v>
      </c>
      <c r="S12" s="142">
        <v>6.7932899999999998</v>
      </c>
      <c r="T12" s="142">
        <v>13.52631</v>
      </c>
      <c r="U12" s="142">
        <v>10.908869999999999</v>
      </c>
      <c r="V12" s="155">
        <v>7.7145599999999996</v>
      </c>
      <c r="W12" s="143"/>
      <c r="X12" s="165"/>
    </row>
    <row r="13" spans="1:24" s="159" customFormat="1" x14ac:dyDescent="0.3">
      <c r="A13" s="163"/>
      <c r="B13" s="150" t="s">
        <v>764</v>
      </c>
      <c r="C13" s="154">
        <v>2.2386000000000004</v>
      </c>
      <c r="D13" s="142">
        <v>3.7367399999999997</v>
      </c>
      <c r="E13" s="142">
        <v>3.8228399999999998</v>
      </c>
      <c r="F13" s="142">
        <v>4.0553100000000004</v>
      </c>
      <c r="G13" s="142">
        <v>5.6825999999999999</v>
      </c>
      <c r="H13" s="142">
        <v>8.7133199999999995</v>
      </c>
      <c r="I13" s="142">
        <v>6.5866499999999997</v>
      </c>
      <c r="J13" s="142">
        <v>5.7514799999999999</v>
      </c>
      <c r="K13" s="142">
        <v>3.6420299999999997</v>
      </c>
      <c r="L13" s="142">
        <v>3.5817600000000001</v>
      </c>
      <c r="M13" s="142">
        <v>3.6506399999999997</v>
      </c>
      <c r="N13" s="155">
        <v>3.8744999999999989</v>
      </c>
      <c r="O13" s="154">
        <v>2.3419200000000004</v>
      </c>
      <c r="P13" s="142">
        <v>3.9864300000000004</v>
      </c>
      <c r="Q13" s="142">
        <v>2.90157</v>
      </c>
      <c r="R13" s="142">
        <v>4.5977400000000008</v>
      </c>
      <c r="S13" s="142">
        <v>4.6494</v>
      </c>
      <c r="T13" s="142">
        <v>8.4894599999999993</v>
      </c>
      <c r="U13" s="142">
        <v>8.4550199999999993</v>
      </c>
      <c r="V13" s="155">
        <v>4.63218</v>
      </c>
      <c r="W13" s="143"/>
      <c r="X13" s="165"/>
    </row>
    <row r="14" spans="1:24" s="159" customFormat="1" ht="15" thickBot="1" x14ac:dyDescent="0.35">
      <c r="A14" s="163"/>
      <c r="B14" s="150" t="s">
        <v>765</v>
      </c>
      <c r="C14" s="156">
        <v>8.18811</v>
      </c>
      <c r="D14" s="145">
        <v>10.94331</v>
      </c>
      <c r="E14" s="145">
        <v>12.699750000000002</v>
      </c>
      <c r="F14" s="145">
        <v>14.094570000000003</v>
      </c>
      <c r="G14" s="145">
        <v>15.162210000000002</v>
      </c>
      <c r="H14" s="145">
        <v>25.528649999999999</v>
      </c>
      <c r="I14" s="145">
        <v>17.736600000000003</v>
      </c>
      <c r="J14" s="145">
        <v>14.447580000000002</v>
      </c>
      <c r="K14" s="145">
        <v>11.89902</v>
      </c>
      <c r="L14" s="145">
        <v>10.375050000000002</v>
      </c>
      <c r="M14" s="145">
        <v>8.3774439000000012</v>
      </c>
      <c r="N14" s="157">
        <v>11.744040000000002</v>
      </c>
      <c r="O14" s="156">
        <v>7.6542899999999996</v>
      </c>
      <c r="P14" s="145">
        <v>8.6702700000000004</v>
      </c>
      <c r="Q14" s="145">
        <v>9.7006000000000014</v>
      </c>
      <c r="R14" s="145">
        <v>10.710840000000001</v>
      </c>
      <c r="S14" s="145">
        <v>13.018320000000001</v>
      </c>
      <c r="T14" s="145">
        <v>17.288880000000002</v>
      </c>
      <c r="U14" s="145">
        <v>15.12777</v>
      </c>
      <c r="V14" s="157">
        <v>11.855970000000001</v>
      </c>
      <c r="W14" s="143"/>
      <c r="X14" s="165"/>
    </row>
    <row r="15" spans="1:24" s="159" customFormat="1" ht="15" thickBot="1" x14ac:dyDescent="0.35">
      <c r="A15" s="164"/>
      <c r="B15" s="146" t="s">
        <v>766</v>
      </c>
      <c r="C15" s="147">
        <f>SUM(C4:C14)</f>
        <v>148.32561799999999</v>
      </c>
      <c r="D15" s="148">
        <f t="shared" ref="D15:U15" si="0">SUM(D4:D14)</f>
        <v>201.788839</v>
      </c>
      <c r="E15" s="148">
        <f t="shared" si="0"/>
        <v>217.59192000000002</v>
      </c>
      <c r="F15" s="148">
        <f t="shared" si="0"/>
        <v>238.48695499999999</v>
      </c>
      <c r="G15" s="148">
        <f t="shared" si="0"/>
        <v>300.87616299999996</v>
      </c>
      <c r="H15" s="148">
        <f t="shared" si="0"/>
        <v>455.68424999999991</v>
      </c>
      <c r="I15" s="148">
        <f t="shared" si="0"/>
        <v>331.61415</v>
      </c>
      <c r="J15" s="148">
        <f t="shared" si="0"/>
        <v>245.76527787000003</v>
      </c>
      <c r="K15" s="148">
        <f t="shared" si="0"/>
        <v>221.4778713</v>
      </c>
      <c r="L15" s="148">
        <f t="shared" si="0"/>
        <v>215.20359209999998</v>
      </c>
      <c r="M15" s="148">
        <f t="shared" si="0"/>
        <v>194.81993370000004</v>
      </c>
      <c r="N15" s="149">
        <f t="shared" si="0"/>
        <v>227.95043880000006</v>
      </c>
      <c r="O15" s="147">
        <f t="shared" si="0"/>
        <v>148.96074899999996</v>
      </c>
      <c r="P15" s="148">
        <f t="shared" si="0"/>
        <v>168.02357599999999</v>
      </c>
      <c r="Q15" s="148">
        <f t="shared" si="0"/>
        <v>205.04026200000001</v>
      </c>
      <c r="R15" s="148">
        <f t="shared" si="0"/>
        <v>203.27463799999998</v>
      </c>
      <c r="S15" s="148">
        <f t="shared" si="0"/>
        <v>246.29479000000001</v>
      </c>
      <c r="T15" s="148">
        <f t="shared" si="0"/>
        <v>405.29192900000004</v>
      </c>
      <c r="U15" s="148">
        <f t="shared" si="0"/>
        <v>340.82828499999994</v>
      </c>
      <c r="V15" s="149">
        <f>SUM(V4:V14)</f>
        <v>281.75392700000003</v>
      </c>
      <c r="W15" s="140"/>
      <c r="X15" s="140"/>
    </row>
    <row r="16" spans="1:24" s="159" customFormat="1" x14ac:dyDescent="0.3"/>
    <row r="17" spans="1:19" s="159" customFormat="1" x14ac:dyDescent="0.3"/>
    <row r="18" spans="1:19" s="161" customFormat="1" ht="17.399999999999999" x14ac:dyDescent="0.35">
      <c r="A18" s="160" t="s">
        <v>768</v>
      </c>
      <c r="B18" s="160"/>
      <c r="C18" s="160"/>
      <c r="D18" s="160"/>
      <c r="E18" s="160"/>
      <c r="F18" s="160"/>
      <c r="G18" s="160"/>
      <c r="H18" s="160"/>
      <c r="I18" s="160"/>
      <c r="J18" s="160"/>
      <c r="K18" s="160"/>
      <c r="L18" s="160"/>
      <c r="M18" s="160"/>
      <c r="N18" s="160"/>
      <c r="O18" s="160"/>
      <c r="P18" s="160"/>
      <c r="Q18" s="160"/>
      <c r="R18" s="160"/>
      <c r="S18" s="160"/>
    </row>
    <row r="19" spans="1:19" s="161" customFormat="1" ht="17.399999999999999" x14ac:dyDescent="0.35">
      <c r="A19" s="160" t="s">
        <v>769</v>
      </c>
      <c r="B19" s="160"/>
      <c r="C19" s="160"/>
      <c r="D19" s="160"/>
      <c r="E19" s="160"/>
      <c r="F19" s="160"/>
      <c r="G19" s="160"/>
      <c r="H19" s="160"/>
      <c r="I19" s="160"/>
      <c r="J19" s="160"/>
      <c r="K19" s="160"/>
      <c r="L19" s="160"/>
      <c r="M19" s="160"/>
      <c r="N19" s="160"/>
      <c r="O19" s="160"/>
      <c r="P19" s="160"/>
      <c r="Q19" s="160"/>
      <c r="R19" s="160"/>
      <c r="S19" s="160"/>
    </row>
    <row r="20" spans="1:19" s="161" customFormat="1" ht="17.399999999999999" x14ac:dyDescent="0.35">
      <c r="A20" s="160" t="s">
        <v>767</v>
      </c>
      <c r="B20" s="160"/>
      <c r="C20" s="160"/>
      <c r="D20" s="160"/>
      <c r="E20" s="160"/>
      <c r="F20" s="160"/>
      <c r="G20" s="160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0"/>
      <c r="S20" s="160"/>
    </row>
    <row r="24" spans="1:19" x14ac:dyDescent="0.3"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</row>
    <row r="25" spans="1:19" x14ac:dyDescent="0.3">
      <c r="B25" s="144"/>
      <c r="C25" s="144"/>
      <c r="D25" s="144"/>
      <c r="E25" s="144"/>
      <c r="F25" s="144"/>
      <c r="G25" s="144"/>
      <c r="H25" s="144"/>
      <c r="I25" s="144"/>
      <c r="J25" s="144"/>
      <c r="K25" s="144"/>
      <c r="L25" s="14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27</vt:i4>
      </vt:variant>
    </vt:vector>
  </HeadingPairs>
  <TitlesOfParts>
    <vt:vector size="27" baseType="lpstr">
      <vt:lpstr>Инструкция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SQL</vt:lpstr>
      <vt:lpstr>Анализ</vt:lpstr>
      <vt:lpstr>26</vt:lpstr>
    </vt:vector>
  </TitlesOfParts>
  <Company>ОАО «Пивоваренная компания «Балтика»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Добрынина Мария А.</dc:creator>
  <cp:lastModifiedBy>Пользователь</cp:lastModifiedBy>
  <cp:lastPrinted>2014-10-06T14:51:59Z</cp:lastPrinted>
  <dcterms:created xsi:type="dcterms:W3CDTF">2009-09-12T17:29:22Z</dcterms:created>
  <dcterms:modified xsi:type="dcterms:W3CDTF">2025-10-12T09:11:16Z</dcterms:modified>
</cp:coreProperties>
</file>