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300"/>
  </bookViews>
  <sheets>
    <sheet name="Minutes of Meeting" sheetId="2" r:id="rId1"/>
  </sheets>
  <definedNames>
    <definedName name="_xlnm._FilterDatabase" localSheetId="0" hidden="1">'Minutes of Meeting'!$C$17:$S$58</definedName>
    <definedName name="_xlnm.Print_Area" localSheetId="0">'Minutes of Meeting'!$B$2:$T$59</definedName>
  </definedNames>
  <calcPr calcId="162913" iterate="1"/>
</workbook>
</file>

<file path=xl/calcChain.xml><?xml version="1.0" encoding="utf-8"?>
<calcChain xmlns="http://schemas.openxmlformats.org/spreadsheetml/2006/main">
  <c r="BB8" i="2" l="1"/>
  <c r="BB9" i="2"/>
  <c r="BB7" i="2"/>
  <c r="BB10" i="2"/>
  <c r="BB24" i="2"/>
  <c r="BB23" i="2"/>
  <c r="BB25" i="2" l="1"/>
  <c r="BB22" i="2" l="1"/>
</calcChain>
</file>

<file path=xl/sharedStrings.xml><?xml version="1.0" encoding="utf-8"?>
<sst xmlns="http://schemas.openxmlformats.org/spreadsheetml/2006/main" count="40" uniqueCount="34">
  <si>
    <t>I/A/D</t>
  </si>
  <si>
    <t>Subject</t>
  </si>
  <si>
    <t>Description</t>
  </si>
  <si>
    <t>Target Date</t>
  </si>
  <si>
    <t>Ageing Days</t>
  </si>
  <si>
    <t>Status</t>
  </si>
  <si>
    <t>Date</t>
  </si>
  <si>
    <t>Venue</t>
  </si>
  <si>
    <t>Next Meeting</t>
  </si>
  <si>
    <t>Duration</t>
  </si>
  <si>
    <t>Meeting Time</t>
  </si>
  <si>
    <t>DICV</t>
  </si>
  <si>
    <t>Priority</t>
  </si>
  <si>
    <t>Name</t>
  </si>
  <si>
    <t>Dept</t>
  </si>
  <si>
    <t>Supplier</t>
  </si>
  <si>
    <t>Designation</t>
  </si>
  <si>
    <t>Completed</t>
  </si>
  <si>
    <t>High</t>
  </si>
  <si>
    <t>Medium</t>
  </si>
  <si>
    <t>Low</t>
  </si>
  <si>
    <t>Total Activities</t>
  </si>
  <si>
    <t>Completed Score</t>
  </si>
  <si>
    <t>Total Score</t>
  </si>
  <si>
    <t>% Completed</t>
  </si>
  <si>
    <t>Pending</t>
  </si>
  <si>
    <t>Completed in Time</t>
  </si>
  <si>
    <t>Completed with delay</t>
  </si>
  <si>
    <t>Work in Progress</t>
  </si>
  <si>
    <t>Not completed</t>
  </si>
  <si>
    <t>Responsible (Org/Name/Dept)</t>
  </si>
  <si>
    <t>Points</t>
  </si>
  <si>
    <t>Project</t>
  </si>
  <si>
    <t>Part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</si>
</sst>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Verdana"/>
      <family val="2"/>
    </font>
    <font>
      <sz val="9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0" xfId="0" applyFill="1" applyBorder="1"/>
    <xf numFmtId="0" fontId="1" fillId="3" borderId="11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" xfId="0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4" fontId="0" fillId="4" borderId="0" xfId="0" applyNumberFormat="1" applyFill="1" applyBorder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164" fontId="0" fillId="2" borderId="13" xfId="0" applyNumberFormat="1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3" xfId="0" applyFill="1" applyBorder="1" applyAlignment="1">
      <alignment horizontal="left" vertical="center"/>
    </xf>
    <xf numFmtId="165" fontId="4" fillId="6" borderId="12" xfId="0" applyNumberFormat="1" applyFont="1" applyFill="1" applyBorder="1" applyProtection="1">
      <protection hidden="1"/>
    </xf>
    <xf numFmtId="2" fontId="0" fillId="7" borderId="1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4" fillId="2" borderId="5" xfId="0" applyFont="1" applyFill="1" applyBorder="1"/>
    <xf numFmtId="0" fontId="4" fillId="2" borderId="0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1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R$18" lockText="1" noThreeD="1"/>
</file>

<file path=xl/ctrlProps/ctrlProp10.xml><?xml version="1.0" encoding="utf-8"?>
<formControlPr xmlns="http://schemas.microsoft.com/office/spreadsheetml/2009/9/main" objectType="CheckBox" fmlaLink="$R$28" lockText="1" noThreeD="1"/>
</file>

<file path=xl/ctrlProps/ctrlProp11.xml><?xml version="1.0" encoding="utf-8"?>
<formControlPr xmlns="http://schemas.microsoft.com/office/spreadsheetml/2009/9/main" objectType="CheckBox" fmlaLink="$R$29" lockText="1" noThreeD="1"/>
</file>

<file path=xl/ctrlProps/ctrlProp12.xml><?xml version="1.0" encoding="utf-8"?>
<formControlPr xmlns="http://schemas.microsoft.com/office/spreadsheetml/2009/9/main" objectType="CheckBox" fmlaLink="$R$30" lockText="1" noThreeD="1"/>
</file>

<file path=xl/ctrlProps/ctrlProp13.xml><?xml version="1.0" encoding="utf-8"?>
<formControlPr xmlns="http://schemas.microsoft.com/office/spreadsheetml/2009/9/main" objectType="CheckBox" fmlaLink="$R$31" lockText="1" noThreeD="1"/>
</file>

<file path=xl/ctrlProps/ctrlProp14.xml><?xml version="1.0" encoding="utf-8"?>
<formControlPr xmlns="http://schemas.microsoft.com/office/spreadsheetml/2009/9/main" objectType="CheckBox" fmlaLink="$R$32" lockText="1" noThreeD="1"/>
</file>

<file path=xl/ctrlProps/ctrlProp15.xml><?xml version="1.0" encoding="utf-8"?>
<formControlPr xmlns="http://schemas.microsoft.com/office/spreadsheetml/2009/9/main" objectType="CheckBox" fmlaLink="$R$33" lockText="1" noThreeD="1"/>
</file>

<file path=xl/ctrlProps/ctrlProp16.xml><?xml version="1.0" encoding="utf-8"?>
<formControlPr xmlns="http://schemas.microsoft.com/office/spreadsheetml/2009/9/main" objectType="CheckBox" fmlaLink="$R$34" lockText="1" noThreeD="1"/>
</file>

<file path=xl/ctrlProps/ctrlProp17.xml><?xml version="1.0" encoding="utf-8"?>
<formControlPr xmlns="http://schemas.microsoft.com/office/spreadsheetml/2009/9/main" objectType="CheckBox" fmlaLink="$R$35" lockText="1" noThreeD="1"/>
</file>

<file path=xl/ctrlProps/ctrlProp18.xml><?xml version="1.0" encoding="utf-8"?>
<formControlPr xmlns="http://schemas.microsoft.com/office/spreadsheetml/2009/9/main" objectType="CheckBox" fmlaLink="$R$36" lockText="1" noThreeD="1"/>
</file>

<file path=xl/ctrlProps/ctrlProp19.xml><?xml version="1.0" encoding="utf-8"?>
<formControlPr xmlns="http://schemas.microsoft.com/office/spreadsheetml/2009/9/main" objectType="CheckBox" fmlaLink="$R$37" lockText="1" noThreeD="1"/>
</file>

<file path=xl/ctrlProps/ctrlProp2.xml><?xml version="1.0" encoding="utf-8"?>
<formControlPr xmlns="http://schemas.microsoft.com/office/spreadsheetml/2009/9/main" objectType="CheckBox" fmlaLink="$R$19" lockText="1" noThreeD="1"/>
</file>

<file path=xl/ctrlProps/ctrlProp20.xml><?xml version="1.0" encoding="utf-8"?>
<formControlPr xmlns="http://schemas.microsoft.com/office/spreadsheetml/2009/9/main" objectType="CheckBox" fmlaLink="$R$38" lockText="1" noThreeD="1"/>
</file>

<file path=xl/ctrlProps/ctrlProp21.xml><?xml version="1.0" encoding="utf-8"?>
<formControlPr xmlns="http://schemas.microsoft.com/office/spreadsheetml/2009/9/main" objectType="CheckBox" fmlaLink="$R$39" lockText="1" noThreeD="1"/>
</file>

<file path=xl/ctrlProps/ctrlProp22.xml><?xml version="1.0" encoding="utf-8"?>
<formControlPr xmlns="http://schemas.microsoft.com/office/spreadsheetml/2009/9/main" objectType="CheckBox" fmlaLink="$R$40" lockText="1" noThreeD="1"/>
</file>

<file path=xl/ctrlProps/ctrlProp23.xml><?xml version="1.0" encoding="utf-8"?>
<formControlPr xmlns="http://schemas.microsoft.com/office/spreadsheetml/2009/9/main" objectType="CheckBox" fmlaLink="$R$41" lockText="1" noThreeD="1"/>
</file>

<file path=xl/ctrlProps/ctrlProp24.xml><?xml version="1.0" encoding="utf-8"?>
<formControlPr xmlns="http://schemas.microsoft.com/office/spreadsheetml/2009/9/main" objectType="CheckBox" fmlaLink="$R$42" lockText="1" noThreeD="1"/>
</file>

<file path=xl/ctrlProps/ctrlProp25.xml><?xml version="1.0" encoding="utf-8"?>
<formControlPr xmlns="http://schemas.microsoft.com/office/spreadsheetml/2009/9/main" objectType="CheckBox" fmlaLink="$R$43" lockText="1" noThreeD="1"/>
</file>

<file path=xl/ctrlProps/ctrlProp26.xml><?xml version="1.0" encoding="utf-8"?>
<formControlPr xmlns="http://schemas.microsoft.com/office/spreadsheetml/2009/9/main" objectType="CheckBox" fmlaLink="$R$44" lockText="1" noThreeD="1"/>
</file>

<file path=xl/ctrlProps/ctrlProp27.xml><?xml version="1.0" encoding="utf-8"?>
<formControlPr xmlns="http://schemas.microsoft.com/office/spreadsheetml/2009/9/main" objectType="CheckBox" fmlaLink="$R$45" lockText="1" noThreeD="1"/>
</file>

<file path=xl/ctrlProps/ctrlProp28.xml><?xml version="1.0" encoding="utf-8"?>
<formControlPr xmlns="http://schemas.microsoft.com/office/spreadsheetml/2009/9/main" objectType="CheckBox" fmlaLink="$R$46" lockText="1" noThreeD="1"/>
</file>

<file path=xl/ctrlProps/ctrlProp29.xml><?xml version="1.0" encoding="utf-8"?>
<formControlPr xmlns="http://schemas.microsoft.com/office/spreadsheetml/2009/9/main" objectType="CheckBox" fmlaLink="$R$47" lockText="1" noThreeD="1"/>
</file>

<file path=xl/ctrlProps/ctrlProp3.xml><?xml version="1.0" encoding="utf-8"?>
<formControlPr xmlns="http://schemas.microsoft.com/office/spreadsheetml/2009/9/main" objectType="CheckBox" fmlaLink="$R$20" lockText="1" noThreeD="1"/>
</file>

<file path=xl/ctrlProps/ctrlProp30.xml><?xml version="1.0" encoding="utf-8"?>
<formControlPr xmlns="http://schemas.microsoft.com/office/spreadsheetml/2009/9/main" objectType="CheckBox" fmlaLink="$R$48" lockText="1" noThreeD="1"/>
</file>

<file path=xl/ctrlProps/ctrlProp31.xml><?xml version="1.0" encoding="utf-8"?>
<formControlPr xmlns="http://schemas.microsoft.com/office/spreadsheetml/2009/9/main" objectType="CheckBox" fmlaLink="$R$49" lockText="1" noThreeD="1"/>
</file>

<file path=xl/ctrlProps/ctrlProp32.xml><?xml version="1.0" encoding="utf-8"?>
<formControlPr xmlns="http://schemas.microsoft.com/office/spreadsheetml/2009/9/main" objectType="CheckBox" fmlaLink="$R$50" lockText="1" noThreeD="1"/>
</file>

<file path=xl/ctrlProps/ctrlProp33.xml><?xml version="1.0" encoding="utf-8"?>
<formControlPr xmlns="http://schemas.microsoft.com/office/spreadsheetml/2009/9/main" objectType="CheckBox" fmlaLink="$R$51" lockText="1" noThreeD="1"/>
</file>

<file path=xl/ctrlProps/ctrlProp34.xml><?xml version="1.0" encoding="utf-8"?>
<formControlPr xmlns="http://schemas.microsoft.com/office/spreadsheetml/2009/9/main" objectType="CheckBox" fmlaLink="$R$52" lockText="1" noThreeD="1"/>
</file>

<file path=xl/ctrlProps/ctrlProp35.xml><?xml version="1.0" encoding="utf-8"?>
<formControlPr xmlns="http://schemas.microsoft.com/office/spreadsheetml/2009/9/main" objectType="CheckBox" fmlaLink="$R$53" lockText="1" noThreeD="1"/>
</file>

<file path=xl/ctrlProps/ctrlProp36.xml><?xml version="1.0" encoding="utf-8"?>
<formControlPr xmlns="http://schemas.microsoft.com/office/spreadsheetml/2009/9/main" objectType="CheckBox" fmlaLink="$R$54" lockText="1" noThreeD="1"/>
</file>

<file path=xl/ctrlProps/ctrlProp37.xml><?xml version="1.0" encoding="utf-8"?>
<formControlPr xmlns="http://schemas.microsoft.com/office/spreadsheetml/2009/9/main" objectType="CheckBox" fmlaLink="$R$55" lockText="1" noThreeD="1"/>
</file>

<file path=xl/ctrlProps/ctrlProp38.xml><?xml version="1.0" encoding="utf-8"?>
<formControlPr xmlns="http://schemas.microsoft.com/office/spreadsheetml/2009/9/main" objectType="CheckBox" fmlaLink="$R$56" lockText="1" noThreeD="1"/>
</file>

<file path=xl/ctrlProps/ctrlProp39.xml><?xml version="1.0" encoding="utf-8"?>
<formControlPr xmlns="http://schemas.microsoft.com/office/spreadsheetml/2009/9/main" objectType="CheckBox" fmlaLink="$R$57" lockText="1" noThreeD="1"/>
</file>

<file path=xl/ctrlProps/ctrlProp4.xml><?xml version="1.0" encoding="utf-8"?>
<formControlPr xmlns="http://schemas.microsoft.com/office/spreadsheetml/2009/9/main" objectType="CheckBox" fmlaLink="$R$21" lockText="1" noThreeD="1"/>
</file>

<file path=xl/ctrlProps/ctrlProp40.xml><?xml version="1.0" encoding="utf-8"?>
<formControlPr xmlns="http://schemas.microsoft.com/office/spreadsheetml/2009/9/main" objectType="CheckBox" fmlaLink="$R$58" lockText="1" noThreeD="1"/>
</file>

<file path=xl/ctrlProps/ctrlProp41.xml><?xml version="1.0" encoding="utf-8"?>
<formControlPr xmlns="http://schemas.microsoft.com/office/spreadsheetml/2009/9/main" objectType="CheckBox" fmlaLink="$R$22" lockText="1" noThreeD="1"/>
</file>

<file path=xl/ctrlProps/ctrlProp42.xml><?xml version="1.0" encoding="utf-8"?>
<formControlPr xmlns="http://schemas.microsoft.com/office/spreadsheetml/2009/9/main" objectType="CheckBox" fmlaLink="$R$28" lockText="1" noThreeD="1"/>
</file>

<file path=xl/ctrlProps/ctrlProp5.xml><?xml version="1.0" encoding="utf-8"?>
<formControlPr xmlns="http://schemas.microsoft.com/office/spreadsheetml/2009/9/main" objectType="CheckBox" fmlaLink="$R$23" lockText="1" noThreeD="1"/>
</file>

<file path=xl/ctrlProps/ctrlProp6.xml><?xml version="1.0" encoding="utf-8"?>
<formControlPr xmlns="http://schemas.microsoft.com/office/spreadsheetml/2009/9/main" objectType="CheckBox" fmlaLink="$R$24" lockText="1" noThreeD="1"/>
</file>

<file path=xl/ctrlProps/ctrlProp7.xml><?xml version="1.0" encoding="utf-8"?>
<formControlPr xmlns="http://schemas.microsoft.com/office/spreadsheetml/2009/9/main" objectType="CheckBox" fmlaLink="$R$25" lockText="1" noThreeD="1"/>
</file>

<file path=xl/ctrlProps/ctrlProp8.xml><?xml version="1.0" encoding="utf-8"?>
<formControlPr xmlns="http://schemas.microsoft.com/office/spreadsheetml/2009/9/main" objectType="CheckBox" fmlaLink="$R$26" lockText="1" noThreeD="1"/>
</file>

<file path=xl/ctrlProps/ctrlProp9.xml><?xml version="1.0" encoding="utf-8"?>
<formControlPr xmlns="http://schemas.microsoft.com/office/spreadsheetml/2009/9/main" objectType="CheckBox" fmlaLink="$R$2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</xdr:colOff>
      <xdr:row>1</xdr:row>
      <xdr:rowOff>30108</xdr:rowOff>
    </xdr:from>
    <xdr:to>
      <xdr:col>19</xdr:col>
      <xdr:colOff>71437</xdr:colOff>
      <xdr:row>4</xdr:row>
      <xdr:rowOff>154782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6" r="1"/>
        <a:stretch/>
      </xdr:blipFill>
      <xdr:spPr>
        <a:xfrm>
          <a:off x="226218" y="220608"/>
          <a:ext cx="14954250" cy="696174"/>
        </a:xfrm>
        <a:prstGeom prst="rect">
          <a:avLst/>
        </a:prstGeom>
      </xdr:spPr>
    </xdr:pic>
    <xdr:clientData/>
  </xdr:twoCellAnchor>
  <xdr:twoCellAnchor>
    <xdr:from>
      <xdr:col>2</xdr:col>
      <xdr:colOff>1827</xdr:colOff>
      <xdr:row>1</xdr:row>
      <xdr:rowOff>120197</xdr:rowOff>
    </xdr:from>
    <xdr:to>
      <xdr:col>16</xdr:col>
      <xdr:colOff>127001</xdr:colOff>
      <xdr:row>4</xdr:row>
      <xdr:rowOff>107154</xdr:rowOff>
    </xdr:to>
    <xdr:sp macro="" textlink="">
      <xdr:nvSpPr>
        <xdr:cNvPr id="24" name="Wortmarke Trucks"/>
        <xdr:cNvSpPr txBox="1">
          <a:spLocks/>
        </xdr:cNvSpPr>
      </xdr:nvSpPr>
      <xdr:spPr>
        <a:xfrm>
          <a:off x="213494" y="310697"/>
          <a:ext cx="11227090" cy="558457"/>
        </a:xfrm>
        <a:prstGeom prst="rect">
          <a:avLst/>
        </a:prstGeom>
      </xdr:spPr>
      <xdr:txBody>
        <a:bodyPr vert="horz" wrap="square" lIns="0" tIns="0" rIns="0" bIns="0" rtlCol="0" anchor="t" anchorCtr="0">
          <a:noAutofit/>
        </a:bodyPr>
        <a:lstStyle>
          <a:defPPr>
            <a:defRPr lang="de-DE"/>
          </a:defPPr>
          <a:lvl1pPr marL="0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44479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88959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33438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77918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722397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66877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811356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55836" algn="l" defTabSz="1088959" rtl="0" eaLnBrk="1" latinLnBrk="0" hangingPunct="1">
            <a:defRPr sz="2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3000">
              <a:solidFill>
                <a:schemeClr val="bg1"/>
              </a:solidFill>
              <a:latin typeface="+mn-lt"/>
            </a:rPr>
            <a:t>Minutes of Meeting: </a:t>
          </a:r>
        </a:p>
      </xdr:txBody>
    </xdr:sp>
    <xdr:clientData/>
  </xdr:twoCellAnchor>
  <xdr:twoCellAnchor>
    <xdr:from>
      <xdr:col>16</xdr:col>
      <xdr:colOff>550330</xdr:colOff>
      <xdr:row>0</xdr:row>
      <xdr:rowOff>140083</xdr:rowOff>
    </xdr:from>
    <xdr:to>
      <xdr:col>20</xdr:col>
      <xdr:colOff>58197</xdr:colOff>
      <xdr:row>5</xdr:row>
      <xdr:rowOff>30078</xdr:rowOff>
    </xdr:to>
    <xdr:grpSp>
      <xdr:nvGrpSpPr>
        <xdr:cNvPr id="5" name="Group 4"/>
        <xdr:cNvGrpSpPr/>
      </xdr:nvGrpSpPr>
      <xdr:grpSpPr>
        <a:xfrm>
          <a:off x="11871473" y="92458"/>
          <a:ext cx="2079617" cy="794870"/>
          <a:chOff x="11758083" y="140083"/>
          <a:chExt cx="2090201" cy="842495"/>
        </a:xfrm>
      </xdr:grpSpPr>
      <xdr:pic>
        <xdr:nvPicPr>
          <xdr:cNvPr id="21" name="Logos Trucks" descr="Logoleiste_PPT_2.psd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17875" r="92654" b="-24687"/>
          <a:stretch/>
        </xdr:blipFill>
        <xdr:spPr>
          <a:xfrm>
            <a:off x="11768669" y="140083"/>
            <a:ext cx="452010" cy="626727"/>
          </a:xfrm>
          <a:prstGeom prst="rect">
            <a:avLst/>
          </a:prstGeom>
        </xdr:spPr>
      </xdr:pic>
      <xdr:pic>
        <xdr:nvPicPr>
          <xdr:cNvPr id="22" name="Logos Trucks" descr="Logoleiste_PPT_2.psd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016" t="-17875" b="-24687"/>
          <a:stretch/>
        </xdr:blipFill>
        <xdr:spPr>
          <a:xfrm>
            <a:off x="12879923" y="161130"/>
            <a:ext cx="708455" cy="567030"/>
          </a:xfrm>
          <a:prstGeom prst="rect">
            <a:avLst/>
          </a:prstGeom>
        </xdr:spPr>
      </xdr:pic>
      <xdr:pic>
        <xdr:nvPicPr>
          <xdr:cNvPr id="23" name="Logos Trucks" descr="Logoleiste_PPT_2.psd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122" t="-17875" r="55482" b="-24687"/>
          <a:stretch/>
        </xdr:blipFill>
        <xdr:spPr>
          <a:xfrm>
            <a:off x="12350753" y="207754"/>
            <a:ext cx="440282" cy="484613"/>
          </a:xfrm>
          <a:prstGeom prst="rect">
            <a:avLst/>
          </a:prstGeom>
        </xdr:spPr>
      </xdr:pic>
      <xdr:sp macro="" textlink="">
        <xdr:nvSpPr>
          <xdr:cNvPr id="26" name="Wortmarke Trucks"/>
          <xdr:cNvSpPr txBox="1">
            <a:spLocks/>
          </xdr:cNvSpPr>
        </xdr:nvSpPr>
        <xdr:spPr>
          <a:xfrm>
            <a:off x="11758083" y="646696"/>
            <a:ext cx="2090201" cy="335882"/>
          </a:xfrm>
          <a:prstGeom prst="rect">
            <a:avLst/>
          </a:prstGeom>
        </xdr:spPr>
        <xdr:txBody>
          <a:bodyPr vert="horz" wrap="square" lIns="0" tIns="0" rIns="0" bIns="0" rtlCol="0" anchor="t" anchorCtr="0">
            <a:noAutofit/>
          </a:bodyPr>
          <a:lstStyle>
            <a:defPPr>
              <a:defRPr lang="de-DE"/>
            </a:defPPr>
            <a:lvl1pPr marL="0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44479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88959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33438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77918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722397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66877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811356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55836" algn="l" defTabSz="1088959" rtl="0" eaLnBrk="1" latinLnBrk="0" hangingPunct="1">
              <a:defRPr sz="2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800">
                <a:solidFill>
                  <a:schemeClr val="bg1"/>
                </a:solidFill>
                <a:latin typeface="+mn-lt"/>
              </a:rPr>
              <a:t>Daimler Trucks Asia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17</xdr:row>
          <xdr:rowOff>28575</xdr:rowOff>
        </xdr:from>
        <xdr:to>
          <xdr:col>17</xdr:col>
          <xdr:colOff>276225</xdr:colOff>
          <xdr:row>17</xdr:row>
          <xdr:rowOff>285750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FF00" mc:Ignorable="a14" a14:legacySpreadsheetColorIndex="11">
                      <a:alpha val="53000"/>
                    </a:srgbClr>
                  </a:solidFill>
                </a14:hiddenFill>
              </a:ext>
              <a:ext uri="{91240B29-F687-4F45-9708-019B960494DF}">
                <a14:hiddenLine w="9525">
                  <a:solidFill>
                    <a:srgbClr val="0000FF" mc:Ignorable="a14" a14:legacySpreadsheetColorIndex="12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18</xdr:row>
          <xdr:rowOff>57150</xdr:rowOff>
        </xdr:from>
        <xdr:to>
          <xdr:col>18</xdr:col>
          <xdr:colOff>95250</xdr:colOff>
          <xdr:row>18</xdr:row>
          <xdr:rowOff>276225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19</xdr:row>
          <xdr:rowOff>28575</xdr:rowOff>
        </xdr:from>
        <xdr:to>
          <xdr:col>18</xdr:col>
          <xdr:colOff>95250</xdr:colOff>
          <xdr:row>19</xdr:row>
          <xdr:rowOff>247650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20</xdr:row>
          <xdr:rowOff>38100</xdr:rowOff>
        </xdr:from>
        <xdr:to>
          <xdr:col>18</xdr:col>
          <xdr:colOff>104775</xdr:colOff>
          <xdr:row>20</xdr:row>
          <xdr:rowOff>257175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22</xdr:row>
          <xdr:rowOff>38100</xdr:rowOff>
        </xdr:from>
        <xdr:to>
          <xdr:col>18</xdr:col>
          <xdr:colOff>95250</xdr:colOff>
          <xdr:row>22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23</xdr:row>
          <xdr:rowOff>38100</xdr:rowOff>
        </xdr:from>
        <xdr:to>
          <xdr:col>18</xdr:col>
          <xdr:colOff>95250</xdr:colOff>
          <xdr:row>23</xdr:row>
          <xdr:rowOff>257175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24</xdr:row>
          <xdr:rowOff>38100</xdr:rowOff>
        </xdr:from>
        <xdr:to>
          <xdr:col>18</xdr:col>
          <xdr:colOff>95250</xdr:colOff>
          <xdr:row>24</xdr:row>
          <xdr:rowOff>257175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25</xdr:row>
          <xdr:rowOff>38100</xdr:rowOff>
        </xdr:from>
        <xdr:to>
          <xdr:col>18</xdr:col>
          <xdr:colOff>95250</xdr:colOff>
          <xdr:row>25</xdr:row>
          <xdr:rowOff>257175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26</xdr:row>
          <xdr:rowOff>38100</xdr:rowOff>
        </xdr:from>
        <xdr:to>
          <xdr:col>18</xdr:col>
          <xdr:colOff>95250</xdr:colOff>
          <xdr:row>26</xdr:row>
          <xdr:rowOff>257175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27</xdr:row>
          <xdr:rowOff>38100</xdr:rowOff>
        </xdr:from>
        <xdr:to>
          <xdr:col>18</xdr:col>
          <xdr:colOff>95250</xdr:colOff>
          <xdr:row>27</xdr:row>
          <xdr:rowOff>257175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28</xdr:row>
          <xdr:rowOff>38100</xdr:rowOff>
        </xdr:from>
        <xdr:to>
          <xdr:col>18</xdr:col>
          <xdr:colOff>95250</xdr:colOff>
          <xdr:row>28</xdr:row>
          <xdr:rowOff>257175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29</xdr:row>
          <xdr:rowOff>38100</xdr:rowOff>
        </xdr:from>
        <xdr:to>
          <xdr:col>18</xdr:col>
          <xdr:colOff>95250</xdr:colOff>
          <xdr:row>29</xdr:row>
          <xdr:rowOff>257175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30</xdr:row>
          <xdr:rowOff>38100</xdr:rowOff>
        </xdr:from>
        <xdr:to>
          <xdr:col>18</xdr:col>
          <xdr:colOff>95250</xdr:colOff>
          <xdr:row>30</xdr:row>
          <xdr:rowOff>257175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31</xdr:row>
          <xdr:rowOff>38100</xdr:rowOff>
        </xdr:from>
        <xdr:to>
          <xdr:col>18</xdr:col>
          <xdr:colOff>95250</xdr:colOff>
          <xdr:row>31</xdr:row>
          <xdr:rowOff>257175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32</xdr:row>
          <xdr:rowOff>38100</xdr:rowOff>
        </xdr:from>
        <xdr:to>
          <xdr:col>18</xdr:col>
          <xdr:colOff>95250</xdr:colOff>
          <xdr:row>32</xdr:row>
          <xdr:rowOff>257175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33</xdr:row>
          <xdr:rowOff>38100</xdr:rowOff>
        </xdr:from>
        <xdr:to>
          <xdr:col>18</xdr:col>
          <xdr:colOff>95250</xdr:colOff>
          <xdr:row>33</xdr:row>
          <xdr:rowOff>257175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34</xdr:row>
          <xdr:rowOff>38100</xdr:rowOff>
        </xdr:from>
        <xdr:to>
          <xdr:col>18</xdr:col>
          <xdr:colOff>95250</xdr:colOff>
          <xdr:row>34</xdr:row>
          <xdr:rowOff>257175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35</xdr:row>
          <xdr:rowOff>38100</xdr:rowOff>
        </xdr:from>
        <xdr:to>
          <xdr:col>18</xdr:col>
          <xdr:colOff>95250</xdr:colOff>
          <xdr:row>35</xdr:row>
          <xdr:rowOff>257175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36</xdr:row>
          <xdr:rowOff>38100</xdr:rowOff>
        </xdr:from>
        <xdr:to>
          <xdr:col>18</xdr:col>
          <xdr:colOff>95250</xdr:colOff>
          <xdr:row>36</xdr:row>
          <xdr:rowOff>257175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37</xdr:row>
          <xdr:rowOff>38100</xdr:rowOff>
        </xdr:from>
        <xdr:to>
          <xdr:col>18</xdr:col>
          <xdr:colOff>95250</xdr:colOff>
          <xdr:row>37</xdr:row>
          <xdr:rowOff>257175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38</xdr:row>
          <xdr:rowOff>38100</xdr:rowOff>
        </xdr:from>
        <xdr:to>
          <xdr:col>18</xdr:col>
          <xdr:colOff>95250</xdr:colOff>
          <xdr:row>38</xdr:row>
          <xdr:rowOff>257175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39</xdr:row>
          <xdr:rowOff>38100</xdr:rowOff>
        </xdr:from>
        <xdr:to>
          <xdr:col>18</xdr:col>
          <xdr:colOff>95250</xdr:colOff>
          <xdr:row>39</xdr:row>
          <xdr:rowOff>257175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40</xdr:row>
          <xdr:rowOff>38100</xdr:rowOff>
        </xdr:from>
        <xdr:to>
          <xdr:col>18</xdr:col>
          <xdr:colOff>95250</xdr:colOff>
          <xdr:row>40</xdr:row>
          <xdr:rowOff>257175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41</xdr:row>
          <xdr:rowOff>38100</xdr:rowOff>
        </xdr:from>
        <xdr:to>
          <xdr:col>18</xdr:col>
          <xdr:colOff>95250</xdr:colOff>
          <xdr:row>41</xdr:row>
          <xdr:rowOff>257175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42</xdr:row>
          <xdr:rowOff>38100</xdr:rowOff>
        </xdr:from>
        <xdr:to>
          <xdr:col>18</xdr:col>
          <xdr:colOff>95250</xdr:colOff>
          <xdr:row>42</xdr:row>
          <xdr:rowOff>257175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43</xdr:row>
          <xdr:rowOff>38100</xdr:rowOff>
        </xdr:from>
        <xdr:to>
          <xdr:col>18</xdr:col>
          <xdr:colOff>95250</xdr:colOff>
          <xdr:row>43</xdr:row>
          <xdr:rowOff>257175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44</xdr:row>
          <xdr:rowOff>38100</xdr:rowOff>
        </xdr:from>
        <xdr:to>
          <xdr:col>18</xdr:col>
          <xdr:colOff>95250</xdr:colOff>
          <xdr:row>44</xdr:row>
          <xdr:rowOff>257175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45</xdr:row>
          <xdr:rowOff>38100</xdr:rowOff>
        </xdr:from>
        <xdr:to>
          <xdr:col>18</xdr:col>
          <xdr:colOff>95250</xdr:colOff>
          <xdr:row>45</xdr:row>
          <xdr:rowOff>257175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46</xdr:row>
          <xdr:rowOff>38100</xdr:rowOff>
        </xdr:from>
        <xdr:to>
          <xdr:col>18</xdr:col>
          <xdr:colOff>95250</xdr:colOff>
          <xdr:row>46</xdr:row>
          <xdr:rowOff>257175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47</xdr:row>
          <xdr:rowOff>38100</xdr:rowOff>
        </xdr:from>
        <xdr:to>
          <xdr:col>18</xdr:col>
          <xdr:colOff>95250</xdr:colOff>
          <xdr:row>47</xdr:row>
          <xdr:rowOff>257175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48</xdr:row>
          <xdr:rowOff>38100</xdr:rowOff>
        </xdr:from>
        <xdr:to>
          <xdr:col>18</xdr:col>
          <xdr:colOff>95250</xdr:colOff>
          <xdr:row>48</xdr:row>
          <xdr:rowOff>257175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49</xdr:row>
          <xdr:rowOff>38100</xdr:rowOff>
        </xdr:from>
        <xdr:to>
          <xdr:col>18</xdr:col>
          <xdr:colOff>95250</xdr:colOff>
          <xdr:row>49</xdr:row>
          <xdr:rowOff>257175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50</xdr:row>
          <xdr:rowOff>38100</xdr:rowOff>
        </xdr:from>
        <xdr:to>
          <xdr:col>18</xdr:col>
          <xdr:colOff>95250</xdr:colOff>
          <xdr:row>50</xdr:row>
          <xdr:rowOff>257175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51</xdr:row>
          <xdr:rowOff>38100</xdr:rowOff>
        </xdr:from>
        <xdr:to>
          <xdr:col>18</xdr:col>
          <xdr:colOff>95250</xdr:colOff>
          <xdr:row>51</xdr:row>
          <xdr:rowOff>257175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52</xdr:row>
          <xdr:rowOff>38100</xdr:rowOff>
        </xdr:from>
        <xdr:to>
          <xdr:col>18</xdr:col>
          <xdr:colOff>95250</xdr:colOff>
          <xdr:row>52</xdr:row>
          <xdr:rowOff>257175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53</xdr:row>
          <xdr:rowOff>38100</xdr:rowOff>
        </xdr:from>
        <xdr:to>
          <xdr:col>18</xdr:col>
          <xdr:colOff>95250</xdr:colOff>
          <xdr:row>53</xdr:row>
          <xdr:rowOff>257175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54</xdr:row>
          <xdr:rowOff>38100</xdr:rowOff>
        </xdr:from>
        <xdr:to>
          <xdr:col>18</xdr:col>
          <xdr:colOff>95250</xdr:colOff>
          <xdr:row>54</xdr:row>
          <xdr:rowOff>257175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55</xdr:row>
          <xdr:rowOff>38100</xdr:rowOff>
        </xdr:from>
        <xdr:to>
          <xdr:col>18</xdr:col>
          <xdr:colOff>95250</xdr:colOff>
          <xdr:row>55</xdr:row>
          <xdr:rowOff>257175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56</xdr:row>
          <xdr:rowOff>38100</xdr:rowOff>
        </xdr:from>
        <xdr:to>
          <xdr:col>18</xdr:col>
          <xdr:colOff>95250</xdr:colOff>
          <xdr:row>56</xdr:row>
          <xdr:rowOff>257175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57</xdr:row>
          <xdr:rowOff>38100</xdr:rowOff>
        </xdr:from>
        <xdr:to>
          <xdr:col>18</xdr:col>
          <xdr:colOff>95250</xdr:colOff>
          <xdr:row>57</xdr:row>
          <xdr:rowOff>257175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21</xdr:row>
          <xdr:rowOff>38100</xdr:rowOff>
        </xdr:from>
        <xdr:to>
          <xdr:col>18</xdr:col>
          <xdr:colOff>95250</xdr:colOff>
          <xdr:row>21</xdr:row>
          <xdr:rowOff>257175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27</xdr:row>
          <xdr:rowOff>38100</xdr:rowOff>
        </xdr:from>
        <xdr:to>
          <xdr:col>18</xdr:col>
          <xdr:colOff>95250</xdr:colOff>
          <xdr:row>27</xdr:row>
          <xdr:rowOff>257175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BE59"/>
  <sheetViews>
    <sheetView tabSelected="1" topLeftCell="A10" zoomScale="70" zoomScaleNormal="70" workbookViewId="0">
      <selection activeCell="M11" sqref="M11"/>
    </sheetView>
  </sheetViews>
  <sheetFormatPr defaultRowHeight="15" x14ac:dyDescent="0.25"/>
  <cols>
    <col min="1" max="1" width="1.7109375" style="1" customWidth="1"/>
    <col min="2" max="2" width="1.42578125" style="1" customWidth="1"/>
    <col min="3" max="4" width="9.140625" style="1"/>
    <col min="5" max="5" width="15.42578125" style="1" customWidth="1"/>
    <col min="6" max="6" width="1.42578125" style="1" customWidth="1"/>
    <col min="7" max="7" width="7.7109375" style="1" customWidth="1"/>
    <col min="8" max="8" width="30.7109375" style="1" customWidth="1"/>
    <col min="9" max="9" width="14.85546875" style="1" customWidth="1"/>
    <col min="10" max="10" width="11.42578125" style="1" customWidth="1"/>
    <col min="11" max="11" width="1.28515625" style="1" customWidth="1"/>
    <col min="12" max="12" width="9.42578125" style="1" bestFit="1" customWidth="1"/>
    <col min="13" max="13" width="30" style="1" customWidth="1"/>
    <col min="14" max="14" width="13.140625" style="1" bestFit="1" customWidth="1"/>
    <col min="15" max="15" width="11.42578125" style="1" customWidth="1"/>
    <col min="16" max="16" width="1.42578125" style="1" customWidth="1"/>
    <col min="17" max="17" width="16.28515625" style="1" customWidth="1"/>
    <col min="18" max="18" width="4.5703125" style="1" bestFit="1" customWidth="1"/>
    <col min="19" max="19" width="16.28515625" style="1" customWidth="1"/>
    <col min="20" max="20" width="1.42578125" style="1" customWidth="1"/>
    <col min="21" max="21" width="2.85546875" style="1" customWidth="1"/>
    <col min="22" max="51" width="9.140625" style="1"/>
    <col min="52" max="52" width="9.140625" style="36"/>
    <col min="53" max="53" width="20.85546875" style="36" customWidth="1"/>
    <col min="54" max="54" width="7.42578125" style="36" customWidth="1"/>
    <col min="55" max="55" width="12.28515625" style="36" customWidth="1"/>
    <col min="56" max="57" width="9.140625" style="36"/>
    <col min="58" max="16384" width="9.140625" style="1"/>
  </cols>
  <sheetData>
    <row r="1" spans="2:55" ht="7.5" customHeight="1" x14ac:dyDescent="0.25"/>
    <row r="2" spans="2:55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55" x14ac:dyDescent="0.25"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7"/>
    </row>
    <row r="4" spans="2:55" x14ac:dyDescent="0.25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55" x14ac:dyDescent="0.25">
      <c r="B5" s="6"/>
      <c r="C5" s="2"/>
      <c r="D5" s="2"/>
      <c r="E5" s="2" t="b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2:55" ht="6.75" customHeight="1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</row>
    <row r="7" spans="2:55" ht="22.5" customHeight="1" x14ac:dyDescent="0.25">
      <c r="B7" s="18"/>
      <c r="C7" s="29" t="s">
        <v>6</v>
      </c>
      <c r="D7" s="26"/>
      <c r="E7" s="30"/>
      <c r="F7" s="19"/>
      <c r="G7" s="66" t="s">
        <v>11</v>
      </c>
      <c r="H7" s="27" t="s">
        <v>13</v>
      </c>
      <c r="I7" s="27" t="s">
        <v>16</v>
      </c>
      <c r="J7" s="28" t="s">
        <v>14</v>
      </c>
      <c r="K7" s="19"/>
      <c r="L7" s="66" t="s">
        <v>15</v>
      </c>
      <c r="M7" s="27" t="s">
        <v>13</v>
      </c>
      <c r="N7" s="27" t="s">
        <v>16</v>
      </c>
      <c r="O7" s="28" t="s">
        <v>14</v>
      </c>
      <c r="P7" s="20"/>
      <c r="Q7" s="87" t="s">
        <v>33</v>
      </c>
      <c r="R7" s="87"/>
      <c r="S7" s="87"/>
      <c r="T7" s="20"/>
      <c r="BA7" s="36" t="s">
        <v>26</v>
      </c>
      <c r="BB7" s="36">
        <f>COUNTIFS(Q18:Q58,"&lt;-1",S18:S58,"Completed")</f>
        <v>0</v>
      </c>
      <c r="BC7" s="36" t="s">
        <v>17</v>
      </c>
    </row>
    <row r="8" spans="2:55" ht="22.5" customHeight="1" x14ac:dyDescent="0.25">
      <c r="B8" s="18"/>
      <c r="C8" s="29" t="s">
        <v>10</v>
      </c>
      <c r="D8" s="26"/>
      <c r="E8" s="31"/>
      <c r="F8" s="19"/>
      <c r="G8" s="67"/>
      <c r="H8" s="4"/>
      <c r="I8" s="4"/>
      <c r="J8" s="5"/>
      <c r="K8" s="19"/>
      <c r="L8" s="67"/>
      <c r="M8" s="4"/>
      <c r="N8" s="4"/>
      <c r="O8" s="5"/>
      <c r="P8" s="19"/>
      <c r="Q8" s="50"/>
      <c r="R8" s="51"/>
      <c r="S8" s="52"/>
      <c r="T8" s="20"/>
      <c r="BA8" s="36" t="s">
        <v>28</v>
      </c>
      <c r="BB8" s="36">
        <f>COUNTIFS(Q18:Q58,"&lt;-1",S18:S58,"Pending")</f>
        <v>0</v>
      </c>
      <c r="BC8" s="36" t="s">
        <v>25</v>
      </c>
    </row>
    <row r="9" spans="2:55" ht="22.5" customHeight="1" x14ac:dyDescent="0.25">
      <c r="B9" s="18"/>
      <c r="C9" s="29" t="s">
        <v>9</v>
      </c>
      <c r="D9" s="26"/>
      <c r="E9" s="31"/>
      <c r="F9" s="19"/>
      <c r="G9" s="67"/>
      <c r="H9" s="4"/>
      <c r="I9" s="4"/>
      <c r="J9" s="5"/>
      <c r="K9" s="19"/>
      <c r="L9" s="67"/>
      <c r="M9" s="4"/>
      <c r="N9" s="4"/>
      <c r="O9" s="5"/>
      <c r="P9" s="19"/>
      <c r="Q9" s="50"/>
      <c r="R9" s="51"/>
      <c r="S9" s="52"/>
      <c r="T9" s="20"/>
      <c r="BA9" s="36" t="s">
        <v>27</v>
      </c>
      <c r="BB9" s="36">
        <f>COUNTIFS(Q18:Q58,"&gt;0",S18:S58,"Completed")</f>
        <v>0</v>
      </c>
      <c r="BC9" s="36" t="s">
        <v>17</v>
      </c>
    </row>
    <row r="10" spans="2:55" ht="22.5" customHeight="1" x14ac:dyDescent="0.25">
      <c r="B10" s="18"/>
      <c r="C10" s="29" t="s">
        <v>7</v>
      </c>
      <c r="D10" s="26"/>
      <c r="E10" s="31"/>
      <c r="F10" s="19"/>
      <c r="G10" s="67"/>
      <c r="H10" s="4"/>
      <c r="I10" s="4"/>
      <c r="J10" s="5"/>
      <c r="K10" s="19"/>
      <c r="L10" s="67"/>
      <c r="M10" s="4"/>
      <c r="N10" s="4"/>
      <c r="O10" s="5"/>
      <c r="P10" s="19"/>
      <c r="Q10" s="50"/>
      <c r="R10" s="51"/>
      <c r="S10" s="52"/>
      <c r="T10" s="20"/>
      <c r="BA10" s="36" t="s">
        <v>29</v>
      </c>
      <c r="BB10" s="36">
        <f>COUNTIFS(Q18:Q58,"&gt;0",S18:S58,"Pending")</f>
        <v>0</v>
      </c>
      <c r="BC10" s="36" t="s">
        <v>25</v>
      </c>
    </row>
    <row r="11" spans="2:55" ht="22.5" customHeight="1" x14ac:dyDescent="0.25">
      <c r="B11" s="18"/>
      <c r="C11" s="29" t="s">
        <v>8</v>
      </c>
      <c r="D11" s="26"/>
      <c r="E11" s="30"/>
      <c r="F11" s="19"/>
      <c r="G11" s="67"/>
      <c r="H11" s="4"/>
      <c r="I11" s="4"/>
      <c r="J11" s="5"/>
      <c r="K11" s="19"/>
      <c r="L11" s="67"/>
      <c r="M11" s="4"/>
      <c r="N11" s="4"/>
      <c r="O11" s="5"/>
      <c r="P11" s="19"/>
      <c r="Q11" s="50"/>
      <c r="R11" s="51"/>
      <c r="S11" s="52"/>
      <c r="T11" s="20"/>
    </row>
    <row r="12" spans="2:55" ht="22.5" customHeight="1" x14ac:dyDescent="0.25">
      <c r="B12" s="18"/>
      <c r="C12" s="29"/>
      <c r="D12" s="26"/>
      <c r="E12" s="30"/>
      <c r="F12" s="19"/>
      <c r="G12" s="68"/>
      <c r="H12" s="11"/>
      <c r="I12" s="11"/>
      <c r="J12" s="13"/>
      <c r="K12" s="19"/>
      <c r="L12" s="68"/>
      <c r="M12" s="11"/>
      <c r="N12" s="11"/>
      <c r="O12" s="13"/>
      <c r="P12" s="19"/>
      <c r="Q12" s="50"/>
      <c r="R12" s="51"/>
      <c r="S12" s="52"/>
      <c r="T12" s="20"/>
    </row>
    <row r="13" spans="2:55" ht="6.75" customHeight="1" x14ac:dyDescent="0.25">
      <c r="B13" s="18"/>
      <c r="C13" s="19"/>
      <c r="D13" s="19"/>
      <c r="E13" s="24"/>
      <c r="F13" s="19"/>
      <c r="G13" s="25"/>
      <c r="H13" s="19"/>
      <c r="I13" s="19"/>
      <c r="J13" s="19"/>
      <c r="K13" s="19"/>
      <c r="L13" s="25"/>
      <c r="M13" s="19"/>
      <c r="N13" s="19"/>
      <c r="O13" s="19"/>
      <c r="P13" s="19"/>
      <c r="Q13" s="50"/>
      <c r="R13" s="51"/>
      <c r="S13" s="52"/>
      <c r="T13" s="20"/>
    </row>
    <row r="14" spans="2:55" ht="18.75" customHeight="1" x14ac:dyDescent="0.25">
      <c r="B14" s="18"/>
      <c r="C14" s="59" t="s">
        <v>32</v>
      </c>
      <c r="D14" s="60"/>
      <c r="E14" s="63"/>
      <c r="F14" s="19"/>
      <c r="G14" s="73"/>
      <c r="H14" s="74"/>
      <c r="I14" s="74"/>
      <c r="J14" s="74"/>
      <c r="K14" s="74"/>
      <c r="L14" s="74"/>
      <c r="M14" s="74"/>
      <c r="N14" s="74"/>
      <c r="O14" s="75"/>
      <c r="P14" s="19"/>
      <c r="Q14" s="50"/>
      <c r="R14" s="51"/>
      <c r="S14" s="52"/>
      <c r="T14" s="20"/>
    </row>
    <row r="15" spans="2:55" ht="12" customHeight="1" x14ac:dyDescent="0.25">
      <c r="B15" s="18"/>
      <c r="C15" s="61"/>
      <c r="D15" s="62"/>
      <c r="E15" s="64"/>
      <c r="F15" s="19"/>
      <c r="G15" s="76"/>
      <c r="H15" s="77"/>
      <c r="I15" s="77"/>
      <c r="J15" s="77"/>
      <c r="K15" s="77"/>
      <c r="L15" s="77"/>
      <c r="M15" s="77"/>
      <c r="N15" s="77"/>
      <c r="O15" s="78"/>
      <c r="P15" s="19"/>
      <c r="Q15" s="53"/>
      <c r="R15" s="54"/>
      <c r="S15" s="55"/>
      <c r="T15" s="20"/>
    </row>
    <row r="16" spans="2:55" ht="6.75" customHeight="1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</row>
    <row r="17" spans="2:57" ht="22.5" customHeight="1" x14ac:dyDescent="0.25">
      <c r="B17" s="18"/>
      <c r="C17" s="8" t="s">
        <v>0</v>
      </c>
      <c r="D17" s="71" t="s">
        <v>1</v>
      </c>
      <c r="E17" s="71"/>
      <c r="F17" s="68" t="s">
        <v>2</v>
      </c>
      <c r="G17" s="72"/>
      <c r="H17" s="72"/>
      <c r="I17" s="72"/>
      <c r="J17" s="72"/>
      <c r="K17" s="72"/>
      <c r="L17" s="72"/>
      <c r="M17" s="10" t="s">
        <v>30</v>
      </c>
      <c r="N17" s="12" t="s">
        <v>12</v>
      </c>
      <c r="O17" s="69" t="s">
        <v>3</v>
      </c>
      <c r="P17" s="70"/>
      <c r="Q17" s="9" t="s">
        <v>4</v>
      </c>
      <c r="R17" s="56" t="s">
        <v>5</v>
      </c>
      <c r="S17" s="57"/>
      <c r="T17" s="20"/>
      <c r="BA17" s="38" t="s">
        <v>12</v>
      </c>
      <c r="BB17" s="38" t="s">
        <v>31</v>
      </c>
    </row>
    <row r="18" spans="2:57" ht="24.95" customHeight="1" x14ac:dyDescent="0.25">
      <c r="B18" s="18"/>
      <c r="C18" s="14"/>
      <c r="D18" s="58"/>
      <c r="E18" s="58"/>
      <c r="F18" s="58"/>
      <c r="G18" s="58"/>
      <c r="H18" s="58"/>
      <c r="I18" s="58"/>
      <c r="J18" s="58"/>
      <c r="K18" s="58"/>
      <c r="L18" s="58"/>
      <c r="M18" s="32"/>
      <c r="N18" s="14"/>
      <c r="O18" s="65"/>
      <c r="P18" s="65"/>
      <c r="Q18" s="34"/>
      <c r="R18" s="33" t="b">
        <v>0</v>
      </c>
      <c r="S18" s="35"/>
      <c r="T18" s="20"/>
      <c r="AZ18" s="37"/>
      <c r="BA18" s="39" t="s">
        <v>18</v>
      </c>
      <c r="BB18" s="40">
        <v>5</v>
      </c>
    </row>
    <row r="19" spans="2:57" ht="24.95" customHeight="1" x14ac:dyDescent="0.25">
      <c r="B19" s="18"/>
      <c r="C19" s="14"/>
      <c r="D19" s="58"/>
      <c r="E19" s="58"/>
      <c r="F19" s="58"/>
      <c r="G19" s="58"/>
      <c r="H19" s="58"/>
      <c r="I19" s="58"/>
      <c r="J19" s="58"/>
      <c r="K19" s="58"/>
      <c r="L19" s="58"/>
      <c r="M19" s="32"/>
      <c r="N19" s="14"/>
      <c r="O19" s="65"/>
      <c r="P19" s="65"/>
      <c r="Q19" s="34"/>
      <c r="R19" s="33"/>
      <c r="S19" s="35"/>
      <c r="T19" s="20"/>
      <c r="AZ19" s="37"/>
      <c r="BA19" s="39" t="s">
        <v>19</v>
      </c>
      <c r="BB19" s="40">
        <v>3</v>
      </c>
    </row>
    <row r="20" spans="2:57" ht="24.95" customHeight="1" x14ac:dyDescent="0.25">
      <c r="B20" s="18"/>
      <c r="C20" s="14"/>
      <c r="D20" s="58"/>
      <c r="E20" s="58"/>
      <c r="F20" s="58"/>
      <c r="G20" s="58"/>
      <c r="H20" s="58"/>
      <c r="I20" s="58"/>
      <c r="J20" s="58"/>
      <c r="K20" s="58"/>
      <c r="L20" s="58"/>
      <c r="M20" s="32"/>
      <c r="N20" s="14"/>
      <c r="O20" s="65"/>
      <c r="P20" s="65"/>
      <c r="Q20" s="34"/>
      <c r="R20" s="33"/>
      <c r="S20" s="35"/>
      <c r="T20" s="20"/>
      <c r="AZ20" s="37"/>
      <c r="BA20" s="39" t="s">
        <v>20</v>
      </c>
      <c r="BB20" s="40">
        <v>1</v>
      </c>
    </row>
    <row r="21" spans="2:57" ht="24.95" customHeight="1" x14ac:dyDescent="0.25">
      <c r="B21" s="18"/>
      <c r="C21" s="14"/>
      <c r="D21" s="58"/>
      <c r="E21" s="58"/>
      <c r="F21" s="58"/>
      <c r="G21" s="58"/>
      <c r="H21" s="58"/>
      <c r="I21" s="58"/>
      <c r="J21" s="58"/>
      <c r="K21" s="58"/>
      <c r="L21" s="58"/>
      <c r="M21" s="32"/>
      <c r="N21" s="14"/>
      <c r="O21" s="65"/>
      <c r="P21" s="65"/>
      <c r="Q21" s="34"/>
      <c r="R21" s="33"/>
      <c r="S21" s="35"/>
      <c r="T21" s="20"/>
      <c r="AZ21" s="37"/>
    </row>
    <row r="22" spans="2:57" ht="24.95" customHeight="1" x14ac:dyDescent="0.25">
      <c r="B22" s="18"/>
      <c r="C22" s="14"/>
      <c r="D22" s="58"/>
      <c r="E22" s="58"/>
      <c r="F22" s="58"/>
      <c r="G22" s="58"/>
      <c r="H22" s="58"/>
      <c r="I22" s="58"/>
      <c r="J22" s="58"/>
      <c r="K22" s="58"/>
      <c r="L22" s="58"/>
      <c r="M22" s="32"/>
      <c r="N22" s="14"/>
      <c r="O22" s="65"/>
      <c r="P22" s="65"/>
      <c r="Q22" s="34"/>
      <c r="R22" s="33"/>
      <c r="S22" s="35"/>
      <c r="T22" s="20"/>
      <c r="AZ22" s="37"/>
      <c r="BA22" s="39" t="s">
        <v>21</v>
      </c>
      <c r="BB22" s="41">
        <f>COUNTIF($F$18:$M$58,"&lt;&gt;")</f>
        <v>0</v>
      </c>
    </row>
    <row r="23" spans="2:57" ht="24.95" customHeight="1" x14ac:dyDescent="0.25">
      <c r="B23" s="18"/>
      <c r="C23" s="14"/>
      <c r="D23" s="58"/>
      <c r="E23" s="58"/>
      <c r="F23" s="58"/>
      <c r="G23" s="58"/>
      <c r="H23" s="58"/>
      <c r="I23" s="58"/>
      <c r="J23" s="58"/>
      <c r="K23" s="58"/>
      <c r="L23" s="58"/>
      <c r="M23" s="32"/>
      <c r="N23" s="14"/>
      <c r="O23" s="65"/>
      <c r="P23" s="65"/>
      <c r="Q23" s="34"/>
      <c r="R23" s="33"/>
      <c r="S23" s="35"/>
      <c r="T23" s="20"/>
      <c r="AZ23" s="37"/>
      <c r="BA23" s="39" t="s">
        <v>22</v>
      </c>
      <c r="BB23" s="41">
        <f>COUNTIFS($N$18:$N$58,$BA$18,$R$18:$R$58,TRUE)*$BB$18+COUNTIFS($N$18:$N$58,$BA$19,$R$18:$R$58,TRUE)*$BB$19+COUNTIFS($N$18:$N$58,$BA$20,$R$18:$R$58,TRUE)*$BB$20</f>
        <v>0</v>
      </c>
    </row>
    <row r="24" spans="2:57" ht="24.95" customHeight="1" x14ac:dyDescent="0.25">
      <c r="B24" s="18"/>
      <c r="C24" s="14"/>
      <c r="D24" s="58"/>
      <c r="E24" s="58"/>
      <c r="F24" s="79"/>
      <c r="G24" s="80"/>
      <c r="H24" s="80"/>
      <c r="I24" s="80"/>
      <c r="J24" s="80"/>
      <c r="K24" s="80"/>
      <c r="L24" s="81"/>
      <c r="M24" s="32"/>
      <c r="N24" s="14"/>
      <c r="O24" s="65"/>
      <c r="P24" s="65"/>
      <c r="Q24" s="34"/>
      <c r="R24" s="33"/>
      <c r="S24" s="35"/>
      <c r="T24" s="20"/>
      <c r="AZ24" s="37"/>
      <c r="BA24" s="39" t="s">
        <v>23</v>
      </c>
      <c r="BB24" s="41">
        <f>COUNTIF($N$18:$N$58,$BA$18)*$BB$18+COUNTIF($N$18:$N$58,$BA$19)*$BB$19+COUNTIF($N$18:$N$58,$BA$20)*$BB$20</f>
        <v>0</v>
      </c>
    </row>
    <row r="25" spans="2:57" ht="24.95" customHeight="1" x14ac:dyDescent="0.25">
      <c r="B25" s="18"/>
      <c r="C25" s="14"/>
      <c r="D25" s="58"/>
      <c r="E25" s="58"/>
      <c r="F25" s="79"/>
      <c r="G25" s="80"/>
      <c r="H25" s="80"/>
      <c r="I25" s="80"/>
      <c r="J25" s="80"/>
      <c r="K25" s="80"/>
      <c r="L25" s="81"/>
      <c r="M25" s="32"/>
      <c r="N25" s="14"/>
      <c r="O25" s="65"/>
      <c r="P25" s="65"/>
      <c r="Q25" s="34"/>
      <c r="R25" s="33"/>
      <c r="S25" s="35"/>
      <c r="T25" s="20"/>
      <c r="AZ25" s="37"/>
      <c r="BA25" s="39" t="s">
        <v>24</v>
      </c>
      <c r="BB25" s="42">
        <f>IFERROR(BB23/BB24,0)</f>
        <v>0</v>
      </c>
    </row>
    <row r="26" spans="2:57" ht="24.95" customHeight="1" x14ac:dyDescent="0.25">
      <c r="B26" s="18"/>
      <c r="C26" s="14"/>
      <c r="D26" s="58"/>
      <c r="E26" s="58"/>
      <c r="F26" s="58"/>
      <c r="G26" s="58"/>
      <c r="H26" s="58"/>
      <c r="I26" s="58"/>
      <c r="J26" s="58"/>
      <c r="K26" s="58"/>
      <c r="L26" s="58"/>
      <c r="M26" s="32"/>
      <c r="N26" s="14"/>
      <c r="O26" s="65"/>
      <c r="P26" s="65"/>
      <c r="Q26" s="34"/>
      <c r="R26" s="33"/>
      <c r="S26" s="35"/>
      <c r="T26" s="20"/>
      <c r="AZ26" s="37"/>
    </row>
    <row r="27" spans="2:57" ht="24.95" customHeight="1" x14ac:dyDescent="0.25">
      <c r="B27" s="18"/>
      <c r="C27" s="14"/>
      <c r="D27" s="58"/>
      <c r="E27" s="58"/>
      <c r="F27" s="58"/>
      <c r="G27" s="58"/>
      <c r="H27" s="58"/>
      <c r="I27" s="58"/>
      <c r="J27" s="58"/>
      <c r="K27" s="58"/>
      <c r="L27" s="58"/>
      <c r="M27" s="32"/>
      <c r="N27" s="14"/>
      <c r="O27" s="65"/>
      <c r="P27" s="65"/>
      <c r="Q27" s="34"/>
      <c r="R27" s="33"/>
      <c r="S27" s="35"/>
      <c r="T27" s="20"/>
      <c r="AZ27" s="37"/>
    </row>
    <row r="28" spans="2:57" ht="24.95" customHeight="1" x14ac:dyDescent="0.25">
      <c r="B28" s="18"/>
      <c r="C28" s="14"/>
      <c r="D28" s="58"/>
      <c r="E28" s="58"/>
      <c r="F28" s="58"/>
      <c r="G28" s="58"/>
      <c r="H28" s="58"/>
      <c r="I28" s="58"/>
      <c r="J28" s="58"/>
      <c r="K28" s="58"/>
      <c r="L28" s="58"/>
      <c r="M28" s="32"/>
      <c r="N28" s="14"/>
      <c r="O28" s="65"/>
      <c r="P28" s="65"/>
      <c r="Q28" s="34"/>
      <c r="R28" s="33"/>
      <c r="S28" s="35"/>
      <c r="T28" s="20"/>
      <c r="AZ28" s="37"/>
    </row>
    <row r="29" spans="2:57" s="47" customFormat="1" ht="24.95" customHeight="1" x14ac:dyDescent="0.25">
      <c r="B29" s="43"/>
      <c r="C29" s="44"/>
      <c r="D29" s="83"/>
      <c r="E29" s="83"/>
      <c r="F29" s="84"/>
      <c r="G29" s="85"/>
      <c r="H29" s="85"/>
      <c r="I29" s="85"/>
      <c r="J29" s="85"/>
      <c r="K29" s="85"/>
      <c r="L29" s="86"/>
      <c r="M29" s="45"/>
      <c r="N29" s="44"/>
      <c r="O29" s="82"/>
      <c r="P29" s="82"/>
      <c r="Q29" s="34"/>
      <c r="R29" s="33"/>
      <c r="S29" s="46"/>
      <c r="T29" s="20"/>
      <c r="AZ29" s="48"/>
      <c r="BA29" s="49"/>
      <c r="BB29" s="49"/>
      <c r="BC29" s="49"/>
      <c r="BD29" s="49"/>
      <c r="BE29" s="49"/>
    </row>
    <row r="30" spans="2:57" s="47" customFormat="1" ht="24.95" customHeight="1" x14ac:dyDescent="0.25">
      <c r="B30" s="43"/>
      <c r="C30" s="44"/>
      <c r="D30" s="83"/>
      <c r="E30" s="83"/>
      <c r="F30" s="84"/>
      <c r="G30" s="85"/>
      <c r="H30" s="85"/>
      <c r="I30" s="85"/>
      <c r="J30" s="85"/>
      <c r="K30" s="85"/>
      <c r="L30" s="86"/>
      <c r="M30" s="45"/>
      <c r="N30" s="44"/>
      <c r="O30" s="82"/>
      <c r="P30" s="82"/>
      <c r="Q30" s="34"/>
      <c r="R30" s="33"/>
      <c r="S30" s="46"/>
      <c r="T30" s="20"/>
      <c r="AZ30" s="48"/>
      <c r="BA30" s="49"/>
      <c r="BB30" s="49"/>
      <c r="BC30" s="49"/>
      <c r="BD30" s="49"/>
      <c r="BE30" s="49"/>
    </row>
    <row r="31" spans="2:57" s="47" customFormat="1" ht="24.95" customHeight="1" x14ac:dyDescent="0.25">
      <c r="B31" s="43"/>
      <c r="C31" s="44"/>
      <c r="D31" s="83"/>
      <c r="E31" s="83"/>
      <c r="F31" s="83"/>
      <c r="G31" s="83"/>
      <c r="H31" s="83"/>
      <c r="I31" s="83"/>
      <c r="J31" s="83"/>
      <c r="K31" s="83"/>
      <c r="L31" s="83"/>
      <c r="M31" s="45"/>
      <c r="N31" s="44"/>
      <c r="O31" s="82"/>
      <c r="P31" s="82"/>
      <c r="Q31" s="34"/>
      <c r="R31" s="33"/>
      <c r="S31" s="46"/>
      <c r="T31" s="20"/>
      <c r="AZ31" s="48"/>
      <c r="BA31" s="49"/>
      <c r="BB31" s="49"/>
      <c r="BC31" s="49"/>
      <c r="BD31" s="49"/>
      <c r="BE31" s="49"/>
    </row>
    <row r="32" spans="2:57" s="47" customFormat="1" ht="24.95" customHeight="1" x14ac:dyDescent="0.25">
      <c r="B32" s="43"/>
      <c r="C32" s="44"/>
      <c r="D32" s="83"/>
      <c r="E32" s="83"/>
      <c r="F32" s="83"/>
      <c r="G32" s="83"/>
      <c r="H32" s="83"/>
      <c r="I32" s="83"/>
      <c r="J32" s="83"/>
      <c r="K32" s="83"/>
      <c r="L32" s="83"/>
      <c r="M32" s="45"/>
      <c r="N32" s="44"/>
      <c r="O32" s="82"/>
      <c r="P32" s="82"/>
      <c r="Q32" s="34"/>
      <c r="R32" s="33"/>
      <c r="S32" s="46"/>
      <c r="T32" s="20"/>
      <c r="AZ32" s="48"/>
      <c r="BA32" s="49"/>
      <c r="BB32" s="49"/>
      <c r="BC32" s="49"/>
      <c r="BD32" s="49"/>
      <c r="BE32" s="49"/>
    </row>
    <row r="33" spans="2:57" s="47" customFormat="1" ht="24.95" customHeight="1" x14ac:dyDescent="0.25">
      <c r="B33" s="43"/>
      <c r="C33" s="44"/>
      <c r="D33" s="83"/>
      <c r="E33" s="83"/>
      <c r="F33" s="84"/>
      <c r="G33" s="85"/>
      <c r="H33" s="85"/>
      <c r="I33" s="85"/>
      <c r="J33" s="85"/>
      <c r="K33" s="85"/>
      <c r="L33" s="86"/>
      <c r="M33" s="45"/>
      <c r="N33" s="44"/>
      <c r="O33" s="82"/>
      <c r="P33" s="82"/>
      <c r="Q33" s="34"/>
      <c r="R33" s="33"/>
      <c r="S33" s="46"/>
      <c r="T33" s="20"/>
      <c r="AZ33" s="48"/>
      <c r="BA33" s="49"/>
      <c r="BB33" s="49"/>
      <c r="BC33" s="49"/>
      <c r="BD33" s="49"/>
      <c r="BE33" s="49"/>
    </row>
    <row r="34" spans="2:57" ht="24.95" customHeight="1" x14ac:dyDescent="0.25">
      <c r="B34" s="18"/>
      <c r="C34" s="14"/>
      <c r="D34" s="58"/>
      <c r="E34" s="58"/>
      <c r="F34" s="58"/>
      <c r="G34" s="58"/>
      <c r="H34" s="58"/>
      <c r="I34" s="58"/>
      <c r="J34" s="58"/>
      <c r="K34" s="58"/>
      <c r="L34" s="58"/>
      <c r="M34" s="32"/>
      <c r="N34" s="14"/>
      <c r="O34" s="65"/>
      <c r="P34" s="65"/>
      <c r="Q34" s="34"/>
      <c r="R34" s="33"/>
      <c r="S34" s="35"/>
      <c r="T34" s="20"/>
      <c r="AZ34" s="37"/>
    </row>
    <row r="35" spans="2:57" ht="24.95" customHeight="1" x14ac:dyDescent="0.25">
      <c r="B35" s="18"/>
      <c r="C35" s="14"/>
      <c r="D35" s="58"/>
      <c r="E35" s="58"/>
      <c r="F35" s="58"/>
      <c r="G35" s="58"/>
      <c r="H35" s="58"/>
      <c r="I35" s="58"/>
      <c r="J35" s="58"/>
      <c r="K35" s="58"/>
      <c r="L35" s="58"/>
      <c r="M35" s="32"/>
      <c r="N35" s="14"/>
      <c r="O35" s="65"/>
      <c r="P35" s="65"/>
      <c r="Q35" s="34"/>
      <c r="R35" s="33"/>
      <c r="S35" s="35"/>
      <c r="T35" s="20"/>
      <c r="AZ35" s="37"/>
    </row>
    <row r="36" spans="2:57" ht="24.95" customHeight="1" x14ac:dyDescent="0.25">
      <c r="B36" s="18"/>
      <c r="C36" s="14"/>
      <c r="D36" s="58"/>
      <c r="E36" s="58"/>
      <c r="F36" s="58"/>
      <c r="G36" s="58"/>
      <c r="H36" s="58"/>
      <c r="I36" s="58"/>
      <c r="J36" s="58"/>
      <c r="K36" s="58"/>
      <c r="L36" s="58"/>
      <c r="M36" s="32"/>
      <c r="N36" s="14"/>
      <c r="O36" s="65"/>
      <c r="P36" s="65"/>
      <c r="Q36" s="34"/>
      <c r="R36" s="33"/>
      <c r="S36" s="35"/>
      <c r="T36" s="20"/>
      <c r="AZ36" s="37"/>
    </row>
    <row r="37" spans="2:57" ht="24.95" customHeight="1" x14ac:dyDescent="0.25">
      <c r="B37" s="18"/>
      <c r="C37" s="14"/>
      <c r="D37" s="58"/>
      <c r="E37" s="58"/>
      <c r="F37" s="58"/>
      <c r="G37" s="58"/>
      <c r="H37" s="58"/>
      <c r="I37" s="58"/>
      <c r="J37" s="58"/>
      <c r="K37" s="58"/>
      <c r="L37" s="58"/>
      <c r="M37" s="32"/>
      <c r="N37" s="14"/>
      <c r="O37" s="65"/>
      <c r="P37" s="65"/>
      <c r="Q37" s="34"/>
      <c r="R37" s="33"/>
      <c r="S37" s="35"/>
      <c r="T37" s="20"/>
      <c r="AZ37" s="37"/>
    </row>
    <row r="38" spans="2:57" ht="24.95" customHeight="1" x14ac:dyDescent="0.25">
      <c r="B38" s="18"/>
      <c r="C38" s="14"/>
      <c r="D38" s="58"/>
      <c r="E38" s="58"/>
      <c r="F38" s="58"/>
      <c r="G38" s="58"/>
      <c r="H38" s="58"/>
      <c r="I38" s="58"/>
      <c r="J38" s="58"/>
      <c r="K38" s="58"/>
      <c r="L38" s="58"/>
      <c r="M38" s="32"/>
      <c r="N38" s="14"/>
      <c r="O38" s="65"/>
      <c r="P38" s="65"/>
      <c r="Q38" s="34"/>
      <c r="R38" s="33"/>
      <c r="S38" s="35"/>
      <c r="T38" s="20"/>
      <c r="AZ38" s="37"/>
    </row>
    <row r="39" spans="2:57" ht="24.95" customHeight="1" x14ac:dyDescent="0.25">
      <c r="B39" s="18"/>
      <c r="C39" s="14"/>
      <c r="D39" s="58"/>
      <c r="E39" s="58"/>
      <c r="F39" s="58"/>
      <c r="G39" s="58"/>
      <c r="H39" s="58"/>
      <c r="I39" s="58"/>
      <c r="J39" s="58"/>
      <c r="K39" s="58"/>
      <c r="L39" s="58"/>
      <c r="M39" s="32"/>
      <c r="N39" s="14"/>
      <c r="O39" s="65"/>
      <c r="P39" s="65"/>
      <c r="Q39" s="34"/>
      <c r="R39" s="33"/>
      <c r="S39" s="35"/>
      <c r="T39" s="20"/>
      <c r="AZ39" s="37"/>
    </row>
    <row r="40" spans="2:57" ht="24.95" customHeight="1" x14ac:dyDescent="0.25">
      <c r="B40" s="18"/>
      <c r="C40" s="14"/>
      <c r="D40" s="58"/>
      <c r="E40" s="58"/>
      <c r="F40" s="58"/>
      <c r="G40" s="58"/>
      <c r="H40" s="58"/>
      <c r="I40" s="58"/>
      <c r="J40" s="58"/>
      <c r="K40" s="58"/>
      <c r="L40" s="58"/>
      <c r="M40" s="32"/>
      <c r="N40" s="14"/>
      <c r="O40" s="65"/>
      <c r="P40" s="65"/>
      <c r="Q40" s="34"/>
      <c r="R40" s="33"/>
      <c r="S40" s="35"/>
      <c r="T40" s="20"/>
      <c r="AZ40" s="37"/>
    </row>
    <row r="41" spans="2:57" ht="24.95" customHeight="1" x14ac:dyDescent="0.25">
      <c r="B41" s="18"/>
      <c r="C41" s="14"/>
      <c r="D41" s="58"/>
      <c r="E41" s="58"/>
      <c r="F41" s="58"/>
      <c r="G41" s="58"/>
      <c r="H41" s="58"/>
      <c r="I41" s="58"/>
      <c r="J41" s="58"/>
      <c r="K41" s="58"/>
      <c r="L41" s="58"/>
      <c r="M41" s="32"/>
      <c r="N41" s="14"/>
      <c r="O41" s="65"/>
      <c r="P41" s="65"/>
      <c r="Q41" s="34"/>
      <c r="R41" s="33"/>
      <c r="S41" s="35"/>
      <c r="T41" s="20"/>
      <c r="AZ41" s="37"/>
    </row>
    <row r="42" spans="2:57" ht="24.95" customHeight="1" x14ac:dyDescent="0.25">
      <c r="B42" s="18"/>
      <c r="C42" s="14"/>
      <c r="D42" s="58"/>
      <c r="E42" s="58"/>
      <c r="F42" s="58"/>
      <c r="G42" s="58"/>
      <c r="H42" s="58"/>
      <c r="I42" s="58"/>
      <c r="J42" s="58"/>
      <c r="K42" s="58"/>
      <c r="L42" s="58"/>
      <c r="M42" s="32"/>
      <c r="N42" s="14"/>
      <c r="O42" s="65"/>
      <c r="P42" s="65"/>
      <c r="Q42" s="34"/>
      <c r="R42" s="33"/>
      <c r="S42" s="35"/>
      <c r="T42" s="20"/>
      <c r="AZ42" s="37"/>
    </row>
    <row r="43" spans="2:57" ht="24.95" customHeight="1" x14ac:dyDescent="0.25">
      <c r="B43" s="18"/>
      <c r="C43" s="14"/>
      <c r="D43" s="58"/>
      <c r="E43" s="58"/>
      <c r="F43" s="58"/>
      <c r="G43" s="58"/>
      <c r="H43" s="58"/>
      <c r="I43" s="58"/>
      <c r="J43" s="58"/>
      <c r="K43" s="58"/>
      <c r="L43" s="58"/>
      <c r="M43" s="32"/>
      <c r="N43" s="14"/>
      <c r="O43" s="65"/>
      <c r="P43" s="65"/>
      <c r="Q43" s="34"/>
      <c r="R43" s="33"/>
      <c r="S43" s="35"/>
      <c r="T43" s="20"/>
      <c r="AZ43" s="37"/>
    </row>
    <row r="44" spans="2:57" ht="24.95" customHeight="1" x14ac:dyDescent="0.25">
      <c r="B44" s="18"/>
      <c r="C44" s="14"/>
      <c r="D44" s="58"/>
      <c r="E44" s="58"/>
      <c r="F44" s="58"/>
      <c r="G44" s="58"/>
      <c r="H44" s="58"/>
      <c r="I44" s="58"/>
      <c r="J44" s="58"/>
      <c r="K44" s="58"/>
      <c r="L44" s="58"/>
      <c r="M44" s="32"/>
      <c r="N44" s="14"/>
      <c r="O44" s="65"/>
      <c r="P44" s="65"/>
      <c r="Q44" s="34"/>
      <c r="R44" s="33"/>
      <c r="S44" s="35"/>
      <c r="T44" s="20"/>
      <c r="AZ44" s="37"/>
    </row>
    <row r="45" spans="2:57" ht="24.95" customHeight="1" x14ac:dyDescent="0.25">
      <c r="B45" s="18"/>
      <c r="C45" s="14"/>
      <c r="D45" s="58"/>
      <c r="E45" s="58"/>
      <c r="F45" s="58"/>
      <c r="G45" s="58"/>
      <c r="H45" s="58"/>
      <c r="I45" s="58"/>
      <c r="J45" s="58"/>
      <c r="K45" s="58"/>
      <c r="L45" s="58"/>
      <c r="M45" s="32"/>
      <c r="N45" s="14"/>
      <c r="O45" s="65"/>
      <c r="P45" s="65"/>
      <c r="Q45" s="34"/>
      <c r="R45" s="33"/>
      <c r="S45" s="35"/>
      <c r="T45" s="20"/>
      <c r="AZ45" s="37"/>
    </row>
    <row r="46" spans="2:57" ht="24.95" customHeight="1" x14ac:dyDescent="0.25">
      <c r="B46" s="18"/>
      <c r="C46" s="14"/>
      <c r="D46" s="58"/>
      <c r="E46" s="58"/>
      <c r="F46" s="58"/>
      <c r="G46" s="58"/>
      <c r="H46" s="58"/>
      <c r="I46" s="58"/>
      <c r="J46" s="58"/>
      <c r="K46" s="58"/>
      <c r="L46" s="58"/>
      <c r="M46" s="32"/>
      <c r="N46" s="14"/>
      <c r="O46" s="65"/>
      <c r="P46" s="65"/>
      <c r="Q46" s="34"/>
      <c r="R46" s="33"/>
      <c r="S46" s="35"/>
      <c r="T46" s="20"/>
      <c r="AZ46" s="37"/>
    </row>
    <row r="47" spans="2:57" ht="24.95" customHeight="1" x14ac:dyDescent="0.25">
      <c r="B47" s="18"/>
      <c r="C47" s="14"/>
      <c r="D47" s="58"/>
      <c r="E47" s="58"/>
      <c r="F47" s="58"/>
      <c r="G47" s="58"/>
      <c r="H47" s="58"/>
      <c r="I47" s="58"/>
      <c r="J47" s="58"/>
      <c r="K47" s="58"/>
      <c r="L47" s="58"/>
      <c r="M47" s="32"/>
      <c r="N47" s="14"/>
      <c r="O47" s="65"/>
      <c r="P47" s="65"/>
      <c r="Q47" s="34"/>
      <c r="R47" s="33"/>
      <c r="S47" s="35"/>
      <c r="T47" s="20"/>
      <c r="AZ47" s="37"/>
    </row>
    <row r="48" spans="2:57" ht="24.95" customHeight="1" x14ac:dyDescent="0.25">
      <c r="B48" s="18"/>
      <c r="C48" s="14"/>
      <c r="D48" s="58"/>
      <c r="E48" s="58"/>
      <c r="F48" s="58"/>
      <c r="G48" s="58"/>
      <c r="H48" s="58"/>
      <c r="I48" s="58"/>
      <c r="J48" s="58"/>
      <c r="K48" s="58"/>
      <c r="L48" s="58"/>
      <c r="M48" s="32"/>
      <c r="N48" s="14"/>
      <c r="O48" s="65"/>
      <c r="P48" s="65"/>
      <c r="Q48" s="34"/>
      <c r="R48" s="33"/>
      <c r="S48" s="35"/>
      <c r="T48" s="20"/>
      <c r="AZ48" s="37"/>
    </row>
    <row r="49" spans="2:52" ht="24.95" customHeight="1" x14ac:dyDescent="0.25">
      <c r="B49" s="18"/>
      <c r="C49" s="14"/>
      <c r="D49" s="58"/>
      <c r="E49" s="58"/>
      <c r="F49" s="58"/>
      <c r="G49" s="58"/>
      <c r="H49" s="58"/>
      <c r="I49" s="58"/>
      <c r="J49" s="58"/>
      <c r="K49" s="58"/>
      <c r="L49" s="58"/>
      <c r="M49" s="32"/>
      <c r="N49" s="14"/>
      <c r="O49" s="65"/>
      <c r="P49" s="65"/>
      <c r="Q49" s="34"/>
      <c r="R49" s="33"/>
      <c r="S49" s="35"/>
      <c r="T49" s="20"/>
      <c r="AZ49" s="37"/>
    </row>
    <row r="50" spans="2:52" ht="24.95" customHeight="1" x14ac:dyDescent="0.25">
      <c r="B50" s="18"/>
      <c r="C50" s="14"/>
      <c r="D50" s="58"/>
      <c r="E50" s="58"/>
      <c r="F50" s="58"/>
      <c r="G50" s="58"/>
      <c r="H50" s="58"/>
      <c r="I50" s="58"/>
      <c r="J50" s="58"/>
      <c r="K50" s="58"/>
      <c r="L50" s="58"/>
      <c r="M50" s="32"/>
      <c r="N50" s="14"/>
      <c r="O50" s="65"/>
      <c r="P50" s="65"/>
      <c r="Q50" s="34"/>
      <c r="R50" s="33"/>
      <c r="S50" s="35"/>
      <c r="T50" s="20"/>
      <c r="AZ50" s="37"/>
    </row>
    <row r="51" spans="2:52" ht="24.95" customHeight="1" x14ac:dyDescent="0.25">
      <c r="B51" s="18"/>
      <c r="C51" s="14"/>
      <c r="D51" s="58"/>
      <c r="E51" s="58"/>
      <c r="F51" s="58"/>
      <c r="G51" s="58"/>
      <c r="H51" s="58"/>
      <c r="I51" s="58"/>
      <c r="J51" s="58"/>
      <c r="K51" s="58"/>
      <c r="L51" s="58"/>
      <c r="M51" s="32"/>
      <c r="N51" s="14"/>
      <c r="O51" s="65"/>
      <c r="P51" s="65"/>
      <c r="Q51" s="34"/>
      <c r="R51" s="33"/>
      <c r="S51" s="35"/>
      <c r="T51" s="20"/>
      <c r="AZ51" s="37"/>
    </row>
    <row r="52" spans="2:52" ht="24.95" customHeight="1" x14ac:dyDescent="0.25">
      <c r="B52" s="18"/>
      <c r="C52" s="14"/>
      <c r="D52" s="58"/>
      <c r="E52" s="58"/>
      <c r="F52" s="58"/>
      <c r="G52" s="58"/>
      <c r="H52" s="58"/>
      <c r="I52" s="58"/>
      <c r="J52" s="58"/>
      <c r="K52" s="58"/>
      <c r="L52" s="58"/>
      <c r="M52" s="32"/>
      <c r="N52" s="14"/>
      <c r="O52" s="65"/>
      <c r="P52" s="65"/>
      <c r="Q52" s="34"/>
      <c r="R52" s="33"/>
      <c r="S52" s="35"/>
      <c r="T52" s="20"/>
      <c r="AZ52" s="37"/>
    </row>
    <row r="53" spans="2:52" ht="24.95" customHeight="1" x14ac:dyDescent="0.25">
      <c r="B53" s="18"/>
      <c r="C53" s="14"/>
      <c r="D53" s="58"/>
      <c r="E53" s="58"/>
      <c r="F53" s="58"/>
      <c r="G53" s="58"/>
      <c r="H53" s="58"/>
      <c r="I53" s="58"/>
      <c r="J53" s="58"/>
      <c r="K53" s="58"/>
      <c r="L53" s="58"/>
      <c r="M53" s="32"/>
      <c r="N53" s="14"/>
      <c r="O53" s="65"/>
      <c r="P53" s="65"/>
      <c r="Q53" s="34"/>
      <c r="R53" s="33"/>
      <c r="S53" s="35"/>
      <c r="T53" s="20"/>
      <c r="AZ53" s="37"/>
    </row>
    <row r="54" spans="2:52" ht="24.95" customHeight="1" x14ac:dyDescent="0.25">
      <c r="B54" s="18"/>
      <c r="C54" s="14"/>
      <c r="D54" s="58"/>
      <c r="E54" s="58"/>
      <c r="F54" s="58"/>
      <c r="G54" s="58"/>
      <c r="H54" s="58"/>
      <c r="I54" s="58"/>
      <c r="J54" s="58"/>
      <c r="K54" s="58"/>
      <c r="L54" s="58"/>
      <c r="M54" s="32"/>
      <c r="N54" s="14"/>
      <c r="O54" s="65"/>
      <c r="P54" s="65"/>
      <c r="Q54" s="34"/>
      <c r="R54" s="33"/>
      <c r="S54" s="35"/>
      <c r="T54" s="20"/>
      <c r="AZ54" s="37"/>
    </row>
    <row r="55" spans="2:52" ht="24.95" customHeight="1" x14ac:dyDescent="0.25">
      <c r="B55" s="18"/>
      <c r="C55" s="14"/>
      <c r="D55" s="58"/>
      <c r="E55" s="58"/>
      <c r="F55" s="58"/>
      <c r="G55" s="58"/>
      <c r="H55" s="58"/>
      <c r="I55" s="58"/>
      <c r="J55" s="58"/>
      <c r="K55" s="58"/>
      <c r="L55" s="58"/>
      <c r="M55" s="32"/>
      <c r="N55" s="14"/>
      <c r="O55" s="65"/>
      <c r="P55" s="65"/>
      <c r="Q55" s="34"/>
      <c r="R55" s="33"/>
      <c r="S55" s="35"/>
      <c r="T55" s="20"/>
      <c r="AZ55" s="37"/>
    </row>
    <row r="56" spans="2:52" ht="24.95" customHeight="1" x14ac:dyDescent="0.25">
      <c r="B56" s="18"/>
      <c r="C56" s="14"/>
      <c r="D56" s="58"/>
      <c r="E56" s="58"/>
      <c r="F56" s="58"/>
      <c r="G56" s="58"/>
      <c r="H56" s="58"/>
      <c r="I56" s="58"/>
      <c r="J56" s="58"/>
      <c r="K56" s="58"/>
      <c r="L56" s="58"/>
      <c r="M56" s="32"/>
      <c r="N56" s="14"/>
      <c r="O56" s="65"/>
      <c r="P56" s="65"/>
      <c r="Q56" s="34"/>
      <c r="R56" s="33"/>
      <c r="S56" s="35"/>
      <c r="T56" s="20"/>
      <c r="AZ56" s="37"/>
    </row>
    <row r="57" spans="2:52" ht="24.95" customHeight="1" x14ac:dyDescent="0.25">
      <c r="B57" s="18"/>
      <c r="C57" s="14"/>
      <c r="D57" s="58"/>
      <c r="E57" s="58"/>
      <c r="F57" s="58"/>
      <c r="G57" s="58"/>
      <c r="H57" s="58"/>
      <c r="I57" s="58"/>
      <c r="J57" s="58"/>
      <c r="K57" s="58"/>
      <c r="L57" s="58"/>
      <c r="M57" s="32"/>
      <c r="N57" s="14"/>
      <c r="O57" s="65"/>
      <c r="P57" s="65"/>
      <c r="Q57" s="34"/>
      <c r="R57" s="33"/>
      <c r="S57" s="35"/>
      <c r="T57" s="20"/>
      <c r="AZ57" s="37"/>
    </row>
    <row r="58" spans="2:52" ht="24.95" customHeight="1" x14ac:dyDescent="0.25">
      <c r="B58" s="18"/>
      <c r="C58" s="14"/>
      <c r="D58" s="58"/>
      <c r="E58" s="58"/>
      <c r="F58" s="58"/>
      <c r="G58" s="58"/>
      <c r="H58" s="58"/>
      <c r="I58" s="58"/>
      <c r="J58" s="58"/>
      <c r="K58" s="58"/>
      <c r="L58" s="58"/>
      <c r="M58" s="32"/>
      <c r="N58" s="14"/>
      <c r="O58" s="65"/>
      <c r="P58" s="65"/>
      <c r="Q58" s="34"/>
      <c r="R58" s="33"/>
      <c r="S58" s="35"/>
      <c r="T58" s="20"/>
      <c r="AZ58" s="37"/>
    </row>
    <row r="59" spans="2:52" ht="7.5" customHeight="1" x14ac:dyDescent="0.25"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3"/>
    </row>
  </sheetData>
  <mergeCells count="133">
    <mergeCell ref="Q7:S7"/>
    <mergeCell ref="D57:E57"/>
    <mergeCell ref="O57:P57"/>
    <mergeCell ref="D58:E58"/>
    <mergeCell ref="O58:P58"/>
    <mergeCell ref="D55:E55"/>
    <mergeCell ref="O55:P55"/>
    <mergeCell ref="D56:E56"/>
    <mergeCell ref="O56:P56"/>
    <mergeCell ref="D53:E53"/>
    <mergeCell ref="O53:P53"/>
    <mergeCell ref="D54:E54"/>
    <mergeCell ref="O54:P54"/>
    <mergeCell ref="D51:E51"/>
    <mergeCell ref="O51:P51"/>
    <mergeCell ref="D52:E52"/>
    <mergeCell ref="O52:P52"/>
    <mergeCell ref="D49:E49"/>
    <mergeCell ref="O49:P49"/>
    <mergeCell ref="D50:E50"/>
    <mergeCell ref="O50:P50"/>
    <mergeCell ref="D47:E47"/>
    <mergeCell ref="O47:P47"/>
    <mergeCell ref="D48:E48"/>
    <mergeCell ref="O48:P48"/>
    <mergeCell ref="F47:L47"/>
    <mergeCell ref="F48:L48"/>
    <mergeCell ref="F49:L49"/>
    <mergeCell ref="F50:L50"/>
    <mergeCell ref="F51:L51"/>
    <mergeCell ref="F52:L52"/>
    <mergeCell ref="D45:E45"/>
    <mergeCell ref="O45:P45"/>
    <mergeCell ref="D46:E46"/>
    <mergeCell ref="O46:P46"/>
    <mergeCell ref="D43:E43"/>
    <mergeCell ref="O43:P43"/>
    <mergeCell ref="D44:E44"/>
    <mergeCell ref="O44:P44"/>
    <mergeCell ref="F43:L43"/>
    <mergeCell ref="F44:L44"/>
    <mergeCell ref="F45:L45"/>
    <mergeCell ref="F46:L46"/>
    <mergeCell ref="D41:E41"/>
    <mergeCell ref="O41:P41"/>
    <mergeCell ref="D42:E42"/>
    <mergeCell ref="O42:P42"/>
    <mergeCell ref="D39:E39"/>
    <mergeCell ref="O39:P39"/>
    <mergeCell ref="D40:E40"/>
    <mergeCell ref="O40:P40"/>
    <mergeCell ref="F39:L39"/>
    <mergeCell ref="F40:L40"/>
    <mergeCell ref="F41:L41"/>
    <mergeCell ref="F42:L42"/>
    <mergeCell ref="D37:E37"/>
    <mergeCell ref="O37:P37"/>
    <mergeCell ref="D38:E38"/>
    <mergeCell ref="O38:P38"/>
    <mergeCell ref="F37:L37"/>
    <mergeCell ref="F38:L38"/>
    <mergeCell ref="O34:P34"/>
    <mergeCell ref="D35:E35"/>
    <mergeCell ref="O35:P35"/>
    <mergeCell ref="D36:E36"/>
    <mergeCell ref="O36:P36"/>
    <mergeCell ref="D34:E34"/>
    <mergeCell ref="F34:L34"/>
    <mergeCell ref="F35:L35"/>
    <mergeCell ref="F36:L36"/>
    <mergeCell ref="F27:L27"/>
    <mergeCell ref="O31:P31"/>
    <mergeCell ref="D32:E32"/>
    <mergeCell ref="O32:P32"/>
    <mergeCell ref="D33:E33"/>
    <mergeCell ref="O33:P33"/>
    <mergeCell ref="O28:P28"/>
    <mergeCell ref="D29:E29"/>
    <mergeCell ref="O29:P29"/>
    <mergeCell ref="D30:E30"/>
    <mergeCell ref="O30:P30"/>
    <mergeCell ref="D28:E28"/>
    <mergeCell ref="D31:E31"/>
    <mergeCell ref="F28:L28"/>
    <mergeCell ref="F29:L29"/>
    <mergeCell ref="F30:L30"/>
    <mergeCell ref="F31:L31"/>
    <mergeCell ref="F32:L32"/>
    <mergeCell ref="F33:L33"/>
    <mergeCell ref="D24:E24"/>
    <mergeCell ref="O24:P24"/>
    <mergeCell ref="D22:E22"/>
    <mergeCell ref="D25:E25"/>
    <mergeCell ref="F22:L22"/>
    <mergeCell ref="F23:L23"/>
    <mergeCell ref="F24:L24"/>
    <mergeCell ref="F25:L25"/>
    <mergeCell ref="F26:L26"/>
    <mergeCell ref="G7:G12"/>
    <mergeCell ref="L7:L12"/>
    <mergeCell ref="O17:P17"/>
    <mergeCell ref="D18:E18"/>
    <mergeCell ref="O18:P18"/>
    <mergeCell ref="D17:E17"/>
    <mergeCell ref="D19:E19"/>
    <mergeCell ref="F17:L17"/>
    <mergeCell ref="F18:L18"/>
    <mergeCell ref="F19:L19"/>
    <mergeCell ref="G14:O15"/>
    <mergeCell ref="R17:S17"/>
    <mergeCell ref="F53:L53"/>
    <mergeCell ref="F54:L54"/>
    <mergeCell ref="F55:L55"/>
    <mergeCell ref="F56:L56"/>
    <mergeCell ref="F57:L57"/>
    <mergeCell ref="F58:L58"/>
    <mergeCell ref="C14:D15"/>
    <mergeCell ref="E14:E15"/>
    <mergeCell ref="O19:P19"/>
    <mergeCell ref="D20:E20"/>
    <mergeCell ref="O20:P20"/>
    <mergeCell ref="D21:E21"/>
    <mergeCell ref="O21:P21"/>
    <mergeCell ref="F20:L20"/>
    <mergeCell ref="F21:L21"/>
    <mergeCell ref="O25:P25"/>
    <mergeCell ref="D26:E26"/>
    <mergeCell ref="O26:P26"/>
    <mergeCell ref="D27:E27"/>
    <mergeCell ref="O27:P27"/>
    <mergeCell ref="O22:P22"/>
    <mergeCell ref="D23:E23"/>
    <mergeCell ref="O23:P23"/>
  </mergeCells>
  <conditionalFormatting sqref="C34:E58 N34:P58 R25:R27 R29:R58">
    <cfRule type="expression" dxfId="27" priority="72">
      <formula>AND($R14=TRUE,$F25&lt;&gt;"")</formula>
    </cfRule>
  </conditionalFormatting>
  <conditionalFormatting sqref="F34:F58 M34:M58 R24">
    <cfRule type="expression" dxfId="26" priority="73">
      <formula>AND($R12=TRUE,$F24&lt;&gt;"")</formula>
    </cfRule>
  </conditionalFormatting>
  <conditionalFormatting sqref="R28">
    <cfRule type="expression" dxfId="25" priority="75">
      <formula>AND(#REF!=TRUE,$F28&lt;&gt;"")</formula>
    </cfRule>
  </conditionalFormatting>
  <conditionalFormatting sqref="S18:S58">
    <cfRule type="expression" dxfId="24" priority="54">
      <formula>Q18&lt;-1</formula>
    </cfRule>
    <cfRule type="expression" dxfId="23" priority="55">
      <formula>Q18&gt;0</formula>
    </cfRule>
  </conditionalFormatting>
  <conditionalFormatting sqref="Q19 R19:R23 Q18:R18 D25:E31">
    <cfRule type="expression" dxfId="22" priority="48">
      <formula>AND($R5=TRUE,$F18&lt;&gt;"")</formula>
    </cfRule>
  </conditionalFormatting>
  <conditionalFormatting sqref="Q34:Q58">
    <cfRule type="expression" dxfId="21" priority="46">
      <formula>AND($R22=TRUE,$F34&lt;&gt;"")</formula>
    </cfRule>
  </conditionalFormatting>
  <conditionalFormatting sqref="Q24">
    <cfRule type="expression" dxfId="20" priority="20">
      <formula>AND($R12=TRUE,$F24&lt;&gt;"")</formula>
    </cfRule>
  </conditionalFormatting>
  <conditionalFormatting sqref="Q20">
    <cfRule type="expression" dxfId="19" priority="34">
      <formula>AND($R7=TRUE,$F20&lt;&gt;"")</formula>
    </cfRule>
  </conditionalFormatting>
  <conditionalFormatting sqref="Q21">
    <cfRule type="expression" dxfId="18" priority="33">
      <formula>AND($R8=TRUE,$F21&lt;&gt;"")</formula>
    </cfRule>
  </conditionalFormatting>
  <conditionalFormatting sqref="O26:P26 F24:F28 M24:M28 N24:N25 F30:F32 M30:M32">
    <cfRule type="expression" dxfId="17" priority="13">
      <formula>AND($R12=TRUE,$F24&lt;&gt;"")</formula>
    </cfRule>
  </conditionalFormatting>
  <conditionalFormatting sqref="Q22">
    <cfRule type="expression" dxfId="16" priority="27">
      <formula>AND($R9=TRUE,$F22&lt;&gt;"")</formula>
    </cfRule>
  </conditionalFormatting>
  <conditionalFormatting sqref="Q23">
    <cfRule type="expression" dxfId="15" priority="23">
      <formula>AND($R10=TRUE,$F23&lt;&gt;"")</formula>
    </cfRule>
  </conditionalFormatting>
  <conditionalFormatting sqref="O24:P24">
    <cfRule type="expression" dxfId="14" priority="3">
      <formula>AND($R12=TRUE,$F24&lt;&gt;"")</formula>
    </cfRule>
  </conditionalFormatting>
  <conditionalFormatting sqref="O25:P25">
    <cfRule type="expression" dxfId="13" priority="2">
      <formula>AND($R13=TRUE,$F25&lt;&gt;"")</formula>
    </cfRule>
  </conditionalFormatting>
  <conditionalFormatting sqref="Q25">
    <cfRule type="expression" dxfId="12" priority="17">
      <formula>AND($R13=TRUE,$F25&lt;&gt;"")</formula>
    </cfRule>
  </conditionalFormatting>
  <conditionalFormatting sqref="N26 N27:P27 C25:C27 C29:C31 N29:P32 C32:E32 M33 D33:F33">
    <cfRule type="expression" dxfId="11" priority="12">
      <formula>AND($R14=TRUE,$F25&lt;&gt;"")</formula>
    </cfRule>
  </conditionalFormatting>
  <conditionalFormatting sqref="C28 N28:P28">
    <cfRule type="expression" dxfId="10" priority="14">
      <formula>AND(#REF!=TRUE,$F28&lt;&gt;"")</formula>
    </cfRule>
  </conditionalFormatting>
  <conditionalFormatting sqref="F29 M29">
    <cfRule type="expression" dxfId="9" priority="15">
      <formula>AND(#REF!=TRUE,$F29&lt;&gt;"")</formula>
    </cfRule>
  </conditionalFormatting>
  <conditionalFormatting sqref="C18:F18 F22:F23 C21:E21 C19:E19 D22:E24 D20:F20 M18:P23">
    <cfRule type="expression" dxfId="8" priority="11">
      <formula>AND($R4=TRUE,$F18&lt;&gt;"")</formula>
    </cfRule>
  </conditionalFormatting>
  <conditionalFormatting sqref="F19">
    <cfRule type="expression" dxfId="7" priority="10">
      <formula>AND($R5=TRUE,$F19&lt;&gt;"")</formula>
    </cfRule>
  </conditionalFormatting>
  <conditionalFormatting sqref="C20">
    <cfRule type="expression" dxfId="6" priority="9">
      <formula>AND($R6=TRUE,$F20&lt;&gt;"")</formula>
    </cfRule>
  </conditionalFormatting>
  <conditionalFormatting sqref="F21">
    <cfRule type="expression" dxfId="5" priority="8">
      <formula>AND($R7=TRUE,$F21&lt;&gt;"")</formula>
    </cfRule>
  </conditionalFormatting>
  <conditionalFormatting sqref="C22">
    <cfRule type="expression" dxfId="4" priority="7">
      <formula>AND($R8=TRUE,$F22&lt;&gt;"")</formula>
    </cfRule>
  </conditionalFormatting>
  <conditionalFormatting sqref="C23">
    <cfRule type="expression" dxfId="3" priority="5">
      <formula>AND($R9=TRUE,$F23&lt;&gt;"")</formula>
    </cfRule>
  </conditionalFormatting>
  <conditionalFormatting sqref="C24">
    <cfRule type="expression" dxfId="2" priority="4">
      <formula>AND($R12=TRUE,$F24&lt;&gt;"")</formula>
    </cfRule>
  </conditionalFormatting>
  <conditionalFormatting sqref="N33:P33 C33">
    <cfRule type="expression" dxfId="1" priority="16">
      <formula>AND($R23=TRUE,$F33&lt;&gt;"")</formula>
    </cfRule>
  </conditionalFormatting>
  <conditionalFormatting sqref="Q26:Q33">
    <cfRule type="expression" dxfId="0" priority="1">
      <formula>AND($R14=TRUE,$F26&lt;&gt;"")</formula>
    </cfRule>
  </conditionalFormatting>
  <dataValidations count="2">
    <dataValidation type="list" allowBlank="1" showInputMessage="1" showErrorMessage="1" sqref="N34:N58">
      <formula1>$BA$18:$BA$20</formula1>
    </dataValidation>
    <dataValidation type="list" allowBlank="1" showInputMessage="1" showErrorMessage="1" sqref="N18:N33">
      <formula1>$BA$19:$BA$21</formula1>
    </dataValidation>
  </dataValidations>
  <pageMargins left="0" right="0" top="0.75" bottom="0" header="0" footer="0"/>
  <pageSetup paperSize="9" scale="4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print="0" autoFill="0" autoLine="0" autoPict="0" macro="[0]!CheckBox4_Click">
                <anchor moveWithCells="1">
                  <from>
                    <xdr:col>17</xdr:col>
                    <xdr:colOff>38100</xdr:colOff>
                    <xdr:row>17</xdr:row>
                    <xdr:rowOff>28575</xdr:rowOff>
                  </from>
                  <to>
                    <xdr:col>17</xdr:col>
                    <xdr:colOff>276225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17</xdr:col>
                    <xdr:colOff>38100</xdr:colOff>
                    <xdr:row>18</xdr:row>
                    <xdr:rowOff>57150</xdr:rowOff>
                  </from>
                  <to>
                    <xdr:col>18</xdr:col>
                    <xdr:colOff>95250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17</xdr:col>
                    <xdr:colOff>38100</xdr:colOff>
                    <xdr:row>19</xdr:row>
                    <xdr:rowOff>28575</xdr:rowOff>
                  </from>
                  <to>
                    <xdr:col>18</xdr:col>
                    <xdr:colOff>95250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17</xdr:col>
                    <xdr:colOff>38100</xdr:colOff>
                    <xdr:row>20</xdr:row>
                    <xdr:rowOff>38100</xdr:rowOff>
                  </from>
                  <to>
                    <xdr:col>18</xdr:col>
                    <xdr:colOff>104775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17</xdr:col>
                    <xdr:colOff>38100</xdr:colOff>
                    <xdr:row>22</xdr:row>
                    <xdr:rowOff>38100</xdr:rowOff>
                  </from>
                  <to>
                    <xdr:col>18</xdr:col>
                    <xdr:colOff>95250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17</xdr:col>
                    <xdr:colOff>38100</xdr:colOff>
                    <xdr:row>23</xdr:row>
                    <xdr:rowOff>38100</xdr:rowOff>
                  </from>
                  <to>
                    <xdr:col>18</xdr:col>
                    <xdr:colOff>95250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17</xdr:col>
                    <xdr:colOff>38100</xdr:colOff>
                    <xdr:row>24</xdr:row>
                    <xdr:rowOff>38100</xdr:rowOff>
                  </from>
                  <to>
                    <xdr:col>18</xdr:col>
                    <xdr:colOff>95250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17</xdr:col>
                    <xdr:colOff>38100</xdr:colOff>
                    <xdr:row>25</xdr:row>
                    <xdr:rowOff>38100</xdr:rowOff>
                  </from>
                  <to>
                    <xdr:col>18</xdr:col>
                    <xdr:colOff>95250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17</xdr:col>
                    <xdr:colOff>38100</xdr:colOff>
                    <xdr:row>26</xdr:row>
                    <xdr:rowOff>38100</xdr:rowOff>
                  </from>
                  <to>
                    <xdr:col>18</xdr:col>
                    <xdr:colOff>95250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17</xdr:col>
                    <xdr:colOff>38100</xdr:colOff>
                    <xdr:row>27</xdr:row>
                    <xdr:rowOff>38100</xdr:rowOff>
                  </from>
                  <to>
                    <xdr:col>18</xdr:col>
                    <xdr:colOff>95250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17</xdr:col>
                    <xdr:colOff>38100</xdr:colOff>
                    <xdr:row>28</xdr:row>
                    <xdr:rowOff>38100</xdr:rowOff>
                  </from>
                  <to>
                    <xdr:col>18</xdr:col>
                    <xdr:colOff>95250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17</xdr:col>
                    <xdr:colOff>38100</xdr:colOff>
                    <xdr:row>29</xdr:row>
                    <xdr:rowOff>38100</xdr:rowOff>
                  </from>
                  <to>
                    <xdr:col>18</xdr:col>
                    <xdr:colOff>95250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17</xdr:col>
                    <xdr:colOff>38100</xdr:colOff>
                    <xdr:row>30</xdr:row>
                    <xdr:rowOff>38100</xdr:rowOff>
                  </from>
                  <to>
                    <xdr:col>18</xdr:col>
                    <xdr:colOff>95250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17</xdr:col>
                    <xdr:colOff>38100</xdr:colOff>
                    <xdr:row>31</xdr:row>
                    <xdr:rowOff>38100</xdr:rowOff>
                  </from>
                  <to>
                    <xdr:col>18</xdr:col>
                    <xdr:colOff>95250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17</xdr:col>
                    <xdr:colOff>38100</xdr:colOff>
                    <xdr:row>32</xdr:row>
                    <xdr:rowOff>38100</xdr:rowOff>
                  </from>
                  <to>
                    <xdr:col>18</xdr:col>
                    <xdr:colOff>95250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17</xdr:col>
                    <xdr:colOff>38100</xdr:colOff>
                    <xdr:row>33</xdr:row>
                    <xdr:rowOff>38100</xdr:rowOff>
                  </from>
                  <to>
                    <xdr:col>18</xdr:col>
                    <xdr:colOff>95250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17</xdr:col>
                    <xdr:colOff>38100</xdr:colOff>
                    <xdr:row>34</xdr:row>
                    <xdr:rowOff>38100</xdr:rowOff>
                  </from>
                  <to>
                    <xdr:col>18</xdr:col>
                    <xdr:colOff>95250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17</xdr:col>
                    <xdr:colOff>38100</xdr:colOff>
                    <xdr:row>35</xdr:row>
                    <xdr:rowOff>38100</xdr:rowOff>
                  </from>
                  <to>
                    <xdr:col>18</xdr:col>
                    <xdr:colOff>95250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17</xdr:col>
                    <xdr:colOff>38100</xdr:colOff>
                    <xdr:row>36</xdr:row>
                    <xdr:rowOff>38100</xdr:rowOff>
                  </from>
                  <to>
                    <xdr:col>18</xdr:col>
                    <xdr:colOff>95250</xdr:colOff>
                    <xdr:row>36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17</xdr:col>
                    <xdr:colOff>38100</xdr:colOff>
                    <xdr:row>37</xdr:row>
                    <xdr:rowOff>38100</xdr:rowOff>
                  </from>
                  <to>
                    <xdr:col>18</xdr:col>
                    <xdr:colOff>95250</xdr:colOff>
                    <xdr:row>37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17</xdr:col>
                    <xdr:colOff>38100</xdr:colOff>
                    <xdr:row>38</xdr:row>
                    <xdr:rowOff>38100</xdr:rowOff>
                  </from>
                  <to>
                    <xdr:col>18</xdr:col>
                    <xdr:colOff>95250</xdr:colOff>
                    <xdr:row>38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17</xdr:col>
                    <xdr:colOff>38100</xdr:colOff>
                    <xdr:row>39</xdr:row>
                    <xdr:rowOff>38100</xdr:rowOff>
                  </from>
                  <to>
                    <xdr:col>18</xdr:col>
                    <xdr:colOff>95250</xdr:colOff>
                    <xdr:row>39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17</xdr:col>
                    <xdr:colOff>38100</xdr:colOff>
                    <xdr:row>40</xdr:row>
                    <xdr:rowOff>38100</xdr:rowOff>
                  </from>
                  <to>
                    <xdr:col>18</xdr:col>
                    <xdr:colOff>95250</xdr:colOff>
                    <xdr:row>40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17</xdr:col>
                    <xdr:colOff>38100</xdr:colOff>
                    <xdr:row>41</xdr:row>
                    <xdr:rowOff>38100</xdr:rowOff>
                  </from>
                  <to>
                    <xdr:col>18</xdr:col>
                    <xdr:colOff>95250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17</xdr:col>
                    <xdr:colOff>38100</xdr:colOff>
                    <xdr:row>42</xdr:row>
                    <xdr:rowOff>38100</xdr:rowOff>
                  </from>
                  <to>
                    <xdr:col>18</xdr:col>
                    <xdr:colOff>95250</xdr:colOff>
                    <xdr:row>42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17</xdr:col>
                    <xdr:colOff>38100</xdr:colOff>
                    <xdr:row>43</xdr:row>
                    <xdr:rowOff>38100</xdr:rowOff>
                  </from>
                  <to>
                    <xdr:col>18</xdr:col>
                    <xdr:colOff>95250</xdr:colOff>
                    <xdr:row>43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17</xdr:col>
                    <xdr:colOff>38100</xdr:colOff>
                    <xdr:row>44</xdr:row>
                    <xdr:rowOff>38100</xdr:rowOff>
                  </from>
                  <to>
                    <xdr:col>18</xdr:col>
                    <xdr:colOff>95250</xdr:colOff>
                    <xdr:row>44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17</xdr:col>
                    <xdr:colOff>38100</xdr:colOff>
                    <xdr:row>45</xdr:row>
                    <xdr:rowOff>38100</xdr:rowOff>
                  </from>
                  <to>
                    <xdr:col>18</xdr:col>
                    <xdr:colOff>95250</xdr:colOff>
                    <xdr:row>45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17</xdr:col>
                    <xdr:colOff>38100</xdr:colOff>
                    <xdr:row>46</xdr:row>
                    <xdr:rowOff>38100</xdr:rowOff>
                  </from>
                  <to>
                    <xdr:col>18</xdr:col>
                    <xdr:colOff>95250</xdr:colOff>
                    <xdr:row>46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17</xdr:col>
                    <xdr:colOff>38100</xdr:colOff>
                    <xdr:row>47</xdr:row>
                    <xdr:rowOff>38100</xdr:rowOff>
                  </from>
                  <to>
                    <xdr:col>18</xdr:col>
                    <xdr:colOff>95250</xdr:colOff>
                    <xdr:row>47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17</xdr:col>
                    <xdr:colOff>38100</xdr:colOff>
                    <xdr:row>48</xdr:row>
                    <xdr:rowOff>38100</xdr:rowOff>
                  </from>
                  <to>
                    <xdr:col>18</xdr:col>
                    <xdr:colOff>95250</xdr:colOff>
                    <xdr:row>48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17</xdr:col>
                    <xdr:colOff>38100</xdr:colOff>
                    <xdr:row>49</xdr:row>
                    <xdr:rowOff>38100</xdr:rowOff>
                  </from>
                  <to>
                    <xdr:col>18</xdr:col>
                    <xdr:colOff>95250</xdr:colOff>
                    <xdr:row>49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17</xdr:col>
                    <xdr:colOff>38100</xdr:colOff>
                    <xdr:row>50</xdr:row>
                    <xdr:rowOff>38100</xdr:rowOff>
                  </from>
                  <to>
                    <xdr:col>18</xdr:col>
                    <xdr:colOff>95250</xdr:colOff>
                    <xdr:row>50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>
                <anchor moveWithCells="1">
                  <from>
                    <xdr:col>17</xdr:col>
                    <xdr:colOff>38100</xdr:colOff>
                    <xdr:row>51</xdr:row>
                    <xdr:rowOff>38100</xdr:rowOff>
                  </from>
                  <to>
                    <xdr:col>18</xdr:col>
                    <xdr:colOff>95250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8" name="Check Box 39">
              <controlPr defaultSize="0" autoFill="0" autoLine="0" autoPict="0">
                <anchor moveWithCells="1">
                  <from>
                    <xdr:col>17</xdr:col>
                    <xdr:colOff>38100</xdr:colOff>
                    <xdr:row>52</xdr:row>
                    <xdr:rowOff>38100</xdr:rowOff>
                  </from>
                  <to>
                    <xdr:col>18</xdr:col>
                    <xdr:colOff>95250</xdr:colOff>
                    <xdr:row>52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9" name="Check Box 40">
              <controlPr defaultSize="0" autoFill="0" autoLine="0" autoPict="0">
                <anchor moveWithCells="1">
                  <from>
                    <xdr:col>17</xdr:col>
                    <xdr:colOff>38100</xdr:colOff>
                    <xdr:row>53</xdr:row>
                    <xdr:rowOff>38100</xdr:rowOff>
                  </from>
                  <to>
                    <xdr:col>18</xdr:col>
                    <xdr:colOff>95250</xdr:colOff>
                    <xdr:row>53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0" name="Check Box 41">
              <controlPr defaultSize="0" autoFill="0" autoLine="0" autoPict="0">
                <anchor moveWithCells="1">
                  <from>
                    <xdr:col>17</xdr:col>
                    <xdr:colOff>38100</xdr:colOff>
                    <xdr:row>54</xdr:row>
                    <xdr:rowOff>38100</xdr:rowOff>
                  </from>
                  <to>
                    <xdr:col>18</xdr:col>
                    <xdr:colOff>95250</xdr:colOff>
                    <xdr:row>54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1" name="Check Box 42">
              <controlPr defaultSize="0" autoFill="0" autoLine="0" autoPict="0">
                <anchor moveWithCells="1">
                  <from>
                    <xdr:col>17</xdr:col>
                    <xdr:colOff>38100</xdr:colOff>
                    <xdr:row>55</xdr:row>
                    <xdr:rowOff>38100</xdr:rowOff>
                  </from>
                  <to>
                    <xdr:col>18</xdr:col>
                    <xdr:colOff>95250</xdr:colOff>
                    <xdr:row>55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2" name="Check Box 43">
              <controlPr defaultSize="0" autoFill="0" autoLine="0" autoPict="0">
                <anchor moveWithCells="1">
                  <from>
                    <xdr:col>17</xdr:col>
                    <xdr:colOff>38100</xdr:colOff>
                    <xdr:row>56</xdr:row>
                    <xdr:rowOff>38100</xdr:rowOff>
                  </from>
                  <to>
                    <xdr:col>18</xdr:col>
                    <xdr:colOff>95250</xdr:colOff>
                    <xdr:row>56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3" name="Check Box 44">
              <controlPr defaultSize="0" autoFill="0" autoLine="0" autoPict="0">
                <anchor moveWithCells="1">
                  <from>
                    <xdr:col>17</xdr:col>
                    <xdr:colOff>38100</xdr:colOff>
                    <xdr:row>57</xdr:row>
                    <xdr:rowOff>38100</xdr:rowOff>
                  </from>
                  <to>
                    <xdr:col>18</xdr:col>
                    <xdr:colOff>95250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4" name="Check Box 45">
              <controlPr defaultSize="0" autoFill="0" autoLine="0" autoPict="0">
                <anchor moveWithCells="1">
                  <from>
                    <xdr:col>17</xdr:col>
                    <xdr:colOff>38100</xdr:colOff>
                    <xdr:row>21</xdr:row>
                    <xdr:rowOff>38100</xdr:rowOff>
                  </from>
                  <to>
                    <xdr:col>18</xdr:col>
                    <xdr:colOff>95250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45" name="Check Box 203">
              <controlPr defaultSize="0" autoFill="0" autoLine="0" autoPict="0">
                <anchor moveWithCells="1">
                  <from>
                    <xdr:col>17</xdr:col>
                    <xdr:colOff>38100</xdr:colOff>
                    <xdr:row>27</xdr:row>
                    <xdr:rowOff>38100</xdr:rowOff>
                  </from>
                  <to>
                    <xdr:col>18</xdr:col>
                    <xdr:colOff>95250</xdr:colOff>
                    <xdr:row>27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Minutes of Meeting</vt:lpstr>
      <vt:lpstr>'Minutes of Meeting'!Print_Area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2024-06-21T04:51:59Z</dcterms:modified>
</cp:coreProperties>
</file>