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University\Final Year Project\FinalYearProject\"/>
    </mc:Choice>
  </mc:AlternateContent>
  <xr:revisionPtr revIDLastSave="0" documentId="13_ncr:1_{B3A9A4BE-DEAC-47AF-8288-B7D4EC326FAD}" xr6:coauthVersionLast="47" xr6:coauthVersionMax="47" xr10:uidLastSave="{00000000-0000-0000-0000-000000000000}"/>
  <bookViews>
    <workbookView xWindow="-28920" yWindow="-120" windowWidth="29040" windowHeight="15840" xr2:uid="{CB3D7441-48F5-4337-9CEA-5ECCAD9F0A1E}"/>
  </bookViews>
  <sheets>
    <sheet name="Time" sheetId="1" r:id="rId1"/>
    <sheet name="Ris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2" i="1"/>
  <c r="C37" i="1"/>
  <c r="D37" i="1" s="1"/>
  <c r="C32" i="1"/>
  <c r="D32" i="1" s="1"/>
  <c r="C29" i="1"/>
  <c r="D29" i="1" s="1"/>
  <c r="C19" i="1"/>
  <c r="C16" i="1"/>
  <c r="C10" i="1"/>
  <c r="C2" i="1"/>
  <c r="D4" i="1"/>
  <c r="D5" i="1"/>
  <c r="D6" i="1"/>
  <c r="D7" i="1"/>
  <c r="D8" i="1"/>
  <c r="D9" i="1"/>
  <c r="D11" i="1"/>
  <c r="D12" i="1"/>
  <c r="D13" i="1"/>
  <c r="D14" i="1"/>
  <c r="D15" i="1"/>
  <c r="D17" i="1"/>
  <c r="D18" i="1"/>
  <c r="D20" i="1"/>
  <c r="D21" i="1"/>
  <c r="D22" i="1"/>
  <c r="D23" i="1"/>
  <c r="D24" i="1"/>
  <c r="D25" i="1"/>
  <c r="D26" i="1"/>
  <c r="D27" i="1"/>
  <c r="D28" i="1"/>
  <c r="D30" i="1"/>
  <c r="D31" i="1"/>
  <c r="D33" i="1"/>
  <c r="D34" i="1"/>
  <c r="D35" i="1"/>
  <c r="D36" i="1"/>
  <c r="D38" i="1"/>
  <c r="D39" i="1"/>
  <c r="D40" i="1"/>
  <c r="D41" i="1"/>
  <c r="D42" i="1"/>
  <c r="D3" i="1"/>
  <c r="B29" i="1"/>
  <c r="B37" i="1"/>
  <c r="B32" i="1"/>
  <c r="B19" i="1"/>
  <c r="B16" i="1"/>
  <c r="B10" i="1"/>
  <c r="B2" i="1"/>
  <c r="B44" i="1"/>
  <c r="B47" i="1" s="1"/>
  <c r="B46" i="1" l="1"/>
  <c r="D10" i="1"/>
  <c r="D16" i="1"/>
  <c r="D19" i="1"/>
  <c r="B45" i="1"/>
</calcChain>
</file>

<file path=xl/sharedStrings.xml><?xml version="1.0" encoding="utf-8"?>
<sst xmlns="http://schemas.openxmlformats.org/spreadsheetml/2006/main" count="193" uniqueCount="128">
  <si>
    <t>1. Creating the SDL/Open GL Basic engine</t>
  </si>
  <si>
    <t>1.1 Create a basic project linking SDL and Open GL together</t>
  </si>
  <si>
    <t>1.2 Create 2d camera</t>
  </si>
  <si>
    <t>1.3 Render a sprite to the screen</t>
  </si>
  <si>
    <t>1.4 Render a plane of sprites with custom width</t>
  </si>
  <si>
    <t>1.5 Add camera up down left right movement</t>
  </si>
  <si>
    <t>1.6 Add camera zoom</t>
  </si>
  <si>
    <t>1.7 Create simple text renderer to display GUI/debug information</t>
  </si>
  <si>
    <t>2.1 Create layer types for the nerual net(as matrixes)</t>
  </si>
  <si>
    <t>2.2 Create weight connection for layers (as matrices)</t>
  </si>
  <si>
    <t>2.3 Create forward pass of the nerual net</t>
  </si>
  <si>
    <t>2.4 Compute the matrix calculations on the GPU with shaders</t>
  </si>
  <si>
    <t>2.5 Test which solution is faster(CPU or GPU)</t>
  </si>
  <si>
    <t>2. Create the Nerual Nets Basics</t>
  </si>
  <si>
    <t>4. First basic species</t>
  </si>
  <si>
    <t>4.1 Create the Species class that holds the generic meta data for a species</t>
  </si>
  <si>
    <t>4.2 Create a Member class that contains the data and state for a memebr of the species</t>
  </si>
  <si>
    <t>4.3 Render the member to the screen via the member class</t>
  </si>
  <si>
    <t>3. Create a basic world generation</t>
  </si>
  <si>
    <t>3.1 Allow the renderer to render a world from a file or tilemap</t>
  </si>
  <si>
    <t>3.2 Create a basic randomiser to create a world with a random set of items in random locations(trees, grass, bushes, rocks)</t>
  </si>
  <si>
    <t>4.4 Create the eye sight sensor for the members</t>
  </si>
  <si>
    <t>4.5 Create the phsyical needs for the members</t>
  </si>
  <si>
    <t>4.6 Create the emotions for the members that get update depending on physical need</t>
  </si>
  <si>
    <t>4.7 Hook in the nerual net with inputs being the sensors and the emotions</t>
  </si>
  <si>
    <t>4.8 Create a function so that members can MoveTo a tile</t>
  </si>
  <si>
    <t>4.9 Create a eat function</t>
  </si>
  <si>
    <t>6. Evolution Algorithm</t>
  </si>
  <si>
    <t>6.1 Create a merge function for two nerual nets that allows for mutation</t>
  </si>
  <si>
    <t>6.2 Create a function for the Members that allows them to mate</t>
  </si>
  <si>
    <t>6.3 Create a nerual net end point so the members can decide to mate</t>
  </si>
  <si>
    <t xml:space="preserve">6.4 Design/Create some sort of attracitvness function that defines who the members mate with. </t>
  </si>
  <si>
    <t>5. Create the game loop and simulation</t>
  </si>
  <si>
    <t>5.1 Create a loop the incremenets a simulation step</t>
  </si>
  <si>
    <t>5.2 Have each member perform one action per simulation step and then update their state</t>
  </si>
  <si>
    <t>7. Extra Goals</t>
  </si>
  <si>
    <t>7.1 Create more decisions that the Members can do (Build, Mine, Chop Tree…)</t>
  </si>
  <si>
    <t>7.2 Create a species creation screen that allows the player to create different starting species</t>
  </si>
  <si>
    <t>7.3 Create levels the player has to complete</t>
  </si>
  <si>
    <t>7.4 Add sounds</t>
  </si>
  <si>
    <t>7.5 Increase game feel</t>
  </si>
  <si>
    <t>Total Days Left:</t>
  </si>
  <si>
    <t xml:space="preserve">Total Days Assigned: </t>
  </si>
  <si>
    <t>Total Days</t>
  </si>
  <si>
    <t>Task</t>
  </si>
  <si>
    <t>Dev Days</t>
  </si>
  <si>
    <t>Test Days</t>
  </si>
  <si>
    <t>Total Dev Days Assigned:</t>
  </si>
  <si>
    <t>Total Test Days Assigned</t>
  </si>
  <si>
    <t>Likelihood</t>
  </si>
  <si>
    <t>Severity</t>
  </si>
  <si>
    <t>Score</t>
  </si>
  <si>
    <t>Risk</t>
  </si>
  <si>
    <t>How can I prevent</t>
  </si>
  <si>
    <t>How can I mitigate</t>
  </si>
  <si>
    <t>May take longer than planned to understand how to work with the two technologies</t>
  </si>
  <si>
    <t>Create a practise project to learn the basics</t>
  </si>
  <si>
    <t>Use the C++ game engine supplied for the ADV Games Tech coursework</t>
  </si>
  <si>
    <t>This may not be as simple as I have planned it to be and so take a longer time to  complete</t>
  </si>
  <si>
    <t>Look at how the camera is setup in the ADV Games Techo coursework for the UI elements.</t>
  </si>
  <si>
    <t>Same as above</t>
  </si>
  <si>
    <t>-</t>
  </si>
  <si>
    <t>Developing the algorithm to render the sprites to a plane may be more complex then planned for</t>
  </si>
  <si>
    <t>Chances are low but I will follow an online tutorial.</t>
  </si>
  <si>
    <t>Ignore this task as we do further work on loading a tilemap later on.</t>
  </si>
  <si>
    <t>I can't implement this as quickly as planned.</t>
  </si>
  <si>
    <t>Follow a online tutorial to setup the camera and research a the correct camera I need.</t>
  </si>
  <si>
    <t>I can take away from test days for this task as it will be tested during play of the game for other elements.</t>
  </si>
  <si>
    <t>Do not setup the camera right away and move onto other tasks.</t>
  </si>
  <si>
    <t>Text interfers with rendered sprites due to having only one camera.</t>
  </si>
  <si>
    <t>I'm not sure if this is valid, but in the case it is I will simply create a second camera to render the UI elements</t>
  </si>
  <si>
    <t>It is more difficult than I imagined to create non-dense layers</t>
  </si>
  <si>
    <t>Look into other solutions online of people who have implemented nerual nets using C++</t>
  </si>
  <si>
    <t>Only work with dense nets to begin with as I know I can create them</t>
  </si>
  <si>
    <t>Similar to above that I may find it difficult to create non dense networks</t>
  </si>
  <si>
    <t>Figuring out the matrix calculations takes longer then expected</t>
  </si>
  <si>
    <t>Look online to how to solve</t>
  </si>
  <si>
    <t>Subtract time from step 2.5 to complete this task.</t>
  </si>
  <si>
    <t>This is an experiment for me, and so it may go wrong and I may not have allocated enough time.</t>
  </si>
  <si>
    <t>Research into GLSL before starting development on step.</t>
  </si>
  <si>
    <t>We skip this and do the foreward pass on the CPU</t>
  </si>
  <si>
    <t>The above step isn’t completed</t>
  </si>
  <si>
    <t>As I need to develop the algorithm for this and develop it, I may not have enough time to create a serialisable world.</t>
  </si>
  <si>
    <t>Start with the simiplies solution first, which may be parsing a text file and then loading the correct tile depending on that. Seems I could parse a text file into a 2D array very easily.</t>
  </si>
  <si>
    <t>Create a static world that doesn't change, this way I won't need this step.</t>
  </si>
  <si>
    <t>If the above step doesn't happen, this becomes void.</t>
  </si>
  <si>
    <t>I havn't allocated enough time to design the class properly.</t>
  </si>
  <si>
    <t>Try and design the class as I go whilst working on other areas.</t>
  </si>
  <si>
    <t xml:space="preserve">Create a UML diagram before development work so I don't get lost in the C++ code when developing. </t>
  </si>
  <si>
    <t>The member sprite doesn't render correctly above the tilemap</t>
  </si>
  <si>
    <t>Getting the render order correct</t>
  </si>
  <si>
    <t>This is a simple risk and so no mitagation is required</t>
  </si>
  <si>
    <t>As I have to design and develop this, it may be too complex to do in the time.</t>
  </si>
  <si>
    <t>Create UML diagram before development, outline the specifications of what this sensor will do before development.</t>
  </si>
  <si>
    <t>Simplfy the sensor such that it only proviedes the location of items X distance away from the memebr</t>
  </si>
  <si>
    <t xml:space="preserve">I overcomplicate this and try to create too much. </t>
  </si>
  <si>
    <t>Set a small amout of phsyical needs.</t>
  </si>
  <si>
    <t xml:space="preserve">Look at other games and what they have used, such as Sims. </t>
  </si>
  <si>
    <t>Balancing the emotions with the level of the phsyical need is too complicated an equation</t>
  </si>
  <si>
    <t xml:space="preserve">Designing the equation before beginning development. </t>
  </si>
  <si>
    <t>Either have emotions change by a set amount per step, or scrap this idea.</t>
  </si>
  <si>
    <t>Too much input information for the net to produce any worthwhile results without a lot of training</t>
  </si>
  <si>
    <t>Test if this is a problem, and if it is take the time to train an initial network that I will use as a starting point going forward. Skipping the initial training phase for the player</t>
  </si>
  <si>
    <t>Simplfy the inputs to just the emotions and use the sensors just for completing actions.</t>
  </si>
  <si>
    <t>Implementing A* takes longer the predicted</t>
  </si>
  <si>
    <t>Follow an online tutorial</t>
  </si>
  <si>
    <t>Can skip this step and have members teleport to the place they want to be, walking isn't a key part of the simulation.</t>
  </si>
  <si>
    <t>Over estimated the complexity of this task which may lead to other tasks below having less planned time</t>
  </si>
  <si>
    <t>I feel at the moment it is correct, but I will aim to achieve this as fast as possible</t>
  </si>
  <si>
    <t>Any extra time can be alloted where needed</t>
  </si>
  <si>
    <t>Timing the loop so that one step happens in a human watchable amount of time isn't something I have a solution for</t>
  </si>
  <si>
    <t>Looking at fixed upated time loops, maybe there is a solution there</t>
  </si>
  <si>
    <t>Hack in something to force a step to only update once a second. This may then need to fire update triggers to all the members</t>
  </si>
  <si>
    <t>State update is more complicated than I've imagined.</t>
  </si>
  <si>
    <t>Design the state update before development starts</t>
  </si>
  <si>
    <t>Take time away from task 6.2</t>
  </si>
  <si>
    <t>The merge algorithm doesn't produce similar networks</t>
  </si>
  <si>
    <t>It's a well documented algorithm and so I will be able to find something online to help</t>
  </si>
  <si>
    <t>Choose a random selection of nodes to take from each parent and keep the structure the same as one of the parents.</t>
  </si>
  <si>
    <t>This function depends on a attricvness score which is calcualted differently for every member. This could either be too expesnive, or not work as expected.</t>
  </si>
  <si>
    <t>Design the function before development, and use the testing time properly to check the performance impact.</t>
  </si>
  <si>
    <t>In my mind this is very simple, but it may not turn out to be.</t>
  </si>
  <si>
    <t>Start work on this on time.</t>
  </si>
  <si>
    <t>Remove the attricvness idea and just have them mate with closest other member that wants to mate.</t>
  </si>
  <si>
    <t>Use some of the remaining free days of which there about 30.</t>
  </si>
  <si>
    <t>Same as 6.2</t>
  </si>
  <si>
    <t>Wont include risks as this are extra goals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</si>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</sst>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 applyAlignment="1"/>
    <xf numFmtId="0" fontId="0" fillId="0" borderId="3" xfId="0" applyBorder="1"/>
    <xf numFmtId="0" fontId="0" fillId="0" borderId="4" xfId="0" applyBorder="1"/>
    <xf numFmtId="2" fontId="0" fillId="0" borderId="1" xfId="0" applyNumberFormat="1" applyBorder="1"/>
    <xf numFmtId="2" fontId="0" fillId="0" borderId="6" xfId="0" applyNumberFormat="1" applyBorder="1"/>
    <xf numFmtId="0" fontId="0" fillId="0" borderId="1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2" borderId="5" xfId="0" applyFill="1" applyBorder="1"/>
    <xf numFmtId="0" fontId="0" fillId="2" borderId="7" xfId="0" applyFill="1" applyBorder="1"/>
    <xf numFmtId="0" fontId="0" fillId="0" borderId="0" xfId="0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5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vertical="top"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87E40-588D-49B5-AE0B-33DE123498D5}" name="Table4" displayName="Table4" ref="A1:E42" totalsRowShown="0" headerRowDxfId="14" headerRowBorderDxfId="13" tableBorderDxfId="12" totalsRowBorderDxfId="11">
  <autoFilter ref="A1:E42" xr:uid="{6BA87E40-588D-49B5-AE0B-33DE123498D5}"/>
  <tableColumns count="5">
    <tableColumn id="1" xr3:uid="{09DD4744-8278-4B76-B58F-AEF0A75FFAAA}" name="Task" dataDxfId="10"/>
    <tableColumn id="2" xr3:uid="{0C506CD1-72AB-412B-9B87-FC5E42CE04AF}" name="Total Days" dataDxfId="9"/>
    <tableColumn id="3" xr3:uid="{09C2A5A7-4AFB-42EB-86E6-515A127536C2}" name="Dev Days" dataDxfId="8"/>
    <tableColumn id="4" xr3:uid="{9745CF59-685B-4247-8274-8AAAF83C0AB9}" name="Test Days" dataDxfId="7">
      <calculatedColumnFormula xml:space="preserve"> B2-C2</calculatedColumnFormula>
    </tableColumn>
    <tableColumn id="5" xr3:uid="{0D5201E8-3987-4C75-AA70-55F254369150}" name="Status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C693-464A-4060-B16B-139369D9A68A}">
  <dimension ref="A1:F47"/>
  <sheetViews>
    <sheetView tabSelected="1" zoomScale="85" zoomScaleNormal="85" workbookViewId="0">
      <selection activeCell="P16" sqref="P16"/>
    </sheetView>
  </sheetViews>
  <sheetFormatPr defaultRowHeight="14.5" x14ac:dyDescent="0.35"/>
  <cols>
    <col min="1" max="1" width="103.81640625" customWidth="1"/>
    <col min="2" max="2" width="12.36328125" customWidth="1"/>
    <col min="3" max="3" width="12.6328125" customWidth="1"/>
    <col min="4" max="4" width="11.81640625" customWidth="1"/>
    <col min="5" max="5" width="9.26953125" bestFit="1" customWidth="1"/>
  </cols>
  <sheetData>
    <row r="1" spans="1:6" x14ac:dyDescent="0.35">
      <c r="A1" s="3" t="s">
        <v>44</v>
      </c>
      <c r="B1" s="4" t="s">
        <v>43</v>
      </c>
      <c r="C1" s="5" t="s">
        <v>45</v>
      </c>
      <c r="D1" s="6" t="s">
        <v>46</v>
      </c>
      <c r="E1" s="9" t="s">
        <v>127</v>
      </c>
    </row>
    <row r="2" spans="1:6" x14ac:dyDescent="0.35">
      <c r="A2" s="13" t="s">
        <v>0</v>
      </c>
      <c r="B2" s="7">
        <f>SUM(B3:B9)</f>
        <v>13</v>
      </c>
      <c r="C2" s="7">
        <f>SUM(C3:C9)</f>
        <v>9.5</v>
      </c>
      <c r="D2" s="8">
        <f>SUM(D3:D9)</f>
        <v>3.5</v>
      </c>
      <c r="E2" s="23"/>
      <c r="F2" s="1"/>
    </row>
    <row r="3" spans="1:6" x14ac:dyDescent="0.35">
      <c r="A3" s="13" t="s">
        <v>1</v>
      </c>
      <c r="B3" s="7">
        <v>2</v>
      </c>
      <c r="C3" s="9">
        <v>1.5</v>
      </c>
      <c r="D3" s="8">
        <f t="shared" ref="D3:D42" si="0" xml:space="preserve"> B3-C3</f>
        <v>0.5</v>
      </c>
      <c r="E3" s="23"/>
      <c r="F3" s="1"/>
    </row>
    <row r="4" spans="1:6" x14ac:dyDescent="0.35">
      <c r="A4" s="13" t="s">
        <v>2</v>
      </c>
      <c r="B4" s="7">
        <v>2</v>
      </c>
      <c r="C4" s="9">
        <v>1.5</v>
      </c>
      <c r="D4" s="8">
        <f t="shared" si="0"/>
        <v>0.5</v>
      </c>
      <c r="E4" s="22"/>
    </row>
    <row r="5" spans="1:6" x14ac:dyDescent="0.35">
      <c r="A5" s="13" t="s">
        <v>3</v>
      </c>
      <c r="B5" s="7">
        <v>1</v>
      </c>
      <c r="C5" s="9">
        <v>0.5</v>
      </c>
      <c r="D5" s="8">
        <f t="shared" si="0"/>
        <v>0.5</v>
      </c>
      <c r="E5" s="24"/>
    </row>
    <row r="6" spans="1:6" x14ac:dyDescent="0.35">
      <c r="A6" s="13" t="s">
        <v>4</v>
      </c>
      <c r="B6" s="7">
        <v>2</v>
      </c>
      <c r="C6" s="9">
        <v>1.5</v>
      </c>
      <c r="D6" s="8">
        <f t="shared" si="0"/>
        <v>0.5</v>
      </c>
      <c r="E6" s="24"/>
    </row>
    <row r="7" spans="1:6" x14ac:dyDescent="0.35">
      <c r="A7" s="13" t="s">
        <v>5</v>
      </c>
      <c r="B7" s="7">
        <v>1</v>
      </c>
      <c r="C7" s="9">
        <v>0.5</v>
      </c>
      <c r="D7" s="8">
        <f t="shared" si="0"/>
        <v>0.5</v>
      </c>
      <c r="E7" s="22"/>
    </row>
    <row r="8" spans="1:6" x14ac:dyDescent="0.35">
      <c r="A8" s="13" t="s">
        <v>6</v>
      </c>
      <c r="B8" s="7">
        <v>2</v>
      </c>
      <c r="C8" s="9">
        <v>1.5</v>
      </c>
      <c r="D8" s="8">
        <f t="shared" si="0"/>
        <v>0.5</v>
      </c>
      <c r="E8" s="22"/>
    </row>
    <row r="9" spans="1:6" x14ac:dyDescent="0.35">
      <c r="A9" s="13" t="s">
        <v>7</v>
      </c>
      <c r="B9" s="7">
        <v>3</v>
      </c>
      <c r="C9" s="9">
        <v>2.5</v>
      </c>
      <c r="D9" s="8">
        <f t="shared" si="0"/>
        <v>0.5</v>
      </c>
      <c r="E9" s="24"/>
    </row>
    <row r="10" spans="1:6" x14ac:dyDescent="0.35">
      <c r="A10" s="13" t="s">
        <v>13</v>
      </c>
      <c r="B10" s="7">
        <f>SUM(B11:B15)</f>
        <v>17</v>
      </c>
      <c r="C10" s="7">
        <f>SUM(C11:C15)</f>
        <v>11.5</v>
      </c>
      <c r="D10" s="8">
        <f t="shared" si="0"/>
        <v>5.5</v>
      </c>
      <c r="E10" s="9"/>
    </row>
    <row r="11" spans="1:6" x14ac:dyDescent="0.35">
      <c r="A11" s="13" t="s">
        <v>8</v>
      </c>
      <c r="B11" s="7">
        <v>4</v>
      </c>
      <c r="C11" s="9">
        <v>3</v>
      </c>
      <c r="D11" s="8">
        <f t="shared" si="0"/>
        <v>1</v>
      </c>
      <c r="E11" s="9"/>
    </row>
    <row r="12" spans="1:6" x14ac:dyDescent="0.35">
      <c r="A12" s="13" t="s">
        <v>9</v>
      </c>
      <c r="B12" s="7">
        <v>3</v>
      </c>
      <c r="C12" s="9">
        <v>2</v>
      </c>
      <c r="D12" s="8">
        <f t="shared" si="0"/>
        <v>1</v>
      </c>
      <c r="E12" s="9"/>
    </row>
    <row r="13" spans="1:6" x14ac:dyDescent="0.35">
      <c r="A13" s="13" t="s">
        <v>10</v>
      </c>
      <c r="B13" s="7">
        <v>3</v>
      </c>
      <c r="C13" s="9">
        <v>2</v>
      </c>
      <c r="D13" s="8">
        <f t="shared" si="0"/>
        <v>1</v>
      </c>
      <c r="E13" s="9"/>
    </row>
    <row r="14" spans="1:6" x14ac:dyDescent="0.35">
      <c r="A14" s="13" t="s">
        <v>11</v>
      </c>
      <c r="B14" s="7">
        <v>5</v>
      </c>
      <c r="C14" s="9">
        <v>4</v>
      </c>
      <c r="D14" s="8">
        <f t="shared" si="0"/>
        <v>1</v>
      </c>
      <c r="E14" s="9"/>
    </row>
    <row r="15" spans="1:6" x14ac:dyDescent="0.35">
      <c r="A15" s="13" t="s">
        <v>12</v>
      </c>
      <c r="B15" s="7">
        <v>2</v>
      </c>
      <c r="C15" s="9">
        <v>0.5</v>
      </c>
      <c r="D15" s="8">
        <f t="shared" si="0"/>
        <v>1.5</v>
      </c>
      <c r="E15" s="9"/>
    </row>
    <row r="16" spans="1:6" x14ac:dyDescent="0.35">
      <c r="A16" s="13" t="s">
        <v>18</v>
      </c>
      <c r="B16" s="7">
        <f>SUM(B17:B18)</f>
        <v>10</v>
      </c>
      <c r="C16" s="7">
        <f>SUM(C17:C18)</f>
        <v>8</v>
      </c>
      <c r="D16" s="8">
        <f t="shared" si="0"/>
        <v>2</v>
      </c>
      <c r="E16" s="9"/>
    </row>
    <row r="17" spans="1:5" x14ac:dyDescent="0.35">
      <c r="A17" s="13" t="s">
        <v>19</v>
      </c>
      <c r="B17" s="7">
        <v>5</v>
      </c>
      <c r="C17" s="9">
        <v>4</v>
      </c>
      <c r="D17" s="8">
        <f t="shared" si="0"/>
        <v>1</v>
      </c>
      <c r="E17" s="9"/>
    </row>
    <row r="18" spans="1:5" x14ac:dyDescent="0.35">
      <c r="A18" s="13" t="s">
        <v>20</v>
      </c>
      <c r="B18" s="7">
        <v>5</v>
      </c>
      <c r="C18" s="9">
        <v>4</v>
      </c>
      <c r="D18" s="8">
        <f t="shared" si="0"/>
        <v>1</v>
      </c>
      <c r="E18" s="9"/>
    </row>
    <row r="19" spans="1:5" x14ac:dyDescent="0.35">
      <c r="A19" s="13" t="s">
        <v>14</v>
      </c>
      <c r="B19" s="7">
        <f>SUM(B20:B28)</f>
        <v>47</v>
      </c>
      <c r="C19" s="7">
        <f>SUM(C20:C28)</f>
        <v>34</v>
      </c>
      <c r="D19" s="8">
        <f t="shared" si="0"/>
        <v>13</v>
      </c>
      <c r="E19" s="9"/>
    </row>
    <row r="20" spans="1:5" x14ac:dyDescent="0.35">
      <c r="A20" s="13" t="s">
        <v>15</v>
      </c>
      <c r="B20" s="7">
        <v>2</v>
      </c>
      <c r="C20" s="9">
        <v>1</v>
      </c>
      <c r="D20" s="8">
        <f t="shared" si="0"/>
        <v>1</v>
      </c>
      <c r="E20" s="9"/>
    </row>
    <row r="21" spans="1:5" x14ac:dyDescent="0.35">
      <c r="A21" s="13" t="s">
        <v>16</v>
      </c>
      <c r="B21" s="7">
        <v>5</v>
      </c>
      <c r="C21" s="9">
        <v>4</v>
      </c>
      <c r="D21" s="8">
        <f t="shared" si="0"/>
        <v>1</v>
      </c>
      <c r="E21" s="9"/>
    </row>
    <row r="22" spans="1:5" x14ac:dyDescent="0.35">
      <c r="A22" s="13" t="s">
        <v>17</v>
      </c>
      <c r="B22" s="7">
        <v>1</v>
      </c>
      <c r="C22" s="9">
        <v>0.5</v>
      </c>
      <c r="D22" s="8">
        <f t="shared" si="0"/>
        <v>0.5</v>
      </c>
      <c r="E22" s="9"/>
    </row>
    <row r="23" spans="1:5" x14ac:dyDescent="0.35">
      <c r="A23" s="13" t="s">
        <v>21</v>
      </c>
      <c r="B23" s="7">
        <v>7</v>
      </c>
      <c r="C23" s="9">
        <v>5</v>
      </c>
      <c r="D23" s="8">
        <f t="shared" si="0"/>
        <v>2</v>
      </c>
      <c r="E23" s="9"/>
    </row>
    <row r="24" spans="1:5" x14ac:dyDescent="0.35">
      <c r="A24" s="13" t="s">
        <v>22</v>
      </c>
      <c r="B24" s="7">
        <v>7</v>
      </c>
      <c r="C24" s="9">
        <v>5</v>
      </c>
      <c r="D24" s="8">
        <f t="shared" si="0"/>
        <v>2</v>
      </c>
      <c r="E24" s="9"/>
    </row>
    <row r="25" spans="1:5" x14ac:dyDescent="0.35">
      <c r="A25" s="13" t="s">
        <v>23</v>
      </c>
      <c r="B25" s="7">
        <v>7</v>
      </c>
      <c r="C25" s="9">
        <v>5</v>
      </c>
      <c r="D25" s="8">
        <f t="shared" si="0"/>
        <v>2</v>
      </c>
      <c r="E25" s="9"/>
    </row>
    <row r="26" spans="1:5" x14ac:dyDescent="0.35">
      <c r="A26" s="13" t="s">
        <v>24</v>
      </c>
      <c r="B26" s="7">
        <v>12</v>
      </c>
      <c r="C26" s="9">
        <v>9</v>
      </c>
      <c r="D26" s="8">
        <f t="shared" si="0"/>
        <v>3</v>
      </c>
      <c r="E26" s="9"/>
    </row>
    <row r="27" spans="1:5" x14ac:dyDescent="0.35">
      <c r="A27" s="13" t="s">
        <v>25</v>
      </c>
      <c r="B27" s="7">
        <v>2</v>
      </c>
      <c r="C27" s="9">
        <v>1.5</v>
      </c>
      <c r="D27" s="8">
        <f t="shared" si="0"/>
        <v>0.5</v>
      </c>
      <c r="E27" s="9"/>
    </row>
    <row r="28" spans="1:5" x14ac:dyDescent="0.35">
      <c r="A28" s="13" t="s">
        <v>26</v>
      </c>
      <c r="B28" s="7">
        <v>4</v>
      </c>
      <c r="C28" s="9">
        <v>3</v>
      </c>
      <c r="D28" s="8">
        <f t="shared" si="0"/>
        <v>1</v>
      </c>
      <c r="E28" s="9"/>
    </row>
    <row r="29" spans="1:5" x14ac:dyDescent="0.35">
      <c r="A29" s="13" t="s">
        <v>32</v>
      </c>
      <c r="B29" s="7">
        <f>SUM(B30:B31)</f>
        <v>5</v>
      </c>
      <c r="C29" s="7">
        <f>SUM(C30:C31)</f>
        <v>2.5</v>
      </c>
      <c r="D29" s="8">
        <f t="shared" si="0"/>
        <v>2.5</v>
      </c>
      <c r="E29" s="9"/>
    </row>
    <row r="30" spans="1:5" x14ac:dyDescent="0.35">
      <c r="A30" s="13" t="s">
        <v>33</v>
      </c>
      <c r="B30" s="7">
        <v>2</v>
      </c>
      <c r="C30" s="9">
        <v>1</v>
      </c>
      <c r="D30" s="8">
        <f t="shared" si="0"/>
        <v>1</v>
      </c>
      <c r="E30" s="9"/>
    </row>
    <row r="31" spans="1:5" x14ac:dyDescent="0.35">
      <c r="A31" s="13" t="s">
        <v>34</v>
      </c>
      <c r="B31" s="7">
        <v>3</v>
      </c>
      <c r="C31" s="9">
        <v>1.5</v>
      </c>
      <c r="D31" s="8">
        <f t="shared" si="0"/>
        <v>1.5</v>
      </c>
      <c r="E31" s="9"/>
    </row>
    <row r="32" spans="1:5" x14ac:dyDescent="0.35">
      <c r="A32" s="13" t="s">
        <v>27</v>
      </c>
      <c r="B32" s="7">
        <f>SUM(B33:B36)</f>
        <v>53</v>
      </c>
      <c r="C32" s="7">
        <f>SUM(C33:C36)</f>
        <v>40.5</v>
      </c>
      <c r="D32" s="8">
        <f t="shared" si="0"/>
        <v>12.5</v>
      </c>
      <c r="E32" s="9"/>
    </row>
    <row r="33" spans="1:5" x14ac:dyDescent="0.35">
      <c r="A33" s="13" t="s">
        <v>28</v>
      </c>
      <c r="B33" s="7">
        <v>10</v>
      </c>
      <c r="C33" s="9">
        <v>7</v>
      </c>
      <c r="D33" s="8">
        <f t="shared" si="0"/>
        <v>3</v>
      </c>
      <c r="E33" s="9"/>
    </row>
    <row r="34" spans="1:5" x14ac:dyDescent="0.35">
      <c r="A34" s="13" t="s">
        <v>29</v>
      </c>
      <c r="B34" s="7">
        <v>13</v>
      </c>
      <c r="C34" s="9">
        <v>10</v>
      </c>
      <c r="D34" s="8">
        <f t="shared" si="0"/>
        <v>3</v>
      </c>
      <c r="E34" s="9"/>
    </row>
    <row r="35" spans="1:5" x14ac:dyDescent="0.35">
      <c r="A35" s="13" t="s">
        <v>30</v>
      </c>
      <c r="B35" s="7">
        <v>5</v>
      </c>
      <c r="C35" s="9">
        <v>3.5</v>
      </c>
      <c r="D35" s="8">
        <f t="shared" si="0"/>
        <v>1.5</v>
      </c>
      <c r="E35" s="9"/>
    </row>
    <row r="36" spans="1:5" x14ac:dyDescent="0.35">
      <c r="A36" s="13" t="s">
        <v>31</v>
      </c>
      <c r="B36" s="7">
        <v>25</v>
      </c>
      <c r="C36" s="9">
        <v>20</v>
      </c>
      <c r="D36" s="8">
        <f t="shared" si="0"/>
        <v>5</v>
      </c>
      <c r="E36" s="9"/>
    </row>
    <row r="37" spans="1:5" x14ac:dyDescent="0.35">
      <c r="A37" s="13" t="s">
        <v>35</v>
      </c>
      <c r="B37" s="7">
        <f>SUM(B38:B42)</f>
        <v>0</v>
      </c>
      <c r="C37" s="7">
        <f>SUM(C38:C42)</f>
        <v>0</v>
      </c>
      <c r="D37" s="8">
        <f t="shared" si="0"/>
        <v>0</v>
      </c>
      <c r="E37" s="9"/>
    </row>
    <row r="38" spans="1:5" x14ac:dyDescent="0.35">
      <c r="A38" s="13" t="s">
        <v>36</v>
      </c>
      <c r="B38" s="7">
        <v>0</v>
      </c>
      <c r="C38" s="9">
        <v>0</v>
      </c>
      <c r="D38" s="8">
        <f t="shared" si="0"/>
        <v>0</v>
      </c>
      <c r="E38" s="9"/>
    </row>
    <row r="39" spans="1:5" x14ac:dyDescent="0.35">
      <c r="A39" s="13" t="s">
        <v>37</v>
      </c>
      <c r="B39" s="7">
        <v>0</v>
      </c>
      <c r="C39" s="9">
        <v>0</v>
      </c>
      <c r="D39" s="8">
        <f t="shared" si="0"/>
        <v>0</v>
      </c>
      <c r="E39" s="9"/>
    </row>
    <row r="40" spans="1:5" x14ac:dyDescent="0.35">
      <c r="A40" s="13" t="s">
        <v>38</v>
      </c>
      <c r="B40" s="7">
        <v>0</v>
      </c>
      <c r="C40" s="9">
        <v>0</v>
      </c>
      <c r="D40" s="8">
        <f t="shared" si="0"/>
        <v>0</v>
      </c>
      <c r="E40" s="9"/>
    </row>
    <row r="41" spans="1:5" x14ac:dyDescent="0.35">
      <c r="A41" s="13" t="s">
        <v>39</v>
      </c>
      <c r="B41" s="7">
        <v>0</v>
      </c>
      <c r="C41" s="9">
        <v>0</v>
      </c>
      <c r="D41" s="8">
        <f t="shared" si="0"/>
        <v>0</v>
      </c>
      <c r="E41" s="9"/>
    </row>
    <row r="42" spans="1:5" x14ac:dyDescent="0.35">
      <c r="A42" s="14" t="s">
        <v>40</v>
      </c>
      <c r="B42" s="10">
        <v>0</v>
      </c>
      <c r="C42" s="11">
        <v>0</v>
      </c>
      <c r="D42" s="12">
        <f t="shared" si="0"/>
        <v>0</v>
      </c>
      <c r="E42" s="9"/>
    </row>
    <row r="44" spans="1:5" x14ac:dyDescent="0.35">
      <c r="A44" t="s">
        <v>42</v>
      </c>
      <c r="B44" s="2">
        <f>SUM(B2,B10,B16,B19,B29,B32,B37)</f>
        <v>145</v>
      </c>
    </row>
    <row r="45" spans="1:5" x14ac:dyDescent="0.35">
      <c r="A45" t="s">
        <v>47</v>
      </c>
      <c r="B45" s="2">
        <f>SUM(C2,C10,C16,C19,C29,C32,C37)</f>
        <v>106</v>
      </c>
    </row>
    <row r="46" spans="1:5" x14ac:dyDescent="0.35">
      <c r="A46" t="s">
        <v>48</v>
      </c>
      <c r="B46" s="2">
        <f>SUM(D2,D10,D16,D19,D29,D32,D37)</f>
        <v>39</v>
      </c>
    </row>
    <row r="47" spans="1:5" x14ac:dyDescent="0.35">
      <c r="A47" t="s">
        <v>41</v>
      </c>
      <c r="B47" s="2">
        <f xml:space="preserve"> 178-B44</f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0F21-D9B2-49BC-888B-181106BD068F}">
  <dimension ref="A1:G36"/>
  <sheetViews>
    <sheetView zoomScaleNormal="100" workbookViewId="0">
      <selection activeCell="B6" sqref="B6"/>
    </sheetView>
  </sheetViews>
  <sheetFormatPr defaultRowHeight="14.5" x14ac:dyDescent="0.35"/>
  <cols>
    <col min="1" max="1" width="26.54296875" customWidth="1"/>
    <col min="2" max="2" width="9.26953125" bestFit="1" customWidth="1"/>
    <col min="3" max="3" width="7" customWidth="1"/>
    <col min="4" max="4" width="6.453125" customWidth="1"/>
    <col min="5" max="5" width="29.1796875" customWidth="1"/>
    <col min="6" max="6" width="23" customWidth="1"/>
    <col min="7" max="7" width="27.36328125" customWidth="1"/>
  </cols>
  <sheetData>
    <row r="1" spans="1:7" x14ac:dyDescent="0.35">
      <c r="A1" s="16" t="s">
        <v>44</v>
      </c>
      <c r="B1" s="16" t="s">
        <v>49</v>
      </c>
      <c r="C1" s="16" t="s">
        <v>50</v>
      </c>
      <c r="D1" s="16" t="s">
        <v>51</v>
      </c>
      <c r="E1" s="16" t="s">
        <v>52</v>
      </c>
      <c r="F1" s="16" t="s">
        <v>53</v>
      </c>
      <c r="G1" s="16" t="s">
        <v>54</v>
      </c>
    </row>
    <row r="2" spans="1:7" ht="43.5" x14ac:dyDescent="0.35">
      <c r="A2" s="21" t="s">
        <v>1</v>
      </c>
      <c r="B2" s="9">
        <v>1</v>
      </c>
      <c r="C2" s="9">
        <v>3.5</v>
      </c>
      <c r="D2" s="9">
        <f>B2*C2</f>
        <v>3.5</v>
      </c>
      <c r="E2" s="17" t="s">
        <v>55</v>
      </c>
      <c r="F2" s="18" t="s">
        <v>56</v>
      </c>
      <c r="G2" s="18" t="s">
        <v>57</v>
      </c>
    </row>
    <row r="3" spans="1:7" ht="43.5" x14ac:dyDescent="0.35">
      <c r="A3" s="21" t="s">
        <v>2</v>
      </c>
      <c r="B3" s="9">
        <v>1</v>
      </c>
      <c r="C3" s="9">
        <v>3.5</v>
      </c>
      <c r="D3" s="9">
        <f t="shared" ref="D3:D30" si="0">B3*C3</f>
        <v>3.5</v>
      </c>
      <c r="E3" s="18" t="s">
        <v>58</v>
      </c>
      <c r="F3" s="18" t="s">
        <v>66</v>
      </c>
      <c r="G3" s="18" t="s">
        <v>59</v>
      </c>
    </row>
    <row r="4" spans="1:7" x14ac:dyDescent="0.35">
      <c r="A4" s="21" t="s">
        <v>3</v>
      </c>
      <c r="B4" s="9">
        <v>1</v>
      </c>
      <c r="C4" s="9">
        <v>4</v>
      </c>
      <c r="D4" s="9">
        <f t="shared" si="0"/>
        <v>4</v>
      </c>
      <c r="E4" s="18" t="s">
        <v>60</v>
      </c>
      <c r="F4" s="18" t="s">
        <v>61</v>
      </c>
      <c r="G4" s="18" t="s">
        <v>61</v>
      </c>
    </row>
    <row r="5" spans="1:7" ht="43.5" x14ac:dyDescent="0.35">
      <c r="A5" s="21" t="s">
        <v>4</v>
      </c>
      <c r="B5" s="9">
        <v>2</v>
      </c>
      <c r="C5" s="9">
        <v>1</v>
      </c>
      <c r="D5" s="9">
        <f t="shared" si="0"/>
        <v>2</v>
      </c>
      <c r="E5" s="18" t="s">
        <v>62</v>
      </c>
      <c r="F5" s="18" t="s">
        <v>63</v>
      </c>
      <c r="G5" s="18" t="s">
        <v>64</v>
      </c>
    </row>
    <row r="6" spans="1:7" ht="58" x14ac:dyDescent="0.35">
      <c r="A6" s="21" t="s">
        <v>5</v>
      </c>
      <c r="B6" s="9">
        <v>2.5</v>
      </c>
      <c r="C6" s="9">
        <v>1.5</v>
      </c>
      <c r="D6" s="9">
        <f t="shared" si="0"/>
        <v>3.75</v>
      </c>
      <c r="E6" s="18" t="s">
        <v>65</v>
      </c>
      <c r="F6" s="18" t="s">
        <v>67</v>
      </c>
      <c r="G6" s="18" t="s">
        <v>68</v>
      </c>
    </row>
    <row r="7" spans="1:7" x14ac:dyDescent="0.35">
      <c r="A7" s="21" t="s">
        <v>6</v>
      </c>
      <c r="B7" s="9">
        <v>2.5</v>
      </c>
      <c r="C7" s="9">
        <v>1.5</v>
      </c>
      <c r="D7" s="9">
        <f t="shared" si="0"/>
        <v>3.75</v>
      </c>
      <c r="E7" s="18" t="s">
        <v>60</v>
      </c>
      <c r="F7" s="18" t="s">
        <v>61</v>
      </c>
      <c r="G7" s="18" t="s">
        <v>61</v>
      </c>
    </row>
    <row r="8" spans="1:7" ht="58" x14ac:dyDescent="0.35">
      <c r="A8" s="21" t="s">
        <v>7</v>
      </c>
      <c r="B8" s="9">
        <v>3</v>
      </c>
      <c r="C8" s="9">
        <v>1.5</v>
      </c>
      <c r="D8" s="9">
        <f t="shared" si="0"/>
        <v>4.5</v>
      </c>
      <c r="E8" s="18" t="s">
        <v>69</v>
      </c>
      <c r="F8" s="18" t="s">
        <v>70</v>
      </c>
      <c r="G8" s="18" t="s">
        <v>59</v>
      </c>
    </row>
    <row r="9" spans="1:7" ht="43.5" x14ac:dyDescent="0.35">
      <c r="A9" s="21" t="s">
        <v>8</v>
      </c>
      <c r="B9" s="9">
        <v>3</v>
      </c>
      <c r="C9" s="9">
        <v>5</v>
      </c>
      <c r="D9" s="9">
        <f t="shared" si="0"/>
        <v>15</v>
      </c>
      <c r="E9" s="18" t="s">
        <v>71</v>
      </c>
      <c r="F9" s="18" t="s">
        <v>72</v>
      </c>
      <c r="G9" s="18" t="s">
        <v>73</v>
      </c>
    </row>
    <row r="10" spans="1:7" ht="29" x14ac:dyDescent="0.35">
      <c r="A10" s="21" t="s">
        <v>9</v>
      </c>
      <c r="B10" s="9">
        <v>4</v>
      </c>
      <c r="C10" s="9">
        <v>5</v>
      </c>
      <c r="D10" s="9">
        <f t="shared" si="0"/>
        <v>20</v>
      </c>
      <c r="E10" s="18" t="s">
        <v>74</v>
      </c>
      <c r="F10" s="18" t="s">
        <v>60</v>
      </c>
      <c r="G10" s="18" t="s">
        <v>73</v>
      </c>
    </row>
    <row r="11" spans="1:7" ht="29" x14ac:dyDescent="0.35">
      <c r="A11" s="21" t="s">
        <v>10</v>
      </c>
      <c r="B11" s="9">
        <v>2</v>
      </c>
      <c r="C11" s="9">
        <v>5</v>
      </c>
      <c r="D11" s="9">
        <f t="shared" si="0"/>
        <v>10</v>
      </c>
      <c r="E11" s="18" t="s">
        <v>75</v>
      </c>
      <c r="F11" s="18" t="s">
        <v>76</v>
      </c>
      <c r="G11" s="18" t="s">
        <v>77</v>
      </c>
    </row>
    <row r="12" spans="1:7" ht="43.5" x14ac:dyDescent="0.35">
      <c r="A12" s="21" t="s">
        <v>11</v>
      </c>
      <c r="B12" s="9">
        <v>4</v>
      </c>
      <c r="C12" s="9">
        <v>2</v>
      </c>
      <c r="D12" s="9">
        <f t="shared" si="0"/>
        <v>8</v>
      </c>
      <c r="E12" s="18" t="s">
        <v>78</v>
      </c>
      <c r="F12" s="18" t="s">
        <v>79</v>
      </c>
      <c r="G12" s="18" t="s">
        <v>80</v>
      </c>
    </row>
    <row r="13" spans="1:7" ht="29" x14ac:dyDescent="0.35">
      <c r="A13" s="21" t="s">
        <v>12</v>
      </c>
      <c r="B13" s="9">
        <v>4</v>
      </c>
      <c r="C13" s="9">
        <v>2</v>
      </c>
      <c r="D13" s="9">
        <f t="shared" si="0"/>
        <v>8</v>
      </c>
      <c r="E13" s="18" t="s">
        <v>81</v>
      </c>
      <c r="F13" s="18" t="s">
        <v>60</v>
      </c>
      <c r="G13" s="18" t="s">
        <v>60</v>
      </c>
    </row>
    <row r="14" spans="1:7" ht="87" x14ac:dyDescent="0.35">
      <c r="A14" s="21" t="s">
        <v>19</v>
      </c>
      <c r="B14" s="9">
        <v>3.5</v>
      </c>
      <c r="C14" s="9">
        <v>3.5</v>
      </c>
      <c r="D14" s="9">
        <f t="shared" si="0"/>
        <v>12.25</v>
      </c>
      <c r="E14" s="18" t="s">
        <v>82</v>
      </c>
      <c r="F14" s="18" t="s">
        <v>83</v>
      </c>
      <c r="G14" s="18" t="s">
        <v>84</v>
      </c>
    </row>
    <row r="15" spans="1:7" ht="29" x14ac:dyDescent="0.35">
      <c r="A15" s="21" t="s">
        <v>20</v>
      </c>
      <c r="B15" s="9">
        <v>3</v>
      </c>
      <c r="C15" s="9">
        <v>2</v>
      </c>
      <c r="D15" s="9">
        <f t="shared" si="0"/>
        <v>6</v>
      </c>
      <c r="E15" s="18" t="s">
        <v>85</v>
      </c>
      <c r="F15" s="18" t="s">
        <v>60</v>
      </c>
      <c r="G15" s="18" t="s">
        <v>60</v>
      </c>
    </row>
    <row r="16" spans="1:7" ht="29" x14ac:dyDescent="0.35">
      <c r="A16" s="21" t="s">
        <v>15</v>
      </c>
      <c r="B16" s="9">
        <v>2.5</v>
      </c>
      <c r="C16" s="9">
        <v>5</v>
      </c>
      <c r="D16" s="9">
        <f t="shared" si="0"/>
        <v>12.5</v>
      </c>
      <c r="E16" s="18" t="s">
        <v>86</v>
      </c>
      <c r="F16" s="18" t="s">
        <v>87</v>
      </c>
      <c r="G16" s="18" t="s">
        <v>115</v>
      </c>
    </row>
    <row r="17" spans="1:7" ht="72.5" x14ac:dyDescent="0.35">
      <c r="A17" s="21" t="s">
        <v>16</v>
      </c>
      <c r="B17" s="9">
        <v>3.5</v>
      </c>
      <c r="C17" s="9">
        <v>5</v>
      </c>
      <c r="D17" s="9">
        <f t="shared" si="0"/>
        <v>17.5</v>
      </c>
      <c r="E17" s="18" t="s">
        <v>60</v>
      </c>
      <c r="F17" s="18" t="s">
        <v>88</v>
      </c>
      <c r="G17" s="18" t="s">
        <v>115</v>
      </c>
    </row>
    <row r="18" spans="1:7" ht="43.5" x14ac:dyDescent="0.35">
      <c r="A18" s="21" t="s">
        <v>17</v>
      </c>
      <c r="B18" s="9">
        <v>1</v>
      </c>
      <c r="C18" s="9">
        <v>4</v>
      </c>
      <c r="D18" s="9">
        <f t="shared" si="0"/>
        <v>4</v>
      </c>
      <c r="E18" s="18" t="s">
        <v>89</v>
      </c>
      <c r="F18" s="18" t="s">
        <v>90</v>
      </c>
      <c r="G18" s="18" t="s">
        <v>91</v>
      </c>
    </row>
    <row r="19" spans="1:7" ht="72.5" x14ac:dyDescent="0.35">
      <c r="A19" s="21" t="s">
        <v>21</v>
      </c>
      <c r="B19" s="9">
        <v>4</v>
      </c>
      <c r="C19" s="9">
        <v>3.5</v>
      </c>
      <c r="D19" s="9">
        <f t="shared" si="0"/>
        <v>14</v>
      </c>
      <c r="E19" s="18" t="s">
        <v>92</v>
      </c>
      <c r="F19" s="18" t="s">
        <v>93</v>
      </c>
      <c r="G19" s="18" t="s">
        <v>94</v>
      </c>
    </row>
    <row r="20" spans="1:7" ht="29" x14ac:dyDescent="0.35">
      <c r="A20" s="21" t="s">
        <v>22</v>
      </c>
      <c r="B20" s="9">
        <v>3</v>
      </c>
      <c r="C20" s="9">
        <v>3</v>
      </c>
      <c r="D20" s="9">
        <f t="shared" si="0"/>
        <v>9</v>
      </c>
      <c r="E20" s="18" t="s">
        <v>95</v>
      </c>
      <c r="F20" s="18" t="s">
        <v>96</v>
      </c>
      <c r="G20" s="18" t="s">
        <v>97</v>
      </c>
    </row>
    <row r="21" spans="1:7" ht="43.5" x14ac:dyDescent="0.35">
      <c r="A21" s="21" t="s">
        <v>23</v>
      </c>
      <c r="B21" s="9">
        <v>5</v>
      </c>
      <c r="C21" s="9">
        <v>3.5</v>
      </c>
      <c r="D21" s="9">
        <f t="shared" si="0"/>
        <v>17.5</v>
      </c>
      <c r="E21" s="18" t="s">
        <v>98</v>
      </c>
      <c r="F21" s="18" t="s">
        <v>99</v>
      </c>
      <c r="G21" s="18" t="s">
        <v>100</v>
      </c>
    </row>
    <row r="22" spans="1:7" ht="101.5" x14ac:dyDescent="0.35">
      <c r="A22" s="21" t="s">
        <v>24</v>
      </c>
      <c r="B22" s="9">
        <v>4</v>
      </c>
      <c r="C22" s="9">
        <v>3.5</v>
      </c>
      <c r="D22" s="9">
        <f t="shared" si="0"/>
        <v>14</v>
      </c>
      <c r="E22" s="18" t="s">
        <v>101</v>
      </c>
      <c r="F22" s="18" t="s">
        <v>102</v>
      </c>
      <c r="G22" s="18" t="s">
        <v>103</v>
      </c>
    </row>
    <row r="23" spans="1:7" ht="58" x14ac:dyDescent="0.35">
      <c r="A23" s="21" t="s">
        <v>25</v>
      </c>
      <c r="B23" s="9">
        <v>2.5</v>
      </c>
      <c r="C23" s="9">
        <v>1</v>
      </c>
      <c r="D23" s="9">
        <f t="shared" si="0"/>
        <v>2.5</v>
      </c>
      <c r="E23" s="18" t="s">
        <v>104</v>
      </c>
      <c r="F23" s="18" t="s">
        <v>105</v>
      </c>
      <c r="G23" s="18" t="s">
        <v>106</v>
      </c>
    </row>
    <row r="24" spans="1:7" ht="58" x14ac:dyDescent="0.35">
      <c r="A24" s="21" t="s">
        <v>26</v>
      </c>
      <c r="B24" s="9">
        <v>1</v>
      </c>
      <c r="C24" s="9">
        <v>1</v>
      </c>
      <c r="D24" s="9">
        <f t="shared" si="0"/>
        <v>1</v>
      </c>
      <c r="E24" s="18" t="s">
        <v>107</v>
      </c>
      <c r="F24" s="18" t="s">
        <v>108</v>
      </c>
      <c r="G24" s="18" t="s">
        <v>109</v>
      </c>
    </row>
    <row r="25" spans="1:7" ht="72.5" x14ac:dyDescent="0.35">
      <c r="A25" s="21" t="s">
        <v>33</v>
      </c>
      <c r="B25" s="9">
        <v>1.5</v>
      </c>
      <c r="C25" s="9">
        <v>2.5</v>
      </c>
      <c r="D25" s="9">
        <f t="shared" si="0"/>
        <v>3.75</v>
      </c>
      <c r="E25" s="18" t="s">
        <v>110</v>
      </c>
      <c r="F25" s="18" t="s">
        <v>111</v>
      </c>
      <c r="G25" s="18" t="s">
        <v>112</v>
      </c>
    </row>
    <row r="26" spans="1:7" ht="58" x14ac:dyDescent="0.35">
      <c r="A26" s="21" t="s">
        <v>34</v>
      </c>
      <c r="B26" s="9">
        <v>1.5</v>
      </c>
      <c r="C26" s="9">
        <v>3</v>
      </c>
      <c r="D26" s="9">
        <f t="shared" si="0"/>
        <v>4.5</v>
      </c>
      <c r="E26" s="18" t="s">
        <v>113</v>
      </c>
      <c r="F26" s="18" t="s">
        <v>114</v>
      </c>
      <c r="G26" s="18" t="s">
        <v>115</v>
      </c>
    </row>
    <row r="27" spans="1:7" ht="58" x14ac:dyDescent="0.35">
      <c r="A27" s="21" t="s">
        <v>28</v>
      </c>
      <c r="B27" s="9">
        <v>3</v>
      </c>
      <c r="C27" s="9">
        <v>5</v>
      </c>
      <c r="D27" s="9">
        <f t="shared" si="0"/>
        <v>15</v>
      </c>
      <c r="E27" s="18" t="s">
        <v>116</v>
      </c>
      <c r="F27" s="18" t="s">
        <v>117</v>
      </c>
      <c r="G27" s="18" t="s">
        <v>118</v>
      </c>
    </row>
    <row r="28" spans="1:7" ht="87" x14ac:dyDescent="0.35">
      <c r="A28" s="21" t="s">
        <v>29</v>
      </c>
      <c r="B28" s="9">
        <v>3</v>
      </c>
      <c r="C28" s="9">
        <v>5</v>
      </c>
      <c r="D28" s="9">
        <f t="shared" si="0"/>
        <v>15</v>
      </c>
      <c r="E28" s="18" t="s">
        <v>119</v>
      </c>
      <c r="F28" s="18" t="s">
        <v>120</v>
      </c>
      <c r="G28" s="18" t="s">
        <v>123</v>
      </c>
    </row>
    <row r="29" spans="1:7" ht="43.5" x14ac:dyDescent="0.35">
      <c r="A29" s="21" t="s">
        <v>30</v>
      </c>
      <c r="B29" s="9">
        <v>2</v>
      </c>
      <c r="C29" s="9">
        <v>4</v>
      </c>
      <c r="D29" s="9">
        <f t="shared" si="0"/>
        <v>8</v>
      </c>
      <c r="E29" s="18" t="s">
        <v>121</v>
      </c>
      <c r="F29" s="18" t="s">
        <v>122</v>
      </c>
      <c r="G29" s="18" t="s">
        <v>124</v>
      </c>
    </row>
    <row r="30" spans="1:7" ht="58" x14ac:dyDescent="0.35">
      <c r="A30" s="21" t="s">
        <v>31</v>
      </c>
      <c r="B30" s="9">
        <v>4</v>
      </c>
      <c r="C30" s="9">
        <v>5</v>
      </c>
      <c r="D30" s="9">
        <f t="shared" si="0"/>
        <v>20</v>
      </c>
      <c r="E30" s="18" t="s">
        <v>125</v>
      </c>
      <c r="F30" s="18" t="s">
        <v>125</v>
      </c>
      <c r="G30" s="18" t="s">
        <v>125</v>
      </c>
    </row>
    <row r="31" spans="1:7" ht="43.5" x14ac:dyDescent="0.35">
      <c r="A31" s="21" t="s">
        <v>36</v>
      </c>
      <c r="B31" s="20"/>
      <c r="C31" s="20"/>
      <c r="D31" s="19"/>
      <c r="E31" s="18" t="s">
        <v>126</v>
      </c>
      <c r="F31" s="18" t="s">
        <v>61</v>
      </c>
      <c r="G31" s="18" t="s">
        <v>61</v>
      </c>
    </row>
    <row r="32" spans="1:7" ht="58" x14ac:dyDescent="0.35">
      <c r="A32" s="21" t="s">
        <v>37</v>
      </c>
      <c r="B32" s="20"/>
      <c r="C32" s="20"/>
      <c r="D32" s="19"/>
      <c r="E32" s="18" t="s">
        <v>126</v>
      </c>
      <c r="F32" s="18" t="s">
        <v>61</v>
      </c>
      <c r="G32" s="18" t="s">
        <v>61</v>
      </c>
    </row>
    <row r="33" spans="1:7" ht="29" x14ac:dyDescent="0.35">
      <c r="A33" s="21" t="s">
        <v>38</v>
      </c>
      <c r="B33" s="20"/>
      <c r="C33" s="20"/>
      <c r="D33" s="19"/>
      <c r="E33" s="18" t="s">
        <v>126</v>
      </c>
      <c r="F33" s="18" t="s">
        <v>61</v>
      </c>
      <c r="G33" s="18" t="s">
        <v>61</v>
      </c>
    </row>
    <row r="34" spans="1:7" ht="29" x14ac:dyDescent="0.35">
      <c r="A34" s="21" t="s">
        <v>39</v>
      </c>
      <c r="B34" s="20"/>
      <c r="C34" s="20"/>
      <c r="D34" s="19"/>
      <c r="E34" s="18" t="s">
        <v>126</v>
      </c>
      <c r="F34" s="18" t="s">
        <v>61</v>
      </c>
      <c r="G34" s="18" t="s">
        <v>61</v>
      </c>
    </row>
    <row r="35" spans="1:7" ht="29" x14ac:dyDescent="0.35">
      <c r="A35" s="21" t="s">
        <v>40</v>
      </c>
      <c r="B35" s="20"/>
      <c r="C35" s="20"/>
      <c r="D35" s="19"/>
      <c r="E35" s="18" t="s">
        <v>126</v>
      </c>
      <c r="F35" s="18" t="s">
        <v>61</v>
      </c>
      <c r="G35" s="18" t="s">
        <v>61</v>
      </c>
    </row>
    <row r="36" spans="1:7" x14ac:dyDescent="0.35">
      <c r="F36" s="15"/>
      <c r="G36" s="15"/>
    </row>
  </sheetData>
  <conditionalFormatting sqref="B1:C1048576">
    <cfRule type="cellIs" dxfId="6" priority="6" operator="between">
      <formula>1</formula>
      <formula>2</formula>
    </cfRule>
  </conditionalFormatting>
  <conditionalFormatting sqref="B1:C1048576">
    <cfRule type="cellIs" dxfId="5" priority="5" operator="between">
      <formula>2</formula>
      <formula>4</formula>
    </cfRule>
  </conditionalFormatting>
  <conditionalFormatting sqref="B1:C1048576">
    <cfRule type="cellIs" dxfId="4" priority="4" operator="between">
      <formula>4.1</formula>
      <formula>5</formula>
    </cfRule>
  </conditionalFormatting>
  <conditionalFormatting sqref="D2:D35 D107:D1048576">
    <cfRule type="cellIs" dxfId="3" priority="3" operator="between">
      <formula>0</formula>
      <formula>8</formula>
    </cfRule>
    <cfRule type="cellIs" dxfId="2" priority="2" operator="between">
      <formula>9</formula>
      <formula>17</formula>
    </cfRule>
    <cfRule type="cellIs" dxfId="1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Twaddell</dc:creator>
  <cp:lastModifiedBy>Alex Twaddell</cp:lastModifiedBy>
  <dcterms:created xsi:type="dcterms:W3CDTF">2022-02-12T20:33:55Z</dcterms:created>
  <dcterms:modified xsi:type="dcterms:W3CDTF">2022-02-24T16:56:56Z</dcterms:modified>
</cp:coreProperties>
</file>