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heckCompatibility="1" autoCompressPictures="0"/>
  <bookViews>
    <workbookView xWindow="0" yWindow="0" windowWidth="25600" windowHeight="14280"/>
  </bookViews>
  <sheets>
    <sheet name="Projektplan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4" i="1"/>
  <c r="I15" i="1"/>
  <c r="F33" i="1"/>
  <c r="I9" i="1"/>
  <c r="I10" i="1"/>
  <c r="I11" i="1"/>
  <c r="G35" i="1"/>
  <c r="I4" i="1"/>
  <c r="I5" i="1"/>
  <c r="I6" i="1"/>
  <c r="I7" i="1"/>
  <c r="I8" i="1"/>
  <c r="I13" i="1"/>
  <c r="I3" i="1"/>
</calcChain>
</file>

<file path=xl/sharedStrings.xml><?xml version="1.0" encoding="utf-8"?>
<sst xmlns="http://schemas.openxmlformats.org/spreadsheetml/2006/main" count="102" uniqueCount="70">
  <si>
    <t>Aktivität</t>
  </si>
  <si>
    <t xml:space="preserve">Start </t>
  </si>
  <si>
    <t>Ende</t>
  </si>
  <si>
    <t>Aufsetzen der MySQL-Datenbank</t>
  </si>
  <si>
    <t>3</t>
  </si>
  <si>
    <t>4</t>
  </si>
  <si>
    <t>Fachkonzepterstellung</t>
  </si>
  <si>
    <t>5</t>
  </si>
  <si>
    <t>Testphase</t>
  </si>
  <si>
    <t>Erledigt</t>
  </si>
  <si>
    <t>x</t>
  </si>
  <si>
    <t>1</t>
  </si>
  <si>
    <t>1.1</t>
  </si>
  <si>
    <t>1.2</t>
  </si>
  <si>
    <t>1.3</t>
  </si>
  <si>
    <t>1.4</t>
  </si>
  <si>
    <t>1.6</t>
  </si>
  <si>
    <t>2</t>
  </si>
  <si>
    <t>6</t>
  </si>
  <si>
    <t xml:space="preserve">      Korrektur aufgefallener Fehler</t>
  </si>
  <si>
    <r>
      <t xml:space="preserve">Warnstufe
</t>
    </r>
    <r>
      <rPr>
        <sz val="9"/>
        <color theme="1"/>
        <rFont val="Calibri"/>
        <family val="2"/>
        <scheme val="minor"/>
      </rPr>
      <t>erledigt = grün
nicht erledigt = orange
nicht erledigt und Termin überzogen = rot</t>
    </r>
  </si>
  <si>
    <t xml:space="preserve">      Testen</t>
  </si>
  <si>
    <t>Dokumentation</t>
  </si>
  <si>
    <t>1.7</t>
  </si>
  <si>
    <t>Code-Review</t>
  </si>
  <si>
    <t>SOLL</t>
  </si>
  <si>
    <t>SOLL
(Std.)</t>
  </si>
  <si>
    <t>IST
(Std.)</t>
  </si>
  <si>
    <t>Bearbeiter
BO = Böselager
ST = Steffen
BR = Braun</t>
  </si>
  <si>
    <t>BO</t>
  </si>
  <si>
    <t>BR</t>
  </si>
  <si>
    <t>BO, ST, BR</t>
  </si>
  <si>
    <t>ST</t>
  </si>
  <si>
    <t>IST</t>
  </si>
  <si>
    <t>Abweichung</t>
  </si>
  <si>
    <t>Entwicklungsvorbereitung</t>
  </si>
  <si>
    <t>Entwicklungsumgebung bereitstellen (Tomcat, Apache Webserver, MySQL-Server, Versionsverwaltung)</t>
  </si>
  <si>
    <t>Zieldefinierung, Funktionsumfang</t>
  </si>
  <si>
    <t>Erstellung Projektplan</t>
  </si>
  <si>
    <t>Erstellung Use-Case-Diagramm</t>
  </si>
  <si>
    <t>Erstellung Klassendiagramm</t>
  </si>
  <si>
    <t>Erstellung ERM</t>
  </si>
  <si>
    <t>Erstellung Prototyp</t>
  </si>
  <si>
    <t>Test Kommunikation PHP / Axis2 Webservice</t>
  </si>
  <si>
    <t>2.1</t>
  </si>
  <si>
    <t>2.2</t>
  </si>
  <si>
    <t>4.1</t>
  </si>
  <si>
    <t>4.2</t>
  </si>
  <si>
    <t>Umsetzung</t>
  </si>
  <si>
    <t>Fahrzeugsuche</t>
  </si>
  <si>
    <t>Webservice-Entwicklung</t>
  </si>
  <si>
    <t>Client-Entwicklung</t>
  </si>
  <si>
    <t>Auto-Detailansicht</t>
  </si>
  <si>
    <t>Auto-Reservierung</t>
  </si>
  <si>
    <t>Fahrzeugbewertungen</t>
  </si>
  <si>
    <t>Sonstige Anpassungen</t>
  </si>
  <si>
    <t>3.1</t>
  </si>
  <si>
    <t>3.2</t>
  </si>
  <si>
    <t>3.2.1</t>
  </si>
  <si>
    <t>3.2.2</t>
  </si>
  <si>
    <t>3.3</t>
  </si>
  <si>
    <t>3.3.1</t>
  </si>
  <si>
    <t>3.3.2</t>
  </si>
  <si>
    <t>3.4</t>
  </si>
  <si>
    <t>3.4.1</t>
  </si>
  <si>
    <t>3.4.2</t>
  </si>
  <si>
    <t>3.5</t>
  </si>
  <si>
    <t>3.5.1</t>
  </si>
  <si>
    <t>3.5.2</t>
  </si>
  <si>
    <t>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</si>
</sst>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165" fontId="1" fillId="0" borderId="2" xfId="0" applyNumberFormat="1" applyFont="1" applyBorder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5"/>
  <sheetViews>
    <sheetView showGridLines="0" tabSelected="1" topLeftCell="A9" workbookViewId="0">
      <selection activeCell="G27" sqref="G27"/>
    </sheetView>
  </sheetViews>
  <sheetFormatPr baseColWidth="10" defaultRowHeight="14" x14ac:dyDescent="0"/>
  <cols>
    <col min="1" max="1" width="8.6640625" style="1" bestFit="1" customWidth="1"/>
    <col min="2" max="2" width="57.5" style="9" bestFit="1" customWidth="1"/>
    <col min="3" max="3" width="14.1640625" style="9" bestFit="1" customWidth="1"/>
    <col min="4" max="5" width="10.83203125" style="12"/>
    <col min="6" max="6" width="7.5" style="31" bestFit="1" customWidth="1"/>
    <col min="7" max="7" width="7.33203125" style="31" bestFit="1" customWidth="1"/>
    <col min="8" max="8" width="4.6640625" style="24" customWidth="1"/>
    <col min="9" max="9" width="31.6640625" customWidth="1"/>
  </cols>
  <sheetData>
    <row r="1" spans="1:9" s="2" customFormat="1" ht="56">
      <c r="A1" s="4"/>
      <c r="B1" s="18" t="s">
        <v>0</v>
      </c>
      <c r="C1" s="19" t="s">
        <v>28</v>
      </c>
      <c r="D1" s="10" t="s">
        <v>1</v>
      </c>
      <c r="E1" s="10" t="s">
        <v>2</v>
      </c>
      <c r="F1" s="29" t="s">
        <v>26</v>
      </c>
      <c r="G1" s="29" t="s">
        <v>27</v>
      </c>
      <c r="H1" s="20" t="s">
        <v>9</v>
      </c>
      <c r="I1" s="5" t="s">
        <v>20</v>
      </c>
    </row>
    <row r="2" spans="1:9" s="3" customFormat="1">
      <c r="A2" s="1" t="s">
        <v>11</v>
      </c>
      <c r="B2" s="21" t="s">
        <v>6</v>
      </c>
      <c r="C2" s="22"/>
      <c r="D2" s="11"/>
      <c r="E2" s="11"/>
      <c r="F2" s="30"/>
      <c r="G2" s="30"/>
      <c r="H2" s="23"/>
    </row>
    <row r="3" spans="1:9" s="3" customFormat="1">
      <c r="A3" s="1" t="s">
        <v>12</v>
      </c>
      <c r="B3" s="9" t="s">
        <v>37</v>
      </c>
      <c r="C3" s="9" t="s">
        <v>31</v>
      </c>
      <c r="D3" s="11">
        <v>41106</v>
      </c>
      <c r="E3" s="11">
        <v>41106</v>
      </c>
      <c r="F3" s="30">
        <v>2</v>
      </c>
      <c r="G3" s="30">
        <v>2</v>
      </c>
      <c r="H3" s="23" t="s">
        <v>10</v>
      </c>
      <c r="I3" s="3">
        <f ca="1">IF(E3&lt;&gt;"",IF(H3="X",0,IF(AND(H3&lt;&gt;"x",E3&lt;TODAY()),2,IF(H3&lt;&gt;"x",1,0))),"")</f>
        <v>0</v>
      </c>
    </row>
    <row r="4" spans="1:9" s="3" customFormat="1">
      <c r="A4" s="1" t="s">
        <v>13</v>
      </c>
      <c r="B4" s="9" t="s">
        <v>38</v>
      </c>
      <c r="C4" s="9" t="s">
        <v>31</v>
      </c>
      <c r="D4" s="11">
        <v>41135</v>
      </c>
      <c r="E4" s="11">
        <v>41135</v>
      </c>
      <c r="F4" s="30">
        <v>2</v>
      </c>
      <c r="G4" s="30">
        <v>2</v>
      </c>
      <c r="H4" s="23" t="s">
        <v>10</v>
      </c>
      <c r="I4" s="3">
        <f t="shared" ref="I4:I11" ca="1" si="0">IF(E4&lt;&gt;"",IF(H4="X",0,IF(AND(H4&lt;&gt;"x",E4&lt;TODAY()),2,IF(H4&lt;&gt;"x",1,0))),"")</f>
        <v>0</v>
      </c>
    </row>
    <row r="5" spans="1:9" s="3" customFormat="1">
      <c r="A5" s="1" t="s">
        <v>14</v>
      </c>
      <c r="B5" s="9" t="s">
        <v>39</v>
      </c>
      <c r="C5" s="9" t="s">
        <v>31</v>
      </c>
      <c r="D5" s="11">
        <v>41110</v>
      </c>
      <c r="E5" s="11">
        <v>41110</v>
      </c>
      <c r="F5" s="30">
        <v>3</v>
      </c>
      <c r="G5" s="30">
        <v>4.5</v>
      </c>
      <c r="H5" s="23" t="s">
        <v>10</v>
      </c>
      <c r="I5" s="3">
        <f t="shared" ca="1" si="0"/>
        <v>0</v>
      </c>
    </row>
    <row r="6" spans="1:9" s="3" customFormat="1">
      <c r="A6" s="1" t="s">
        <v>15</v>
      </c>
      <c r="B6" s="9" t="s">
        <v>40</v>
      </c>
      <c r="C6" s="9" t="s">
        <v>31</v>
      </c>
      <c r="D6" s="11">
        <v>41135</v>
      </c>
      <c r="E6" s="11">
        <v>41137</v>
      </c>
      <c r="F6" s="30">
        <v>4</v>
      </c>
      <c r="G6" s="30">
        <v>4.5</v>
      </c>
      <c r="H6" s="23" t="s">
        <v>10</v>
      </c>
      <c r="I6" s="3">
        <f t="shared" ca="1" si="0"/>
        <v>0</v>
      </c>
    </row>
    <row r="7" spans="1:9" s="3" customFormat="1">
      <c r="A7" s="1" t="s">
        <v>16</v>
      </c>
      <c r="B7" s="9" t="s">
        <v>41</v>
      </c>
      <c r="C7" s="9" t="s">
        <v>31</v>
      </c>
      <c r="D7" s="11">
        <v>41128</v>
      </c>
      <c r="E7" s="11">
        <v>41128</v>
      </c>
      <c r="F7" s="30">
        <v>3</v>
      </c>
      <c r="G7" s="30">
        <v>6</v>
      </c>
      <c r="H7" s="23" t="s">
        <v>10</v>
      </c>
      <c r="I7" s="3">
        <f t="shared" ca="1" si="0"/>
        <v>0</v>
      </c>
    </row>
    <row r="8" spans="1:9" s="3" customFormat="1">
      <c r="A8" s="1" t="s">
        <v>23</v>
      </c>
      <c r="B8" s="9" t="s">
        <v>42</v>
      </c>
      <c r="C8" s="9" t="s">
        <v>31</v>
      </c>
      <c r="D8" s="11">
        <v>41123</v>
      </c>
      <c r="E8" s="11">
        <v>41123</v>
      </c>
      <c r="F8" s="30">
        <v>8</v>
      </c>
      <c r="G8" s="30">
        <v>9</v>
      </c>
      <c r="H8" s="23" t="s">
        <v>10</v>
      </c>
      <c r="I8" s="3">
        <f t="shared" ca="1" si="0"/>
        <v>0</v>
      </c>
    </row>
    <row r="9" spans="1:9">
      <c r="A9" s="1" t="s">
        <v>17</v>
      </c>
      <c r="B9" s="21" t="s">
        <v>35</v>
      </c>
      <c r="G9" s="30"/>
      <c r="I9" s="3" t="str">
        <f t="shared" ca="1" si="0"/>
        <v/>
      </c>
    </row>
    <row r="10" spans="1:9" ht="28">
      <c r="A10" s="15" t="s">
        <v>44</v>
      </c>
      <c r="B10" s="6" t="s">
        <v>36</v>
      </c>
      <c r="C10" s="25" t="s">
        <v>31</v>
      </c>
      <c r="D10" s="16">
        <v>41099</v>
      </c>
      <c r="E10" s="16">
        <v>41137</v>
      </c>
      <c r="F10" s="32">
        <v>10</v>
      </c>
      <c r="G10" s="33">
        <v>12</v>
      </c>
      <c r="H10" s="26" t="s">
        <v>10</v>
      </c>
      <c r="I10" s="17">
        <f t="shared" ca="1" si="0"/>
        <v>0</v>
      </c>
    </row>
    <row r="11" spans="1:9" s="7" customFormat="1">
      <c r="A11" s="1" t="s">
        <v>45</v>
      </c>
      <c r="B11" s="1" t="s">
        <v>43</v>
      </c>
      <c r="C11" s="9" t="s">
        <v>29</v>
      </c>
      <c r="D11" s="12">
        <v>41122</v>
      </c>
      <c r="E11" s="12">
        <v>41137</v>
      </c>
      <c r="F11" s="31">
        <v>3</v>
      </c>
      <c r="G11" s="30">
        <v>6</v>
      </c>
      <c r="H11" s="24" t="s">
        <v>10</v>
      </c>
      <c r="I11" s="3">
        <f t="shared" ca="1" si="0"/>
        <v>0</v>
      </c>
    </row>
    <row r="12" spans="1:9" s="7" customFormat="1">
      <c r="A12" s="1" t="s">
        <v>4</v>
      </c>
      <c r="B12" s="8" t="s">
        <v>48</v>
      </c>
      <c r="C12" s="9"/>
      <c r="D12" s="12"/>
      <c r="E12" s="12"/>
      <c r="F12" s="31"/>
      <c r="G12" s="30"/>
      <c r="H12" s="24"/>
      <c r="I12" s="3"/>
    </row>
    <row r="13" spans="1:9">
      <c r="A13" s="1" t="s">
        <v>56</v>
      </c>
      <c r="B13" s="22" t="s">
        <v>3</v>
      </c>
      <c r="C13" s="9" t="s">
        <v>31</v>
      </c>
      <c r="D13" s="12">
        <v>41137</v>
      </c>
      <c r="E13" s="12">
        <v>41141</v>
      </c>
      <c r="F13" s="31">
        <v>9</v>
      </c>
      <c r="G13" s="30">
        <v>9</v>
      </c>
      <c r="H13" s="23" t="s">
        <v>10</v>
      </c>
      <c r="I13" s="3">
        <f ca="1">IF(E13&lt;&gt;"",IF(H13="X",0,IF(AND(H13&lt;&gt;"x",E13&lt;TODAY()),2,IF(H13&lt;&gt;"x",1,0))),"")</f>
        <v>0</v>
      </c>
    </row>
    <row r="14" spans="1:9" s="7" customFormat="1">
      <c r="A14" s="1" t="s">
        <v>57</v>
      </c>
      <c r="B14" s="27" t="s">
        <v>49</v>
      </c>
      <c r="C14" s="9"/>
      <c r="D14" s="12"/>
      <c r="E14" s="12"/>
      <c r="F14" s="31"/>
      <c r="G14" s="30"/>
      <c r="H14" s="24"/>
      <c r="I14" s="3" t="str">
        <f t="shared" ref="I14:I31" ca="1" si="1">IF(E14&lt;&gt;"",IF(H14="X",0,IF(AND(H14&lt;&gt;"x",E14&lt;TODAY()),2,IF(H14&lt;&gt;"x",1,0))),"")</f>
        <v/>
      </c>
    </row>
    <row r="15" spans="1:9" s="7" customFormat="1">
      <c r="A15" s="1" t="s">
        <v>58</v>
      </c>
      <c r="B15" s="27" t="s">
        <v>51</v>
      </c>
      <c r="C15" s="9" t="s">
        <v>29</v>
      </c>
      <c r="D15" s="12">
        <v>41141</v>
      </c>
      <c r="E15" s="12">
        <v>41157</v>
      </c>
      <c r="F15" s="31">
        <v>7</v>
      </c>
      <c r="G15" s="30">
        <v>7.5</v>
      </c>
      <c r="H15" s="24"/>
      <c r="I15" s="3">
        <f t="shared" ca="1" si="1"/>
        <v>1</v>
      </c>
    </row>
    <row r="16" spans="1:9">
      <c r="A16" s="1" t="s">
        <v>59</v>
      </c>
      <c r="B16" s="27" t="s">
        <v>50</v>
      </c>
      <c r="C16" s="9" t="s">
        <v>29</v>
      </c>
      <c r="D16" s="12">
        <v>41141</v>
      </c>
      <c r="E16" s="12">
        <v>41157</v>
      </c>
      <c r="F16" s="31">
        <v>7</v>
      </c>
      <c r="G16" s="30">
        <v>4.5</v>
      </c>
      <c r="I16" s="3">
        <f t="shared" ca="1" si="1"/>
        <v>1</v>
      </c>
    </row>
    <row r="17" spans="1:9">
      <c r="A17" s="1" t="s">
        <v>60</v>
      </c>
      <c r="B17" s="27" t="s">
        <v>52</v>
      </c>
      <c r="G17" s="30"/>
      <c r="I17" s="3" t="str">
        <f t="shared" ca="1" si="1"/>
        <v/>
      </c>
    </row>
    <row r="18" spans="1:9">
      <c r="A18" s="1" t="s">
        <v>61</v>
      </c>
      <c r="B18" s="27" t="s">
        <v>51</v>
      </c>
      <c r="C18" s="9" t="s">
        <v>30</v>
      </c>
      <c r="D18" s="12">
        <v>41141</v>
      </c>
      <c r="E18" s="12">
        <v>41157</v>
      </c>
      <c r="F18" s="31">
        <v>7</v>
      </c>
      <c r="G18" s="30">
        <v>4.5</v>
      </c>
      <c r="I18" s="3">
        <f t="shared" ca="1" si="1"/>
        <v>1</v>
      </c>
    </row>
    <row r="19" spans="1:9">
      <c r="A19" s="1" t="s">
        <v>62</v>
      </c>
      <c r="B19" s="27" t="s">
        <v>50</v>
      </c>
      <c r="C19" s="9" t="s">
        <v>30</v>
      </c>
      <c r="D19" s="12">
        <v>41141</v>
      </c>
      <c r="E19" s="12">
        <v>41157</v>
      </c>
      <c r="F19" s="31">
        <v>7</v>
      </c>
      <c r="G19" s="30">
        <v>3</v>
      </c>
      <c r="I19" s="3">
        <f t="shared" ca="1" si="1"/>
        <v>1</v>
      </c>
    </row>
    <row r="20" spans="1:9">
      <c r="A20" s="1" t="s">
        <v>63</v>
      </c>
      <c r="B20" s="27" t="s">
        <v>53</v>
      </c>
      <c r="G20" s="30"/>
      <c r="I20" s="3" t="str">
        <f t="shared" ca="1" si="1"/>
        <v/>
      </c>
    </row>
    <row r="21" spans="1:9">
      <c r="A21" s="1" t="s">
        <v>64</v>
      </c>
      <c r="B21" s="28" t="s">
        <v>51</v>
      </c>
      <c r="C21" s="9" t="s">
        <v>32</v>
      </c>
      <c r="D21" s="12">
        <v>41141</v>
      </c>
      <c r="E21" s="12">
        <v>41157</v>
      </c>
      <c r="F21" s="31">
        <v>7</v>
      </c>
      <c r="G21" s="30">
        <v>6.5</v>
      </c>
      <c r="I21" s="3">
        <f t="shared" ca="1" si="1"/>
        <v>1</v>
      </c>
    </row>
    <row r="22" spans="1:9">
      <c r="A22" s="1" t="s">
        <v>65</v>
      </c>
      <c r="B22" s="28" t="s">
        <v>50</v>
      </c>
      <c r="C22" s="9" t="s">
        <v>32</v>
      </c>
      <c r="D22" s="12">
        <v>41141</v>
      </c>
      <c r="E22" s="12">
        <v>41157</v>
      </c>
      <c r="F22" s="31">
        <v>7</v>
      </c>
      <c r="G22" s="30">
        <v>2</v>
      </c>
      <c r="I22" s="3">
        <f t="shared" ca="1" si="1"/>
        <v>1</v>
      </c>
    </row>
    <row r="23" spans="1:9">
      <c r="A23" s="1" t="s">
        <v>66</v>
      </c>
      <c r="B23" s="28" t="s">
        <v>54</v>
      </c>
      <c r="G23" s="30"/>
      <c r="I23" s="3" t="str">
        <f t="shared" ca="1" si="1"/>
        <v/>
      </c>
    </row>
    <row r="24" spans="1:9">
      <c r="A24" s="1" t="s">
        <v>67</v>
      </c>
      <c r="B24" s="28" t="s">
        <v>51</v>
      </c>
      <c r="C24" s="9" t="s">
        <v>30</v>
      </c>
      <c r="D24" s="12">
        <v>41141</v>
      </c>
      <c r="E24" s="12">
        <v>41157</v>
      </c>
      <c r="F24" s="31">
        <v>7</v>
      </c>
      <c r="G24" s="30"/>
      <c r="I24" s="3">
        <f t="shared" ca="1" si="1"/>
        <v>1</v>
      </c>
    </row>
    <row r="25" spans="1:9">
      <c r="A25" s="1" t="s">
        <v>68</v>
      </c>
      <c r="B25" s="28" t="s">
        <v>50</v>
      </c>
      <c r="C25" s="9" t="s">
        <v>30</v>
      </c>
      <c r="D25" s="12">
        <v>41141</v>
      </c>
      <c r="E25" s="12">
        <v>41157</v>
      </c>
      <c r="F25" s="31">
        <v>7</v>
      </c>
      <c r="G25" s="30"/>
      <c r="I25" s="3">
        <f t="shared" ca="1" si="1"/>
        <v>1</v>
      </c>
    </row>
    <row r="26" spans="1:9">
      <c r="A26" s="1" t="s">
        <v>69</v>
      </c>
      <c r="B26" s="28" t="s">
        <v>55</v>
      </c>
      <c r="C26" s="9" t="s">
        <v>31</v>
      </c>
      <c r="D26" s="12">
        <v>41137</v>
      </c>
      <c r="E26" s="12">
        <v>41157</v>
      </c>
      <c r="F26" s="31">
        <v>30</v>
      </c>
      <c r="G26" s="30">
        <v>10</v>
      </c>
      <c r="I26" s="3">
        <f t="shared" ca="1" si="1"/>
        <v>1</v>
      </c>
    </row>
    <row r="27" spans="1:9">
      <c r="A27" s="1" t="s">
        <v>5</v>
      </c>
      <c r="B27" s="21" t="s">
        <v>8</v>
      </c>
      <c r="I27" s="3" t="str">
        <f t="shared" ca="1" si="1"/>
        <v/>
      </c>
    </row>
    <row r="28" spans="1:9">
      <c r="A28" s="1" t="s">
        <v>46</v>
      </c>
      <c r="B28" s="9" t="s">
        <v>21</v>
      </c>
      <c r="C28" s="9" t="s">
        <v>31</v>
      </c>
      <c r="D28" s="12">
        <v>41126</v>
      </c>
      <c r="E28" s="12">
        <v>41164</v>
      </c>
      <c r="F28" s="31">
        <v>10</v>
      </c>
      <c r="I28" s="3">
        <f t="shared" ca="1" si="1"/>
        <v>1</v>
      </c>
    </row>
    <row r="29" spans="1:9">
      <c r="A29" s="1" t="s">
        <v>47</v>
      </c>
      <c r="B29" s="9" t="s">
        <v>19</v>
      </c>
      <c r="C29" s="9" t="s">
        <v>31</v>
      </c>
      <c r="D29" s="12">
        <v>41126</v>
      </c>
      <c r="E29" s="12">
        <v>41164</v>
      </c>
      <c r="F29" s="31">
        <v>10</v>
      </c>
      <c r="I29" s="3">
        <f t="shared" ca="1" si="1"/>
        <v>1</v>
      </c>
    </row>
    <row r="30" spans="1:9">
      <c r="A30" s="1" t="s">
        <v>7</v>
      </c>
      <c r="B30" s="21" t="s">
        <v>24</v>
      </c>
      <c r="C30" s="9" t="s">
        <v>31</v>
      </c>
      <c r="D30" s="12">
        <v>41157</v>
      </c>
      <c r="E30" s="12">
        <v>41178</v>
      </c>
      <c r="F30" s="31">
        <v>6</v>
      </c>
      <c r="I30" s="3">
        <f t="shared" ca="1" si="1"/>
        <v>1</v>
      </c>
    </row>
    <row r="31" spans="1:9">
      <c r="A31" s="1" t="s">
        <v>18</v>
      </c>
      <c r="B31" s="21" t="s">
        <v>22</v>
      </c>
      <c r="C31" s="9" t="s">
        <v>31</v>
      </c>
      <c r="D31" s="12">
        <v>41137</v>
      </c>
      <c r="E31" s="12">
        <v>41178</v>
      </c>
      <c r="F31" s="31">
        <v>25</v>
      </c>
      <c r="G31" s="31">
        <v>10</v>
      </c>
      <c r="I31" s="3">
        <f t="shared" ca="1" si="1"/>
        <v>1</v>
      </c>
    </row>
    <row r="33" spans="5:7">
      <c r="E33" s="13" t="s">
        <v>25</v>
      </c>
      <c r="F33" s="34">
        <f>SUM(F3:F31)</f>
        <v>181</v>
      </c>
      <c r="G33" s="34"/>
    </row>
    <row r="34" spans="5:7">
      <c r="E34" s="12" t="s">
        <v>33</v>
      </c>
      <c r="F34" s="35"/>
      <c r="G34" s="35">
        <f>SUM(G3:G31)</f>
        <v>103</v>
      </c>
    </row>
    <row r="35" spans="5:7">
      <c r="E35" s="14" t="s">
        <v>34</v>
      </c>
      <c r="F35" s="36"/>
      <c r="G35" s="36">
        <f>G34-F33</f>
        <v>-78</v>
      </c>
    </row>
  </sheetData>
  <phoneticPr fontId="3" type="noConversion"/>
  <conditionalFormatting sqref="I1:I1048576">
    <cfRule type="containsText" dxfId="2" priority="1" operator="containsText" text="2">
      <formula>NOT(ISERROR(SEARCH("2",I1)))</formula>
    </cfRule>
    <cfRule type="containsText" dxfId="1" priority="2" operator="containsText" text="1">
      <formula>NOT(ISERROR(SEARCH("1",I1)))</formula>
    </cfRule>
    <cfRule type="containsText" dxfId="0" priority="3" operator="containsText" text="0">
      <formula>NOT(ISERROR(SEARCH("0",I1)))</formula>
    </cfRule>
  </conditionalFormatting>
  <pageMargins left="0.70866141732283472" right="0.70866141732283472" top="0.78740157480314965" bottom="0.78740157480314965" header="0.31496062992125984" footer="0.31496062992125984"/>
  <pageSetup paperSize="9" scale="80" orientation="landscape" horizontalDpi="4294967293" verticalDpi="4294967293"/>
  <ignoredErrors>
    <ignoredError sqref="A2:A6 A7:A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g.boeselager</dc:creator>
  <cp:lastModifiedBy>Gerrit Böselager</cp:lastModifiedBy>
  <cp:lastPrinted>2012-08-14T12:02:56Z</cp:lastPrinted>
  <dcterms:created xsi:type="dcterms:W3CDTF">2012-01-12T13:20:09Z</dcterms:created>
  <dcterms:modified xsi:type="dcterms:W3CDTF">2012-08-23T09:33:22Z</dcterms:modified>
</cp:coreProperties>
</file>