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微云同步助手\418225424\文档\实战进阶\期权零基础入门\"/>
    </mc:Choice>
  </mc:AlternateContent>
  <xr:revisionPtr revIDLastSave="0" documentId="13_ncr:1_{48A9B9B5-07BE-4150-8538-4C3C3AB1FD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6" i="1"/>
  <c r="C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6" i="1"/>
  <c r="E6" i="1" s="1"/>
</calcChain>
</file>

<file path=xl/sharedStrings.xml><?xml version="1.0" encoding="utf-8"?>
<sst xmlns="http://schemas.openxmlformats.org/spreadsheetml/2006/main" count="7" uniqueCount="7">
  <si>
    <t>行权价</t>
    <phoneticPr fontId="1" type="noConversion"/>
  </si>
  <si>
    <t>到期标的价格</t>
    <phoneticPr fontId="1" type="noConversion"/>
  </si>
  <si>
    <t>期权价格</t>
    <phoneticPr fontId="1" type="noConversion"/>
  </si>
  <si>
    <t>买入做多看涨期权</t>
    <phoneticPr fontId="1" type="noConversion"/>
  </si>
  <si>
    <t>卖出做空看涨期权</t>
    <phoneticPr fontId="1" type="noConversion"/>
  </si>
  <si>
    <t>买入做多看跌期权</t>
    <phoneticPr fontId="1" type="noConversion"/>
  </si>
  <si>
    <t>卖出做空看跌期权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</si>
</sst>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Sheet1!$E$5</c:f>
              <c:strCache>
                <c:ptCount val="1"/>
                <c:pt idx="0">
                  <c:v>卖出做空看跌期权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Sheet1!$A$6:$A$16</c:f>
              <c:numCache>
                <c:formatCode>General</c:formatCode>
                <c:ptCount val="11"/>
                <c:pt idx="0">
                  <c:v>2500</c:v>
                </c:pt>
                <c:pt idx="1">
                  <c:v>2600</c:v>
                </c:pt>
                <c:pt idx="2">
                  <c:v>2700</c:v>
                </c:pt>
                <c:pt idx="3">
                  <c:v>2800</c:v>
                </c:pt>
                <c:pt idx="4">
                  <c:v>2900</c:v>
                </c:pt>
                <c:pt idx="5">
                  <c:v>3000</c:v>
                </c:pt>
                <c:pt idx="6">
                  <c:v>3100</c:v>
                </c:pt>
                <c:pt idx="7">
                  <c:v>3200</c:v>
                </c:pt>
                <c:pt idx="8">
                  <c:v>3300</c:v>
                </c:pt>
                <c:pt idx="9">
                  <c:v>3400</c:v>
                </c:pt>
                <c:pt idx="10">
                  <c:v>3500</c:v>
                </c:pt>
              </c:numCache>
            </c:numRef>
          </c:cat>
          <c:val>
            <c:numRef>
              <c:f>Sheet1!$E$6:$E$16</c:f>
              <c:numCache>
                <c:formatCode>General</c:formatCode>
                <c:ptCount val="11"/>
                <c:pt idx="0">
                  <c:v>-460</c:v>
                </c:pt>
                <c:pt idx="1">
                  <c:v>-360</c:v>
                </c:pt>
                <c:pt idx="2">
                  <c:v>-260</c:v>
                </c:pt>
                <c:pt idx="3">
                  <c:v>-160</c:v>
                </c:pt>
                <c:pt idx="4">
                  <c:v>-60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4-4EDD-805C-1F84C41BF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327120"/>
        <c:axId val="600327448"/>
      </c:lineChart>
      <c:catAx>
        <c:axId val="600327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327448"/>
        <c:crosses val="autoZero"/>
        <c:auto val="1"/>
        <c:lblAlgn val="ctr"/>
        <c:lblOffset val="100"/>
        <c:noMultiLvlLbl val="0"/>
      </c:catAx>
      <c:valAx>
        <c:axId val="600327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32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1042986</xdr:colOff>
      <xdr:row>3</xdr:row>
      <xdr:rowOff>104775</xdr:rowOff>
    </xdr:from>
    <xdr:to>
      <xdr:col>11</xdr:col>
      <xdr:colOff>457199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493ED8-FDEA-4E32-AE1C-76A4863A0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745852-2452-4149-921D-73BF7BC2B9D8}" name="表2" displayName="表2" ref="A2:B3" totalsRowShown="0" headerRowDxfId="10" dataDxfId="9">
  <autoFilter ref="A2:B3" xr:uid="{5C84CE20-A5CE-4494-BCFE-C26550D7FA5C}"/>
  <tableColumns count="2">
    <tableColumn id="1" xr3:uid="{43CD04E6-FCEF-43F0-84C9-C805804D6A6A}" name="行权价" dataDxfId="8"/>
    <tableColumn id="2" xr3:uid="{68A9FAC3-A8ED-4766-8BC1-F15C72AA7505}" name="期权价格" dataDxfId="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38E6BE-1DF3-4C45-A63E-84FE6A4B9444}" name="表3" displayName="表3" ref="A5:E16" totalsRowShown="0" headerRowDxfId="6" dataDxfId="5">
  <autoFilter ref="A5:E16" xr:uid="{A97EE673-2DA4-40C6-9B43-AAD14E308C9B}"/>
  <tableColumns count="5">
    <tableColumn id="1" xr3:uid="{10FA857D-1032-496B-BC22-EDC4CA007394}" name="到期标的价格" dataDxfId="4"/>
    <tableColumn id="2" xr3:uid="{25115E6F-BD6B-4C45-98B5-1B6D75DEB457}" name="买入做多看涨期权" dataDxfId="3">
      <calculatedColumnFormula>MAX(0, A6-$A$3)-$B$3</calculatedColumnFormula>
    </tableColumn>
    <tableColumn id="3" xr3:uid="{759663C0-B6C3-454C-A3EC-317C57B08DAB}" name="卖出做空看涨期权" dataDxfId="2">
      <calculatedColumnFormula>-B6</calculatedColumnFormula>
    </tableColumn>
    <tableColumn id="4" xr3:uid="{4F0D45B2-CB63-482C-8B19-EB0042B28BE7}" name="买入做多看跌期权" dataDxfId="1">
      <calculatedColumnFormula>MAX($A$3-A6, 0) - $B$3</calculatedColumnFormula>
    </tableColumn>
    <tableColumn id="5" xr3:uid="{A989FD6A-A28C-43AD-BC13-9D98436ACAFE}" name="卖出做空看跌期权" dataDxfId="0">
      <calculatedColumnFormula>-D6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1"/>
  <sheetViews>
    <sheetView tabSelected="1" workbookViewId="0">
      <selection activeCell="D18" sqref="D18"/>
    </sheetView>
  </sheetViews>
  <sheetFormatPr defaultRowHeight="14.25" x14ac:dyDescent="0.2"/>
  <cols>
    <col min="1" max="1" width="14" customWidth="1"/>
    <col min="2" max="5" width="17.75" customWidth="1"/>
    <col min="6" max="6" width="19.25" bestFit="1" customWidth="1"/>
    <col min="7" max="8" width="17.25" bestFit="1" customWidth="1"/>
  </cols>
  <sheetData>
    <row r="2" spans="1:8" x14ac:dyDescent="0.2">
      <c r="A2" s="2" t="s">
        <v>0</v>
      </c>
      <c r="B2" s="2" t="s">
        <v>2</v>
      </c>
      <c r="D2" s="2"/>
      <c r="E2" s="2"/>
      <c r="F2" s="2"/>
      <c r="G2" s="2"/>
      <c r="H2" s="2"/>
    </row>
    <row r="3" spans="1:8" x14ac:dyDescent="0.2">
      <c r="A3" s="2">
        <v>3000</v>
      </c>
      <c r="B3" s="2">
        <v>40</v>
      </c>
      <c r="C3" s="2"/>
      <c r="D3" s="2"/>
      <c r="E3" s="2"/>
      <c r="F3" s="2"/>
      <c r="G3" s="2"/>
      <c r="H3" s="2"/>
    </row>
    <row r="4" spans="1:8" x14ac:dyDescent="0.2">
      <c r="A4" s="2"/>
      <c r="B4" s="2"/>
      <c r="C4" s="2"/>
      <c r="D4" s="2"/>
      <c r="E4" s="2"/>
      <c r="F4" s="2"/>
      <c r="G4" s="2"/>
      <c r="H4" s="2"/>
    </row>
    <row r="5" spans="1:8" x14ac:dyDescent="0.2">
      <c r="A5" s="2" t="s">
        <v>1</v>
      </c>
      <c r="B5" s="2" t="s">
        <v>3</v>
      </c>
      <c r="C5" s="2" t="s">
        <v>4</v>
      </c>
      <c r="D5" s="2" t="s">
        <v>5</v>
      </c>
      <c r="E5" s="2" t="s">
        <v>6</v>
      </c>
    </row>
    <row r="6" spans="1:8" x14ac:dyDescent="0.2">
      <c r="A6" s="2">
        <v>2500</v>
      </c>
      <c r="B6" s="2">
        <f t="shared" ref="B6:B16" si="0">MAX(0, A6-$A$3)-$B$3</f>
        <v>-40</v>
      </c>
      <c r="C6" s="2">
        <f>-B6</f>
        <v>40</v>
      </c>
      <c r="D6" s="2">
        <f t="shared" ref="D6:D16" si="1">MAX($A$3-A6, 0) - $B$3</f>
        <v>460</v>
      </c>
      <c r="E6" s="2">
        <f>-D6</f>
        <v>-460</v>
      </c>
    </row>
    <row r="7" spans="1:8" x14ac:dyDescent="0.2">
      <c r="A7" s="2">
        <v>2600</v>
      </c>
      <c r="B7" s="2">
        <f t="shared" si="0"/>
        <v>-40</v>
      </c>
      <c r="C7" s="2">
        <f t="shared" ref="C7:C16" si="2">-B7</f>
        <v>40</v>
      </c>
      <c r="D7" s="2">
        <f t="shared" si="1"/>
        <v>360</v>
      </c>
      <c r="E7" s="2">
        <f t="shared" ref="E7:E16" si="3">-D7</f>
        <v>-360</v>
      </c>
    </row>
    <row r="8" spans="1:8" x14ac:dyDescent="0.2">
      <c r="A8" s="2">
        <v>2700</v>
      </c>
      <c r="B8" s="2">
        <f t="shared" si="0"/>
        <v>-40</v>
      </c>
      <c r="C8" s="2">
        <f t="shared" si="2"/>
        <v>40</v>
      </c>
      <c r="D8" s="2">
        <f t="shared" si="1"/>
        <v>260</v>
      </c>
      <c r="E8" s="2">
        <f t="shared" si="3"/>
        <v>-260</v>
      </c>
    </row>
    <row r="9" spans="1:8" x14ac:dyDescent="0.2">
      <c r="A9" s="2">
        <v>2800</v>
      </c>
      <c r="B9" s="2">
        <f t="shared" si="0"/>
        <v>-40</v>
      </c>
      <c r="C9" s="2">
        <f t="shared" si="2"/>
        <v>40</v>
      </c>
      <c r="D9" s="2">
        <f t="shared" si="1"/>
        <v>160</v>
      </c>
      <c r="E9" s="2">
        <f t="shared" si="3"/>
        <v>-160</v>
      </c>
    </row>
    <row r="10" spans="1:8" x14ac:dyDescent="0.2">
      <c r="A10" s="2">
        <v>2900</v>
      </c>
      <c r="B10" s="2">
        <f t="shared" si="0"/>
        <v>-40</v>
      </c>
      <c r="C10" s="2">
        <f t="shared" si="2"/>
        <v>40</v>
      </c>
      <c r="D10" s="2">
        <f t="shared" si="1"/>
        <v>60</v>
      </c>
      <c r="E10" s="2">
        <f t="shared" si="3"/>
        <v>-60</v>
      </c>
    </row>
    <row r="11" spans="1:8" x14ac:dyDescent="0.2">
      <c r="A11" s="2">
        <v>3000</v>
      </c>
      <c r="B11" s="2">
        <f t="shared" si="0"/>
        <v>-40</v>
      </c>
      <c r="C11" s="2">
        <f t="shared" si="2"/>
        <v>40</v>
      </c>
      <c r="D11" s="2">
        <f t="shared" si="1"/>
        <v>-40</v>
      </c>
      <c r="E11" s="2">
        <f t="shared" si="3"/>
        <v>40</v>
      </c>
    </row>
    <row r="12" spans="1:8" x14ac:dyDescent="0.2">
      <c r="A12" s="2">
        <v>3100</v>
      </c>
      <c r="B12" s="2">
        <f t="shared" si="0"/>
        <v>60</v>
      </c>
      <c r="C12" s="2">
        <f t="shared" si="2"/>
        <v>-60</v>
      </c>
      <c r="D12" s="2">
        <f t="shared" si="1"/>
        <v>-40</v>
      </c>
      <c r="E12" s="2">
        <f t="shared" si="3"/>
        <v>40</v>
      </c>
    </row>
    <row r="13" spans="1:8" x14ac:dyDescent="0.2">
      <c r="A13" s="2">
        <v>3200</v>
      </c>
      <c r="B13" s="2">
        <f t="shared" si="0"/>
        <v>160</v>
      </c>
      <c r="C13" s="2">
        <f t="shared" si="2"/>
        <v>-160</v>
      </c>
      <c r="D13" s="2">
        <f t="shared" si="1"/>
        <v>-40</v>
      </c>
      <c r="E13" s="2">
        <f t="shared" si="3"/>
        <v>40</v>
      </c>
    </row>
    <row r="14" spans="1:8" x14ac:dyDescent="0.2">
      <c r="A14" s="2">
        <v>3300</v>
      </c>
      <c r="B14" s="2">
        <f t="shared" si="0"/>
        <v>260</v>
      </c>
      <c r="C14" s="2">
        <f t="shared" si="2"/>
        <v>-260</v>
      </c>
      <c r="D14" s="2">
        <f t="shared" si="1"/>
        <v>-40</v>
      </c>
      <c r="E14" s="2">
        <f t="shared" si="3"/>
        <v>40</v>
      </c>
    </row>
    <row r="15" spans="1:8" x14ac:dyDescent="0.2">
      <c r="A15" s="2">
        <v>3400</v>
      </c>
      <c r="B15" s="2">
        <f t="shared" si="0"/>
        <v>360</v>
      </c>
      <c r="C15" s="2">
        <f t="shared" si="2"/>
        <v>-360</v>
      </c>
      <c r="D15" s="2">
        <f t="shared" si="1"/>
        <v>-40</v>
      </c>
      <c r="E15" s="2">
        <f t="shared" si="3"/>
        <v>40</v>
      </c>
    </row>
    <row r="16" spans="1:8" x14ac:dyDescent="0.2">
      <c r="A16" s="2">
        <v>3500</v>
      </c>
      <c r="B16" s="2">
        <f t="shared" si="0"/>
        <v>460</v>
      </c>
      <c r="C16" s="2">
        <f t="shared" si="2"/>
        <v>-460</v>
      </c>
      <c r="D16" s="2">
        <f t="shared" si="1"/>
        <v>-40</v>
      </c>
      <c r="E16" s="2">
        <f t="shared" si="3"/>
        <v>40</v>
      </c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2020-02-01T13:48:00Z</dcterms:modified>
</cp:coreProperties>
</file>