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\Git\EBike_HW\OnePCB\HW\Doc\"/>
    </mc:Choice>
  </mc:AlternateContent>
  <bookViews>
    <workbookView xWindow="-120" yWindow="-120" windowWidth="29040" windowHeight="15840"/>
  </bookViews>
  <sheets>
    <sheet name="BOM" sheetId="1" r:id="rId1"/>
  </sheets>
  <definedNames>
    <definedName name="_xlnm._FilterDatabase" localSheetId="0" hidden="1">BOM!$A$11:$H$54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" l="1"/>
  <c r="H47" i="1"/>
  <c r="H48" i="1"/>
  <c r="H17" i="1" l="1"/>
  <c r="H18" i="1"/>
  <c r="H16" i="1"/>
  <c r="H12" i="1"/>
  <c r="H15" i="1"/>
  <c r="H13" i="1"/>
  <c r="H19" i="1"/>
  <c r="H20" i="1"/>
  <c r="H23" i="1"/>
  <c r="H21" i="1"/>
  <c r="H22" i="1"/>
  <c r="H27" i="1"/>
  <c r="H29" i="1"/>
  <c r="H30" i="1"/>
  <c r="H28" i="1"/>
  <c r="H25" i="1"/>
  <c r="H32" i="1"/>
  <c r="H42" i="1"/>
  <c r="H37" i="1"/>
  <c r="H40" i="1"/>
  <c r="H39" i="1"/>
  <c r="H43" i="1"/>
  <c r="H41" i="1"/>
  <c r="H38" i="1"/>
  <c r="H44" i="1"/>
  <c r="H14" i="1"/>
</calcChain>
</file>

<file path=xl/sharedStrings.xml><?xml version="1.0" encoding="utf-8"?>
<sst xmlns="http://schemas.openxmlformats.org/spreadsheetml/2006/main" count="199" uniqueCount="143">
  <si>
    <t>Bill Of Materials for PMSM_Ctrl_compact_pcb_smd_v4_2layers_30062021</t>
  </si>
  <si>
    <t>Design Title</t>
  </si>
  <si>
    <t>PMSM_Ctrl_compact_pcb_smd_v4_2layers_30062021</t>
  </si>
  <si>
    <t>Author</t>
  </si>
  <si>
    <t>Document Number</t>
  </si>
  <si>
    <t>Revision</t>
  </si>
  <si>
    <t>Design Created</t>
  </si>
  <si>
    <t>Thursday, June 24, 2021</t>
  </si>
  <si>
    <t>Design Last Modified</t>
  </si>
  <si>
    <t>Wednesday, June 30, 2021</t>
  </si>
  <si>
    <t>Total Parts In Design</t>
  </si>
  <si>
    <t>Category</t>
  </si>
  <si>
    <t>Quantity</t>
  </si>
  <si>
    <t>References</t>
  </si>
  <si>
    <t>Value</t>
  </si>
  <si>
    <t>PCB Package</t>
  </si>
  <si>
    <t>Check</t>
  </si>
  <si>
    <t>Capacitors</t>
  </si>
  <si>
    <t>C1,C3,C6,C8,C11,C15,C403,C405,C503,C505,C603,C605</t>
  </si>
  <si>
    <t>100p</t>
  </si>
  <si>
    <t>C4,C9,C13,C16,C34-C37</t>
  </si>
  <si>
    <t>10n</t>
  </si>
  <si>
    <t>100n</t>
  </si>
  <si>
    <t>C12,C38</t>
  </si>
  <si>
    <t>100u</t>
  </si>
  <si>
    <t>C17,C19-C20</t>
  </si>
  <si>
    <t>2m2</t>
  </si>
  <si>
    <t>C28-C29</t>
  </si>
  <si>
    <t>150u</t>
  </si>
  <si>
    <t>C31,C201,C404,C406,C504,C506,C604,C606</t>
  </si>
  <si>
    <t>4.7n</t>
  </si>
  <si>
    <t>C39</t>
  </si>
  <si>
    <t>1000u</t>
  </si>
  <si>
    <t>Resistors</t>
  </si>
  <si>
    <t>R1,R3,R17,R28-R31,R33,R47-R48</t>
  </si>
  <si>
    <t>1k</t>
  </si>
  <si>
    <t>R2,R4,R18,R38,R201</t>
  </si>
  <si>
    <t>33k</t>
  </si>
  <si>
    <t>R5-R7,R10-R12,R401,R405,R501,R505,R601,R605</t>
  </si>
  <si>
    <t>10</t>
  </si>
  <si>
    <t>R8-R9,R39,R101,R202</t>
  </si>
  <si>
    <t>10k</t>
  </si>
  <si>
    <t>R32,R53-R54</t>
  </si>
  <si>
    <t>100</t>
  </si>
  <si>
    <t>R34,R36-R37,R43,R49,R51-R52</t>
  </si>
  <si>
    <t>2.2k</t>
  </si>
  <si>
    <t>R35,R50</t>
  </si>
  <si>
    <t>20k</t>
  </si>
  <si>
    <t>R44</t>
  </si>
  <si>
    <t>220</t>
  </si>
  <si>
    <t>R403,R407,R503,R507,R603,R607</t>
  </si>
  <si>
    <t>47k</t>
  </si>
  <si>
    <t>R404,R408,R504,R508,R604,R608</t>
  </si>
  <si>
    <t>1</t>
  </si>
  <si>
    <t>Integrated Circuits</t>
  </si>
  <si>
    <t>U1-U3</t>
  </si>
  <si>
    <t>AD8417</t>
  </si>
  <si>
    <t>U5</t>
  </si>
  <si>
    <t>DPAK</t>
  </si>
  <si>
    <t>U7</t>
  </si>
  <si>
    <t>U11</t>
  </si>
  <si>
    <t>TO263-5</t>
  </si>
  <si>
    <t>U401,U501,U601</t>
  </si>
  <si>
    <t>SO8</t>
  </si>
  <si>
    <t>Transistors</t>
  </si>
  <si>
    <t>Q1,Q11</t>
  </si>
  <si>
    <t>BCR198</t>
  </si>
  <si>
    <t>SOT23</t>
  </si>
  <si>
    <t>Q2,Q6-Q10</t>
  </si>
  <si>
    <t>DPAK-7</t>
  </si>
  <si>
    <t>Q3,Q12</t>
  </si>
  <si>
    <t>BCR133</t>
  </si>
  <si>
    <t>Q5,Q13-Q14</t>
  </si>
  <si>
    <t>IRF4905S</t>
  </si>
  <si>
    <t>Diodes</t>
  </si>
  <si>
    <t>D1</t>
  </si>
  <si>
    <t>BZX284C12</t>
  </si>
  <si>
    <t>D2</t>
  </si>
  <si>
    <t>LED-BLUE</t>
  </si>
  <si>
    <t>1206</t>
  </si>
  <si>
    <t>D6</t>
  </si>
  <si>
    <t>PMEG3010EH</t>
  </si>
  <si>
    <t>SOD123</t>
  </si>
  <si>
    <t>D10-D11,D201-D202,D401,D501,D601</t>
  </si>
  <si>
    <t>1N4148</t>
  </si>
  <si>
    <t>SOD-323</t>
  </si>
  <si>
    <t>Miscellaneous</t>
  </si>
  <si>
    <t>CON1-CON2,MOPS_IN,PWM</t>
  </si>
  <si>
    <t>26630601RP2</t>
  </si>
  <si>
    <t>CON6_1X6_HDR_2663</t>
  </si>
  <si>
    <t>CV1-CV2,CV44</t>
  </si>
  <si>
    <t>10u</t>
  </si>
  <si>
    <t>G_5V_3V3,POT_IN</t>
  </si>
  <si>
    <t>25630301RP2</t>
  </si>
  <si>
    <t>CON3_1X3_U_2563</t>
  </si>
  <si>
    <t>L1</t>
  </si>
  <si>
    <t>100uH</t>
  </si>
  <si>
    <t>INDC6350X200</t>
  </si>
  <si>
    <t>L2</t>
  </si>
  <si>
    <t>1mH</t>
  </si>
  <si>
    <t>INDUCTOR_I</t>
  </si>
  <si>
    <t>PH1-PH3,VIN+,VIN-</t>
  </si>
  <si>
    <t>PIN</t>
  </si>
  <si>
    <t>RT</t>
  </si>
  <si>
    <t>SHUNT_PH1-SHUNT_PH3</t>
  </si>
  <si>
    <t>500u</t>
  </si>
  <si>
    <t>SHUNT_5W</t>
  </si>
  <si>
    <t>Total</t>
  </si>
  <si>
    <t>CAP10x10.2</t>
  </si>
  <si>
    <t>tht</t>
  </si>
  <si>
    <t>1210</t>
  </si>
  <si>
    <t>1211</t>
  </si>
  <si>
    <t>1212</t>
  </si>
  <si>
    <t>1213</t>
  </si>
  <si>
    <t>MSOP - 8</t>
  </si>
  <si>
    <t>IR2101 / 2</t>
  </si>
  <si>
    <t>STH</t>
  </si>
  <si>
    <t>CAP4x5</t>
  </si>
  <si>
    <t>Inductor</t>
  </si>
  <si>
    <t>Unit Price</t>
  </si>
  <si>
    <t>Price</t>
  </si>
  <si>
    <t>Min Quantity Order</t>
  </si>
  <si>
    <t>C5,C10,C14,C40-C44,C48,C104,C401,C501,C601,CA1-CA3,CA7</t>
  </si>
  <si>
    <t>3 pcb</t>
  </si>
  <si>
    <t>Ø12.5x13.5mm SMD 7.39
Ø12.5x25mm THT   1.117</t>
  </si>
  <si>
    <t>REG3V3 - NCV1117</t>
  </si>
  <si>
    <t>REG5V L7805</t>
  </si>
  <si>
    <t>LM2576ADJ Comandat de pe Aliexpres</t>
  </si>
  <si>
    <t>SOD110
SOD323</t>
  </si>
  <si>
    <t>100k</t>
  </si>
  <si>
    <t>0805</t>
  </si>
  <si>
    <t>IRFR6215TRPBF</t>
  </si>
  <si>
    <t>4.39</t>
  </si>
  <si>
    <t>IXTA120P065T IXYS</t>
  </si>
  <si>
    <t>TO263</t>
  </si>
  <si>
    <t xml:space="preserve">IPB80P04P4L04 </t>
  </si>
  <si>
    <t>Pret pt 3 placi</t>
  </si>
  <si>
    <t>fara microcontroller</t>
  </si>
  <si>
    <t>componente pe care le detin</t>
  </si>
  <si>
    <t>componente adaugate in cosul de cumparaturi</t>
  </si>
  <si>
    <t>de analizat</t>
  </si>
  <si>
    <t>AUIRLS4030-7P</t>
  </si>
  <si>
    <t>d2pak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</si>
</sst>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 &quot;RON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2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8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8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10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me.eu/ro/details/auirls4030-7p/tranzistori-canal-n-smd/infineon-technolog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37" zoomScale="85" zoomScaleNormal="85" workbookViewId="0">
      <selection activeCell="J42" sqref="J42"/>
    </sheetView>
  </sheetViews>
  <sheetFormatPr defaultRowHeight="15" x14ac:dyDescent="0.25"/>
  <cols>
    <col min="1" max="1" width="17.5703125" bestFit="1" customWidth="1"/>
    <col min="2" max="2" width="8.85546875" bestFit="1" customWidth="1"/>
    <col min="3" max="3" width="18.7109375" bestFit="1" customWidth="1"/>
    <col min="4" max="4" width="12.5703125" style="2" customWidth="1"/>
    <col min="5" max="5" width="36.42578125" bestFit="1" customWidth="1"/>
    <col min="6" max="6" width="20.28515625" bestFit="1" customWidth="1"/>
    <col min="7" max="8" width="9.7109375" bestFit="1" customWidth="1"/>
    <col min="10" max="10" width="8.85546875" bestFit="1" customWidth="1"/>
    <col min="11" max="11" width="8.7109375" customWidth="1"/>
    <col min="12" max="12" width="18.28515625" bestFit="1" customWidth="1"/>
    <col min="13" max="13" width="21.42578125" bestFit="1" customWidth="1"/>
    <col min="14" max="14" width="31" bestFit="1" customWidth="1"/>
  </cols>
  <sheetData>
    <row r="1" spans="1:14" ht="15.75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3" spans="1:14" x14ac:dyDescent="0.25">
      <c r="A3" s="32" t="s">
        <v>1</v>
      </c>
      <c r="B3" s="33"/>
      <c r="C3" s="33"/>
      <c r="D3" s="33"/>
      <c r="E3" s="35" t="s">
        <v>2</v>
      </c>
      <c r="F3" s="35"/>
      <c r="G3" s="35"/>
      <c r="H3" s="35"/>
      <c r="J3" s="26"/>
      <c r="K3" s="35" t="s">
        <v>138</v>
      </c>
      <c r="L3" s="35"/>
      <c r="M3" s="35"/>
      <c r="N3" s="35"/>
    </row>
    <row r="4" spans="1:14" x14ac:dyDescent="0.25">
      <c r="A4" s="32" t="s">
        <v>3</v>
      </c>
      <c r="B4" s="33"/>
      <c r="C4" s="33"/>
      <c r="D4" s="33"/>
      <c r="E4" s="34"/>
      <c r="F4" s="33"/>
      <c r="G4" s="1"/>
      <c r="J4" s="27"/>
      <c r="K4" s="35" t="s">
        <v>139</v>
      </c>
      <c r="L4" s="35"/>
      <c r="M4" s="35"/>
      <c r="N4" s="35"/>
    </row>
    <row r="5" spans="1:14" x14ac:dyDescent="0.25">
      <c r="A5" s="32" t="s">
        <v>4</v>
      </c>
      <c r="B5" s="33"/>
      <c r="C5" s="33"/>
      <c r="D5" s="33"/>
      <c r="E5" s="34"/>
      <c r="F5" s="33"/>
      <c r="G5" s="1"/>
      <c r="J5" s="28"/>
      <c r="K5" s="35" t="s">
        <v>140</v>
      </c>
      <c r="L5" s="35"/>
      <c r="M5" s="35"/>
      <c r="N5" s="35"/>
    </row>
    <row r="6" spans="1:14" x14ac:dyDescent="0.25">
      <c r="A6" s="32" t="s">
        <v>5</v>
      </c>
      <c r="B6" s="33"/>
      <c r="C6" s="33"/>
      <c r="D6" s="33"/>
      <c r="E6" s="34"/>
      <c r="F6" s="33"/>
      <c r="G6" s="1"/>
      <c r="J6" s="29"/>
      <c r="K6" s="35" t="s">
        <v>140</v>
      </c>
      <c r="L6" s="35"/>
      <c r="M6" s="35"/>
      <c r="N6" s="35"/>
    </row>
    <row r="7" spans="1:14" x14ac:dyDescent="0.25">
      <c r="A7" s="32" t="s">
        <v>6</v>
      </c>
      <c r="B7" s="33"/>
      <c r="C7" s="33"/>
      <c r="D7" s="33"/>
      <c r="E7" s="34" t="s">
        <v>7</v>
      </c>
      <c r="F7" s="33"/>
      <c r="G7" s="1"/>
    </row>
    <row r="8" spans="1:14" x14ac:dyDescent="0.25">
      <c r="A8" s="32" t="s">
        <v>8</v>
      </c>
      <c r="B8" s="33"/>
      <c r="C8" s="33"/>
      <c r="D8" s="33"/>
      <c r="E8" s="34" t="s">
        <v>9</v>
      </c>
      <c r="F8" s="33"/>
      <c r="G8" s="1"/>
    </row>
    <row r="9" spans="1:14" x14ac:dyDescent="0.25">
      <c r="A9" s="32" t="s">
        <v>10</v>
      </c>
      <c r="B9" s="33"/>
      <c r="C9" s="33"/>
      <c r="D9" s="33"/>
      <c r="E9" s="34">
        <v>162</v>
      </c>
      <c r="F9" s="33"/>
      <c r="G9" s="1"/>
    </row>
    <row r="10" spans="1:14" ht="15.75" thickBot="1" x14ac:dyDescent="0.3">
      <c r="C10" t="s">
        <v>123</v>
      </c>
    </row>
    <row r="11" spans="1:14" x14ac:dyDescent="0.25">
      <c r="A11" s="3" t="s">
        <v>11</v>
      </c>
      <c r="B11" s="3" t="s">
        <v>12</v>
      </c>
      <c r="C11" s="3" t="s">
        <v>121</v>
      </c>
      <c r="D11" s="4" t="s">
        <v>13</v>
      </c>
      <c r="E11" s="3" t="s">
        <v>14</v>
      </c>
      <c r="F11" s="3" t="s">
        <v>15</v>
      </c>
      <c r="G11" s="3" t="s">
        <v>119</v>
      </c>
      <c r="H11" s="3" t="s">
        <v>120</v>
      </c>
      <c r="J11" s="23" t="s">
        <v>11</v>
      </c>
      <c r="K11" s="23" t="s">
        <v>12</v>
      </c>
      <c r="L11" s="23" t="s">
        <v>16</v>
      </c>
      <c r="M11" s="24"/>
      <c r="N11" s="24"/>
    </row>
    <row r="12" spans="1:14" ht="23.25" x14ac:dyDescent="0.25">
      <c r="A12" s="9" t="s">
        <v>17</v>
      </c>
      <c r="B12" s="7">
        <v>3</v>
      </c>
      <c r="C12" s="7">
        <v>9</v>
      </c>
      <c r="D12" s="6" t="s">
        <v>25</v>
      </c>
      <c r="E12" s="5" t="s">
        <v>26</v>
      </c>
      <c r="F12" s="5" t="s">
        <v>109</v>
      </c>
      <c r="G12" s="7">
        <v>3.278</v>
      </c>
      <c r="H12" s="7">
        <f t="shared" ref="H12:H23" si="0">G12*MAX(C12,B12)</f>
        <v>29.501999999999999</v>
      </c>
      <c r="J12" s="25" t="s">
        <v>107</v>
      </c>
      <c r="K12" s="25">
        <v>162</v>
      </c>
      <c r="L12" s="30">
        <f>SUM(H12:H68)</f>
        <v>570.60749999999996</v>
      </c>
      <c r="M12" s="25" t="s">
        <v>136</v>
      </c>
      <c r="N12" s="25" t="s">
        <v>137</v>
      </c>
    </row>
    <row r="13" spans="1:14" ht="60" x14ac:dyDescent="0.25">
      <c r="A13" s="9" t="s">
        <v>17</v>
      </c>
      <c r="B13" s="7">
        <v>8</v>
      </c>
      <c r="C13" s="7">
        <v>100</v>
      </c>
      <c r="D13" s="6" t="s">
        <v>29</v>
      </c>
      <c r="E13" s="5" t="s">
        <v>30</v>
      </c>
      <c r="F13" s="5" t="s">
        <v>79</v>
      </c>
      <c r="G13" s="7">
        <v>0.20699999999999999</v>
      </c>
      <c r="H13" s="7">
        <f t="shared" si="0"/>
        <v>20.7</v>
      </c>
    </row>
    <row r="14" spans="1:14" ht="75" x14ac:dyDescent="0.25">
      <c r="A14" s="9" t="s">
        <v>17</v>
      </c>
      <c r="B14" s="7">
        <v>12</v>
      </c>
      <c r="C14" s="7">
        <v>100</v>
      </c>
      <c r="D14" s="6" t="s">
        <v>18</v>
      </c>
      <c r="E14" s="5" t="s">
        <v>19</v>
      </c>
      <c r="F14" s="5" t="s">
        <v>79</v>
      </c>
      <c r="G14" s="7">
        <v>0.2</v>
      </c>
      <c r="H14" s="7">
        <f t="shared" si="0"/>
        <v>20</v>
      </c>
    </row>
    <row r="15" spans="1:14" x14ac:dyDescent="0.25">
      <c r="A15" s="9" t="s">
        <v>17</v>
      </c>
      <c r="B15" s="7">
        <v>2</v>
      </c>
      <c r="C15" s="7">
        <v>6</v>
      </c>
      <c r="D15" s="6" t="s">
        <v>27</v>
      </c>
      <c r="E15" s="5" t="s">
        <v>28</v>
      </c>
      <c r="F15" s="5" t="s">
        <v>108</v>
      </c>
      <c r="G15" s="7">
        <v>2.7719999999999998</v>
      </c>
      <c r="H15" s="7">
        <f t="shared" si="0"/>
        <v>16.631999999999998</v>
      </c>
    </row>
    <row r="16" spans="1:14" x14ac:dyDescent="0.25">
      <c r="A16" s="9" t="s">
        <v>17</v>
      </c>
      <c r="B16" s="7">
        <v>2</v>
      </c>
      <c r="C16" s="7">
        <v>6</v>
      </c>
      <c r="D16" s="6" t="s">
        <v>23</v>
      </c>
      <c r="E16" s="5" t="s">
        <v>24</v>
      </c>
      <c r="F16" s="5" t="s">
        <v>108</v>
      </c>
      <c r="G16" s="7">
        <v>2.77</v>
      </c>
      <c r="H16" s="7">
        <f t="shared" si="0"/>
        <v>16.62</v>
      </c>
    </row>
    <row r="17" spans="1:8" ht="30" x14ac:dyDescent="0.25">
      <c r="A17" s="9" t="s">
        <v>17</v>
      </c>
      <c r="B17" s="7">
        <v>8</v>
      </c>
      <c r="C17" s="7">
        <v>100</v>
      </c>
      <c r="D17" s="6" t="s">
        <v>20</v>
      </c>
      <c r="E17" s="5" t="s">
        <v>21</v>
      </c>
      <c r="F17" s="5" t="s">
        <v>79</v>
      </c>
      <c r="G17" s="7">
        <v>0.13500000000000001</v>
      </c>
      <c r="H17" s="7">
        <f t="shared" si="0"/>
        <v>13.5</v>
      </c>
    </row>
    <row r="18" spans="1:8" ht="90" x14ac:dyDescent="0.25">
      <c r="A18" s="9" t="s">
        <v>17</v>
      </c>
      <c r="B18" s="7">
        <v>17</v>
      </c>
      <c r="C18" s="7">
        <v>100</v>
      </c>
      <c r="D18" s="6" t="s">
        <v>122</v>
      </c>
      <c r="E18" s="5" t="s">
        <v>22</v>
      </c>
      <c r="F18" s="5" t="s">
        <v>79</v>
      </c>
      <c r="G18" s="7">
        <v>0.123</v>
      </c>
      <c r="H18" s="7">
        <f t="shared" si="0"/>
        <v>12.3</v>
      </c>
    </row>
    <row r="19" spans="1:8" ht="75" x14ac:dyDescent="0.25">
      <c r="A19" s="9" t="s">
        <v>17</v>
      </c>
      <c r="B19" s="7">
        <v>1</v>
      </c>
      <c r="C19" s="7">
        <v>10</v>
      </c>
      <c r="D19" s="6" t="s">
        <v>31</v>
      </c>
      <c r="E19" s="5" t="s">
        <v>32</v>
      </c>
      <c r="F19" s="13" t="s">
        <v>124</v>
      </c>
      <c r="G19" s="7">
        <v>1.117</v>
      </c>
      <c r="H19" s="7">
        <f t="shared" si="0"/>
        <v>11.17</v>
      </c>
    </row>
    <row r="20" spans="1:8" ht="30" x14ac:dyDescent="0.25">
      <c r="A20" s="9" t="s">
        <v>17</v>
      </c>
      <c r="B20" s="7">
        <v>3</v>
      </c>
      <c r="C20" s="7">
        <v>10</v>
      </c>
      <c r="D20" s="6" t="s">
        <v>90</v>
      </c>
      <c r="E20" s="5" t="s">
        <v>91</v>
      </c>
      <c r="F20" s="5" t="s">
        <v>117</v>
      </c>
      <c r="G20" s="7">
        <v>0.78300000000000003</v>
      </c>
      <c r="H20" s="7">
        <f t="shared" si="0"/>
        <v>7.83</v>
      </c>
    </row>
    <row r="21" spans="1:8" x14ac:dyDescent="0.25">
      <c r="A21" s="9" t="s">
        <v>74</v>
      </c>
      <c r="B21" s="7">
        <v>1</v>
      </c>
      <c r="C21" s="7">
        <v>5</v>
      </c>
      <c r="D21" s="6" t="s">
        <v>80</v>
      </c>
      <c r="E21" s="5" t="s">
        <v>81</v>
      </c>
      <c r="F21" s="5" t="s">
        <v>82</v>
      </c>
      <c r="G21" s="7">
        <v>1.244</v>
      </c>
      <c r="H21" s="7">
        <f t="shared" si="0"/>
        <v>6.22</v>
      </c>
    </row>
    <row r="22" spans="1:8" ht="60" x14ac:dyDescent="0.25">
      <c r="A22" s="9" t="s">
        <v>74</v>
      </c>
      <c r="B22" s="7">
        <v>7</v>
      </c>
      <c r="C22" s="7">
        <v>25</v>
      </c>
      <c r="D22" s="6" t="s">
        <v>83</v>
      </c>
      <c r="E22" s="5" t="s">
        <v>84</v>
      </c>
      <c r="F22" s="5" t="s">
        <v>85</v>
      </c>
      <c r="G22" s="7">
        <v>0.23599999999999999</v>
      </c>
      <c r="H22" s="7">
        <f t="shared" si="0"/>
        <v>5.8999999999999995</v>
      </c>
    </row>
    <row r="23" spans="1:8" ht="30" x14ac:dyDescent="0.25">
      <c r="A23" s="9" t="s">
        <v>74</v>
      </c>
      <c r="B23" s="7">
        <v>1</v>
      </c>
      <c r="C23" s="7">
        <v>20</v>
      </c>
      <c r="D23" s="6" t="s">
        <v>75</v>
      </c>
      <c r="E23" s="5" t="s">
        <v>76</v>
      </c>
      <c r="F23" s="13" t="s">
        <v>128</v>
      </c>
      <c r="G23" s="7">
        <v>0.20799999999999999</v>
      </c>
      <c r="H23" s="7">
        <f t="shared" si="0"/>
        <v>4.16</v>
      </c>
    </row>
    <row r="24" spans="1:8" x14ac:dyDescent="0.25">
      <c r="A24" s="10" t="s">
        <v>74</v>
      </c>
      <c r="B24" s="11">
        <v>1</v>
      </c>
      <c r="C24" s="11">
        <v>100</v>
      </c>
      <c r="D24" s="12" t="s">
        <v>77</v>
      </c>
      <c r="E24" s="10" t="s">
        <v>78</v>
      </c>
      <c r="F24" s="10" t="s">
        <v>79</v>
      </c>
      <c r="G24" s="11"/>
      <c r="H24" s="7"/>
    </row>
    <row r="25" spans="1:8" x14ac:dyDescent="0.25">
      <c r="A25" s="9" t="s">
        <v>118</v>
      </c>
      <c r="B25" s="7">
        <v>1</v>
      </c>
      <c r="C25" s="7">
        <v>5</v>
      </c>
      <c r="D25" s="6" t="s">
        <v>95</v>
      </c>
      <c r="E25" s="5" t="s">
        <v>96</v>
      </c>
      <c r="F25" s="5" t="s">
        <v>97</v>
      </c>
      <c r="G25" s="7">
        <v>5.6950000000000003</v>
      </c>
      <c r="H25" s="7">
        <f>G25*MAX(C25,B25)</f>
        <v>28.475000000000001</v>
      </c>
    </row>
    <row r="26" spans="1:8" x14ac:dyDescent="0.25">
      <c r="A26" s="10" t="s">
        <v>118</v>
      </c>
      <c r="B26" s="11">
        <v>1</v>
      </c>
      <c r="C26" s="11"/>
      <c r="D26" s="12" t="s">
        <v>98</v>
      </c>
      <c r="E26" s="10" t="s">
        <v>99</v>
      </c>
      <c r="F26" s="10" t="s">
        <v>100</v>
      </c>
      <c r="G26" s="7"/>
      <c r="H26" s="7"/>
    </row>
    <row r="27" spans="1:8" x14ac:dyDescent="0.25">
      <c r="A27" s="9" t="s">
        <v>54</v>
      </c>
      <c r="B27" s="7">
        <v>3</v>
      </c>
      <c r="C27" s="7">
        <v>9</v>
      </c>
      <c r="D27" s="6" t="s">
        <v>55</v>
      </c>
      <c r="E27" s="5" t="s">
        <v>56</v>
      </c>
      <c r="F27" s="5" t="s">
        <v>114</v>
      </c>
      <c r="G27" s="7">
        <v>18.239999999999998</v>
      </c>
      <c r="H27" s="7">
        <f>G27*MAX(C27,B27)</f>
        <v>164.16</v>
      </c>
    </row>
    <row r="28" spans="1:8" ht="30" x14ac:dyDescent="0.25">
      <c r="A28" s="9" t="s">
        <v>54</v>
      </c>
      <c r="B28" s="7">
        <v>3</v>
      </c>
      <c r="C28" s="7">
        <v>6</v>
      </c>
      <c r="D28" s="6" t="s">
        <v>62</v>
      </c>
      <c r="E28" s="5" t="s">
        <v>115</v>
      </c>
      <c r="F28" s="5" t="s">
        <v>63</v>
      </c>
      <c r="G28" s="7">
        <v>6.28</v>
      </c>
      <c r="H28" s="7">
        <f>G28*MAX(C28,B28)</f>
        <v>37.68</v>
      </c>
    </row>
    <row r="29" spans="1:8" x14ac:dyDescent="0.25">
      <c r="A29" s="9" t="s">
        <v>54</v>
      </c>
      <c r="B29" s="7">
        <v>1</v>
      </c>
      <c r="C29" s="7">
        <v>5</v>
      </c>
      <c r="D29" s="6" t="s">
        <v>57</v>
      </c>
      <c r="E29" s="5" t="s">
        <v>126</v>
      </c>
      <c r="F29" s="5" t="s">
        <v>58</v>
      </c>
      <c r="G29" s="7">
        <v>1.9467000000000001</v>
      </c>
      <c r="H29" s="7">
        <f>G29*MAX(C29,B29)</f>
        <v>9.7335000000000012</v>
      </c>
    </row>
    <row r="30" spans="1:8" x14ac:dyDescent="0.25">
      <c r="A30" s="9" t="s">
        <v>54</v>
      </c>
      <c r="B30" s="7">
        <v>1</v>
      </c>
      <c r="C30" s="7">
        <v>5</v>
      </c>
      <c r="D30" s="6" t="s">
        <v>59</v>
      </c>
      <c r="E30" s="5" t="s">
        <v>125</v>
      </c>
      <c r="F30" s="5" t="s">
        <v>58</v>
      </c>
      <c r="G30" s="7">
        <v>1.633</v>
      </c>
      <c r="H30" s="7">
        <f>G30*MAX(C30,B30)</f>
        <v>8.1649999999999991</v>
      </c>
    </row>
    <row r="31" spans="1:8" x14ac:dyDescent="0.25">
      <c r="A31" s="10" t="s">
        <v>54</v>
      </c>
      <c r="B31" s="11">
        <v>1</v>
      </c>
      <c r="C31" s="11">
        <v>5</v>
      </c>
      <c r="D31" s="12" t="s">
        <v>60</v>
      </c>
      <c r="E31" s="10" t="s">
        <v>127</v>
      </c>
      <c r="F31" s="10" t="s">
        <v>61</v>
      </c>
      <c r="G31" s="11"/>
      <c r="H31" s="11"/>
    </row>
    <row r="32" spans="1:8" x14ac:dyDescent="0.25">
      <c r="A32" s="9" t="s">
        <v>86</v>
      </c>
      <c r="B32" s="7">
        <v>1</v>
      </c>
      <c r="C32" s="7">
        <v>10</v>
      </c>
      <c r="D32" s="6" t="s">
        <v>103</v>
      </c>
      <c r="E32" s="5" t="s">
        <v>129</v>
      </c>
      <c r="F32" s="14" t="s">
        <v>130</v>
      </c>
      <c r="G32" s="7">
        <v>1.1970000000000001</v>
      </c>
      <c r="H32" s="7">
        <f>G32*MAX(C32,B32)</f>
        <v>11.97</v>
      </c>
    </row>
    <row r="33" spans="1:8" ht="45" x14ac:dyDescent="0.25">
      <c r="A33" s="10" t="s">
        <v>86</v>
      </c>
      <c r="B33" s="11">
        <v>4</v>
      </c>
      <c r="C33" s="11"/>
      <c r="D33" s="12" t="s">
        <v>87</v>
      </c>
      <c r="E33" s="10" t="s">
        <v>88</v>
      </c>
      <c r="F33" s="10" t="s">
        <v>89</v>
      </c>
      <c r="G33" s="7"/>
      <c r="H33" s="7"/>
    </row>
    <row r="34" spans="1:8" ht="30" x14ac:dyDescent="0.25">
      <c r="A34" s="10" t="s">
        <v>86</v>
      </c>
      <c r="B34" s="11">
        <v>2</v>
      </c>
      <c r="C34" s="11"/>
      <c r="D34" s="12" t="s">
        <v>92</v>
      </c>
      <c r="E34" s="10" t="s">
        <v>93</v>
      </c>
      <c r="F34" s="10" t="s">
        <v>94</v>
      </c>
      <c r="G34" s="7"/>
      <c r="H34" s="7"/>
    </row>
    <row r="35" spans="1:8" ht="45" x14ac:dyDescent="0.25">
      <c r="A35" s="10" t="s">
        <v>86</v>
      </c>
      <c r="B35" s="11">
        <v>5</v>
      </c>
      <c r="C35" s="11"/>
      <c r="D35" s="12" t="s">
        <v>101</v>
      </c>
      <c r="E35" s="10" t="s">
        <v>102</v>
      </c>
      <c r="F35" s="10" t="s">
        <v>102</v>
      </c>
      <c r="G35" s="7"/>
      <c r="H35" s="7"/>
    </row>
    <row r="36" spans="1:8" ht="30" x14ac:dyDescent="0.25">
      <c r="A36" s="10" t="s">
        <v>86</v>
      </c>
      <c r="B36" s="11">
        <v>3</v>
      </c>
      <c r="C36" s="11"/>
      <c r="D36" s="12" t="s">
        <v>104</v>
      </c>
      <c r="E36" s="10" t="s">
        <v>105</v>
      </c>
      <c r="F36" s="10" t="s">
        <v>106</v>
      </c>
      <c r="G36" s="7"/>
      <c r="H36" s="7"/>
    </row>
    <row r="37" spans="1:8" ht="30" x14ac:dyDescent="0.25">
      <c r="A37" s="9" t="s">
        <v>33</v>
      </c>
      <c r="B37" s="7">
        <v>5</v>
      </c>
      <c r="C37" s="7">
        <v>100</v>
      </c>
      <c r="D37" s="6" t="s">
        <v>36</v>
      </c>
      <c r="E37" s="5" t="s">
        <v>37</v>
      </c>
      <c r="F37" s="5" t="s">
        <v>79</v>
      </c>
      <c r="G37" s="7">
        <v>0.1197</v>
      </c>
      <c r="H37" s="7">
        <f t="shared" ref="H37:H44" si="1">G37*MAX(C37,B37)</f>
        <v>11.97</v>
      </c>
    </row>
    <row r="38" spans="1:8" ht="45" x14ac:dyDescent="0.25">
      <c r="A38" s="9" t="s">
        <v>33</v>
      </c>
      <c r="B38" s="7">
        <v>6</v>
      </c>
      <c r="C38" s="7">
        <v>100</v>
      </c>
      <c r="D38" s="6" t="s">
        <v>50</v>
      </c>
      <c r="E38" s="5" t="s">
        <v>51</v>
      </c>
      <c r="F38" s="5" t="s">
        <v>113</v>
      </c>
      <c r="G38" s="7">
        <v>0.1197</v>
      </c>
      <c r="H38" s="7">
        <f t="shared" si="1"/>
        <v>11.97</v>
      </c>
    </row>
    <row r="39" spans="1:8" ht="45" x14ac:dyDescent="0.25">
      <c r="A39" s="9" t="s">
        <v>33</v>
      </c>
      <c r="B39" s="7">
        <v>5</v>
      </c>
      <c r="C39" s="7">
        <v>100</v>
      </c>
      <c r="D39" s="6" t="s">
        <v>40</v>
      </c>
      <c r="E39" s="5" t="s">
        <v>41</v>
      </c>
      <c r="F39" s="5" t="s">
        <v>79</v>
      </c>
      <c r="G39" s="7">
        <v>0.1132</v>
      </c>
      <c r="H39" s="7">
        <f t="shared" si="1"/>
        <v>11.32</v>
      </c>
    </row>
    <row r="40" spans="1:8" ht="60" x14ac:dyDescent="0.25">
      <c r="A40" s="9" t="s">
        <v>33</v>
      </c>
      <c r="B40" s="7">
        <v>12</v>
      </c>
      <c r="C40" s="7">
        <v>100</v>
      </c>
      <c r="D40" s="6" t="s">
        <v>38</v>
      </c>
      <c r="E40" s="5" t="s">
        <v>39</v>
      </c>
      <c r="F40" s="5" t="s">
        <v>79</v>
      </c>
      <c r="G40" s="7">
        <v>0.1056</v>
      </c>
      <c r="H40" s="7">
        <f t="shared" si="1"/>
        <v>10.56</v>
      </c>
    </row>
    <row r="41" spans="1:8" ht="45" x14ac:dyDescent="0.25">
      <c r="A41" s="9" t="s">
        <v>33</v>
      </c>
      <c r="B41" s="7">
        <v>7</v>
      </c>
      <c r="C41" s="7">
        <v>100</v>
      </c>
      <c r="D41" s="6" t="s">
        <v>44</v>
      </c>
      <c r="E41" s="5" t="s">
        <v>45</v>
      </c>
      <c r="F41" s="5" t="s">
        <v>110</v>
      </c>
      <c r="G41" s="7">
        <v>0.1056</v>
      </c>
      <c r="H41" s="7">
        <f t="shared" si="1"/>
        <v>10.56</v>
      </c>
    </row>
    <row r="42" spans="1:8" ht="60" x14ac:dyDescent="0.25">
      <c r="A42" s="9" t="s">
        <v>33</v>
      </c>
      <c r="B42" s="7">
        <v>10</v>
      </c>
      <c r="C42" s="7">
        <v>100</v>
      </c>
      <c r="D42" s="6" t="s">
        <v>34</v>
      </c>
      <c r="E42" s="5" t="s">
        <v>35</v>
      </c>
      <c r="F42" s="5" t="s">
        <v>79</v>
      </c>
      <c r="G42" s="7">
        <v>9.8000000000000004E-2</v>
      </c>
      <c r="H42" s="7">
        <f t="shared" si="1"/>
        <v>9.8000000000000007</v>
      </c>
    </row>
    <row r="43" spans="1:8" x14ac:dyDescent="0.25">
      <c r="A43" s="9" t="s">
        <v>33</v>
      </c>
      <c r="B43" s="7">
        <v>3</v>
      </c>
      <c r="C43" s="7">
        <v>100</v>
      </c>
      <c r="D43" s="6" t="s">
        <v>42</v>
      </c>
      <c r="E43" s="5" t="s">
        <v>43</v>
      </c>
      <c r="F43" s="5" t="s">
        <v>79</v>
      </c>
      <c r="G43" s="7">
        <v>7.9000000000000001E-2</v>
      </c>
      <c r="H43" s="7">
        <f t="shared" si="1"/>
        <v>7.9</v>
      </c>
    </row>
    <row r="44" spans="1:8" ht="45" x14ac:dyDescent="0.25">
      <c r="A44" s="9" t="s">
        <v>33</v>
      </c>
      <c r="B44" s="7">
        <v>6</v>
      </c>
      <c r="C44" s="7">
        <v>100</v>
      </c>
      <c r="D44" s="6" t="s">
        <v>52</v>
      </c>
      <c r="E44" s="5" t="s">
        <v>53</v>
      </c>
      <c r="F44" s="5" t="s">
        <v>79</v>
      </c>
      <c r="G44" s="7">
        <v>7.5800000000000006E-2</v>
      </c>
      <c r="H44" s="7">
        <f t="shared" si="1"/>
        <v>7.580000000000001</v>
      </c>
    </row>
    <row r="45" spans="1:8" x14ac:dyDescent="0.25">
      <c r="A45" s="10" t="s">
        <v>33</v>
      </c>
      <c r="B45" s="11">
        <v>2</v>
      </c>
      <c r="C45" s="11">
        <v>100</v>
      </c>
      <c r="D45" s="12" t="s">
        <v>46</v>
      </c>
      <c r="E45" s="10" t="s">
        <v>47</v>
      </c>
      <c r="F45" s="10" t="s">
        <v>111</v>
      </c>
      <c r="G45" s="11">
        <v>0.192</v>
      </c>
      <c r="H45" s="11"/>
    </row>
    <row r="46" spans="1:8" x14ac:dyDescent="0.25">
      <c r="A46" s="10" t="s">
        <v>33</v>
      </c>
      <c r="B46" s="11">
        <v>1</v>
      </c>
      <c r="C46" s="11">
        <v>100</v>
      </c>
      <c r="D46" s="12" t="s">
        <v>48</v>
      </c>
      <c r="E46" s="10" t="s">
        <v>49</v>
      </c>
      <c r="F46" s="10" t="s">
        <v>112</v>
      </c>
      <c r="G46" s="11">
        <v>0.1</v>
      </c>
      <c r="H46" s="11"/>
    </row>
    <row r="47" spans="1:8" x14ac:dyDescent="0.25">
      <c r="A47" s="36" t="s">
        <v>64</v>
      </c>
      <c r="B47" s="37">
        <v>2</v>
      </c>
      <c r="C47" s="37">
        <v>6</v>
      </c>
      <c r="D47" s="38"/>
      <c r="E47" s="37" t="s">
        <v>135</v>
      </c>
      <c r="F47" s="39" t="s">
        <v>134</v>
      </c>
      <c r="G47" s="37">
        <v>8.51</v>
      </c>
      <c r="H47" s="40">
        <f>G47*MAX(C47,B47)</f>
        <v>51.06</v>
      </c>
    </row>
    <row r="48" spans="1:8" x14ac:dyDescent="0.25">
      <c r="A48" s="9" t="s">
        <v>64</v>
      </c>
      <c r="B48" s="16">
        <v>1</v>
      </c>
      <c r="C48" s="16">
        <v>3</v>
      </c>
      <c r="D48" s="6"/>
      <c r="E48" s="5" t="s">
        <v>131</v>
      </c>
      <c r="F48" s="14" t="s">
        <v>58</v>
      </c>
      <c r="G48" s="5" t="s">
        <v>132</v>
      </c>
      <c r="H48" s="7">
        <f>G48*MAX(C48,B48)</f>
        <v>13.169999999999998</v>
      </c>
    </row>
    <row r="49" spans="1:8" x14ac:dyDescent="0.25">
      <c r="A49" s="10" t="s">
        <v>64</v>
      </c>
      <c r="B49" s="11">
        <v>2</v>
      </c>
      <c r="C49" s="11"/>
      <c r="D49" s="12" t="s">
        <v>65</v>
      </c>
      <c r="E49" s="10" t="s">
        <v>66</v>
      </c>
      <c r="F49" s="10" t="s">
        <v>67</v>
      </c>
      <c r="G49" s="7"/>
      <c r="H49" s="7"/>
    </row>
    <row r="50" spans="1:8" x14ac:dyDescent="0.25">
      <c r="A50" s="10" t="s">
        <v>64</v>
      </c>
      <c r="B50" s="11">
        <v>6</v>
      </c>
      <c r="C50" s="11"/>
      <c r="D50" s="12" t="s">
        <v>68</v>
      </c>
      <c r="E50" s="10" t="s">
        <v>116</v>
      </c>
      <c r="F50" s="10" t="s">
        <v>69</v>
      </c>
      <c r="G50" s="7"/>
      <c r="H50" s="7"/>
    </row>
    <row r="51" spans="1:8" x14ac:dyDescent="0.25">
      <c r="A51" s="10" t="s">
        <v>64</v>
      </c>
      <c r="B51" s="11">
        <v>2</v>
      </c>
      <c r="C51" s="11"/>
      <c r="D51" s="12" t="s">
        <v>70</v>
      </c>
      <c r="E51" s="10" t="s">
        <v>71</v>
      </c>
      <c r="F51" s="10" t="s">
        <v>67</v>
      </c>
      <c r="G51" s="7"/>
      <c r="H51" s="7"/>
    </row>
    <row r="52" spans="1:8" x14ac:dyDescent="0.25">
      <c r="A52" s="19" t="s">
        <v>64</v>
      </c>
      <c r="B52" s="20">
        <v>3</v>
      </c>
      <c r="C52" s="20"/>
      <c r="D52" s="21" t="s">
        <v>72</v>
      </c>
      <c r="E52" s="19" t="s">
        <v>73</v>
      </c>
      <c r="F52" s="19" t="s">
        <v>58</v>
      </c>
      <c r="G52" s="20">
        <v>12</v>
      </c>
      <c r="H52" s="20"/>
    </row>
    <row r="53" spans="1:8" x14ac:dyDescent="0.25">
      <c r="A53" s="22" t="s">
        <v>64</v>
      </c>
      <c r="B53" s="17">
        <v>2</v>
      </c>
      <c r="C53" s="17">
        <v>6</v>
      </c>
      <c r="D53" s="18"/>
      <c r="E53" s="18" t="s">
        <v>133</v>
      </c>
      <c r="F53" s="17" t="s">
        <v>134</v>
      </c>
      <c r="G53" s="17">
        <v>27.91</v>
      </c>
      <c r="H53" s="7"/>
    </row>
    <row r="54" spans="1:8" x14ac:dyDescent="0.25">
      <c r="A54" s="5" t="s">
        <v>64</v>
      </c>
      <c r="B54" s="7">
        <v>6</v>
      </c>
      <c r="C54" s="7">
        <v>18</v>
      </c>
      <c r="D54" s="6"/>
      <c r="E54" s="41" t="s">
        <v>141</v>
      </c>
      <c r="F54" s="5" t="s">
        <v>142</v>
      </c>
      <c r="G54" s="7">
        <v>19.559999999999999</v>
      </c>
      <c r="H54" s="7"/>
    </row>
    <row r="55" spans="1:8" x14ac:dyDescent="0.25">
      <c r="A55" s="8"/>
      <c r="B55" s="8"/>
      <c r="C55" s="8"/>
      <c r="D55" s="15"/>
      <c r="E55" s="8"/>
      <c r="F55" s="8"/>
      <c r="G55" s="8"/>
      <c r="H55" s="8"/>
    </row>
    <row r="56" spans="1:8" x14ac:dyDescent="0.25">
      <c r="A56" s="8"/>
      <c r="B56" s="8"/>
      <c r="C56" s="8"/>
      <c r="D56" s="15"/>
      <c r="E56" s="8"/>
      <c r="F56" s="8"/>
      <c r="G56" s="8"/>
      <c r="H56" s="8"/>
    </row>
  </sheetData>
  <autoFilter ref="A11:H54">
    <sortState ref="A12:H54">
      <sortCondition ref="A11:A54"/>
    </sortState>
  </autoFilter>
  <sortState ref="A12:H43">
    <sortCondition ref="A11"/>
  </sortState>
  <mergeCells count="19">
    <mergeCell ref="K6:N6"/>
    <mergeCell ref="A9:D9"/>
    <mergeCell ref="E9:F9"/>
    <mergeCell ref="A6:D6"/>
    <mergeCell ref="E6:F6"/>
    <mergeCell ref="A7:D7"/>
    <mergeCell ref="E7:F7"/>
    <mergeCell ref="A8:D8"/>
    <mergeCell ref="E8:F8"/>
    <mergeCell ref="A1:L1"/>
    <mergeCell ref="A3:D3"/>
    <mergeCell ref="A4:D4"/>
    <mergeCell ref="E4:F4"/>
    <mergeCell ref="A5:D5"/>
    <mergeCell ref="E5:F5"/>
    <mergeCell ref="E3:H3"/>
    <mergeCell ref="K3:N3"/>
    <mergeCell ref="K4:N4"/>
    <mergeCell ref="K5:N5"/>
  </mergeCells>
  <phoneticPr fontId="3" type="noConversion"/>
  <hyperlinks>
    <hyperlink ref="E54" r:id="rId1" tooltip="AUIRLS4030-7P; Tranzistor: N-MOSFET; unipolar; 100V; 130A; Idm: 750A; 370W; D2PAK-7" display="https://www.tme.eu/ro/details/auirls4030-7p/tranzistori-canal-n-smd/infineon-technologies/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Timofte Alexandru</dc:creator>
  <cp:lastModifiedBy>Timofte Alexandru</cp:lastModifiedBy>
  <dcterms:created xsi:type="dcterms:W3CDTF">2021-06-30T06:10:03Z</dcterms:created>
  <dcterms:modified xsi:type="dcterms:W3CDTF">2021-07-01T19:13:42Z</dcterms:modified>
</cp:coreProperties>
</file>