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WORK-AT\WORK 2021\A\eBike\Git\EBike_HW\OnePCB\HW\Doc\"/>
    </mc:Choice>
  </mc:AlternateContent>
  <xr:revisionPtr revIDLastSave="0" documentId="13_ncr:1_{37C990CD-6743-4D25-A758-3083459FB9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nduri" sheetId="1" r:id="rId1"/>
    <sheet name="Achiziti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J2" i="1" s="1"/>
  <c r="K1" i="1"/>
  <c r="E3" i="2" l="1"/>
  <c r="F3" i="2" s="1"/>
</calcChain>
</file>

<file path=xl/sharedStrings.xml><?xml version="1.0" encoding="utf-8"?>
<sst xmlns="http://schemas.openxmlformats.org/spreadsheetml/2006/main" count="29" uniqueCount="29">
  <si>
    <t>Alex</t>
  </si>
  <si>
    <t>Eusebiu</t>
  </si>
  <si>
    <t>Eduard</t>
  </si>
  <si>
    <t>Marian</t>
  </si>
  <si>
    <t>Bogdan</t>
  </si>
  <si>
    <t>Luna</t>
  </si>
  <si>
    <t>Iunie</t>
  </si>
  <si>
    <t>Iulie</t>
  </si>
  <si>
    <t>August</t>
  </si>
  <si>
    <t>Septembrie</t>
  </si>
  <si>
    <t>Octombrie</t>
  </si>
  <si>
    <t>Noiembrie</t>
  </si>
  <si>
    <t>Decembrie</t>
  </si>
  <si>
    <t>Anul</t>
  </si>
  <si>
    <t>Sursa</t>
  </si>
  <si>
    <t>Produse</t>
  </si>
  <si>
    <t>Cost</t>
  </si>
  <si>
    <t>Aliexpress</t>
  </si>
  <si>
    <t>Fonduri</t>
  </si>
  <si>
    <t xml:space="preserve">Cumulate </t>
  </si>
  <si>
    <t>Actual</t>
  </si>
  <si>
    <t>LM2598 + Quartz 40MHz</t>
  </si>
  <si>
    <t>Tme</t>
  </si>
  <si>
    <t>Componente pt 3 placi</t>
  </si>
  <si>
    <t>AllPCB</t>
  </si>
  <si>
    <t xml:space="preserve">5 PCB-uri </t>
  </si>
  <si>
    <t xml:space="preserve">Total Fonduri disponibile </t>
  </si>
  <si>
    <t>Valoare achizitii</t>
  </si>
  <si>
    <t xml:space="preserve">contributie efectuata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</si>
</sst>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 &quot;RON&quot;"/>
    <numFmt numFmtId="166" formatCode="[$-418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workbookViewId="0">
      <selection activeCell="O12" sqref="O12"/>
    </sheetView>
  </sheetViews>
  <sheetFormatPr defaultRowHeight="15" x14ac:dyDescent="0.25"/>
  <cols>
    <col min="1" max="1" width="9.140625" style="1"/>
    <col min="2" max="2" width="11.42578125" style="1" bestFit="1" customWidth="1"/>
    <col min="3" max="8" width="9.140625" style="1"/>
    <col min="9" max="9" width="15.28515625" bestFit="1" customWidth="1"/>
    <col min="10" max="10" width="25" customWidth="1"/>
  </cols>
  <sheetData>
    <row r="1" spans="1:14" x14ac:dyDescent="0.25">
      <c r="A1" s="2" t="s">
        <v>13</v>
      </c>
      <c r="B1" s="2" t="s">
        <v>5</v>
      </c>
      <c r="C1" s="2" t="s">
        <v>0</v>
      </c>
      <c r="D1" s="2" t="s">
        <v>4</v>
      </c>
      <c r="E1" s="2" t="s">
        <v>2</v>
      </c>
      <c r="F1" s="2" t="s">
        <v>1</v>
      </c>
      <c r="G1" s="2" t="s">
        <v>3</v>
      </c>
      <c r="H1" s="2"/>
      <c r="I1" s="3" t="s">
        <v>27</v>
      </c>
      <c r="J1" s="2" t="s">
        <v>26</v>
      </c>
      <c r="K1" s="8">
        <f ca="1">TODAY()</f>
        <v>44384</v>
      </c>
    </row>
    <row r="2" spans="1:14" x14ac:dyDescent="0.25">
      <c r="A2" s="5">
        <v>2021</v>
      </c>
      <c r="B2" s="1" t="s">
        <v>6</v>
      </c>
      <c r="C2" s="7">
        <v>50</v>
      </c>
      <c r="D2" s="7">
        <v>68</v>
      </c>
      <c r="E2" s="7">
        <v>50</v>
      </c>
      <c r="F2" s="7">
        <v>50</v>
      </c>
      <c r="G2" s="4"/>
      <c r="I2" s="4">
        <f>SUM(Achizitii!C2:C32)</f>
        <v>40</v>
      </c>
      <c r="J2" s="4">
        <f>SUM(C2:G8)-I2</f>
        <v>878</v>
      </c>
      <c r="M2" s="9"/>
      <c r="N2" t="s">
        <v>28</v>
      </c>
    </row>
    <row r="3" spans="1:14" x14ac:dyDescent="0.25">
      <c r="A3" s="5"/>
      <c r="B3" s="1" t="s">
        <v>7</v>
      </c>
      <c r="C3" s="7">
        <v>50</v>
      </c>
      <c r="D3" s="4"/>
      <c r="E3" s="7">
        <v>50</v>
      </c>
      <c r="F3" s="7">
        <v>50</v>
      </c>
      <c r="G3" s="4"/>
    </row>
    <row r="4" spans="1:14" x14ac:dyDescent="0.25">
      <c r="A4" s="5"/>
      <c r="B4" s="1" t="s">
        <v>8</v>
      </c>
      <c r="C4" s="7">
        <v>50</v>
      </c>
      <c r="D4" s="4"/>
      <c r="E4" s="7">
        <v>50</v>
      </c>
      <c r="F4" s="7">
        <v>50</v>
      </c>
      <c r="G4" s="4"/>
    </row>
    <row r="5" spans="1:14" x14ac:dyDescent="0.25">
      <c r="A5" s="5"/>
      <c r="B5" s="1" t="s">
        <v>9</v>
      </c>
      <c r="C5" s="7">
        <v>50</v>
      </c>
      <c r="D5" s="4"/>
      <c r="E5" s="7">
        <v>50</v>
      </c>
      <c r="F5" s="4"/>
      <c r="G5" s="4"/>
    </row>
    <row r="6" spans="1:14" x14ac:dyDescent="0.25">
      <c r="A6" s="5"/>
      <c r="B6" s="1" t="s">
        <v>10</v>
      </c>
      <c r="C6" s="7">
        <v>50</v>
      </c>
      <c r="D6" s="4"/>
      <c r="E6" s="7">
        <v>50</v>
      </c>
      <c r="F6" s="4"/>
      <c r="G6" s="4"/>
    </row>
    <row r="7" spans="1:14" x14ac:dyDescent="0.25">
      <c r="A7" s="5"/>
      <c r="B7" s="1" t="s">
        <v>11</v>
      </c>
      <c r="C7" s="7">
        <v>50</v>
      </c>
      <c r="D7" s="4"/>
      <c r="E7" s="7">
        <v>50</v>
      </c>
      <c r="F7" s="4"/>
      <c r="G7" s="4"/>
    </row>
    <row r="8" spans="1:14" x14ac:dyDescent="0.25">
      <c r="A8" s="5"/>
      <c r="B8" s="1" t="s">
        <v>12</v>
      </c>
      <c r="C8" s="7">
        <v>50</v>
      </c>
      <c r="D8" s="4"/>
      <c r="E8" s="7">
        <v>50</v>
      </c>
      <c r="F8" s="4"/>
      <c r="G8" s="4"/>
    </row>
  </sheetData>
  <mergeCells count="1">
    <mergeCell ref="A2:A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topLeftCell="A4" workbookViewId="0">
      <selection activeCell="F7" sqref="F7"/>
    </sheetView>
  </sheetViews>
  <sheetFormatPr defaultRowHeight="15" x14ac:dyDescent="0.25"/>
  <cols>
    <col min="1" max="1" width="10.28515625" style="1" bestFit="1" customWidth="1"/>
    <col min="2" max="2" width="31.42578125" style="1" customWidth="1"/>
    <col min="3" max="3" width="10" style="1" bestFit="1" customWidth="1"/>
    <col min="5" max="6" width="9.85546875" style="1" customWidth="1"/>
  </cols>
  <sheetData>
    <row r="1" spans="1:6" x14ac:dyDescent="0.25">
      <c r="A1" s="2" t="s">
        <v>14</v>
      </c>
      <c r="B1" s="2" t="s">
        <v>15</v>
      </c>
      <c r="C1" s="2" t="s">
        <v>16</v>
      </c>
      <c r="D1" s="3"/>
      <c r="E1" s="6" t="s">
        <v>18</v>
      </c>
      <c r="F1" s="6"/>
    </row>
    <row r="2" spans="1:6" x14ac:dyDescent="0.25">
      <c r="A2" s="1" t="s">
        <v>17</v>
      </c>
      <c r="B2" s="1" t="s">
        <v>21</v>
      </c>
      <c r="C2" s="4">
        <v>40</v>
      </c>
      <c r="E2" s="2" t="s">
        <v>19</v>
      </c>
      <c r="F2" s="2" t="s">
        <v>20</v>
      </c>
    </row>
    <row r="3" spans="1:6" x14ac:dyDescent="0.25">
      <c r="A3" s="1" t="s">
        <v>22</v>
      </c>
      <c r="B3" s="1" t="s">
        <v>23</v>
      </c>
      <c r="C3" s="4"/>
      <c r="E3" s="4">
        <f>Fonduri!J2</f>
        <v>878</v>
      </c>
      <c r="F3" s="4">
        <f>E3-SUM(C2:C19)</f>
        <v>838</v>
      </c>
    </row>
    <row r="4" spans="1:6" x14ac:dyDescent="0.25">
      <c r="A4" s="1" t="s">
        <v>24</v>
      </c>
      <c r="B4" s="1" t="s">
        <v>25</v>
      </c>
      <c r="C4" s="4"/>
    </row>
    <row r="5" spans="1:6" x14ac:dyDescent="0.25">
      <c r="C5" s="4"/>
    </row>
    <row r="6" spans="1:6" x14ac:dyDescent="0.25">
      <c r="C6" s="4"/>
    </row>
    <row r="7" spans="1:6" x14ac:dyDescent="0.25">
      <c r="C7" s="4"/>
    </row>
    <row r="8" spans="1:6" x14ac:dyDescent="0.25">
      <c r="C8" s="4"/>
    </row>
    <row r="9" spans="1:6" x14ac:dyDescent="0.25">
      <c r="C9" s="4"/>
    </row>
    <row r="10" spans="1:6" x14ac:dyDescent="0.25">
      <c r="C10" s="4"/>
    </row>
    <row r="11" spans="1:6" x14ac:dyDescent="0.25">
      <c r="C11" s="4"/>
    </row>
    <row r="12" spans="1:6" x14ac:dyDescent="0.25">
      <c r="C12" s="4"/>
    </row>
    <row r="13" spans="1:6" x14ac:dyDescent="0.25">
      <c r="C13" s="4"/>
    </row>
    <row r="14" spans="1:6" x14ac:dyDescent="0.25">
      <c r="C14" s="4"/>
    </row>
    <row r="15" spans="1:6" x14ac:dyDescent="0.25">
      <c r="C15" s="4"/>
    </row>
    <row r="16" spans="1:6" x14ac:dyDescent="0.25">
      <c r="C16" s="4"/>
    </row>
    <row r="17" spans="3:3" x14ac:dyDescent="0.25">
      <c r="C17" s="4"/>
    </row>
    <row r="18" spans="3:3" x14ac:dyDescent="0.25">
      <c r="C18" s="4"/>
    </row>
    <row r="19" spans="3:3" x14ac:dyDescent="0.25">
      <c r="C19" s="4"/>
    </row>
    <row r="20" spans="3:3" x14ac:dyDescent="0.25">
      <c r="C20" s="4"/>
    </row>
    <row r="21" spans="3:3" x14ac:dyDescent="0.25">
      <c r="C21" s="4"/>
    </row>
  </sheetData>
  <mergeCells count="1">
    <mergeCell ref="E1:F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Fonduri</vt:lpstr>
      <vt:lpstr>Achizitii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Timofte Alexandru</dc:creator>
  <cp:lastModifiedBy>Timofte, Alexandru</cp:lastModifiedBy>
  <dcterms:created xsi:type="dcterms:W3CDTF">2021-07-04T05:58:00Z</dcterms:created>
  <dcterms:modified xsi:type="dcterms:W3CDTF">2021-07-07T10:01:49Z</dcterms:modified>
</cp:coreProperties>
</file>