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DieseArbeitsmappe"/>
  <mc:AlternateContent xmlns:mc="http://schemas.openxmlformats.org/markup-compatibility/2006">
    <mc:Choice Requires="x15">
      <x15ac:absPath xmlns:x15ac="http://schemas.microsoft.com/office/spreadsheetml/2010/11/ac" url="D:\python\Projekte\Knapp_Apprentice_Training\Excel\"/>
    </mc:Choice>
  </mc:AlternateContent>
  <xr:revisionPtr revIDLastSave="0" documentId="13_ncr:1_{701A971D-3A55-485B-B1E2-22760421D77E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Tabelle2" sheetId="2" r:id="rId1"/>
    <sheet name="Tabelle1" sheetId="1" r:id="rId2"/>
  </sheets>
  <definedNames>
    <definedName name="ExterneDaten_1" localSheetId="0" hidden="1">Tabelle2!$A$3:$R$4</definedName>
    <definedName name="PATH">Tabelle1!$G$6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" i="2" l="1"/>
  <c r="G3" i="1" l="1" a="1"/>
  <c r="G3" i="1" s="1"/>
  <c r="G1" i="1" a="1"/>
  <c r="G1" i="1" s="1"/>
  <c r="G4" i="1" l="1"/>
  <c r="G2" i="1" s="1"/>
  <c r="I2" i="1"/>
  <c r="H4" i="1"/>
  <c r="G5" i="1" s="1"/>
  <c r="G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3B09CE-510E-4DC3-B35D-817CD1A697D1}" keepAlive="1" name="Abfrage - GetValue" description="Verbindung mit der Abfrage 'GetValue' in der Arbeitsmappe." type="5" refreshedVersion="0" background="1">
    <dbPr connection="Provider=Microsoft.Mashup.OleDb.1;Data Source=$Workbook$;Location=GetValue;Extended Properties=&quot;&quot;" command="SELECT * FROM [GetValue]"/>
  </connection>
  <connection id="2" xr16:uid="{3E5BDC2A-556C-4EE0-8EF9-641841E51100}" keepAlive="1" name="Abfrage - Record" description="Verbindung mit der Abfrage 'Record' in der Arbeitsmappe." type="5" refreshedVersion="6" background="1" refreshOnLoad="1" saveData="1">
    <dbPr connection="Provider=Microsoft.Mashup.OleDb.1;Data Source=$Workbook$;Location=Record;Extended Properties=&quot;&quot;" command="SELECT * FROM [Recor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<sst xmlns="http://schemas.openxmlformats.org/spreadsheetml/2006/main" count="31" uniqueCount="31">
  <si>
    <t>ID</t>
  </si>
  <si>
    <t>FachabteilungAbk</t>
  </si>
  <si>
    <t>FachabteilungBez</t>
  </si>
  <si>
    <t>Gebäude</t>
  </si>
  <si>
    <t>Stock</t>
  </si>
  <si>
    <t>Abteilungsleiter</t>
  </si>
  <si>
    <t>AL_Tel_Nr</t>
  </si>
  <si>
    <t>AL_E_Mail</t>
  </si>
  <si>
    <t>Ansprechsperson</t>
  </si>
  <si>
    <t>AP_Tel_Nr</t>
  </si>
  <si>
    <t>AP_E_Mail</t>
  </si>
  <si>
    <t>Benutzer</t>
  </si>
  <si>
    <t>Aenderung</t>
  </si>
  <si>
    <t>ACIS</t>
  </si>
  <si>
    <t>Service</t>
  </si>
  <si>
    <t>B4</t>
  </si>
  <si>
    <t>Fredi</t>
  </si>
  <si>
    <t>fred@knapp.com</t>
  </si>
  <si>
    <t>Fredo</t>
  </si>
  <si>
    <t>fronsch@knapp.com</t>
  </si>
  <si>
    <t>root</t>
  </si>
  <si>
    <t>XMLFiles\</t>
  </si>
  <si>
    <t>Fachabteilungen</t>
  </si>
  <si>
    <t>Montag</t>
  </si>
  <si>
    <t>Dienstag</t>
  </si>
  <si>
    <t>Mittwoch</t>
  </si>
  <si>
    <t>Donerstag</t>
  </si>
  <si>
    <t>Freitag</t>
  </si>
  <si>
    <t>1</t>
  </si>
  <si>
    <t>43667777</t>
  </si>
  <si>
    <t>4268888888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</si>
</sst>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22" fontId="0" fillId="0" borderId="0" xfId="0" applyNumberFormat="1"/>
    <xf numFmtId="2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12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refreshOnLoad="1" connectionId="2" xr16:uid="{2BA578D6-709C-4C86-8C62-29DBE9436DBE}" autoFormatId="16" applyNumberFormats="0" applyBorderFormats="0" applyFontFormats="0" applyPatternFormats="0" applyAlignmentFormats="0" applyWidthHeightFormats="0">
  <queryTableRefresh nextId="29">
    <queryTableFields count="18">
      <queryTableField id="1" name="ID" tableColumnId="1"/>
      <queryTableField id="2" name="FachabteilungAbk" tableColumnId="2"/>
      <queryTableField id="3" name="FachabteilungBez" tableColumnId="3"/>
      <queryTableField id="4" name="Gebäude" tableColumnId="4"/>
      <queryTableField id="5" name="Stock" tableColumnId="5"/>
      <queryTableField id="6" name="Abteilungsleiter" tableColumnId="6"/>
      <queryTableField id="7" name="AL_Tel_Nr" tableColumnId="7"/>
      <queryTableField id="8" name="AL_E_Mail" tableColumnId="8"/>
      <queryTableField id="9" name="Ansprechsperson" tableColumnId="9"/>
      <queryTableField id="10" name="AP_Tel_Nr" tableColumnId="10"/>
      <queryTableField id="11" name="AP_E_Mail" tableColumnId="11"/>
      <queryTableField id="19" name="Montag" tableColumnId="12"/>
      <queryTableField id="20" name="Dienstag" tableColumnId="13"/>
      <queryTableField id="21" name="Mittwoch" tableColumnId="14"/>
      <queryTableField id="22" name="Donerstag" tableColumnId="15"/>
      <queryTableField id="23" name="Freitag" tableColumnId="16"/>
      <queryTableField id="17" name="Benutzer" tableColumnId="17"/>
      <queryTableField id="18" name="Aenderung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9BDCA9-8A61-4B8D-99C2-9747E2A4FA47}" name="Record" displayName="Record" ref="A3:R4" tableType="queryTable" totalsRowShown="0">
  <autoFilter ref="A3:R4" xr:uid="{F9825E5A-558C-44A5-B2F0-5AC6EA13B335}"/>
  <tableColumns count="18">
    <tableColumn id="1" xr3:uid="{3AA5DB3A-00F3-491E-923F-B6FE8A80D2EC}" uniqueName="1" name="ID" queryTableFieldId="1"/>
    <tableColumn id="2" xr3:uid="{2AAC9BA5-69EF-42BB-A927-C6898D00C489}" uniqueName="2" name="FachabteilungAbk" queryTableFieldId="2" dataDxfId="11"/>
    <tableColumn id="3" xr3:uid="{93EA9890-425C-40A1-A15B-DD3B70F13A33}" uniqueName="3" name="FachabteilungBez" queryTableFieldId="3" dataDxfId="10"/>
    <tableColumn id="4" xr3:uid="{92E7550D-FE38-45C2-9990-C3E00492D36C}" uniqueName="4" name="Gebäude" queryTableFieldId="4" dataDxfId="9"/>
    <tableColumn id="5" xr3:uid="{AFCE9D02-2939-4B3B-AC41-BC4F07EA1283}" uniqueName="5" name="Stock" queryTableFieldId="5" dataDxfId="8"/>
    <tableColumn id="6" xr3:uid="{0143A6EF-C5D7-4E53-9631-0D1A902159F0}" uniqueName="6" name="Abteilungsleiter" queryTableFieldId="6" dataDxfId="7"/>
    <tableColumn id="7" xr3:uid="{A7DB672C-0EF8-4FD8-98FC-9754A0AEFE9A}" uniqueName="7" name="AL_Tel_Nr" queryTableFieldId="7" dataDxfId="6"/>
    <tableColumn id="8" xr3:uid="{BCA92DEB-C444-459F-A7F4-AEE10EA6FF20}" uniqueName="8" name="AL_E_Mail" queryTableFieldId="8" dataDxfId="5"/>
    <tableColumn id="9" xr3:uid="{F5EA5BBE-CB6D-4A85-BC63-63DB89D217EB}" uniqueName="9" name="Ansprechsperson" queryTableFieldId="9" dataDxfId="4"/>
    <tableColumn id="10" xr3:uid="{0C44A78C-5814-40AB-A4D6-48FB30CC0AEE}" uniqueName="10" name="AP_Tel_Nr" queryTableFieldId="10" dataDxfId="3"/>
    <tableColumn id="11" xr3:uid="{3F59CE2B-EFBE-4C99-B5E4-300EDE4B8DA3}" uniqueName="11" name="AP_E_Mail" queryTableFieldId="11" dataDxfId="2"/>
    <tableColumn id="12" xr3:uid="{C3EC1829-7FBE-468B-8021-5697A05DBB38}" uniqueName="12" name="Montag" queryTableFieldId="19"/>
    <tableColumn id="13" xr3:uid="{FF676FEC-9C6F-4B80-B38B-F3308411BB83}" uniqueName="13" name="Dienstag" queryTableFieldId="20"/>
    <tableColumn id="14" xr3:uid="{8337AB19-21A6-4232-B40C-30A90D5C0185}" uniqueName="14" name="Mittwoch" queryTableFieldId="21"/>
    <tableColumn id="15" xr3:uid="{D94BF926-E927-4D0D-8D66-165612B06D58}" uniqueName="15" name="Donerstag" queryTableFieldId="22"/>
    <tableColumn id="16" xr3:uid="{B40E79D5-3BCB-4A4D-9C2E-849E8CC196EE}" uniqueName="16" name="Freitag" queryTableFieldId="23"/>
    <tableColumn id="17" xr3:uid="{EB4ACEDD-8CCD-470E-872D-68FEC89A96FF}" uniqueName="17" name="Benutzer" queryTableFieldId="17" dataDxfId="1"/>
    <tableColumn id="18" xr3:uid="{39BA2A0B-7523-4753-B6AC-6B28BE56C436}" uniqueName="18" name="Aenderung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10B5B-8A7F-41E1-89BC-677A2C3A87E2}">
  <sheetPr codeName="Tabelle1"/>
  <dimension ref="A1:R4"/>
  <sheetViews>
    <sheetView tabSelected="1" zoomScaleNormal="100" workbookViewId="0">
      <selection activeCell="O7" sqref="O7"/>
    </sheetView>
  </sheetViews>
  <sheetFormatPr baseColWidth="10" defaultRowHeight="14.4" x14ac:dyDescent="0.3"/>
  <cols>
    <col min="1" max="1" width="5" bestFit="1" customWidth="1"/>
    <col min="2" max="2" width="18.77734375" bestFit="1" customWidth="1"/>
    <col min="3" max="3" width="18.44140625" bestFit="1" customWidth="1"/>
    <col min="4" max="4" width="11.109375" bestFit="1" customWidth="1"/>
    <col min="5" max="5" width="7.88671875" bestFit="1" customWidth="1"/>
    <col min="6" max="6" width="17.21875" bestFit="1" customWidth="1"/>
    <col min="7" max="7" width="11.88671875" bestFit="1" customWidth="1"/>
    <col min="8" max="8" width="16" bestFit="1" customWidth="1"/>
    <col min="9" max="9" width="18.21875" bestFit="1" customWidth="1"/>
    <col min="10" max="10" width="12.21875" bestFit="1" customWidth="1"/>
    <col min="11" max="11" width="18.77734375" bestFit="1" customWidth="1"/>
    <col min="12" max="12" width="9.88671875" bestFit="1" customWidth="1"/>
    <col min="13" max="13" width="10.6640625" bestFit="1" customWidth="1"/>
    <col min="14" max="14" width="11.5546875" bestFit="1" customWidth="1"/>
    <col min="15" max="15" width="11.88671875" bestFit="1" customWidth="1"/>
    <col min="16" max="16" width="9.109375" bestFit="1" customWidth="1"/>
    <col min="17" max="17" width="11" bestFit="1" customWidth="1"/>
    <col min="18" max="18" width="15.109375" bestFit="1" customWidth="1"/>
    <col min="19" max="20" width="9" bestFit="1" customWidth="1"/>
    <col min="21" max="21" width="8.21875" bestFit="1" customWidth="1"/>
    <col min="22" max="22" width="11" bestFit="1" customWidth="1"/>
    <col min="23" max="23" width="15.109375" bestFit="1" customWidth="1"/>
  </cols>
  <sheetData>
    <row r="1" spans="1:18" ht="21" x14ac:dyDescent="0.4">
      <c r="H1" s="5" t="s">
        <v>22</v>
      </c>
      <c r="I1" s="6"/>
      <c r="O1" s="4">
        <f ca="1">TODAY()</f>
        <v>44246</v>
      </c>
    </row>
    <row r="2" spans="1:18" x14ac:dyDescent="0.3">
      <c r="O2" s="4"/>
    </row>
    <row r="3" spans="1:18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11</v>
      </c>
      <c r="R3" t="s">
        <v>12</v>
      </c>
    </row>
    <row r="4" spans="1:18" x14ac:dyDescent="0.3">
      <c r="A4">
        <v>1</v>
      </c>
      <c r="B4" s="1" t="s">
        <v>13</v>
      </c>
      <c r="C4" s="1" t="s">
        <v>14</v>
      </c>
      <c r="D4" s="1" t="s">
        <v>15</v>
      </c>
      <c r="E4" s="1" t="s">
        <v>28</v>
      </c>
      <c r="F4" s="1" t="s">
        <v>16</v>
      </c>
      <c r="G4" s="1" t="s">
        <v>29</v>
      </c>
      <c r="H4" s="1" t="s">
        <v>17</v>
      </c>
      <c r="I4" s="1" t="s">
        <v>18</v>
      </c>
      <c r="J4" s="1" t="s">
        <v>30</v>
      </c>
      <c r="K4" s="1" t="s">
        <v>19</v>
      </c>
      <c r="L4">
        <v>1</v>
      </c>
      <c r="M4">
        <v>0</v>
      </c>
      <c r="N4">
        <v>1</v>
      </c>
      <c r="O4">
        <v>0</v>
      </c>
      <c r="P4">
        <v>0</v>
      </c>
      <c r="Q4" s="1" t="s">
        <v>20</v>
      </c>
      <c r="R4" s="2">
        <v>44222.315752314818</v>
      </c>
    </row>
  </sheetData>
  <mergeCells count="1">
    <mergeCell ref="H1:I1"/>
  </mergeCells>
  <phoneticPr fontId="2" type="noConversion"/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"/>
  <dimension ref="G1:I7"/>
  <sheetViews>
    <sheetView workbookViewId="0">
      <selection activeCell="F14" sqref="F14"/>
    </sheetView>
  </sheetViews>
  <sheetFormatPr baseColWidth="10" defaultColWidth="8.88671875" defaultRowHeight="14.4" x14ac:dyDescent="0.3"/>
  <sheetData>
    <row r="1" spans="7:9" x14ac:dyDescent="0.3">
      <c r="G1" t="str" cm="1">
        <f t="array" aca="1" ref="G1" ca="1">CELL("filename")</f>
        <v>D:\python\Projekte\Knapp_Apprentice_Training\Excel\[kat_fachabteilungen.xlsx]Tabelle2</v>
      </c>
    </row>
    <row r="2" spans="7:9" x14ac:dyDescent="0.3">
      <c r="G2" t="str">
        <f ca="1">LEFT(G1,G4 - 1)</f>
        <v>D:\python\Projekte\Knapp_Apprentice_Training\</v>
      </c>
      <c r="I2">
        <f ca="1">LEN(G1)</f>
        <v>85</v>
      </c>
    </row>
    <row r="3" spans="7:9" x14ac:dyDescent="0.3">
      <c r="G3" s="3" t="str" cm="1">
        <f t="array" aca="1" ref="G3" ca="1">MID(CELL("filename",A1),FIND("[",CELL("filename",A1))+1,FIND("]", CELL("filename",A1))-FIND("[",CELL("filename",A1))-1)</f>
        <v>kat_fachabteilungen.xlsx</v>
      </c>
    </row>
    <row r="4" spans="7:9" x14ac:dyDescent="0.3">
      <c r="G4">
        <f ca="1">FIND("Excel",G1)</f>
        <v>46</v>
      </c>
      <c r="H4">
        <f ca="1">FIND("lsx",G3)</f>
        <v>22</v>
      </c>
    </row>
    <row r="5" spans="7:9" x14ac:dyDescent="0.3">
      <c r="G5" s="3" t="str">
        <f ca="1">REPLACE(G3,H4,3,"ml")</f>
        <v>kat_fachabteilungen.xml</v>
      </c>
    </row>
    <row r="6" spans="7:9" x14ac:dyDescent="0.3">
      <c r="G6" t="str">
        <f ca="1">_xlfn.CONCAT(G2,G7,G5)</f>
        <v>D:\python\Projekte\Knapp_Apprentice_Training\XMLFiles\kat_fachabteilungen.xml</v>
      </c>
    </row>
    <row r="7" spans="7:9" x14ac:dyDescent="0.3">
      <c r="G7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405084-6328-45E0-B1B4-255B16A3CA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Tabelle2</vt:lpstr>
      <vt:lpstr>Tabelle1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Fereshte DORODYAN</dc:creator>
  <cp:lastModifiedBy>Fereshte DORODYAN</cp:lastModifiedBy>
  <dcterms:created xsi:type="dcterms:W3CDTF">2015-06-05T18:19:34Z</dcterms:created>
  <dcterms:modified xsi:type="dcterms:W3CDTF">2021-02-19T11:25:17Z</dcterms:modified>
</cp:coreProperties>
</file>