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ANALISIS NUMERICO\"/>
    </mc:Choice>
  </mc:AlternateContent>
  <xr:revisionPtr revIDLastSave="0" documentId="13_ncr:1_{BF099330-D59A-498A-AE30-A2AF29CB79CA}" xr6:coauthVersionLast="47" xr6:coauthVersionMax="47" xr10:uidLastSave="{00000000-0000-0000-0000-000000000000}"/>
  <bookViews>
    <workbookView xWindow="-120" yWindow="-120" windowWidth="20730" windowHeight="11160" xr2:uid="{586D6601-821A-4B63-868E-1478D2F548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55" i="1" l="1"/>
  <c r="G55" i="1" s="1"/>
  <c r="E55" i="1"/>
  <c r="H55" i="1" s="1"/>
  <c r="C55" i="1"/>
  <c r="F55" i="1" s="1"/>
  <c r="E54" i="1"/>
  <c r="F54" i="1"/>
  <c r="G54" i="1"/>
  <c r="H54" i="1"/>
  <c r="D54" i="1"/>
  <c r="C54" i="1"/>
  <c r="E53" i="1"/>
  <c r="H53" i="1" s="1"/>
  <c r="F53" i="1"/>
  <c r="G53" i="1"/>
  <c r="D53" i="1"/>
  <c r="C53" i="1"/>
  <c r="E52" i="1"/>
  <c r="H52" i="1" s="1"/>
  <c r="F52" i="1"/>
  <c r="G52" i="1"/>
  <c r="D52" i="1"/>
  <c r="C52" i="1"/>
  <c r="E51" i="1"/>
  <c r="F51" i="1"/>
  <c r="G51" i="1"/>
  <c r="H51" i="1"/>
  <c r="C51" i="1"/>
  <c r="D51" i="1"/>
  <c r="E50" i="1"/>
  <c r="H50" i="1" s="1"/>
  <c r="F50" i="1"/>
  <c r="G50" i="1"/>
  <c r="D50" i="1"/>
  <c r="C50" i="1"/>
  <c r="E49" i="1"/>
  <c r="F49" i="1"/>
  <c r="G49" i="1"/>
  <c r="H49" i="1"/>
  <c r="C49" i="1"/>
  <c r="D49" i="1"/>
  <c r="E48" i="1"/>
  <c r="F48" i="1"/>
  <c r="G48" i="1"/>
  <c r="H48" i="1"/>
  <c r="D48" i="1"/>
  <c r="C48" i="1"/>
  <c r="E47" i="1"/>
  <c r="F47" i="1"/>
  <c r="G47" i="1"/>
  <c r="H47" i="1"/>
  <c r="C47" i="1"/>
  <c r="D47" i="1"/>
  <c r="P47" i="1"/>
  <c r="P46" i="1"/>
  <c r="Q46" i="1"/>
  <c r="M47" i="1"/>
  <c r="M48" i="1" s="1"/>
  <c r="P48" i="1" s="1"/>
  <c r="L47" i="1"/>
  <c r="N47" i="1" s="1"/>
  <c r="O46" i="1"/>
  <c r="N46" i="1"/>
  <c r="H46" i="1"/>
  <c r="G46" i="1"/>
  <c r="F46" i="1"/>
  <c r="I20" i="1"/>
  <c r="E46" i="1"/>
  <c r="C28" i="1"/>
  <c r="C27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F30" i="1"/>
  <c r="F29" i="1"/>
  <c r="F28" i="1"/>
  <c r="F21" i="1"/>
  <c r="F22" i="1"/>
  <c r="F23" i="1"/>
  <c r="F24" i="1"/>
  <c r="F25" i="1"/>
  <c r="F26" i="1"/>
  <c r="F27" i="1"/>
  <c r="C21" i="1"/>
  <c r="C22" i="1"/>
  <c r="C23" i="1"/>
  <c r="C24" i="1"/>
  <c r="C25" i="1"/>
  <c r="C26" i="1"/>
  <c r="L48" i="1" l="1"/>
  <c r="Q47" i="1"/>
  <c r="O47" i="1"/>
  <c r="N48" i="1" l="1"/>
  <c r="O48" i="1"/>
  <c r="L49" i="1"/>
  <c r="O49" i="1" l="1"/>
  <c r="L50" i="1"/>
  <c r="M49" i="1"/>
  <c r="P49" i="1" s="1"/>
  <c r="Q48" i="1"/>
  <c r="N49" i="1" l="1"/>
  <c r="O50" i="1"/>
  <c r="M50" i="1" l="1"/>
  <c r="Q49" i="1"/>
  <c r="M51" i="1" l="1"/>
  <c r="P50" i="1"/>
  <c r="N50" i="1"/>
  <c r="L51" i="1" l="1"/>
  <c r="Q50" i="1"/>
  <c r="M52" i="1"/>
  <c r="P52" i="1" s="1"/>
  <c r="P51" i="1"/>
  <c r="N51" i="1" l="1"/>
  <c r="O51" i="1"/>
  <c r="L52" i="1" l="1"/>
  <c r="Q51" i="1"/>
  <c r="N52" i="1" l="1"/>
  <c r="L53" i="1"/>
  <c r="O52" i="1"/>
  <c r="O53" i="1" l="1"/>
  <c r="M53" i="1"/>
  <c r="Q52" i="1"/>
  <c r="M54" i="1" l="1"/>
  <c r="P54" i="1" s="1"/>
  <c r="P53" i="1"/>
  <c r="N53" i="1"/>
  <c r="L54" i="1" l="1"/>
  <c r="Q53" i="1"/>
  <c r="N54" i="1" l="1"/>
  <c r="Q54" i="1" s="1"/>
  <c r="O54" i="1"/>
</calcChain>
</file>

<file path=xl/sharedStrings.xml><?xml version="1.0" encoding="utf-8"?>
<sst xmlns="http://schemas.openxmlformats.org/spreadsheetml/2006/main" count="27" uniqueCount="15">
  <si>
    <t xml:space="preserve">tolerancia </t>
  </si>
  <si>
    <t>x</t>
  </si>
  <si>
    <t>y</t>
  </si>
  <si>
    <t>Metodo de La Biseccion</t>
  </si>
  <si>
    <t>#</t>
  </si>
  <si>
    <t>a</t>
  </si>
  <si>
    <t>b</t>
  </si>
  <si>
    <t>m</t>
  </si>
  <si>
    <t>f(a)</t>
  </si>
  <si>
    <t>f(b)</t>
  </si>
  <si>
    <t>f(m)</t>
  </si>
  <si>
    <t>tol</t>
  </si>
  <si>
    <t>Encontramos dos puntos donde la funcion pasa de negativo a positivo</t>
  </si>
  <si>
    <t>f(x)= x^3-x^2*EXP(1)^(-0,5*x)-3*x+1 = 0</t>
  </si>
  <si>
    <t>HALLAMOS PARA AMBOS INTERVALOS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</si>
</sst>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7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4" borderId="3" xfId="0" applyFill="1" applyBorder="1"/>
    <xf numFmtId="0" fontId="0" fillId="4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0" borderId="0" xfId="0" applyFont="1"/>
    <xf numFmtId="0" fontId="3" fillId="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Hoja1!$B$20:$B$28</c:f>
              <c:numCache>
                <c:formatCode>General</c:formatCode>
                <c:ptCount val="9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</c:numCache>
            </c:numRef>
          </c:xVal>
          <c:yVal>
            <c:numRef>
              <c:f>Hoja1!$C$20:$C$28</c:f>
              <c:numCache>
                <c:formatCode>General</c:formatCode>
                <c:ptCount val="9"/>
                <c:pt idx="0">
                  <c:v>-57.335201633042573</c:v>
                </c:pt>
                <c:pt idx="1">
                  <c:v>-11.873127313836179</c:v>
                </c:pt>
                <c:pt idx="2">
                  <c:v>1.3512787292998718</c:v>
                </c:pt>
                <c:pt idx="3">
                  <c:v>1</c:v>
                </c:pt>
                <c:pt idx="4">
                  <c:v>-1.6065306597126332</c:v>
                </c:pt>
                <c:pt idx="5">
                  <c:v>1.5284822353142307</c:v>
                </c:pt>
                <c:pt idx="6">
                  <c:v>16.991828558664132</c:v>
                </c:pt>
                <c:pt idx="7">
                  <c:v>50.834635468214195</c:v>
                </c:pt>
                <c:pt idx="8">
                  <c:v>108.94787503440253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E-4FE1-B0CE-6CF55969D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849344"/>
        <c:axId val="704848928"/>
      </c:scatterChart>
      <c:valAx>
        <c:axId val="70484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04848928"/>
        <c:crosses val="autoZero"/>
        <c:crossBetween val="midCat"/>
      </c:valAx>
      <c:valAx>
        <c:axId val="7048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048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8</xdr:col>
      <xdr:colOff>667871</xdr:colOff>
      <xdr:row>12</xdr:row>
      <xdr:rowOff>84330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380B370-A420-4600-B553-B09C11D05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057900" cy="217983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11</xdr:col>
      <xdr:colOff>87823</xdr:colOff>
      <xdr:row>15</xdr:row>
      <xdr:rowOff>133422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81FD36-A894-446C-92E8-6A0AE136F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2476500"/>
          <a:ext cx="7001852" cy="514422"/>
        </a:xfrm>
        <a:prstGeom prst="rect">
          <a:avLst/>
        </a:prstGeom>
      </xdr:spPr>
    </xdr:pic>
    <xdr:clientData/>
  </xdr:twoCellAnchor>
  <xdr:twoCellAnchor editAs="oneCell">
    <xdr:from>
      <xdr:col>11</xdr:col>
      <xdr:colOff>9393</xdr:colOff>
      <xdr:row>0</xdr:row>
      <xdr:rowOff>127393</xdr:rowOff>
    </xdr:from>
    <xdr:to>
      <xdr:col>17</xdr:col>
      <xdr:colOff>379601</xdr:colOff>
      <xdr:row>16</xdr:row>
      <xdr:rowOff>12956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36D7BDF-B50F-4598-A893-FE9D82D5A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29761" y="127393"/>
          <a:ext cx="4908590" cy="3023210"/>
        </a:xfrm>
        <a:prstGeom prst="rect">
          <a:avLst/>
        </a:prstGeom>
      </xdr:spPr>
    </xdr:pic>
    <xdr:clientData/>
  </xdr:twoCellAnchor>
  <xdr:twoCellAnchor>
    <xdr:from>
      <xdr:col>10</xdr:col>
      <xdr:colOff>59713</xdr:colOff>
      <xdr:row>19</xdr:row>
      <xdr:rowOff>68037</xdr:rowOff>
    </xdr:from>
    <xdr:to>
      <xdr:col>17</xdr:col>
      <xdr:colOff>353786</xdr:colOff>
      <xdr:row>39</xdr:row>
      <xdr:rowOff>115339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6DBA15-9FB9-4E4C-B29A-6153B4A32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D709-9971-497D-936C-E7B5BA225883}">
  <dimension ref="A17:R56"/>
  <sheetViews>
    <sheetView tabSelected="1" topLeftCell="A10" zoomScale="85" zoomScaleNormal="85" workbookViewId="0">
      <selection activeCell="B19" sqref="B19:C28"/>
    </sheetView>
  </sheetViews>
  <sheetFormatPr baseColWidth="10" defaultRowHeight="15" x14ac:dyDescent="0.25"/>
  <cols>
    <col min="8" max="8" width="12.28515625" bestFit="1" customWidth="1"/>
  </cols>
  <sheetData>
    <row r="17" spans="1:10" x14ac:dyDescent="0.25">
      <c r="A17" t="s">
        <v>3</v>
      </c>
      <c r="D17" t="s">
        <v>0</v>
      </c>
      <c r="E17">
        <v>5.0000000000000001E-4</v>
      </c>
      <c r="H17" s="7" t="s">
        <v>13</v>
      </c>
      <c r="I17" s="7"/>
      <c r="J17" s="7"/>
    </row>
    <row r="19" spans="1:10" x14ac:dyDescent="0.25">
      <c r="B19" s="2" t="s">
        <v>1</v>
      </c>
      <c r="C19" s="2" t="s">
        <v>2</v>
      </c>
      <c r="E19" s="2" t="s">
        <v>1</v>
      </c>
      <c r="F19" s="2" t="s">
        <v>2</v>
      </c>
      <c r="H19" s="2" t="s">
        <v>1</v>
      </c>
      <c r="I19" s="2" t="s">
        <v>2</v>
      </c>
    </row>
    <row r="20" spans="1:10" x14ac:dyDescent="0.25">
      <c r="B20" s="1">
        <v>-3</v>
      </c>
      <c r="C20" s="1">
        <f>B20^3-B20^2*EXP(1)^(-0.5*B20)-3*B20+1</f>
        <v>-57.335201633042573</v>
      </c>
      <c r="E20" s="3">
        <v>-2.5</v>
      </c>
      <c r="F20" s="3"/>
      <c r="H20" s="3">
        <v>-1.5</v>
      </c>
      <c r="I20" s="3">
        <f>H20^3-H20^2*EXP(1)^(-0.5*H20)-3*H20+1</f>
        <v>-2.6382500373785192</v>
      </c>
    </row>
    <row r="21" spans="1:10" ht="15.75" thickBot="1" x14ac:dyDescent="0.3">
      <c r="B21" s="4">
        <v>-2</v>
      </c>
      <c r="C21" s="4">
        <f t="shared" ref="C21:C28" si="0">B21^3-B21^2*EXP(1)^(-0.5*B21)-3*B21+1</f>
        <v>-11.873127313836179</v>
      </c>
      <c r="E21" s="3">
        <v>-2</v>
      </c>
      <c r="F21" s="3">
        <f t="shared" ref="F21:F30" si="1">E21^3-E21^2*EXP(1)^(-0.5*E21)-3*E21+1</f>
        <v>-11.873127313836179</v>
      </c>
      <c r="H21" s="13">
        <v>-1.4</v>
      </c>
      <c r="I21" s="13">
        <f t="shared" ref="I21:I42" si="2">H21^3-H21^2*EXP(1)^(-0.5*H21)-3*H21+1</f>
        <v>-1.4909553066421335</v>
      </c>
    </row>
    <row r="22" spans="1:10" ht="15.75" thickTop="1" x14ac:dyDescent="0.25">
      <c r="B22" s="4">
        <v>-1</v>
      </c>
      <c r="C22" s="4">
        <f t="shared" si="0"/>
        <v>1.3512787292998718</v>
      </c>
      <c r="E22" s="4">
        <v>-1.5</v>
      </c>
      <c r="F22" s="4">
        <f t="shared" si="1"/>
        <v>-2.6382500373785192</v>
      </c>
      <c r="H22" s="18">
        <v>-1.3</v>
      </c>
      <c r="I22" s="19">
        <f t="shared" si="2"/>
        <v>-0.5342640010334847</v>
      </c>
    </row>
    <row r="23" spans="1:10" ht="15.75" thickBot="1" x14ac:dyDescent="0.3">
      <c r="B23" s="1">
        <v>0</v>
      </c>
      <c r="C23" s="1">
        <f t="shared" si="0"/>
        <v>1</v>
      </c>
      <c r="E23" s="4">
        <v>-1</v>
      </c>
      <c r="F23" s="4">
        <f t="shared" si="1"/>
        <v>1.3512787292998718</v>
      </c>
      <c r="H23" s="20">
        <v>-1.2</v>
      </c>
      <c r="I23" s="21">
        <f t="shared" si="2"/>
        <v>0.2481489274376667</v>
      </c>
    </row>
    <row r="24" spans="1:10" ht="15.75" thickTop="1" x14ac:dyDescent="0.25">
      <c r="B24" s="4">
        <v>1</v>
      </c>
      <c r="C24" s="4">
        <f t="shared" si="0"/>
        <v>-1.6065306597126332</v>
      </c>
      <c r="E24" s="3">
        <v>-0.5</v>
      </c>
      <c r="F24" s="3">
        <f t="shared" si="1"/>
        <v>2.0539936458280645</v>
      </c>
      <c r="H24" s="17">
        <v>-1.1000000000000001</v>
      </c>
      <c r="I24" s="17">
        <f t="shared" si="2"/>
        <v>0.87176384838045129</v>
      </c>
    </row>
    <row r="25" spans="1:10" x14ac:dyDescent="0.25">
      <c r="B25" s="4">
        <v>2</v>
      </c>
      <c r="C25" s="4">
        <f t="shared" si="0"/>
        <v>1.5284822353142307</v>
      </c>
      <c r="E25" s="3">
        <v>0</v>
      </c>
      <c r="F25" s="3">
        <f t="shared" si="1"/>
        <v>1</v>
      </c>
      <c r="H25" s="3">
        <v>-1</v>
      </c>
      <c r="I25" s="3">
        <f t="shared" si="2"/>
        <v>1.3512787292998718</v>
      </c>
    </row>
    <row r="26" spans="1:10" x14ac:dyDescent="0.25">
      <c r="B26" s="1">
        <v>3</v>
      </c>
      <c r="C26" s="1">
        <f t="shared" si="0"/>
        <v>16.991828558664132</v>
      </c>
      <c r="E26" s="3">
        <v>0.5</v>
      </c>
      <c r="F26" s="3">
        <f t="shared" si="1"/>
        <v>-0.56970019576785114</v>
      </c>
      <c r="H26" s="3">
        <v>-0.9</v>
      </c>
      <c r="I26" s="3">
        <f t="shared" si="2"/>
        <v>1.7006671297529632</v>
      </c>
    </row>
    <row r="27" spans="1:10" x14ac:dyDescent="0.25">
      <c r="B27" s="1">
        <v>4</v>
      </c>
      <c r="C27" s="1">
        <f t="shared" si="0"/>
        <v>50.834635468214195</v>
      </c>
      <c r="E27" s="3">
        <v>1</v>
      </c>
      <c r="F27" s="3">
        <f t="shared" si="1"/>
        <v>-1.6065306597126332</v>
      </c>
      <c r="H27" s="3">
        <v>-0.8</v>
      </c>
      <c r="I27" s="3">
        <f t="shared" si="2"/>
        <v>1.9332321935095869</v>
      </c>
    </row>
    <row r="28" spans="1:10" x14ac:dyDescent="0.25">
      <c r="B28" s="1">
        <v>5</v>
      </c>
      <c r="C28" s="1">
        <f t="shared" si="0"/>
        <v>108.94787503440253</v>
      </c>
      <c r="E28" s="4">
        <v>1.5</v>
      </c>
      <c r="F28" s="4">
        <f t="shared" si="1"/>
        <v>-1.1878247436672833</v>
      </c>
      <c r="H28" s="3">
        <v>-0.7</v>
      </c>
      <c r="I28" s="3">
        <f t="shared" si="2"/>
        <v>2.0616569011893038</v>
      </c>
    </row>
    <row r="29" spans="1:10" x14ac:dyDescent="0.25">
      <c r="E29" s="4">
        <v>2</v>
      </c>
      <c r="F29" s="4">
        <f t="shared" si="1"/>
        <v>1.5284822353142307</v>
      </c>
      <c r="H29" s="3">
        <v>-0.6</v>
      </c>
      <c r="I29" s="3">
        <f t="shared" si="2"/>
        <v>2.0980508292726388</v>
      </c>
    </row>
    <row r="30" spans="1:10" x14ac:dyDescent="0.25">
      <c r="E30" s="3">
        <v>2.5</v>
      </c>
      <c r="F30" s="3">
        <f t="shared" si="1"/>
        <v>7.3343450196238127</v>
      </c>
      <c r="H30" s="3">
        <v>-0.5</v>
      </c>
      <c r="I30" s="3">
        <f t="shared" si="2"/>
        <v>2.0539936458280645</v>
      </c>
    </row>
    <row r="31" spans="1:10" x14ac:dyDescent="0.25">
      <c r="H31" s="3">
        <v>-0.4</v>
      </c>
      <c r="I31" s="3">
        <f t="shared" si="2"/>
        <v>1.9405755586943729</v>
      </c>
    </row>
    <row r="32" spans="1:10" x14ac:dyDescent="0.25">
      <c r="B32" t="s">
        <v>12</v>
      </c>
      <c r="H32" s="3">
        <v>-0.3</v>
      </c>
      <c r="I32" s="3">
        <f t="shared" si="2"/>
        <v>1.7684349181544543</v>
      </c>
    </row>
    <row r="33" spans="2:18" x14ac:dyDescent="0.25">
      <c r="H33" s="3">
        <v>-0.2</v>
      </c>
      <c r="I33" s="3">
        <f t="shared" si="2"/>
        <v>1.5477931632769741</v>
      </c>
    </row>
    <row r="34" spans="2:18" x14ac:dyDescent="0.25">
      <c r="H34" s="3">
        <v>-0.1</v>
      </c>
      <c r="I34" s="3">
        <f t="shared" si="2"/>
        <v>1.2884872890362398</v>
      </c>
    </row>
    <row r="35" spans="2:18" x14ac:dyDescent="0.25">
      <c r="H35" s="3">
        <v>0</v>
      </c>
      <c r="I35" s="3">
        <f t="shared" si="2"/>
        <v>1</v>
      </c>
    </row>
    <row r="36" spans="2:18" x14ac:dyDescent="0.25">
      <c r="H36" s="3">
        <v>1</v>
      </c>
      <c r="I36" s="3">
        <f t="shared" si="2"/>
        <v>-1.6065306597126332</v>
      </c>
    </row>
    <row r="37" spans="2:18" x14ac:dyDescent="0.25">
      <c r="H37" s="3">
        <v>1.5</v>
      </c>
      <c r="I37" s="3">
        <f t="shared" si="2"/>
        <v>-1.1878247436672833</v>
      </c>
    </row>
    <row r="38" spans="2:18" ht="15.75" thickBot="1" x14ac:dyDescent="0.3">
      <c r="H38" s="13">
        <v>1.6</v>
      </c>
      <c r="I38" s="13">
        <f t="shared" si="2"/>
        <v>-0.85428214814008729</v>
      </c>
    </row>
    <row r="39" spans="2:18" ht="15.75" thickTop="1" x14ac:dyDescent="0.25">
      <c r="H39" s="18">
        <v>1.7</v>
      </c>
      <c r="I39" s="19">
        <f t="shared" si="2"/>
        <v>-0.42222915333182032</v>
      </c>
    </row>
    <row r="40" spans="2:18" ht="15.75" thickBot="1" x14ac:dyDescent="0.3">
      <c r="H40" s="20">
        <v>1.8</v>
      </c>
      <c r="I40" s="21">
        <f t="shared" si="2"/>
        <v>0.11471430244045955</v>
      </c>
    </row>
    <row r="41" spans="2:18" ht="15.75" thickTop="1" x14ac:dyDescent="0.25">
      <c r="H41" s="17">
        <v>1.9</v>
      </c>
      <c r="I41" s="17">
        <f t="shared" si="2"/>
        <v>0.76286490532925022</v>
      </c>
    </row>
    <row r="42" spans="2:18" x14ac:dyDescent="0.25">
      <c r="H42" s="3">
        <v>2</v>
      </c>
      <c r="I42" s="3">
        <f t="shared" si="2"/>
        <v>1.5284822353142307</v>
      </c>
    </row>
    <row r="44" spans="2:18" x14ac:dyDescent="0.25">
      <c r="B44" s="22" t="s">
        <v>14</v>
      </c>
    </row>
    <row r="45" spans="2:18" ht="23.25" x14ac:dyDescent="0.35"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  <c r="I45" s="5" t="s">
        <v>11</v>
      </c>
      <c r="K45" s="5" t="s">
        <v>4</v>
      </c>
      <c r="L45" s="5" t="s">
        <v>5</v>
      </c>
      <c r="M45" s="5" t="s">
        <v>6</v>
      </c>
      <c r="N45" s="5" t="s">
        <v>7</v>
      </c>
      <c r="O45" s="5" t="s">
        <v>8</v>
      </c>
      <c r="P45" s="5" t="s">
        <v>9</v>
      </c>
      <c r="Q45" s="5" t="s">
        <v>10</v>
      </c>
      <c r="R45" s="5" t="s">
        <v>11</v>
      </c>
    </row>
    <row r="46" spans="2:18" x14ac:dyDescent="0.25">
      <c r="B46" s="3">
        <v>0</v>
      </c>
      <c r="C46" s="23">
        <v>-1.3</v>
      </c>
      <c r="D46" s="23">
        <v>-1.2</v>
      </c>
      <c r="E46" s="3">
        <f>+(C46+D46)/2</f>
        <v>-1.25</v>
      </c>
      <c r="F46" s="8">
        <f>C46^3-C46^2*EXP(1)^(-0.5*C46)-3*C46+1</f>
        <v>-0.5342640010334847</v>
      </c>
      <c r="G46" s="8">
        <f>D46^3-D46^2*EXP(1)^(-0.5*D46)-3*D46+1</f>
        <v>0.2481489274376667</v>
      </c>
      <c r="H46" s="3">
        <f>E46^3-E46^2*EXP(1)^(-0.5*E46)-3*E46+1</f>
        <v>-0.12225930848784738</v>
      </c>
      <c r="I46" s="10">
        <v>5.0000000000000001E-4</v>
      </c>
      <c r="K46" s="3">
        <v>0</v>
      </c>
      <c r="L46" s="23">
        <v>1.7</v>
      </c>
      <c r="M46" s="23">
        <v>1.8</v>
      </c>
      <c r="N46" s="3">
        <f t="shared" ref="N46:N54" si="3">+(L46+M46)/2</f>
        <v>1.75</v>
      </c>
      <c r="O46" s="8">
        <f>L46^3-L46^2*EXP(1)^(-0.5*L46)-3*L46+1</f>
        <v>-0.42222915333182032</v>
      </c>
      <c r="P46" s="8">
        <f t="shared" ref="P46:Q46" si="4">M46^3-M46^2*EXP(1)^(-0.5*M46)-3*M46+1</f>
        <v>0.11471430244045955</v>
      </c>
      <c r="Q46" s="3">
        <f t="shared" si="4"/>
        <v>-0.16726493526543162</v>
      </c>
      <c r="R46" s="10">
        <v>5.0000000000000001E-4</v>
      </c>
    </row>
    <row r="47" spans="2:18" x14ac:dyDescent="0.25">
      <c r="B47" s="3">
        <v>1</v>
      </c>
      <c r="C47" s="3">
        <f>+E46</f>
        <v>-1.25</v>
      </c>
      <c r="D47" s="3">
        <f>+D46</f>
        <v>-1.2</v>
      </c>
      <c r="E47" s="3">
        <f>+(C47+D47)/2</f>
        <v>-1.2250000000000001</v>
      </c>
      <c r="F47" s="8">
        <f>C47^3-C47^2*EXP(1)^(-0.5*C47)-3*C47+1</f>
        <v>-0.12225930848784738</v>
      </c>
      <c r="G47" s="8">
        <f>D47^3-D47^2*EXP(1)^(-0.5*D47)-3*D47+1</f>
        <v>0.2481489274376667</v>
      </c>
      <c r="H47" s="3">
        <f>E47^3-E47^2*EXP(1)^(-0.5*E47)-3*E47+1</f>
        <v>6.8023875970360859E-2</v>
      </c>
      <c r="I47" s="6"/>
      <c r="K47" s="3">
        <v>1</v>
      </c>
      <c r="L47" s="3">
        <f>N46</f>
        <v>1.75</v>
      </c>
      <c r="M47" s="3">
        <f>M46</f>
        <v>1.8</v>
      </c>
      <c r="N47" s="3">
        <f t="shared" si="3"/>
        <v>1.7749999999999999</v>
      </c>
      <c r="O47" s="8">
        <f>L47^3-L47^2*EXP(1)^(-0.5*L47)-3*L47+1</f>
        <v>-0.16726493526543162</v>
      </c>
      <c r="P47" s="8">
        <f t="shared" ref="P47" si="5">M47^3-M47^2*EXP(1)^(-0.5*M47)-3*M47+1</f>
        <v>0.11471430244045955</v>
      </c>
      <c r="Q47" s="3">
        <f t="shared" ref="Q47" si="6">N47^3-N47^2*EXP(1)^(-0.5*N47)-3*N47+1</f>
        <v>-2.9701508283960898E-2</v>
      </c>
      <c r="R47" s="6"/>
    </row>
    <row r="48" spans="2:18" x14ac:dyDescent="0.25">
      <c r="B48" s="3">
        <v>2</v>
      </c>
      <c r="C48" s="3">
        <f>+C47</f>
        <v>-1.25</v>
      </c>
      <c r="D48" s="3">
        <f>+E47</f>
        <v>-1.2250000000000001</v>
      </c>
      <c r="E48" s="3">
        <f>+(C48+D48)/2</f>
        <v>-1.2375</v>
      </c>
      <c r="F48" s="8">
        <f>C48^3-C48^2*EXP(1)^(-0.5*C48)-3*C48+1</f>
        <v>-0.12225930848784738</v>
      </c>
      <c r="G48" s="8">
        <f>D48^3-D48^2*EXP(1)^(-0.5*D48)-3*D48+1</f>
        <v>6.8023875970360859E-2</v>
      </c>
      <c r="H48" s="3">
        <f>E48^3-E48^2*EXP(1)^(-0.5*E48)-3*E48+1</f>
        <v>-2.5833011547579332E-2</v>
      </c>
      <c r="I48" s="6"/>
      <c r="K48" s="3">
        <v>2</v>
      </c>
      <c r="L48" s="3">
        <f>N47</f>
        <v>1.7749999999999999</v>
      </c>
      <c r="M48" s="3">
        <f>M47</f>
        <v>1.8</v>
      </c>
      <c r="N48" s="3">
        <f t="shared" si="3"/>
        <v>1.7875000000000001</v>
      </c>
      <c r="O48" s="8">
        <f t="shared" ref="O48:O49" si="7">L48^3-L48^2*EXP(1)^(-0.5*L48)-3*L48+1</f>
        <v>-2.9701508283960898E-2</v>
      </c>
      <c r="P48" s="8">
        <f t="shared" ref="P48:P49" si="8">M48^3-M48^2*EXP(1)^(-0.5*M48)-3*M48+1</f>
        <v>0.11471430244045955</v>
      </c>
      <c r="Q48" s="3">
        <f t="shared" ref="Q48:Q49" si="9">N48^3-N48^2*EXP(1)^(-0.5*N48)-3*N48+1</f>
        <v>4.1643697479084807E-2</v>
      </c>
      <c r="R48" s="6"/>
    </row>
    <row r="49" spans="2:18" x14ac:dyDescent="0.25">
      <c r="B49" s="3">
        <v>3</v>
      </c>
      <c r="C49" s="3">
        <f>+E48</f>
        <v>-1.2375</v>
      </c>
      <c r="D49" s="3">
        <f>+D48</f>
        <v>-1.2250000000000001</v>
      </c>
      <c r="E49" s="3">
        <f>+(C49+D49)/2</f>
        <v>-1.2312500000000002</v>
      </c>
      <c r="F49" s="8">
        <f>C49^3-C49^2*EXP(1)^(-0.5*C49)-3*C49+1</f>
        <v>-2.5833011547579332E-2</v>
      </c>
      <c r="G49" s="8">
        <f>D49^3-D49^2*EXP(1)^(-0.5*D49)-3*D49+1</f>
        <v>6.8023875970360859E-2</v>
      </c>
      <c r="H49" s="3">
        <f>E49^3-E49^2*EXP(1)^(-0.5*E49)-3*E49+1</f>
        <v>2.1414733507094219E-2</v>
      </c>
      <c r="I49" s="6"/>
      <c r="K49" s="3">
        <v>3</v>
      </c>
      <c r="L49" s="3">
        <f>L48</f>
        <v>1.7749999999999999</v>
      </c>
      <c r="M49" s="3">
        <f>N48</f>
        <v>1.7875000000000001</v>
      </c>
      <c r="N49" s="3">
        <f t="shared" si="3"/>
        <v>1.78125</v>
      </c>
      <c r="O49" s="8">
        <f t="shared" si="7"/>
        <v>-2.9701508283960898E-2</v>
      </c>
      <c r="P49" s="8">
        <f t="shared" si="8"/>
        <v>4.1643697479084807E-2</v>
      </c>
      <c r="Q49" s="3">
        <f t="shared" si="9"/>
        <v>5.7561880955994127E-3</v>
      </c>
      <c r="R49" s="6"/>
    </row>
    <row r="50" spans="2:18" x14ac:dyDescent="0.25">
      <c r="B50" s="3">
        <v>4</v>
      </c>
      <c r="C50" s="3">
        <f>+C49</f>
        <v>-1.2375</v>
      </c>
      <c r="D50" s="3">
        <f>+E49</f>
        <v>-1.2312500000000002</v>
      </c>
      <c r="E50" s="3">
        <f>+(C50+D50)/2</f>
        <v>-1.234375</v>
      </c>
      <c r="F50" s="8">
        <f>C50^3-C50^2*EXP(1)^(-0.5*C50)-3*C50+1</f>
        <v>-2.5833011547579332E-2</v>
      </c>
      <c r="G50" s="8">
        <f>D50^3-D50^2*EXP(1)^(-0.5*D50)-3*D50+1</f>
        <v>2.1414733507094219E-2</v>
      </c>
      <c r="H50" s="3">
        <f>E50^3-E50^2*EXP(1)^(-0.5*E50)-3*E50+1</f>
        <v>-2.1290798148916323E-3</v>
      </c>
      <c r="I50" s="6"/>
      <c r="K50" s="3">
        <v>4</v>
      </c>
      <c r="L50" s="3">
        <f>L49</f>
        <v>1.7749999999999999</v>
      </c>
      <c r="M50" s="3">
        <f>N49</f>
        <v>1.78125</v>
      </c>
      <c r="N50" s="3">
        <f t="shared" si="3"/>
        <v>1.778125</v>
      </c>
      <c r="O50" s="8">
        <f t="shared" ref="O50" si="10">L50^3-L50^2*EXP(1)^(-0.5*L50)-3*L50+1</f>
        <v>-2.9701508283960898E-2</v>
      </c>
      <c r="P50" s="8">
        <f t="shared" ref="P50" si="11">M50^3-M50^2*EXP(1)^(-0.5*M50)-3*M50+1</f>
        <v>5.7561880955994127E-3</v>
      </c>
      <c r="Q50" s="3">
        <f t="shared" ref="Q50" si="12">N50^3-N50^2*EXP(1)^(-0.5*N50)-3*N50+1</f>
        <v>-1.2026290621571789E-2</v>
      </c>
      <c r="R50" s="6"/>
    </row>
    <row r="51" spans="2:18" x14ac:dyDescent="0.25">
      <c r="B51" s="3">
        <v>5</v>
      </c>
      <c r="C51" s="3">
        <f>+E50</f>
        <v>-1.234375</v>
      </c>
      <c r="D51" s="3">
        <f>+D50</f>
        <v>-1.2312500000000002</v>
      </c>
      <c r="E51" s="3">
        <f>+(C51+D51)/2</f>
        <v>-1.2328125000000001</v>
      </c>
      <c r="F51" s="8">
        <f>C51^3-C51^2*EXP(1)^(-0.5*C51)-3*C51+1</f>
        <v>-2.1290798148916323E-3</v>
      </c>
      <c r="G51" s="8">
        <f>D51^3-D51^2*EXP(1)^(-0.5*D51)-3*D51+1</f>
        <v>2.1414733507094219E-2</v>
      </c>
      <c r="H51" s="3">
        <f>E51^3-E51^2*EXP(1)^(-0.5*E51)-3*E51+1</f>
        <v>9.6628123824120671E-3</v>
      </c>
      <c r="I51" s="6"/>
      <c r="K51" s="3">
        <v>5</v>
      </c>
      <c r="L51" s="3">
        <f>N50</f>
        <v>1.778125</v>
      </c>
      <c r="M51" s="3">
        <f>M50</f>
        <v>1.78125</v>
      </c>
      <c r="N51" s="3">
        <f t="shared" si="3"/>
        <v>1.7796875000000001</v>
      </c>
      <c r="O51" s="8">
        <f t="shared" ref="O51" si="13">L51^3-L51^2*EXP(1)^(-0.5*L51)-3*L51+1</f>
        <v>-1.2026290621571789E-2</v>
      </c>
      <c r="P51" s="8">
        <f t="shared" ref="P51" si="14">M51^3-M51^2*EXP(1)^(-0.5*M51)-3*M51+1</f>
        <v>5.7561880955994127E-3</v>
      </c>
      <c r="Q51" s="3">
        <f t="shared" ref="Q51" si="15">N51^3-N51^2*EXP(1)^(-0.5*N51)-3*N51+1</f>
        <v>-3.1484709092648444E-3</v>
      </c>
      <c r="R51" s="6"/>
    </row>
    <row r="52" spans="2:18" x14ac:dyDescent="0.25">
      <c r="B52" s="3">
        <v>6</v>
      </c>
      <c r="C52" s="3">
        <f>+C51</f>
        <v>-1.234375</v>
      </c>
      <c r="D52" s="3">
        <f>+E51</f>
        <v>-1.2328125000000001</v>
      </c>
      <c r="E52" s="3">
        <f>+(C52+D52)/2</f>
        <v>-1.23359375</v>
      </c>
      <c r="F52" s="8">
        <f>C52^3-C52^2*EXP(1)^(-0.5*C52)-3*C52+1</f>
        <v>-2.1290798148916323E-3</v>
      </c>
      <c r="G52" s="8">
        <f>D52^3-D52^2*EXP(1)^(-0.5*D52)-3*D52+1</f>
        <v>9.6628123824120671E-3</v>
      </c>
      <c r="H52" s="3">
        <f>E52^3-E52^2*EXP(1)^(-0.5*E52)-3*E52+1</f>
        <v>3.7718663240982053E-3</v>
      </c>
      <c r="I52" s="6"/>
      <c r="K52" s="3">
        <v>6</v>
      </c>
      <c r="L52" s="3">
        <f>N51</f>
        <v>1.7796875000000001</v>
      </c>
      <c r="M52" s="3">
        <f>M51</f>
        <v>1.78125</v>
      </c>
      <c r="N52" s="3">
        <f t="shared" si="3"/>
        <v>1.78046875</v>
      </c>
      <c r="O52" s="8">
        <f t="shared" ref="O52" si="16">L52^3-L52^2*EXP(1)^(-0.5*L52)-3*L52+1</f>
        <v>-3.1484709092648444E-3</v>
      </c>
      <c r="P52" s="8">
        <f t="shared" ref="P52" si="17">M52^3-M52^2*EXP(1)^(-0.5*M52)-3*M52+1</f>
        <v>5.7561880955994127E-3</v>
      </c>
      <c r="Q52" s="3">
        <f t="shared" ref="Q52" si="18">N52^3-N52^2*EXP(1)^(-0.5*N52)-3*N52+1</f>
        <v>1.3005021799834537E-3</v>
      </c>
      <c r="R52" s="6"/>
    </row>
    <row r="53" spans="2:18" ht="15.75" thickBot="1" x14ac:dyDescent="0.3">
      <c r="B53" s="3">
        <v>7</v>
      </c>
      <c r="C53" s="3">
        <f>+C52</f>
        <v>-1.234375</v>
      </c>
      <c r="D53" s="3">
        <f>+E52</f>
        <v>-1.23359375</v>
      </c>
      <c r="E53" s="3">
        <f>+(C53+D53)/2</f>
        <v>-1.2339843749999999</v>
      </c>
      <c r="F53" s="8">
        <f>C53^3-C53^2*EXP(1)^(-0.5*C53)-3*C53+1</f>
        <v>-2.1290798148916323E-3</v>
      </c>
      <c r="G53" s="8">
        <f>D53^3-D53^2*EXP(1)^(-0.5*D53)-3*D53+1</f>
        <v>3.7718663240982053E-3</v>
      </c>
      <c r="H53" s="3">
        <f>E53^3-E53^2*EXP(1)^(-0.5*E53)-3*E53+1</f>
        <v>8.2264372188456392E-4</v>
      </c>
      <c r="I53" s="6"/>
      <c r="K53" s="3">
        <v>7</v>
      </c>
      <c r="L53" s="3">
        <f>L52</f>
        <v>1.7796875000000001</v>
      </c>
      <c r="M53" s="3">
        <f>N52</f>
        <v>1.78046875</v>
      </c>
      <c r="N53" s="13">
        <f t="shared" si="3"/>
        <v>1.7800781250000002</v>
      </c>
      <c r="O53" s="8">
        <f t="shared" ref="O53" si="19">L53^3-L53^2*EXP(1)^(-0.5*L53)-3*L53+1</f>
        <v>-3.1484709092648444E-3</v>
      </c>
      <c r="P53" s="8">
        <f t="shared" ref="P53" si="20">M53^3-M53^2*EXP(1)^(-0.5*M53)-3*M53+1</f>
        <v>1.3005021799834537E-3</v>
      </c>
      <c r="Q53" s="13">
        <f t="shared" ref="Q53" si="21">N53^3-N53^2*EXP(1)^(-0.5*N53)-3*N53+1</f>
        <v>-9.2482328024257043E-4</v>
      </c>
      <c r="R53" s="6"/>
    </row>
    <row r="54" spans="2:18" ht="16.5" thickTop="1" thickBot="1" x14ac:dyDescent="0.3">
      <c r="B54" s="3">
        <v>8</v>
      </c>
      <c r="C54" s="9">
        <f>+C53</f>
        <v>-1.234375</v>
      </c>
      <c r="D54" s="9">
        <f>+E53</f>
        <v>-1.2339843749999999</v>
      </c>
      <c r="E54" s="13">
        <f>+(C54+D54)/2</f>
        <v>-1.2341796875</v>
      </c>
      <c r="F54" s="8">
        <f>C54^3-C54^2*EXP(1)^(-0.5*C54)-3*C54+1</f>
        <v>-2.1290798148916323E-3</v>
      </c>
      <c r="G54" s="8">
        <f>D54^3-D54^2*EXP(1)^(-0.5*D54)-3*D54+1</f>
        <v>8.2264372188456392E-4</v>
      </c>
      <c r="H54" s="13">
        <f>E54^3-E54^2*EXP(1)^(-0.5*E54)-3*E54+1</f>
        <v>-6.5290537252415959E-4</v>
      </c>
      <c r="K54" s="3">
        <v>8</v>
      </c>
      <c r="L54" s="9">
        <f>N53</f>
        <v>1.7800781250000002</v>
      </c>
      <c r="M54" s="16">
        <f>M53</f>
        <v>1.78046875</v>
      </c>
      <c r="N54" s="14">
        <f t="shared" si="3"/>
        <v>1.7802734375</v>
      </c>
      <c r="O54" s="12">
        <f t="shared" ref="O54" si="22">L54^3-L54^2*EXP(1)^(-0.5*L54)-3*L54+1</f>
        <v>-9.2482328024257043E-4</v>
      </c>
      <c r="P54" s="15">
        <f t="shared" ref="P54" si="23">M54^3-M54^2*EXP(1)^(-0.5*M54)-3*M54+1</f>
        <v>1.3005021799834537E-3</v>
      </c>
      <c r="Q54" s="14">
        <f t="shared" ref="Q54" si="24">N54^3-N54^2*EXP(1)^(-0.5*N54)-3*N54+1</f>
        <v>1.8762969750696357E-4</v>
      </c>
    </row>
    <row r="55" spans="2:18" ht="16.5" thickTop="1" thickBot="1" x14ac:dyDescent="0.3">
      <c r="B55" s="3">
        <v>9</v>
      </c>
      <c r="C55" s="3">
        <f>+E54</f>
        <v>-1.2341796875</v>
      </c>
      <c r="D55" s="11">
        <f>+D54</f>
        <v>-1.2339843749999999</v>
      </c>
      <c r="E55" s="14">
        <f>+(C55+D55)/2</f>
        <v>-1.2340820312499998</v>
      </c>
      <c r="F55" s="12">
        <f>C55^3-C55^2*EXP(1)^(-0.5*C55)-3*C55+1</f>
        <v>-6.5290537252415959E-4</v>
      </c>
      <c r="G55" s="15">
        <f>D55^3-D55^2*EXP(1)^(-0.5*D55)-3*D55+1</f>
        <v>8.2264372188456392E-4</v>
      </c>
      <c r="H55" s="14">
        <f>E55^3-E55^2*EXP(1)^(-0.5*E55)-3*E55+1</f>
        <v>8.4947336031149234E-5</v>
      </c>
    </row>
    <row r="56" spans="2:18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2024-11-05T14:54:53Z</dcterms:created>
  <dcterms:modified xsi:type="dcterms:W3CDTF">2024-11-06T03:18:18Z</dcterms:modified>
</cp:coreProperties>
</file>