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maljot\Desktop\"/>
    </mc:Choice>
  </mc:AlternateContent>
  <bookViews>
    <workbookView xWindow="0" yWindow="0" windowWidth="21600" windowHeight="1032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6" i="1" l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I153" i="1"/>
  <c r="J153" i="1" s="1"/>
  <c r="H153" i="1" s="1"/>
  <c r="I152" i="1"/>
  <c r="J152" i="1" s="1"/>
  <c r="H152" i="1" s="1"/>
  <c r="I151" i="1"/>
  <c r="J151" i="1" s="1"/>
  <c r="H151" i="1" s="1"/>
  <c r="I150" i="1"/>
  <c r="J150" i="1" s="1"/>
  <c r="H150" i="1" s="1"/>
  <c r="G150" i="1"/>
  <c r="I149" i="1"/>
  <c r="J149" i="1" s="1"/>
  <c r="H149" i="1" s="1"/>
  <c r="I148" i="1"/>
  <c r="J148" i="1" s="1"/>
  <c r="H148" i="1" s="1"/>
  <c r="I147" i="1"/>
  <c r="J147" i="1" s="1"/>
  <c r="H147" i="1" s="1"/>
  <c r="I146" i="1"/>
  <c r="J146" i="1" s="1"/>
  <c r="H146" i="1" s="1"/>
  <c r="I145" i="1"/>
  <c r="J145" i="1" s="1"/>
  <c r="H145" i="1" s="1"/>
  <c r="I144" i="1"/>
  <c r="J144" i="1" s="1"/>
  <c r="H144" i="1" s="1"/>
  <c r="G144" i="1"/>
  <c r="I143" i="1"/>
  <c r="J143" i="1" s="1"/>
  <c r="H143" i="1" s="1"/>
  <c r="I142" i="1"/>
  <c r="J142" i="1" s="1"/>
  <c r="H142" i="1" s="1"/>
  <c r="I141" i="1"/>
  <c r="J141" i="1" s="1"/>
  <c r="H141" i="1" s="1"/>
  <c r="I140" i="1"/>
  <c r="J140" i="1" s="1"/>
  <c r="H140" i="1" s="1"/>
  <c r="I139" i="1"/>
  <c r="J139" i="1" s="1"/>
  <c r="H139" i="1" s="1"/>
  <c r="I138" i="1"/>
  <c r="J138" i="1" s="1"/>
  <c r="H138" i="1" s="1"/>
  <c r="G138" i="1"/>
  <c r="I137" i="1"/>
  <c r="J137" i="1" s="1"/>
  <c r="H137" i="1" s="1"/>
  <c r="I136" i="1"/>
  <c r="J136" i="1" s="1"/>
  <c r="H136" i="1" s="1"/>
  <c r="I135" i="1"/>
  <c r="J135" i="1" s="1"/>
  <c r="H135" i="1" s="1"/>
  <c r="I134" i="1"/>
  <c r="J134" i="1" s="1"/>
  <c r="H134" i="1" s="1"/>
  <c r="G134" i="1"/>
  <c r="I133" i="1"/>
  <c r="J133" i="1" s="1"/>
  <c r="H133" i="1" s="1"/>
  <c r="I132" i="1"/>
  <c r="J132" i="1" s="1"/>
  <c r="H132" i="1" s="1"/>
  <c r="I131" i="1"/>
  <c r="J131" i="1" s="1"/>
  <c r="H131" i="1" s="1"/>
  <c r="I130" i="1"/>
  <c r="J130" i="1" s="1"/>
  <c r="H130" i="1" s="1"/>
  <c r="I129" i="1"/>
  <c r="J129" i="1" s="1"/>
  <c r="H129" i="1" s="1"/>
  <c r="I128" i="1"/>
  <c r="J128" i="1" s="1"/>
  <c r="H128" i="1" s="1"/>
  <c r="G128" i="1"/>
  <c r="I127" i="1"/>
  <c r="J127" i="1" s="1"/>
  <c r="H127" i="1" s="1"/>
  <c r="I126" i="1"/>
  <c r="J126" i="1" s="1"/>
  <c r="H126" i="1" s="1"/>
  <c r="I125" i="1"/>
  <c r="J125" i="1" s="1"/>
  <c r="H125" i="1" s="1"/>
  <c r="I124" i="1"/>
  <c r="J124" i="1" s="1"/>
  <c r="H124" i="1" s="1"/>
  <c r="I123" i="1"/>
  <c r="J123" i="1" s="1"/>
  <c r="H123" i="1" s="1"/>
  <c r="I122" i="1"/>
  <c r="J122" i="1" s="1"/>
  <c r="H122" i="1" s="1"/>
  <c r="G122" i="1"/>
  <c r="I121" i="1"/>
  <c r="J121" i="1" s="1"/>
  <c r="H121" i="1" s="1"/>
  <c r="I120" i="1"/>
  <c r="J120" i="1" s="1"/>
  <c r="H120" i="1" s="1"/>
  <c r="I119" i="1"/>
  <c r="J119" i="1" s="1"/>
  <c r="H119" i="1" s="1"/>
  <c r="I118" i="1"/>
  <c r="J118" i="1" s="1"/>
  <c r="H118" i="1" s="1"/>
  <c r="G118" i="1"/>
  <c r="I117" i="1"/>
  <c r="J117" i="1" s="1"/>
  <c r="H117" i="1" s="1"/>
  <c r="I116" i="1"/>
  <c r="J116" i="1" s="1"/>
  <c r="H116" i="1" s="1"/>
  <c r="I115" i="1"/>
  <c r="J115" i="1" s="1"/>
  <c r="H115" i="1" s="1"/>
  <c r="G115" i="1"/>
  <c r="I114" i="1"/>
  <c r="J114" i="1" s="1"/>
  <c r="H114" i="1" s="1"/>
  <c r="I113" i="1"/>
  <c r="J113" i="1" s="1"/>
  <c r="G113" i="1" s="1"/>
  <c r="H113" i="1"/>
  <c r="I112" i="1"/>
  <c r="J112" i="1" s="1"/>
  <c r="H112" i="1" s="1"/>
  <c r="I111" i="1"/>
  <c r="J111" i="1" s="1"/>
  <c r="H111" i="1" s="1"/>
  <c r="G111" i="1"/>
  <c r="I110" i="1"/>
  <c r="J110" i="1" s="1"/>
  <c r="H110" i="1" s="1"/>
  <c r="I109" i="1"/>
  <c r="J109" i="1" s="1"/>
  <c r="G109" i="1" s="1"/>
  <c r="I108" i="1"/>
  <c r="J108" i="1" s="1"/>
  <c r="H108" i="1"/>
  <c r="I107" i="1"/>
  <c r="J107" i="1" s="1"/>
  <c r="H107" i="1" s="1"/>
  <c r="I106" i="1"/>
  <c r="J106" i="1" s="1"/>
  <c r="H106" i="1" s="1"/>
  <c r="I105" i="1"/>
  <c r="J105" i="1" s="1"/>
  <c r="G105" i="1" s="1"/>
  <c r="I104" i="1"/>
  <c r="J104" i="1" s="1"/>
  <c r="H104" i="1" s="1"/>
  <c r="I103" i="1"/>
  <c r="J103" i="1" s="1"/>
  <c r="H103" i="1" s="1"/>
  <c r="I102" i="1"/>
  <c r="J102" i="1" s="1"/>
  <c r="H102" i="1" s="1"/>
  <c r="I101" i="1"/>
  <c r="J101" i="1" s="1"/>
  <c r="G101" i="1" s="1"/>
  <c r="I100" i="1"/>
  <c r="J100" i="1" s="1"/>
  <c r="H100" i="1"/>
  <c r="I99" i="1"/>
  <c r="J99" i="1" s="1"/>
  <c r="H99" i="1" s="1"/>
  <c r="I98" i="1"/>
  <c r="J98" i="1" s="1"/>
  <c r="H98" i="1" s="1"/>
  <c r="I97" i="1"/>
  <c r="J97" i="1" s="1"/>
  <c r="G97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154" i="1"/>
  <c r="I155" i="1"/>
  <c r="J155" i="1" s="1"/>
  <c r="H155" i="1" s="1"/>
  <c r="I156" i="1"/>
  <c r="J156" i="1" s="1"/>
  <c r="H156" i="1" s="1"/>
  <c r="I157" i="1"/>
  <c r="J157" i="1" s="1"/>
  <c r="H157" i="1" s="1"/>
  <c r="I158" i="1"/>
  <c r="J158" i="1" s="1"/>
  <c r="H158" i="1" s="1"/>
  <c r="I159" i="1"/>
  <c r="I160" i="1"/>
  <c r="I161" i="1"/>
  <c r="J161" i="1" s="1"/>
  <c r="H161" i="1" s="1"/>
  <c r="I162" i="1"/>
  <c r="I163" i="1"/>
  <c r="J163" i="1" s="1"/>
  <c r="H163" i="1" s="1"/>
  <c r="I164" i="1"/>
  <c r="I165" i="1"/>
  <c r="J165" i="1" s="1"/>
  <c r="H165" i="1" s="1"/>
  <c r="I166" i="1"/>
  <c r="J166" i="1" s="1"/>
  <c r="H166" i="1" s="1"/>
  <c r="I167" i="1"/>
  <c r="J167" i="1" s="1"/>
  <c r="H167" i="1" s="1"/>
  <c r="I168" i="1"/>
  <c r="J168" i="1" s="1"/>
  <c r="H168" i="1" s="1"/>
  <c r="I169" i="1"/>
  <c r="J169" i="1" s="1"/>
  <c r="H169" i="1" s="1"/>
  <c r="I170" i="1"/>
  <c r="I171" i="1"/>
  <c r="I172" i="1"/>
  <c r="J172" i="1" s="1"/>
  <c r="H172" i="1" s="1"/>
  <c r="J159" i="1"/>
  <c r="H159" i="1" s="1"/>
  <c r="J160" i="1"/>
  <c r="H160" i="1" s="1"/>
  <c r="J171" i="1"/>
  <c r="H171" i="1" s="1"/>
  <c r="J154" i="1"/>
  <c r="H154" i="1" s="1"/>
  <c r="G154" i="1" l="1"/>
  <c r="G99" i="1"/>
  <c r="H101" i="1"/>
  <c r="G107" i="1"/>
  <c r="H109" i="1"/>
  <c r="G130" i="1"/>
  <c r="G136" i="1"/>
  <c r="G142" i="1"/>
  <c r="J162" i="1"/>
  <c r="H162" i="1" s="1"/>
  <c r="G164" i="1"/>
  <c r="G160" i="1"/>
  <c r="G156" i="1"/>
  <c r="J164" i="1"/>
  <c r="H164" i="1" s="1"/>
  <c r="G171" i="1"/>
  <c r="G167" i="1"/>
  <c r="G163" i="1"/>
  <c r="G159" i="1"/>
  <c r="G155" i="1"/>
  <c r="G103" i="1"/>
  <c r="H105" i="1"/>
  <c r="G120" i="1"/>
  <c r="G126" i="1"/>
  <c r="G146" i="1"/>
  <c r="G152" i="1"/>
  <c r="H81" i="1"/>
  <c r="G81" i="1"/>
  <c r="H85" i="1"/>
  <c r="G85" i="1"/>
  <c r="H89" i="1"/>
  <c r="G89" i="1"/>
  <c r="H93" i="1"/>
  <c r="G93" i="1"/>
  <c r="H78" i="1"/>
  <c r="G78" i="1"/>
  <c r="H82" i="1"/>
  <c r="G82" i="1"/>
  <c r="H86" i="1"/>
  <c r="G86" i="1"/>
  <c r="H90" i="1"/>
  <c r="G90" i="1"/>
  <c r="H94" i="1"/>
  <c r="G94" i="1"/>
  <c r="H79" i="1"/>
  <c r="G79" i="1"/>
  <c r="H83" i="1"/>
  <c r="G83" i="1"/>
  <c r="H87" i="1"/>
  <c r="G87" i="1"/>
  <c r="H91" i="1"/>
  <c r="G91" i="1"/>
  <c r="H95" i="1"/>
  <c r="G95" i="1"/>
  <c r="H80" i="1"/>
  <c r="G80" i="1"/>
  <c r="H84" i="1"/>
  <c r="G84" i="1"/>
  <c r="H88" i="1"/>
  <c r="G88" i="1"/>
  <c r="H92" i="1"/>
  <c r="G92" i="1"/>
  <c r="H96" i="1"/>
  <c r="G96" i="1"/>
  <c r="H9" i="1"/>
  <c r="G9" i="1"/>
  <c r="H17" i="1"/>
  <c r="G17" i="1"/>
  <c r="H2" i="1"/>
  <c r="G2" i="1"/>
  <c r="H6" i="1"/>
  <c r="G6" i="1"/>
  <c r="H14" i="1"/>
  <c r="G14" i="1"/>
  <c r="H3" i="1"/>
  <c r="G3" i="1"/>
  <c r="H7" i="1"/>
  <c r="G7" i="1"/>
  <c r="H11" i="1"/>
  <c r="G11" i="1"/>
  <c r="H15" i="1"/>
  <c r="G15" i="1"/>
  <c r="H19" i="1"/>
  <c r="G19" i="1"/>
  <c r="H5" i="1"/>
  <c r="G5" i="1"/>
  <c r="H13" i="1"/>
  <c r="G13" i="1"/>
  <c r="H10" i="1"/>
  <c r="G10" i="1"/>
  <c r="H18" i="1"/>
  <c r="G18" i="1"/>
  <c r="H4" i="1"/>
  <c r="G4" i="1"/>
  <c r="H8" i="1"/>
  <c r="G8" i="1"/>
  <c r="H12" i="1"/>
  <c r="G12" i="1"/>
  <c r="H16" i="1"/>
  <c r="G16" i="1"/>
  <c r="H20" i="1"/>
  <c r="G20" i="1"/>
  <c r="G100" i="1"/>
  <c r="G104" i="1"/>
  <c r="G108" i="1"/>
  <c r="G112" i="1"/>
  <c r="G116" i="1"/>
  <c r="G124" i="1"/>
  <c r="G132" i="1"/>
  <c r="G140" i="1"/>
  <c r="G148" i="1"/>
  <c r="H97" i="1"/>
  <c r="G98" i="1"/>
  <c r="G102" i="1"/>
  <c r="G106" i="1"/>
  <c r="G110" i="1"/>
  <c r="G114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G147" i="1"/>
  <c r="G149" i="1"/>
  <c r="G151" i="1"/>
  <c r="G153" i="1"/>
  <c r="H62" i="1"/>
  <c r="G62" i="1"/>
  <c r="H66" i="1"/>
  <c r="G66" i="1"/>
  <c r="H70" i="1"/>
  <c r="G70" i="1"/>
  <c r="H74" i="1"/>
  <c r="G74" i="1"/>
  <c r="H59" i="1"/>
  <c r="G59" i="1"/>
  <c r="H63" i="1"/>
  <c r="G63" i="1"/>
  <c r="H67" i="1"/>
  <c r="G67" i="1"/>
  <c r="H71" i="1"/>
  <c r="G71" i="1"/>
  <c r="H75" i="1"/>
  <c r="G75" i="1"/>
  <c r="H60" i="1"/>
  <c r="G60" i="1"/>
  <c r="H64" i="1"/>
  <c r="G64" i="1"/>
  <c r="H68" i="1"/>
  <c r="G68" i="1"/>
  <c r="H72" i="1"/>
  <c r="G72" i="1"/>
  <c r="H76" i="1"/>
  <c r="G76" i="1"/>
  <c r="H61" i="1"/>
  <c r="G61" i="1"/>
  <c r="H65" i="1"/>
  <c r="G65" i="1"/>
  <c r="H69" i="1"/>
  <c r="G69" i="1"/>
  <c r="H73" i="1"/>
  <c r="G73" i="1"/>
  <c r="H77" i="1"/>
  <c r="G77" i="1"/>
  <c r="G169" i="1"/>
  <c r="G165" i="1"/>
  <c r="G161" i="1"/>
  <c r="G157" i="1"/>
  <c r="G166" i="1"/>
  <c r="G158" i="1"/>
  <c r="J170" i="1"/>
  <c r="H170" i="1" s="1"/>
  <c r="G172" i="1"/>
  <c r="G168" i="1"/>
  <c r="H47" i="1"/>
  <c r="G47" i="1"/>
  <c r="H55" i="1"/>
  <c r="G55" i="1"/>
  <c r="H44" i="1"/>
  <c r="G44" i="1"/>
  <c r="G52" i="1"/>
  <c r="H52" i="1"/>
  <c r="H41" i="1"/>
  <c r="G41" i="1"/>
  <c r="H45" i="1"/>
  <c r="G45" i="1"/>
  <c r="H49" i="1"/>
  <c r="G49" i="1"/>
  <c r="H53" i="1"/>
  <c r="G53" i="1"/>
  <c r="H57" i="1"/>
  <c r="G57" i="1"/>
  <c r="H43" i="1"/>
  <c r="G43" i="1"/>
  <c r="H51" i="1"/>
  <c r="G51" i="1"/>
  <c r="G40" i="1"/>
  <c r="H40" i="1"/>
  <c r="H48" i="1"/>
  <c r="G48" i="1"/>
  <c r="H56" i="1"/>
  <c r="G56" i="1"/>
  <c r="H42" i="1"/>
  <c r="G42" i="1"/>
  <c r="H46" i="1"/>
  <c r="G46" i="1"/>
  <c r="H50" i="1"/>
  <c r="G50" i="1"/>
  <c r="H54" i="1"/>
  <c r="G54" i="1"/>
  <c r="H58" i="1"/>
  <c r="G58" i="1"/>
  <c r="H21" i="1"/>
  <c r="G21" i="1"/>
  <c r="H25" i="1"/>
  <c r="G25" i="1"/>
  <c r="H29" i="1"/>
  <c r="G29" i="1"/>
  <c r="H33" i="1"/>
  <c r="G33" i="1"/>
  <c r="H37" i="1"/>
  <c r="G37" i="1"/>
  <c r="H22" i="1"/>
  <c r="G22" i="1"/>
  <c r="H26" i="1"/>
  <c r="G26" i="1"/>
  <c r="H30" i="1"/>
  <c r="G30" i="1"/>
  <c r="H34" i="1"/>
  <c r="G34" i="1"/>
  <c r="H38" i="1"/>
  <c r="G38" i="1"/>
  <c r="H23" i="1"/>
  <c r="G23" i="1"/>
  <c r="H27" i="1"/>
  <c r="G27" i="1"/>
  <c r="H31" i="1"/>
  <c r="G31" i="1"/>
  <c r="H35" i="1"/>
  <c r="G35" i="1"/>
  <c r="H39" i="1"/>
  <c r="G39" i="1"/>
  <c r="H24" i="1"/>
  <c r="G24" i="1"/>
  <c r="H28" i="1"/>
  <c r="G28" i="1"/>
  <c r="H32" i="1"/>
  <c r="G32" i="1"/>
  <c r="H36" i="1"/>
  <c r="G36" i="1"/>
  <c r="G162" i="1" l="1"/>
  <c r="G170" i="1"/>
</calcChain>
</file>

<file path=xl/sharedStrings.xml><?xml version="1.0" encoding="utf-8"?>
<sst xmlns="http://schemas.openxmlformats.org/spreadsheetml/2006/main" count="25" uniqueCount="18">
  <si>
    <t>Current</t>
  </si>
  <si>
    <t>Strike</t>
  </si>
  <si>
    <t>Volatiltiy</t>
  </si>
  <si>
    <t>Rate</t>
  </si>
  <si>
    <t>Time</t>
  </si>
  <si>
    <t>d1</t>
  </si>
  <si>
    <t>d2</t>
  </si>
  <si>
    <t>C</t>
  </si>
  <si>
    <t>P</t>
  </si>
  <si>
    <t>Strike Price Tests</t>
  </si>
  <si>
    <t>High Strike, Current Price Tests</t>
  </si>
  <si>
    <t>High Strike, Volatility Tests</t>
  </si>
  <si>
    <t>High Strike Rate Tests</t>
  </si>
  <si>
    <t>High Strike, Time tests</t>
  </si>
  <si>
    <t>Low Strike, Current Price Tests</t>
  </si>
  <si>
    <t>Low Strike, Volatility Tests</t>
  </si>
  <si>
    <t>Low Strike Rate Tests</t>
  </si>
  <si>
    <t>Low Strike Time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</si>
</sst>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9" fontId="0" fillId="2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9" fontId="0" fillId="3" borderId="1" xfId="0" applyNumberFormat="1" applyFill="1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"/>
  <sheetViews>
    <sheetView workbookViewId="0">
      <selection activeCell="H1" sqref="B1:H1048576"/>
    </sheetView>
  </sheetViews>
  <sheetFormatPr defaultRowHeight="15" x14ac:dyDescent="0.25"/>
  <cols>
    <col min="1" max="1" width="9.140625" style="10"/>
    <col min="2" max="3" width="15" style="10" customWidth="1"/>
    <col min="4" max="4" width="15" style="11" customWidth="1"/>
    <col min="5" max="10" width="15" style="10" customWidth="1"/>
    <col min="11" max="16384" width="9.140625" style="10"/>
  </cols>
  <sheetData>
    <row r="1" spans="1:10" customFormat="1" x14ac:dyDescent="0.25">
      <c r="A1" s="1"/>
      <c r="B1" s="8" t="s">
        <v>0</v>
      </c>
      <c r="C1" s="8" t="s">
        <v>1</v>
      </c>
      <c r="D1" s="9" t="s">
        <v>2</v>
      </c>
      <c r="E1" s="8" t="s">
        <v>3</v>
      </c>
      <c r="F1" s="8" t="s">
        <v>4</v>
      </c>
      <c r="G1" s="8" t="s">
        <v>7</v>
      </c>
      <c r="H1" s="8" t="s">
        <v>8</v>
      </c>
      <c r="I1" s="8" t="s">
        <v>5</v>
      </c>
      <c r="J1" s="8" t="s">
        <v>6</v>
      </c>
    </row>
    <row r="2" spans="1:10" customFormat="1" x14ac:dyDescent="0.25">
      <c r="A2" s="12" t="s">
        <v>10</v>
      </c>
      <c r="B2" s="5">
        <v>3</v>
      </c>
      <c r="C2" s="5">
        <v>12</v>
      </c>
      <c r="D2" s="6">
        <v>0.2</v>
      </c>
      <c r="E2" s="7">
        <v>0.05</v>
      </c>
      <c r="F2" s="5">
        <v>1</v>
      </c>
      <c r="G2" s="5">
        <f>NORMSDIST(I2)*B2-NORMSDIST(J2)*C2*EXP(-E2*F2)</f>
        <v>1.9784413919245469E-12</v>
      </c>
      <c r="H2" s="5">
        <f>NORMSDIST(-J2)*C2*EXP(-E2*F2) - NORMSDIST(-I2)*B2</f>
        <v>8.4147530940105462</v>
      </c>
      <c r="I2" s="5">
        <f>(LN(B2/C2)+(E2+D2^2/2)*(F2))/(D2*SQRT(F2))</f>
        <v>-6.5814718055994526</v>
      </c>
      <c r="J2" s="5">
        <f t="shared" ref="J2:J33" si="0">I2-D2*SQRT(F2)</f>
        <v>-6.7814718055994527</v>
      </c>
    </row>
    <row r="3" spans="1:10" customFormat="1" x14ac:dyDescent="0.25">
      <c r="A3" s="13"/>
      <c r="B3" s="5">
        <v>4</v>
      </c>
      <c r="C3" s="5">
        <v>12</v>
      </c>
      <c r="D3" s="6">
        <v>0.2</v>
      </c>
      <c r="E3" s="7">
        <v>0.05</v>
      </c>
      <c r="F3" s="5">
        <v>1</v>
      </c>
      <c r="G3" s="5">
        <f t="shared" ref="G3:G20" si="1">NORMSDIST(I3)*B3-NORMSDIST(J3)*C3*EXP(-E3*F3)</f>
        <v>1.8998525062092803E-8</v>
      </c>
      <c r="H3" s="5">
        <f t="shared" ref="H3:H20" si="2">NORMSDIST(-J3)*C3*EXP(-E3*F3) - NORMSDIST(-I3)*B3</f>
        <v>7.4147531130070945</v>
      </c>
      <c r="I3" s="5">
        <f t="shared" ref="I3:I20" si="3">(LN(B3/C3)+(E3+D3^2/2)*(F3))/(D3*SQRT(F3))</f>
        <v>-5.1430614433405486</v>
      </c>
      <c r="J3" s="5">
        <f t="shared" si="0"/>
        <v>-5.3430614433405488</v>
      </c>
    </row>
    <row r="4" spans="1:10" customFormat="1" x14ac:dyDescent="0.25">
      <c r="A4" s="13"/>
      <c r="B4" s="5">
        <v>5</v>
      </c>
      <c r="C4" s="5">
        <v>12</v>
      </c>
      <c r="D4" s="6">
        <v>0.2</v>
      </c>
      <c r="E4" s="7">
        <v>0.05</v>
      </c>
      <c r="F4" s="5">
        <v>1</v>
      </c>
      <c r="G4" s="5">
        <f t="shared" si="1"/>
        <v>6.0661209253102036E-6</v>
      </c>
      <c r="H4" s="5">
        <f t="shared" si="2"/>
        <v>6.4147591601294938</v>
      </c>
      <c r="I4" s="5">
        <f t="shared" si="3"/>
        <v>-4.0273436867694983</v>
      </c>
      <c r="J4" s="5">
        <f t="shared" si="0"/>
        <v>-4.2273436867694985</v>
      </c>
    </row>
    <row r="5" spans="1:10" customFormat="1" x14ac:dyDescent="0.25">
      <c r="A5" s="13"/>
      <c r="B5" s="5">
        <v>6</v>
      </c>
      <c r="C5" s="5">
        <v>12</v>
      </c>
      <c r="D5" s="6">
        <v>0.2</v>
      </c>
      <c r="E5" s="7">
        <v>0.05</v>
      </c>
      <c r="F5" s="5">
        <v>1</v>
      </c>
      <c r="G5" s="5">
        <f t="shared" si="1"/>
        <v>2.879301063971676E-4</v>
      </c>
      <c r="H5" s="5">
        <f t="shared" si="2"/>
        <v>5.4150410241149665</v>
      </c>
      <c r="I5" s="5">
        <f t="shared" si="3"/>
        <v>-3.1157359027997265</v>
      </c>
      <c r="J5" s="5">
        <f t="shared" si="0"/>
        <v>-3.3157359027997266</v>
      </c>
    </row>
    <row r="6" spans="1:10" customFormat="1" x14ac:dyDescent="0.25">
      <c r="A6" s="13"/>
      <c r="B6" s="5">
        <v>7</v>
      </c>
      <c r="C6" s="5">
        <v>12</v>
      </c>
      <c r="D6" s="6">
        <v>0.2</v>
      </c>
      <c r="E6" s="7">
        <v>0.05</v>
      </c>
      <c r="F6" s="5">
        <v>1</v>
      </c>
      <c r="G6" s="5">
        <f t="shared" si="1"/>
        <v>4.2258585646155478E-3</v>
      </c>
      <c r="H6" s="5">
        <f t="shared" si="2"/>
        <v>4.418978952573184</v>
      </c>
      <c r="I6" s="5">
        <f t="shared" si="3"/>
        <v>-2.3449825036634344</v>
      </c>
      <c r="J6" s="5">
        <f t="shared" si="0"/>
        <v>-2.5449825036634346</v>
      </c>
    </row>
    <row r="7" spans="1:10" customFormat="1" x14ac:dyDescent="0.25">
      <c r="A7" s="13"/>
      <c r="B7" s="5">
        <v>8</v>
      </c>
      <c r="C7" s="5">
        <v>12</v>
      </c>
      <c r="D7" s="6">
        <v>0.2</v>
      </c>
      <c r="E7" s="7">
        <v>0.05</v>
      </c>
      <c r="F7" s="5">
        <v>1</v>
      </c>
      <c r="G7" s="5">
        <f t="shared" si="1"/>
        <v>2.8770386092233868E-2</v>
      </c>
      <c r="H7" s="5">
        <f t="shared" si="2"/>
        <v>3.4435234801008034</v>
      </c>
      <c r="I7" s="5">
        <f t="shared" si="3"/>
        <v>-1.6773255405408221</v>
      </c>
      <c r="J7" s="5">
        <f t="shared" si="0"/>
        <v>-1.877325540540822</v>
      </c>
    </row>
    <row r="8" spans="1:10" customFormat="1" x14ac:dyDescent="0.25">
      <c r="A8" s="13"/>
      <c r="B8" s="5">
        <v>9</v>
      </c>
      <c r="C8" s="5">
        <v>12</v>
      </c>
      <c r="D8" s="6">
        <v>0.2</v>
      </c>
      <c r="E8" s="7">
        <v>0.05</v>
      </c>
      <c r="F8" s="5">
        <v>1</v>
      </c>
      <c r="G8" s="5">
        <f t="shared" si="1"/>
        <v>0.11606734482176262</v>
      </c>
      <c r="H8" s="5">
        <f t="shared" si="2"/>
        <v>2.5308204388303315</v>
      </c>
      <c r="I8" s="5">
        <f t="shared" si="3"/>
        <v>-1.0884103622589043</v>
      </c>
      <c r="J8" s="5">
        <f t="shared" si="0"/>
        <v>-1.2884103622589043</v>
      </c>
    </row>
    <row r="9" spans="1:10" customFormat="1" x14ac:dyDescent="0.25">
      <c r="A9" s="13"/>
      <c r="B9" s="5">
        <v>10</v>
      </c>
      <c r="C9" s="5">
        <v>12</v>
      </c>
      <c r="D9" s="6">
        <v>0.2</v>
      </c>
      <c r="E9" s="7">
        <v>0.05</v>
      </c>
      <c r="F9" s="5">
        <v>1</v>
      </c>
      <c r="G9" s="5">
        <f t="shared" si="1"/>
        <v>0.32474774165608133</v>
      </c>
      <c r="H9" s="5">
        <f t="shared" si="2"/>
        <v>1.73950083566465</v>
      </c>
      <c r="I9" s="5">
        <f t="shared" si="3"/>
        <v>-0.56160778396977284</v>
      </c>
      <c r="J9" s="5">
        <f t="shared" si="0"/>
        <v>-0.7616077839697728</v>
      </c>
    </row>
    <row r="10" spans="1:10" customFormat="1" x14ac:dyDescent="0.25">
      <c r="A10" s="13"/>
      <c r="B10" s="5">
        <v>11</v>
      </c>
      <c r="C10" s="5">
        <v>12</v>
      </c>
      <c r="D10" s="6">
        <v>0.2</v>
      </c>
      <c r="E10" s="7">
        <v>0.05</v>
      </c>
      <c r="F10" s="5">
        <v>1</v>
      </c>
      <c r="G10" s="5">
        <f t="shared" si="1"/>
        <v>0.70054446587996733</v>
      </c>
      <c r="H10" s="5">
        <f t="shared" si="2"/>
        <v>1.1152975598885355</v>
      </c>
      <c r="I10" s="5">
        <f t="shared" si="3"/>
        <v>-8.5056884948149017E-2</v>
      </c>
      <c r="J10" s="5">
        <f t="shared" si="0"/>
        <v>-0.28505688494814901</v>
      </c>
    </row>
    <row r="11" spans="1:10" customFormat="1" x14ac:dyDescent="0.25">
      <c r="A11" s="13"/>
      <c r="B11" s="5">
        <v>12</v>
      </c>
      <c r="C11" s="5">
        <v>12</v>
      </c>
      <c r="D11" s="6">
        <v>0.2</v>
      </c>
      <c r="E11" s="7">
        <v>0.05</v>
      </c>
      <c r="F11" s="5">
        <v>1</v>
      </c>
      <c r="G11" s="5">
        <f t="shared" si="1"/>
        <v>1.2540700286622686</v>
      </c>
      <c r="H11" s="5">
        <f t="shared" si="2"/>
        <v>0.66882312267083588</v>
      </c>
      <c r="I11" s="5">
        <f t="shared" si="3"/>
        <v>0.35000000000000003</v>
      </c>
      <c r="J11" s="5">
        <f t="shared" si="0"/>
        <v>0.15000000000000002</v>
      </c>
    </row>
    <row r="12" spans="1:10" customFormat="1" x14ac:dyDescent="0.25">
      <c r="A12" s="13"/>
      <c r="B12" s="5">
        <v>13</v>
      </c>
      <c r="C12" s="5">
        <v>12</v>
      </c>
      <c r="D12" s="6">
        <v>0.2</v>
      </c>
      <c r="E12" s="7">
        <v>0.05</v>
      </c>
      <c r="F12" s="5">
        <v>1</v>
      </c>
      <c r="G12" s="5">
        <f t="shared" si="1"/>
        <v>1.9626072785596715</v>
      </c>
      <c r="H12" s="5">
        <f t="shared" si="2"/>
        <v>0.37736037256823973</v>
      </c>
      <c r="I12" s="5">
        <f t="shared" si="3"/>
        <v>0.75021353836768179</v>
      </c>
      <c r="J12" s="5">
        <f t="shared" si="0"/>
        <v>0.55021353836768183</v>
      </c>
    </row>
    <row r="13" spans="1:10" customFormat="1" x14ac:dyDescent="0.25">
      <c r="A13" s="13"/>
      <c r="B13" s="5">
        <v>14</v>
      </c>
      <c r="C13" s="5">
        <v>12</v>
      </c>
      <c r="D13" s="6">
        <v>0.2</v>
      </c>
      <c r="E13" s="7">
        <v>0.05</v>
      </c>
      <c r="F13" s="5">
        <v>1</v>
      </c>
      <c r="G13" s="5">
        <f t="shared" si="1"/>
        <v>2.7870531205231455</v>
      </c>
      <c r="H13" s="5">
        <f t="shared" si="2"/>
        <v>0.20180621453171366</v>
      </c>
      <c r="I13" s="5">
        <f t="shared" si="3"/>
        <v>1.1207533991362917</v>
      </c>
      <c r="J13" s="5">
        <f t="shared" si="0"/>
        <v>0.92075339913629173</v>
      </c>
    </row>
    <row r="14" spans="1:10" customFormat="1" x14ac:dyDescent="0.25">
      <c r="A14" s="13"/>
      <c r="B14" s="5">
        <v>15</v>
      </c>
      <c r="C14" s="5">
        <v>12</v>
      </c>
      <c r="D14" s="6">
        <v>0.2</v>
      </c>
      <c r="E14" s="7">
        <v>0.05</v>
      </c>
      <c r="F14" s="5">
        <v>1</v>
      </c>
      <c r="G14" s="5">
        <f t="shared" si="1"/>
        <v>3.6883253165891627</v>
      </c>
      <c r="H14" s="5">
        <f t="shared" si="2"/>
        <v>0.10307841059773071</v>
      </c>
      <c r="I14" s="5">
        <f t="shared" si="3"/>
        <v>1.4657177565710489</v>
      </c>
      <c r="J14" s="5">
        <f t="shared" si="0"/>
        <v>1.2657177565710489</v>
      </c>
    </row>
    <row r="15" spans="1:10" customFormat="1" x14ac:dyDescent="0.25">
      <c r="A15" s="13"/>
      <c r="B15" s="5">
        <v>16</v>
      </c>
      <c r="C15" s="5">
        <v>12</v>
      </c>
      <c r="D15" s="6">
        <v>0.2</v>
      </c>
      <c r="E15" s="7">
        <v>0.05</v>
      </c>
      <c r="F15" s="5">
        <v>1</v>
      </c>
      <c r="G15" s="5">
        <f t="shared" si="1"/>
        <v>4.6358992835588992</v>
      </c>
      <c r="H15" s="5">
        <f t="shared" si="2"/>
        <v>5.0652377567466877E-2</v>
      </c>
      <c r="I15" s="5">
        <f t="shared" si="3"/>
        <v>1.7884103622589043</v>
      </c>
      <c r="J15" s="5">
        <f t="shared" si="0"/>
        <v>1.5884103622589043</v>
      </c>
    </row>
    <row r="16" spans="1:10" customFormat="1" x14ac:dyDescent="0.25">
      <c r="A16" s="13"/>
      <c r="B16" s="5">
        <v>17</v>
      </c>
      <c r="C16" s="5">
        <v>12</v>
      </c>
      <c r="D16" s="6">
        <v>0.2</v>
      </c>
      <c r="E16" s="7">
        <v>0.05</v>
      </c>
      <c r="F16" s="5">
        <v>1</v>
      </c>
      <c r="G16" s="5">
        <f t="shared" si="1"/>
        <v>5.6093495911699396</v>
      </c>
      <c r="H16" s="5">
        <f t="shared" si="2"/>
        <v>2.4102685178508665E-2</v>
      </c>
      <c r="I16" s="5">
        <f t="shared" si="3"/>
        <v>2.0915334713410791</v>
      </c>
      <c r="J16" s="5">
        <f t="shared" si="0"/>
        <v>1.8915334713410792</v>
      </c>
    </row>
    <row r="17" spans="1:10" customFormat="1" x14ac:dyDescent="0.25">
      <c r="A17" s="13"/>
      <c r="B17" s="5">
        <v>18</v>
      </c>
      <c r="C17" s="5">
        <v>12</v>
      </c>
      <c r="D17" s="6">
        <v>0.2</v>
      </c>
      <c r="E17" s="7">
        <v>0.05</v>
      </c>
      <c r="F17" s="5">
        <v>1</v>
      </c>
      <c r="G17" s="5">
        <f t="shared" si="1"/>
        <v>6.5964168165599055</v>
      </c>
      <c r="H17" s="5">
        <f t="shared" si="2"/>
        <v>1.1169910568471692E-2</v>
      </c>
      <c r="I17" s="5">
        <f t="shared" si="3"/>
        <v>2.3773255405408218</v>
      </c>
      <c r="J17" s="5">
        <f t="shared" si="0"/>
        <v>2.1773255405408216</v>
      </c>
    </row>
    <row r="18" spans="1:10" customFormat="1" x14ac:dyDescent="0.25">
      <c r="A18" s="13"/>
      <c r="B18" s="5">
        <v>19</v>
      </c>
      <c r="C18" s="5">
        <v>12</v>
      </c>
      <c r="D18" s="6">
        <v>0.2</v>
      </c>
      <c r="E18" s="7">
        <v>0.05</v>
      </c>
      <c r="F18" s="5">
        <v>1</v>
      </c>
      <c r="G18" s="5">
        <f t="shared" si="1"/>
        <v>7.5903132686509807</v>
      </c>
      <c r="H18" s="5">
        <f t="shared" si="2"/>
        <v>5.0663626595486289E-3</v>
      </c>
      <c r="I18" s="5">
        <f t="shared" si="3"/>
        <v>2.647661646892201</v>
      </c>
      <c r="J18" s="5">
        <f t="shared" si="0"/>
        <v>2.4476616468922008</v>
      </c>
    </row>
    <row r="19" spans="1:10" customFormat="1" x14ac:dyDescent="0.25">
      <c r="A19" s="13"/>
      <c r="B19" s="5">
        <v>20</v>
      </c>
      <c r="C19" s="5">
        <v>12</v>
      </c>
      <c r="D19" s="6">
        <v>0.2</v>
      </c>
      <c r="E19" s="7">
        <v>0.05</v>
      </c>
      <c r="F19" s="5">
        <v>1</v>
      </c>
      <c r="G19" s="5">
        <f t="shared" si="1"/>
        <v>8.5875054919442988</v>
      </c>
      <c r="H19" s="5">
        <f t="shared" si="2"/>
        <v>2.2585859528662447E-3</v>
      </c>
      <c r="I19" s="5">
        <f t="shared" si="3"/>
        <v>2.9041281188299539</v>
      </c>
      <c r="J19" s="5">
        <f t="shared" si="0"/>
        <v>2.7041281188299537</v>
      </c>
    </row>
    <row r="20" spans="1:10" customFormat="1" x14ac:dyDescent="0.25">
      <c r="A20" s="14"/>
      <c r="B20" s="5">
        <v>21</v>
      </c>
      <c r="C20" s="5">
        <v>12</v>
      </c>
      <c r="D20" s="6">
        <v>0.2</v>
      </c>
      <c r="E20" s="7">
        <v>0.05</v>
      </c>
      <c r="F20" s="5">
        <v>1</v>
      </c>
      <c r="G20" s="5">
        <f t="shared" si="1"/>
        <v>9.5862400838472688</v>
      </c>
      <c r="H20" s="5">
        <f t="shared" si="2"/>
        <v>9.9317785583618798E-4</v>
      </c>
      <c r="I20" s="5">
        <f t="shared" si="3"/>
        <v>3.1480789396771134</v>
      </c>
      <c r="J20" s="5">
        <f t="shared" si="0"/>
        <v>2.9480789396771132</v>
      </c>
    </row>
    <row r="21" spans="1:10" customFormat="1" ht="15" customHeight="1" x14ac:dyDescent="0.25">
      <c r="A21" s="12" t="s">
        <v>11</v>
      </c>
      <c r="B21" s="5">
        <v>10</v>
      </c>
      <c r="C21" s="5">
        <v>12</v>
      </c>
      <c r="D21" s="6">
        <v>2.5000000000000001E-2</v>
      </c>
      <c r="E21" s="7">
        <v>0.05</v>
      </c>
      <c r="F21" s="5">
        <v>1</v>
      </c>
      <c r="G21" s="5">
        <f>NORMSDIST(I21)*B21-NORMSDIST(J21)*C21*EXP(-E21*F21)</f>
        <v>2.8522225003387779E-9</v>
      </c>
      <c r="H21" s="5">
        <f>NORMSDIST(-J21)*C21*EXP(-E21*F21) - NORMSDIST(-I21)*B21</f>
        <v>1.4147530968607924</v>
      </c>
      <c r="I21" s="5">
        <f>(LN(B21/C21)+(E21+D21^2/2)*(F21))/(D21*SQRT(F21))</f>
        <v>-5.2803622717581833</v>
      </c>
      <c r="J21" s="5">
        <f t="shared" si="0"/>
        <v>-5.3053622717581836</v>
      </c>
    </row>
    <row r="22" spans="1:10" customFormat="1" x14ac:dyDescent="0.25">
      <c r="A22" s="13"/>
      <c r="B22" s="5">
        <v>10</v>
      </c>
      <c r="C22" s="5">
        <v>12</v>
      </c>
      <c r="D22" s="6">
        <v>0.05</v>
      </c>
      <c r="E22" s="7">
        <v>0.05</v>
      </c>
      <c r="F22" s="5">
        <v>1</v>
      </c>
      <c r="G22" s="5">
        <f t="shared" ref="G22:G39" si="4">NORMSDIST(I22)*B22-NORMSDIST(J22)*C22*EXP(-E22*F22)</f>
        <v>6.7372728191480991E-4</v>
      </c>
      <c r="H22" s="5">
        <f t="shared" ref="H22:H39" si="5">NORMSDIST(-J22)*C22*EXP(-E22*F22) - NORMSDIST(-I22)*B22</f>
        <v>1.4154268212904828</v>
      </c>
      <c r="I22" s="5">
        <f t="shared" ref="I22:I39" si="6">(LN(B22/C22)+(E22+D22^2/2)*(F22))/(D22*SQRT(F22))</f>
        <v>-2.6214311358790918</v>
      </c>
      <c r="J22" s="5">
        <f t="shared" si="0"/>
        <v>-2.6714311358790916</v>
      </c>
    </row>
    <row r="23" spans="1:10" customFormat="1" x14ac:dyDescent="0.25">
      <c r="A23" s="13"/>
      <c r="B23" s="5">
        <v>10</v>
      </c>
      <c r="C23" s="5">
        <v>12</v>
      </c>
      <c r="D23" s="6">
        <v>7.4999999999999997E-2</v>
      </c>
      <c r="E23" s="7">
        <v>0.05</v>
      </c>
      <c r="F23" s="5">
        <v>1</v>
      </c>
      <c r="G23" s="5">
        <f t="shared" si="4"/>
        <v>1.2501749166691722E-2</v>
      </c>
      <c r="H23" s="5">
        <f t="shared" si="5"/>
        <v>1.4272548431752607</v>
      </c>
      <c r="I23" s="5">
        <f t="shared" si="6"/>
        <v>-1.7267874239193945</v>
      </c>
      <c r="J23" s="5">
        <f t="shared" si="0"/>
        <v>-1.8017874239193945</v>
      </c>
    </row>
    <row r="24" spans="1:10" customFormat="1" x14ac:dyDescent="0.25">
      <c r="A24" s="13"/>
      <c r="B24" s="5">
        <v>10</v>
      </c>
      <c r="C24" s="5">
        <v>12</v>
      </c>
      <c r="D24" s="6">
        <v>0.1</v>
      </c>
      <c r="E24" s="7">
        <v>0.05</v>
      </c>
      <c r="F24" s="5">
        <v>1</v>
      </c>
      <c r="G24" s="5">
        <f t="shared" si="4"/>
        <v>4.624965105634915E-2</v>
      </c>
      <c r="H24" s="5">
        <f t="shared" si="5"/>
        <v>1.461002745064917</v>
      </c>
      <c r="I24" s="5">
        <f t="shared" si="6"/>
        <v>-1.2732155679395456</v>
      </c>
      <c r="J24" s="5">
        <f t="shared" si="0"/>
        <v>-1.3732155679395457</v>
      </c>
    </row>
    <row r="25" spans="1:10" customFormat="1" x14ac:dyDescent="0.25">
      <c r="A25" s="13"/>
      <c r="B25" s="5">
        <v>10</v>
      </c>
      <c r="C25" s="5">
        <v>12</v>
      </c>
      <c r="D25" s="6">
        <v>0.125</v>
      </c>
      <c r="E25" s="7">
        <v>0.05</v>
      </c>
      <c r="F25" s="5">
        <v>1</v>
      </c>
      <c r="G25" s="5">
        <f t="shared" si="4"/>
        <v>9.927513220884232E-2</v>
      </c>
      <c r="H25" s="5">
        <f t="shared" si="5"/>
        <v>1.514028226217409</v>
      </c>
      <c r="I25" s="5">
        <f t="shared" si="6"/>
        <v>-0.99607245435163672</v>
      </c>
      <c r="J25" s="5">
        <f t="shared" si="0"/>
        <v>-1.1210724543516366</v>
      </c>
    </row>
    <row r="26" spans="1:10" customFormat="1" x14ac:dyDescent="0.25">
      <c r="A26" s="13"/>
      <c r="B26" s="5">
        <v>10</v>
      </c>
      <c r="C26" s="5">
        <v>12</v>
      </c>
      <c r="D26" s="6">
        <v>0.15</v>
      </c>
      <c r="E26" s="7">
        <v>0.05</v>
      </c>
      <c r="F26" s="5">
        <v>1</v>
      </c>
      <c r="G26" s="5">
        <f t="shared" si="4"/>
        <v>0.16600160941124553</v>
      </c>
      <c r="H26" s="5">
        <f t="shared" si="5"/>
        <v>1.5807547034198137</v>
      </c>
      <c r="I26" s="5">
        <f t="shared" si="6"/>
        <v>-0.80714371195969736</v>
      </c>
      <c r="J26" s="5">
        <f t="shared" si="0"/>
        <v>-0.95714371195969739</v>
      </c>
    </row>
    <row r="27" spans="1:10" customFormat="1" x14ac:dyDescent="0.25">
      <c r="A27" s="13"/>
      <c r="B27" s="5">
        <v>10</v>
      </c>
      <c r="C27" s="5">
        <v>12</v>
      </c>
      <c r="D27" s="6">
        <v>0.17499999999999999</v>
      </c>
      <c r="E27" s="7">
        <v>0.05</v>
      </c>
      <c r="F27" s="5">
        <v>1</v>
      </c>
      <c r="G27" s="5">
        <f t="shared" si="4"/>
        <v>0.24212101389066554</v>
      </c>
      <c r="H27" s="5">
        <f t="shared" si="5"/>
        <v>1.6568741078992328</v>
      </c>
      <c r="I27" s="5">
        <f t="shared" si="6"/>
        <v>-0.66862318167974055</v>
      </c>
      <c r="J27" s="5">
        <f t="shared" si="0"/>
        <v>-0.8436231816797406</v>
      </c>
    </row>
    <row r="28" spans="1:10" customFormat="1" x14ac:dyDescent="0.25">
      <c r="A28" s="13"/>
      <c r="B28" s="5">
        <v>10</v>
      </c>
      <c r="C28" s="5">
        <v>12</v>
      </c>
      <c r="D28" s="6">
        <v>0.2</v>
      </c>
      <c r="E28" s="7">
        <v>0.05</v>
      </c>
      <c r="F28" s="5">
        <v>1</v>
      </c>
      <c r="G28" s="5">
        <f t="shared" si="4"/>
        <v>0.32474774165608133</v>
      </c>
      <c r="H28" s="5">
        <f t="shared" si="5"/>
        <v>1.73950083566465</v>
      </c>
      <c r="I28" s="5">
        <f t="shared" si="6"/>
        <v>-0.56160778396977284</v>
      </c>
      <c r="J28" s="5">
        <f t="shared" si="0"/>
        <v>-0.7616077839697728</v>
      </c>
    </row>
    <row r="29" spans="1:10" customFormat="1" x14ac:dyDescent="0.25">
      <c r="A29" s="13"/>
      <c r="B29" s="5">
        <v>10</v>
      </c>
      <c r="C29" s="5">
        <v>12</v>
      </c>
      <c r="D29" s="6">
        <v>0.22500000000000001</v>
      </c>
      <c r="E29" s="7">
        <v>0.05</v>
      </c>
      <c r="F29" s="5">
        <v>1</v>
      </c>
      <c r="G29" s="5">
        <f t="shared" si="4"/>
        <v>0.41197966087964089</v>
      </c>
      <c r="H29" s="5">
        <f t="shared" si="5"/>
        <v>1.8267327548882095</v>
      </c>
      <c r="I29" s="5">
        <f t="shared" si="6"/>
        <v>-0.4755958079731315</v>
      </c>
      <c r="J29" s="5">
        <f t="shared" si="0"/>
        <v>-0.70059580797313148</v>
      </c>
    </row>
    <row r="30" spans="1:10" customFormat="1" x14ac:dyDescent="0.25">
      <c r="A30" s="13"/>
      <c r="B30" s="5">
        <v>10</v>
      </c>
      <c r="C30" s="5">
        <v>12</v>
      </c>
      <c r="D30" s="6">
        <v>0.25</v>
      </c>
      <c r="E30" s="7">
        <v>0.05</v>
      </c>
      <c r="F30" s="5">
        <v>1</v>
      </c>
      <c r="G30" s="5">
        <f t="shared" si="4"/>
        <v>0.50254134817926177</v>
      </c>
      <c r="H30" s="5">
        <f t="shared" si="5"/>
        <v>1.9172944421878295</v>
      </c>
      <c r="I30" s="5">
        <f t="shared" si="6"/>
        <v>-0.40428622717581836</v>
      </c>
      <c r="J30" s="5">
        <f t="shared" si="0"/>
        <v>-0.6542862271758183</v>
      </c>
    </row>
    <row r="31" spans="1:10" customFormat="1" x14ac:dyDescent="0.25">
      <c r="A31" s="13"/>
      <c r="B31" s="5">
        <v>10</v>
      </c>
      <c r="C31" s="5">
        <v>12</v>
      </c>
      <c r="D31" s="6">
        <v>0.27500000000000002</v>
      </c>
      <c r="E31" s="7">
        <v>0.05</v>
      </c>
      <c r="F31" s="5">
        <v>1</v>
      </c>
      <c r="G31" s="5">
        <f t="shared" si="4"/>
        <v>0.59555502914210523</v>
      </c>
      <c r="H31" s="5">
        <f t="shared" si="5"/>
        <v>2.0103081231506712</v>
      </c>
      <c r="I31" s="5">
        <f t="shared" si="6"/>
        <v>-0.34366929743256208</v>
      </c>
      <c r="J31" s="5">
        <f t="shared" si="0"/>
        <v>-0.61866929743256205</v>
      </c>
    </row>
    <row r="32" spans="1:10" customFormat="1" x14ac:dyDescent="0.25">
      <c r="A32" s="13"/>
      <c r="B32" s="5">
        <v>10</v>
      </c>
      <c r="C32" s="5">
        <v>12</v>
      </c>
      <c r="D32" s="6">
        <v>0.3</v>
      </c>
      <c r="E32" s="7">
        <v>0.05</v>
      </c>
      <c r="F32" s="5">
        <v>1</v>
      </c>
      <c r="G32" s="5">
        <f t="shared" si="4"/>
        <v>0.69039975509387785</v>
      </c>
      <c r="H32" s="5">
        <f t="shared" si="5"/>
        <v>2.1051528491024456</v>
      </c>
      <c r="I32" s="5">
        <f t="shared" si="6"/>
        <v>-0.29107185597984864</v>
      </c>
      <c r="J32" s="5">
        <f t="shared" si="0"/>
        <v>-0.59107185597984868</v>
      </c>
    </row>
    <row r="33" spans="1:10" customFormat="1" x14ac:dyDescent="0.25">
      <c r="A33" s="13"/>
      <c r="B33" s="5">
        <v>10</v>
      </c>
      <c r="C33" s="5">
        <v>12</v>
      </c>
      <c r="D33" s="6">
        <v>0.32500000000000001</v>
      </c>
      <c r="E33" s="7">
        <v>0.05</v>
      </c>
      <c r="F33" s="5">
        <v>1</v>
      </c>
      <c r="G33" s="5">
        <f t="shared" si="4"/>
        <v>0.78662447996253793</v>
      </c>
      <c r="H33" s="5">
        <f t="shared" si="5"/>
        <v>2.201377573971107</v>
      </c>
      <c r="I33" s="5">
        <f t="shared" si="6"/>
        <v>-0.24464325167370643</v>
      </c>
      <c r="J33" s="5">
        <f t="shared" si="0"/>
        <v>-0.56964325167370644</v>
      </c>
    </row>
    <row r="34" spans="1:10" customFormat="1" x14ac:dyDescent="0.25">
      <c r="A34" s="13"/>
      <c r="B34" s="5">
        <v>10</v>
      </c>
      <c r="C34" s="5">
        <v>12</v>
      </c>
      <c r="D34" s="6">
        <v>0.35</v>
      </c>
      <c r="E34" s="7">
        <v>0.05</v>
      </c>
      <c r="F34" s="5">
        <v>1</v>
      </c>
      <c r="G34" s="5">
        <f t="shared" si="4"/>
        <v>0.88389338537566875</v>
      </c>
      <c r="H34" s="5">
        <f t="shared" si="5"/>
        <v>2.2986464793842378</v>
      </c>
      <c r="I34" s="5">
        <f t="shared" si="6"/>
        <v>-0.2030615908398703</v>
      </c>
      <c r="J34" s="5">
        <f t="shared" ref="J34:J65" si="7">I34-D34*SQRT(F34)</f>
        <v>-0.55306159083987028</v>
      </c>
    </row>
    <row r="35" spans="1:10" customFormat="1" x14ac:dyDescent="0.25">
      <c r="A35" s="13"/>
      <c r="B35" s="5">
        <v>10</v>
      </c>
      <c r="C35" s="5">
        <v>12</v>
      </c>
      <c r="D35" s="6">
        <v>0.375</v>
      </c>
      <c r="E35" s="7">
        <v>0.05</v>
      </c>
      <c r="F35" s="5">
        <v>1</v>
      </c>
      <c r="G35" s="5">
        <f t="shared" si="4"/>
        <v>0.98195068012017206</v>
      </c>
      <c r="H35" s="5">
        <f t="shared" si="5"/>
        <v>2.3967037741287402</v>
      </c>
      <c r="I35" s="5">
        <f t="shared" si="6"/>
        <v>-0.16535748478387891</v>
      </c>
      <c r="J35" s="5">
        <f t="shared" si="7"/>
        <v>-0.54035748478387891</v>
      </c>
    </row>
    <row r="36" spans="1:10" customFormat="1" x14ac:dyDescent="0.25">
      <c r="A36" s="13"/>
      <c r="B36" s="5">
        <v>10</v>
      </c>
      <c r="C36" s="5">
        <v>12</v>
      </c>
      <c r="D36" s="6">
        <v>0.4</v>
      </c>
      <c r="E36" s="7">
        <v>0.05</v>
      </c>
      <c r="F36" s="5">
        <v>1</v>
      </c>
      <c r="G36" s="5">
        <f t="shared" si="4"/>
        <v>1.080597391600564</v>
      </c>
      <c r="H36" s="5">
        <f t="shared" si="5"/>
        <v>2.4953504856091335</v>
      </c>
      <c r="I36" s="5">
        <f t="shared" si="6"/>
        <v>-0.13080389198488646</v>
      </c>
      <c r="J36" s="5">
        <f t="shared" si="7"/>
        <v>-0.53080389198488653</v>
      </c>
    </row>
    <row r="37" spans="1:10" customFormat="1" x14ac:dyDescent="0.25">
      <c r="A37" s="13"/>
      <c r="B37" s="5">
        <v>10</v>
      </c>
      <c r="C37" s="5">
        <v>12</v>
      </c>
      <c r="D37" s="6">
        <v>0.42499999999999999</v>
      </c>
      <c r="E37" s="7">
        <v>0.05</v>
      </c>
      <c r="F37" s="5">
        <v>1</v>
      </c>
      <c r="G37" s="5">
        <f t="shared" si="4"/>
        <v>1.1796757107497382</v>
      </c>
      <c r="H37" s="5">
        <f t="shared" si="5"/>
        <v>2.594428804758306</v>
      </c>
      <c r="I37" s="5">
        <f t="shared" si="6"/>
        <v>-9.8844839515187258E-2</v>
      </c>
      <c r="J37" s="5">
        <f t="shared" si="7"/>
        <v>-0.52384483951518723</v>
      </c>
    </row>
    <row r="38" spans="1:10" customFormat="1" x14ac:dyDescent="0.25">
      <c r="A38" s="13"/>
      <c r="B38" s="5">
        <v>10</v>
      </c>
      <c r="C38" s="5">
        <v>12</v>
      </c>
      <c r="D38" s="6">
        <v>0.45</v>
      </c>
      <c r="E38" s="7">
        <v>0.05</v>
      </c>
      <c r="F38" s="5">
        <v>1</v>
      </c>
      <c r="G38" s="5">
        <f t="shared" si="4"/>
        <v>1.2790582049429227</v>
      </c>
      <c r="H38" s="5">
        <f t="shared" si="5"/>
        <v>2.6938112989514895</v>
      </c>
      <c r="I38" s="5">
        <f t="shared" si="6"/>
        <v>-6.9047903986565767E-2</v>
      </c>
      <c r="J38" s="5">
        <f t="shared" si="7"/>
        <v>-0.51904790398656575</v>
      </c>
    </row>
    <row r="39" spans="1:10" customFormat="1" x14ac:dyDescent="0.25">
      <c r="A39" s="14"/>
      <c r="B39" s="5">
        <v>10</v>
      </c>
      <c r="C39" s="5">
        <v>12</v>
      </c>
      <c r="D39" s="6">
        <v>0.47499999999999998</v>
      </c>
      <c r="E39" s="7">
        <v>0.05</v>
      </c>
      <c r="F39" s="5">
        <v>1</v>
      </c>
      <c r="G39" s="5">
        <f t="shared" si="4"/>
        <v>1.3786402381089009</v>
      </c>
      <c r="H39" s="5">
        <f t="shared" si="5"/>
        <v>2.7933933321174695</v>
      </c>
      <c r="I39" s="5">
        <f t="shared" si="6"/>
        <v>-4.107169851358862E-2</v>
      </c>
      <c r="J39" s="5">
        <f t="shared" si="7"/>
        <v>-0.51607169851358858</v>
      </c>
    </row>
    <row r="40" spans="1:10" customFormat="1" x14ac:dyDescent="0.25">
      <c r="A40" s="12" t="s">
        <v>12</v>
      </c>
      <c r="B40" s="2">
        <v>10</v>
      </c>
      <c r="C40" s="2">
        <v>12</v>
      </c>
      <c r="D40" s="3">
        <v>0.2</v>
      </c>
      <c r="E40" s="4">
        <v>0.02</v>
      </c>
      <c r="F40" s="2">
        <v>1</v>
      </c>
      <c r="G40" s="2">
        <f>NORMSDIST(I40)*B40-NORMSDIST(J40)*C40*EXP(-E40*F40)</f>
        <v>0.25469262576277263</v>
      </c>
      <c r="H40" s="2">
        <f>NORMSDIST(-J40)*C40*EXP(-E40*F40) - NORMSDIST(-I40)*B40</f>
        <v>2.0170767054438361</v>
      </c>
      <c r="I40" s="2">
        <f>(LN(B40/C40)+(E40+D40^2/2)*(F40))/(D40*SQRT(F40))</f>
        <v>-0.71160778396977287</v>
      </c>
      <c r="J40" s="2">
        <f t="shared" si="7"/>
        <v>-0.91160778396977293</v>
      </c>
    </row>
    <row r="41" spans="1:10" customFormat="1" x14ac:dyDescent="0.25">
      <c r="A41" s="13"/>
      <c r="B41" s="2">
        <v>10</v>
      </c>
      <c r="C41" s="2">
        <v>12</v>
      </c>
      <c r="D41" s="3">
        <v>0.2</v>
      </c>
      <c r="E41" s="4">
        <v>0.03</v>
      </c>
      <c r="F41" s="2">
        <v>1</v>
      </c>
      <c r="G41" s="2">
        <f t="shared" ref="G41:G58" si="8">NORMSDIST(I41)*B41-NORMSDIST(J41)*C41*EXP(-E41*F41)</f>
        <v>0.27665576398914249</v>
      </c>
      <c r="H41" s="2">
        <f t="shared" ref="H41:H58" si="9">NORMSDIST(-J41)*C41*EXP(-E41*F41) - NORMSDIST(-I41)*B41</f>
        <v>1.9220021665712412</v>
      </c>
      <c r="I41" s="2">
        <f t="shared" ref="I41:I58" si="10">(LN(B41/C41)+(E41+D41^2/2)*(F41))/(D41*SQRT(F41))</f>
        <v>-0.66160778396977282</v>
      </c>
      <c r="J41" s="2">
        <f t="shared" si="7"/>
        <v>-0.86160778396977289</v>
      </c>
    </row>
    <row r="42" spans="1:10" customFormat="1" x14ac:dyDescent="0.25">
      <c r="A42" s="13"/>
      <c r="B42" s="2">
        <v>10</v>
      </c>
      <c r="C42" s="2">
        <v>12</v>
      </c>
      <c r="D42" s="3">
        <v>0.2</v>
      </c>
      <c r="E42" s="4">
        <v>0.04</v>
      </c>
      <c r="F42" s="2">
        <v>1</v>
      </c>
      <c r="G42" s="2">
        <f t="shared" si="8"/>
        <v>0.29999485151236183</v>
      </c>
      <c r="H42" s="2">
        <f t="shared" si="9"/>
        <v>1.8294681213402386</v>
      </c>
      <c r="I42" s="2">
        <f t="shared" si="10"/>
        <v>-0.61160778396977289</v>
      </c>
      <c r="J42" s="2">
        <f t="shared" si="7"/>
        <v>-0.81160778396977284</v>
      </c>
    </row>
    <row r="43" spans="1:10" customFormat="1" x14ac:dyDescent="0.25">
      <c r="A43" s="13"/>
      <c r="B43" s="2">
        <v>10</v>
      </c>
      <c r="C43" s="2">
        <v>12</v>
      </c>
      <c r="D43" s="3">
        <v>0.2</v>
      </c>
      <c r="E43" s="4">
        <v>0.05</v>
      </c>
      <c r="F43" s="2">
        <v>1</v>
      </c>
      <c r="G43" s="2">
        <f t="shared" si="8"/>
        <v>0.32474774165608133</v>
      </c>
      <c r="H43" s="2">
        <f t="shared" si="9"/>
        <v>1.73950083566465</v>
      </c>
      <c r="I43" s="2">
        <f t="shared" si="10"/>
        <v>-0.56160778396977284</v>
      </c>
      <c r="J43" s="2">
        <f t="shared" si="7"/>
        <v>-0.7616077839697728</v>
      </c>
    </row>
    <row r="44" spans="1:10" customFormat="1" x14ac:dyDescent="0.25">
      <c r="A44" s="13"/>
      <c r="B44" s="2">
        <v>10</v>
      </c>
      <c r="C44" s="2">
        <v>12</v>
      </c>
      <c r="D44" s="3">
        <v>0.2</v>
      </c>
      <c r="E44" s="4">
        <v>0.06</v>
      </c>
      <c r="F44" s="2">
        <v>1</v>
      </c>
      <c r="G44" s="2">
        <f t="shared" si="8"/>
        <v>0.35094933631355696</v>
      </c>
      <c r="H44" s="2">
        <f t="shared" si="9"/>
        <v>1.6521237393245407</v>
      </c>
      <c r="I44" s="2">
        <f t="shared" si="10"/>
        <v>-0.51160778396977291</v>
      </c>
      <c r="J44" s="2">
        <f t="shared" si="7"/>
        <v>-0.71160778396977298</v>
      </c>
    </row>
    <row r="45" spans="1:10" customFormat="1" x14ac:dyDescent="0.25">
      <c r="A45" s="13"/>
      <c r="B45" s="2">
        <v>10</v>
      </c>
      <c r="C45" s="2">
        <v>12</v>
      </c>
      <c r="D45" s="3">
        <v>0.2</v>
      </c>
      <c r="E45" s="4">
        <v>7.0000000000000007E-2</v>
      </c>
      <c r="F45" s="2">
        <v>1</v>
      </c>
      <c r="G45" s="2">
        <f t="shared" si="8"/>
        <v>0.37863129063914558</v>
      </c>
      <c r="H45" s="2">
        <f t="shared" si="9"/>
        <v>1.5673571295105253</v>
      </c>
      <c r="I45" s="2">
        <f t="shared" si="10"/>
        <v>-0.46160778396977287</v>
      </c>
      <c r="J45" s="2">
        <f t="shared" si="7"/>
        <v>-0.66160778396977293</v>
      </c>
    </row>
    <row r="46" spans="1:10" customFormat="1" x14ac:dyDescent="0.25">
      <c r="A46" s="13"/>
      <c r="B46" s="2">
        <v>10</v>
      </c>
      <c r="C46" s="2">
        <v>12</v>
      </c>
      <c r="D46" s="3">
        <v>0.2</v>
      </c>
      <c r="E46" s="4">
        <v>0.08</v>
      </c>
      <c r="F46" s="2">
        <v>1</v>
      </c>
      <c r="G46" s="2">
        <f t="shared" si="8"/>
        <v>0.40782173345490813</v>
      </c>
      <c r="H46" s="2">
        <f t="shared" si="9"/>
        <v>1.4852178900945372</v>
      </c>
      <c r="I46" s="2">
        <f t="shared" si="10"/>
        <v>-0.41160778396977293</v>
      </c>
      <c r="J46" s="2">
        <f t="shared" si="7"/>
        <v>-0.61160778396977289</v>
      </c>
    </row>
    <row r="47" spans="1:10" customFormat="1" x14ac:dyDescent="0.25">
      <c r="A47" s="13"/>
      <c r="B47" s="2">
        <v>10</v>
      </c>
      <c r="C47" s="2">
        <v>12</v>
      </c>
      <c r="D47" s="3">
        <v>0.2</v>
      </c>
      <c r="E47" s="4">
        <v>0.09</v>
      </c>
      <c r="F47" s="2">
        <v>1</v>
      </c>
      <c r="G47" s="2">
        <f t="shared" si="8"/>
        <v>0.4385450067168386</v>
      </c>
      <c r="H47" s="2">
        <f t="shared" si="9"/>
        <v>1.4057192299715764</v>
      </c>
      <c r="I47" s="2">
        <f t="shared" si="10"/>
        <v>-0.36160778396977294</v>
      </c>
      <c r="J47" s="2">
        <f t="shared" si="7"/>
        <v>-0.56160778396977296</v>
      </c>
    </row>
    <row r="48" spans="1:10" customFormat="1" x14ac:dyDescent="0.25">
      <c r="A48" s="13"/>
      <c r="B48" s="2">
        <v>10</v>
      </c>
      <c r="C48" s="2">
        <v>12</v>
      </c>
      <c r="D48" s="3">
        <v>0.2</v>
      </c>
      <c r="E48" s="4">
        <v>0.1</v>
      </c>
      <c r="F48" s="2">
        <v>1</v>
      </c>
      <c r="G48" s="2">
        <f t="shared" si="8"/>
        <v>0.47082142723700615</v>
      </c>
      <c r="H48" s="2">
        <f t="shared" si="9"/>
        <v>1.3288704436685199</v>
      </c>
      <c r="I48" s="2">
        <f t="shared" si="10"/>
        <v>-0.3116077839697729</v>
      </c>
      <c r="J48" s="2">
        <f t="shared" si="7"/>
        <v>-0.51160778396977291</v>
      </c>
    </row>
    <row r="49" spans="1:10" customFormat="1" x14ac:dyDescent="0.25">
      <c r="A49" s="13"/>
      <c r="B49" s="2">
        <v>10</v>
      </c>
      <c r="C49" s="2">
        <v>12</v>
      </c>
      <c r="D49" s="3">
        <v>0.2</v>
      </c>
      <c r="E49" s="4">
        <v>0.11</v>
      </c>
      <c r="F49" s="2">
        <v>1</v>
      </c>
      <c r="G49" s="2">
        <f t="shared" si="8"/>
        <v>0.50466707365705865</v>
      </c>
      <c r="H49" s="2">
        <f t="shared" si="9"/>
        <v>1.2546766972153973</v>
      </c>
      <c r="I49" s="2">
        <f t="shared" si="10"/>
        <v>-0.26160778396977291</v>
      </c>
      <c r="J49" s="2">
        <f t="shared" si="7"/>
        <v>-0.46160778396977292</v>
      </c>
    </row>
    <row r="50" spans="1:10" customFormat="1" x14ac:dyDescent="0.25">
      <c r="A50" s="13"/>
      <c r="B50" s="2">
        <v>10</v>
      </c>
      <c r="C50" s="2">
        <v>12</v>
      </c>
      <c r="D50" s="3">
        <v>0.2</v>
      </c>
      <c r="E50" s="4">
        <v>0.12</v>
      </c>
      <c r="F50" s="2">
        <v>1</v>
      </c>
      <c r="G50" s="2">
        <f t="shared" si="8"/>
        <v>0.5400936014173201</v>
      </c>
      <c r="H50" s="2">
        <f t="shared" si="9"/>
        <v>1.1831388420232098</v>
      </c>
      <c r="I50" s="2">
        <f t="shared" si="10"/>
        <v>-0.21160778396977289</v>
      </c>
      <c r="J50" s="2">
        <f t="shared" si="7"/>
        <v>-0.41160778396977293</v>
      </c>
    </row>
    <row r="51" spans="1:10" customFormat="1" x14ac:dyDescent="0.25">
      <c r="A51" s="13"/>
      <c r="B51" s="2">
        <v>10</v>
      </c>
      <c r="C51" s="2">
        <v>12</v>
      </c>
      <c r="D51" s="3">
        <v>0.2</v>
      </c>
      <c r="E51" s="4">
        <v>0.13</v>
      </c>
      <c r="F51" s="2">
        <v>1</v>
      </c>
      <c r="G51" s="2">
        <f t="shared" si="8"/>
        <v>0.57710808816746884</v>
      </c>
      <c r="H51" s="2">
        <f t="shared" si="9"/>
        <v>1.1142532592142036</v>
      </c>
      <c r="I51" s="2">
        <f t="shared" si="10"/>
        <v>-0.16160778396977285</v>
      </c>
      <c r="J51" s="2">
        <f t="shared" si="7"/>
        <v>-0.36160778396977289</v>
      </c>
    </row>
    <row r="52" spans="1:10" customFormat="1" x14ac:dyDescent="0.25">
      <c r="A52" s="13"/>
      <c r="B52" s="2">
        <v>10</v>
      </c>
      <c r="C52" s="2">
        <v>12</v>
      </c>
      <c r="D52" s="3">
        <v>0.2</v>
      </c>
      <c r="E52" s="4">
        <v>0.14000000000000001</v>
      </c>
      <c r="F52" s="2">
        <v>1</v>
      </c>
      <c r="G52" s="2">
        <f t="shared" si="8"/>
        <v>0.61571291172384557</v>
      </c>
      <c r="H52" s="2">
        <f t="shared" si="9"/>
        <v>1.0480117365095154</v>
      </c>
      <c r="I52" s="2">
        <f t="shared" si="10"/>
        <v>-0.11160778396977281</v>
      </c>
      <c r="J52" s="2">
        <f t="shared" si="7"/>
        <v>-0.31160778396977284</v>
      </c>
    </row>
    <row r="53" spans="1:10" customFormat="1" x14ac:dyDescent="0.25">
      <c r="A53" s="13"/>
      <c r="B53" s="2">
        <v>10</v>
      </c>
      <c r="C53" s="2">
        <v>12</v>
      </c>
      <c r="D53" s="3">
        <v>0.2</v>
      </c>
      <c r="E53" s="4">
        <v>0.15</v>
      </c>
      <c r="F53" s="2">
        <v>1</v>
      </c>
      <c r="G53" s="2">
        <f t="shared" si="8"/>
        <v>0.65590566230004566</v>
      </c>
      <c r="H53" s="2">
        <f t="shared" si="9"/>
        <v>0.98440137940073935</v>
      </c>
      <c r="I53" s="2">
        <f t="shared" si="10"/>
        <v>-6.1607783969773039E-2</v>
      </c>
      <c r="J53" s="2">
        <f t="shared" si="7"/>
        <v>-0.26160778396977302</v>
      </c>
    </row>
    <row r="54" spans="1:10" customFormat="1" x14ac:dyDescent="0.25">
      <c r="A54" s="13"/>
      <c r="B54" s="2">
        <v>10</v>
      </c>
      <c r="C54" s="2">
        <v>12</v>
      </c>
      <c r="D54" s="3">
        <v>0.2</v>
      </c>
      <c r="E54" s="4">
        <v>0.16</v>
      </c>
      <c r="F54" s="2">
        <v>1</v>
      </c>
      <c r="G54" s="2">
        <f t="shared" si="8"/>
        <v>0.69767909032773012</v>
      </c>
      <c r="H54" s="2">
        <f t="shared" si="9"/>
        <v>0.92340455792226539</v>
      </c>
      <c r="I54" s="2">
        <f t="shared" si="10"/>
        <v>-1.1607783969772995E-2</v>
      </c>
      <c r="J54" s="2">
        <f t="shared" si="7"/>
        <v>-0.21160778396977301</v>
      </c>
    </row>
    <row r="55" spans="1:10" customFormat="1" x14ac:dyDescent="0.25">
      <c r="A55" s="13"/>
      <c r="B55" s="2">
        <v>10</v>
      </c>
      <c r="C55" s="2">
        <v>12</v>
      </c>
      <c r="D55" s="3">
        <v>0.2</v>
      </c>
      <c r="E55" s="4">
        <v>0.17</v>
      </c>
      <c r="F55" s="2">
        <v>1</v>
      </c>
      <c r="G55" s="2">
        <f t="shared" si="8"/>
        <v>0.74102109075038669</v>
      </c>
      <c r="H55" s="2">
        <f t="shared" si="9"/>
        <v>0.86499888990699159</v>
      </c>
      <c r="I55" s="2">
        <f t="shared" si="10"/>
        <v>3.839221603022705E-2</v>
      </c>
      <c r="J55" s="2">
        <f t="shared" si="7"/>
        <v>-0.16160778396977296</v>
      </c>
    </row>
    <row r="56" spans="1:10" customFormat="1" x14ac:dyDescent="0.25">
      <c r="A56" s="13"/>
      <c r="B56" s="2">
        <v>10</v>
      </c>
      <c r="C56" s="2">
        <v>12</v>
      </c>
      <c r="D56" s="3">
        <v>0.2</v>
      </c>
      <c r="E56" s="4">
        <v>0.18</v>
      </c>
      <c r="F56" s="2">
        <v>1</v>
      </c>
      <c r="G56" s="2">
        <f t="shared" si="8"/>
        <v>0.78591472422144992</v>
      </c>
      <c r="H56" s="2">
        <f t="shared" si="9"/>
        <v>0.80915726115671394</v>
      </c>
      <c r="I56" s="2">
        <f t="shared" si="10"/>
        <v>8.8392216030227094E-2</v>
      </c>
      <c r="J56" s="2">
        <f t="shared" si="7"/>
        <v>-0.11160778396977292</v>
      </c>
    </row>
    <row r="57" spans="1:10" customFormat="1" x14ac:dyDescent="0.25">
      <c r="A57" s="13"/>
      <c r="B57" s="2">
        <v>10</v>
      </c>
      <c r="C57" s="2">
        <v>12</v>
      </c>
      <c r="D57" s="3">
        <v>0.2</v>
      </c>
      <c r="E57" s="4">
        <v>0.19</v>
      </c>
      <c r="F57" s="2">
        <v>1</v>
      </c>
      <c r="G57" s="2">
        <f t="shared" si="8"/>
        <v>0.83233827517748882</v>
      </c>
      <c r="H57" s="2">
        <f t="shared" si="9"/>
        <v>0.75584788249783674</v>
      </c>
      <c r="I57" s="2">
        <f t="shared" si="10"/>
        <v>0.13839221603022714</v>
      </c>
      <c r="J57" s="2">
        <f t="shared" si="7"/>
        <v>-6.1607783969772872E-2</v>
      </c>
    </row>
    <row r="58" spans="1:10" customFormat="1" x14ac:dyDescent="0.25">
      <c r="A58" s="14"/>
      <c r="B58" s="2">
        <v>10</v>
      </c>
      <c r="C58" s="2">
        <v>12</v>
      </c>
      <c r="D58" s="3">
        <v>0.2</v>
      </c>
      <c r="E58" s="4">
        <v>0.2</v>
      </c>
      <c r="F58" s="2">
        <v>1</v>
      </c>
      <c r="G58" s="2">
        <f t="shared" si="8"/>
        <v>0.88026534629525965</v>
      </c>
      <c r="H58" s="2">
        <f t="shared" si="9"/>
        <v>0.70503438323104284</v>
      </c>
      <c r="I58" s="2">
        <f t="shared" si="10"/>
        <v>0.18839221603022718</v>
      </c>
      <c r="J58" s="2">
        <f t="shared" si="7"/>
        <v>-1.1607783969772828E-2</v>
      </c>
    </row>
    <row r="59" spans="1:10" customFormat="1" x14ac:dyDescent="0.25">
      <c r="A59" s="12" t="s">
        <v>13</v>
      </c>
      <c r="B59" s="5">
        <v>10</v>
      </c>
      <c r="C59" s="5">
        <v>12</v>
      </c>
      <c r="D59" s="6">
        <v>0.2</v>
      </c>
      <c r="E59" s="7">
        <v>0.05</v>
      </c>
      <c r="F59" s="5">
        <v>0.1</v>
      </c>
      <c r="G59" s="5">
        <f>NORMSDIST(I59)*B59-NORMSDIST(J59)*C59*EXP(-E59*F59)</f>
        <v>5.1926181051215742E-4</v>
      </c>
      <c r="H59" s="5">
        <f>NORMSDIST(-J59)*C59*EXP(-E59*F59) - NORMSDIST(-I59)*B59</f>
        <v>1.940669012122699</v>
      </c>
      <c r="I59" s="5">
        <f>(LN(B59/C59)+(E59+D59^2/2)*(F59))/(D59*SQRT(F59))</f>
        <v>-2.7720772119773214</v>
      </c>
      <c r="J59" s="5">
        <f t="shared" si="7"/>
        <v>-2.8353227651806892</v>
      </c>
    </row>
    <row r="60" spans="1:10" customFormat="1" x14ac:dyDescent="0.25">
      <c r="A60" s="13"/>
      <c r="B60" s="5">
        <v>10</v>
      </c>
      <c r="C60" s="5">
        <v>12</v>
      </c>
      <c r="D60" s="6">
        <v>0.2</v>
      </c>
      <c r="E60" s="7">
        <v>0.05</v>
      </c>
      <c r="F60" s="5">
        <v>0.2</v>
      </c>
      <c r="G60" s="5">
        <f t="shared" ref="G60:G77" si="11">NORMSDIST(I60)*B60-NORMSDIST(J60)*C60*EXP(-E60*F60)</f>
        <v>1.0046367697762404E-2</v>
      </c>
      <c r="H60" s="5">
        <f t="shared" ref="H60:H77" si="12">NORMSDIST(-J60)*C60*EXP(-E60*F60) - NORMSDIST(-I60)*B60</f>
        <v>1.8906443726877793</v>
      </c>
      <c r="I60" s="5">
        <f t="shared" ref="I60:I77" si="13">(LN(B60/C60)+(E60+D60^2/2)*(F60))/(D60*SQRT(F60))</f>
        <v>-1.88189221534937</v>
      </c>
      <c r="J60" s="5">
        <f t="shared" si="7"/>
        <v>-1.9713349344493616</v>
      </c>
    </row>
    <row r="61" spans="1:10" customFormat="1" x14ac:dyDescent="0.25">
      <c r="A61" s="13"/>
      <c r="B61" s="5">
        <v>10</v>
      </c>
      <c r="C61" s="5">
        <v>12</v>
      </c>
      <c r="D61" s="6">
        <v>0.2</v>
      </c>
      <c r="E61" s="7">
        <v>0.05</v>
      </c>
      <c r="F61" s="5">
        <v>0.3</v>
      </c>
      <c r="G61" s="5">
        <f t="shared" si="11"/>
        <v>3.2744302439300266E-2</v>
      </c>
      <c r="H61" s="5">
        <f t="shared" si="12"/>
        <v>1.8540875776760526</v>
      </c>
      <c r="I61" s="5">
        <f t="shared" si="13"/>
        <v>-1.4726575944649953</v>
      </c>
      <c r="J61" s="5">
        <f t="shared" si="7"/>
        <v>-1.5822021059660285</v>
      </c>
    </row>
    <row r="62" spans="1:10" customFormat="1" x14ac:dyDescent="0.25">
      <c r="A62" s="13"/>
      <c r="B62" s="5">
        <v>10</v>
      </c>
      <c r="C62" s="5">
        <v>12</v>
      </c>
      <c r="D62" s="6">
        <v>0.2</v>
      </c>
      <c r="E62" s="7">
        <v>0.05</v>
      </c>
      <c r="F62" s="5">
        <v>0.4</v>
      </c>
      <c r="G62" s="5">
        <f t="shared" si="11"/>
        <v>6.4624201954523119E-2</v>
      </c>
      <c r="H62" s="5">
        <f t="shared" si="12"/>
        <v>1.8270082816355853</v>
      </c>
      <c r="I62" s="5">
        <f t="shared" si="13"/>
        <v>-1.2200190288298207</v>
      </c>
      <c r="J62" s="5">
        <f t="shared" si="7"/>
        <v>-1.3465101352365558</v>
      </c>
    </row>
    <row r="63" spans="1:10" customFormat="1" x14ac:dyDescent="0.25">
      <c r="A63" s="13"/>
      <c r="B63" s="5">
        <v>10</v>
      </c>
      <c r="C63" s="5">
        <v>12</v>
      </c>
      <c r="D63" s="6">
        <v>0.2</v>
      </c>
      <c r="E63" s="7">
        <v>0.05</v>
      </c>
      <c r="F63" s="5">
        <v>0.5</v>
      </c>
      <c r="G63" s="5">
        <f t="shared" si="11"/>
        <v>0.10226152225558849</v>
      </c>
      <c r="H63" s="5">
        <f t="shared" si="12"/>
        <v>1.8059804665955799</v>
      </c>
      <c r="I63" s="5">
        <f t="shared" si="13"/>
        <v>-1.0417207182396435</v>
      </c>
      <c r="J63" s="5">
        <f t="shared" si="7"/>
        <v>-1.183142074476953</v>
      </c>
    </row>
    <row r="64" spans="1:10" customFormat="1" x14ac:dyDescent="0.25">
      <c r="A64" s="13"/>
      <c r="B64" s="5">
        <v>10</v>
      </c>
      <c r="C64" s="5">
        <v>12</v>
      </c>
      <c r="D64" s="6">
        <v>0.2</v>
      </c>
      <c r="E64" s="7">
        <v>0.05</v>
      </c>
      <c r="F64" s="5">
        <v>0.6</v>
      </c>
      <c r="G64" s="5">
        <f t="shared" si="11"/>
        <v>0.14351885757839256</v>
      </c>
      <c r="H64" s="5">
        <f t="shared" si="12"/>
        <v>1.78886526016049</v>
      </c>
      <c r="I64" s="5">
        <f t="shared" si="13"/>
        <v>-0.90577175429480705</v>
      </c>
      <c r="J64" s="5">
        <f t="shared" si="7"/>
        <v>-1.0606910881431038</v>
      </c>
    </row>
    <row r="65" spans="1:10" customFormat="1" x14ac:dyDescent="0.25">
      <c r="A65" s="13"/>
      <c r="B65" s="5">
        <v>10</v>
      </c>
      <c r="C65" s="5">
        <v>12</v>
      </c>
      <c r="D65" s="6">
        <v>0.2</v>
      </c>
      <c r="E65" s="7">
        <v>0.05</v>
      </c>
      <c r="F65" s="5">
        <v>0.7</v>
      </c>
      <c r="G65" s="5">
        <f t="shared" si="11"/>
        <v>0.18708641948995597</v>
      </c>
      <c r="H65" s="5">
        <f t="shared" si="12"/>
        <v>1.774351414580754</v>
      </c>
      <c r="I65" s="5">
        <f t="shared" si="13"/>
        <v>-0.79674869460567344</v>
      </c>
      <c r="J65" s="5">
        <f t="shared" si="7"/>
        <v>-0.96408069991248857</v>
      </c>
    </row>
    <row r="66" spans="1:10" customFormat="1" x14ac:dyDescent="0.25">
      <c r="A66" s="13"/>
      <c r="B66" s="5">
        <v>10</v>
      </c>
      <c r="C66" s="5">
        <v>12</v>
      </c>
      <c r="D66" s="6">
        <v>0.2</v>
      </c>
      <c r="E66" s="7">
        <v>0.05</v>
      </c>
      <c r="F66" s="5">
        <v>0.8</v>
      </c>
      <c r="G66" s="5">
        <f t="shared" si="11"/>
        <v>0.23214057091198326</v>
      </c>
      <c r="H66" s="5">
        <f t="shared" si="12"/>
        <v>1.7616138407398632</v>
      </c>
      <c r="I66" s="5">
        <f t="shared" si="13"/>
        <v>-0.70615897003720707</v>
      </c>
      <c r="J66" s="5">
        <f t="shared" ref="J66:J97" si="14">I66-D66*SQRT(F66)</f>
        <v>-0.88504440823719022</v>
      </c>
    </row>
    <row r="67" spans="1:10" customFormat="1" x14ac:dyDescent="0.25">
      <c r="A67" s="13"/>
      <c r="B67" s="5">
        <v>10</v>
      </c>
      <c r="C67" s="5">
        <v>12</v>
      </c>
      <c r="D67" s="6">
        <v>0.2</v>
      </c>
      <c r="E67" s="7">
        <v>0.05</v>
      </c>
      <c r="F67" s="5">
        <v>0.9</v>
      </c>
      <c r="G67" s="5">
        <f t="shared" si="11"/>
        <v>0.27814675086542273</v>
      </c>
      <c r="H67" s="5">
        <f t="shared" si="12"/>
        <v>1.7501165328626218</v>
      </c>
      <c r="I67" s="5">
        <f t="shared" si="13"/>
        <v>-0.62887982237672502</v>
      </c>
      <c r="J67" s="5">
        <f t="shared" si="14"/>
        <v>-0.81861648198682779</v>
      </c>
    </row>
    <row r="68" spans="1:10" customFormat="1" x14ac:dyDescent="0.25">
      <c r="A68" s="13"/>
      <c r="B68" s="5">
        <v>10</v>
      </c>
      <c r="C68" s="5">
        <v>12</v>
      </c>
      <c r="D68" s="6">
        <v>0.2</v>
      </c>
      <c r="E68" s="7">
        <v>0.05</v>
      </c>
      <c r="F68" s="5">
        <v>1</v>
      </c>
      <c r="G68" s="5">
        <f t="shared" si="11"/>
        <v>0.32474774165608133</v>
      </c>
      <c r="H68" s="5">
        <f t="shared" si="12"/>
        <v>1.73950083566465</v>
      </c>
      <c r="I68" s="5">
        <f t="shared" si="13"/>
        <v>-0.56160778396977284</v>
      </c>
      <c r="J68" s="5">
        <f t="shared" si="14"/>
        <v>-0.7616077839697728</v>
      </c>
    </row>
    <row r="69" spans="1:10" customFormat="1" x14ac:dyDescent="0.25">
      <c r="A69" s="13"/>
      <c r="B69" s="5">
        <v>10</v>
      </c>
      <c r="C69" s="5">
        <v>12</v>
      </c>
      <c r="D69" s="6">
        <v>0.2</v>
      </c>
      <c r="E69" s="7">
        <v>0.05</v>
      </c>
      <c r="F69" s="5">
        <v>1.1000000000000001</v>
      </c>
      <c r="G69" s="5">
        <f t="shared" si="11"/>
        <v>0.37169877127220241</v>
      </c>
      <c r="H69" s="5">
        <f t="shared" si="12"/>
        <v>1.7295205467140082</v>
      </c>
      <c r="I69" s="5">
        <f t="shared" si="13"/>
        <v>-0.5021008212207031</v>
      </c>
      <c r="J69" s="5">
        <f t="shared" si="14"/>
        <v>-0.71186259085473347</v>
      </c>
    </row>
    <row r="70" spans="1:10" customFormat="1" x14ac:dyDescent="0.25">
      <c r="A70" s="13"/>
      <c r="B70" s="5">
        <v>10</v>
      </c>
      <c r="C70" s="5">
        <v>12</v>
      </c>
      <c r="D70" s="6">
        <v>0.2</v>
      </c>
      <c r="E70" s="7">
        <v>0.05</v>
      </c>
      <c r="F70" s="5">
        <v>1.2</v>
      </c>
      <c r="G70" s="5">
        <f t="shared" si="11"/>
        <v>0.41882856763918941</v>
      </c>
      <c r="H70" s="5">
        <f t="shared" si="12"/>
        <v>1.7200029706501736</v>
      </c>
      <c r="I70" s="5">
        <f t="shared" si="13"/>
        <v>-0.44877445454228537</v>
      </c>
      <c r="J70" s="5">
        <f t="shared" si="14"/>
        <v>-0.66786347754435182</v>
      </c>
    </row>
    <row r="71" spans="1:10" customFormat="1" x14ac:dyDescent="0.25">
      <c r="A71" s="13"/>
      <c r="B71" s="5">
        <v>10</v>
      </c>
      <c r="C71" s="5">
        <v>12</v>
      </c>
      <c r="D71" s="6">
        <v>0.2</v>
      </c>
      <c r="E71" s="7">
        <v>0.05</v>
      </c>
      <c r="F71" s="5">
        <v>1.3</v>
      </c>
      <c r="G71" s="5">
        <f t="shared" si="11"/>
        <v>0.46601521447200778</v>
      </c>
      <c r="H71" s="5">
        <f t="shared" si="12"/>
        <v>1.7108247750008481</v>
      </c>
      <c r="I71" s="5">
        <f t="shared" si="13"/>
        <v>-0.40047151860870089</v>
      </c>
      <c r="J71" s="5">
        <f t="shared" si="14"/>
        <v>-0.6285066036285285</v>
      </c>
    </row>
    <row r="72" spans="1:10" customFormat="1" x14ac:dyDescent="0.25">
      <c r="A72" s="13"/>
      <c r="B72" s="5">
        <v>10</v>
      </c>
      <c r="C72" s="5">
        <v>12</v>
      </c>
      <c r="D72" s="6">
        <v>0.2</v>
      </c>
      <c r="E72" s="7">
        <v>0.05</v>
      </c>
      <c r="F72" s="5">
        <v>1.4</v>
      </c>
      <c r="G72" s="5">
        <f t="shared" si="11"/>
        <v>0.51317072801989738</v>
      </c>
      <c r="H72" s="5">
        <f t="shared" si="12"/>
        <v>1.7018965668912767</v>
      </c>
      <c r="I72" s="5">
        <f t="shared" si="13"/>
        <v>-0.35632361244871485</v>
      </c>
      <c r="J72" s="5">
        <f t="shared" si="14"/>
        <v>-0.5929668037726995</v>
      </c>
    </row>
    <row r="73" spans="1:10" customFormat="1" x14ac:dyDescent="0.25">
      <c r="A73" s="13"/>
      <c r="B73" s="5">
        <v>10</v>
      </c>
      <c r="C73" s="5">
        <v>12</v>
      </c>
      <c r="D73" s="6">
        <v>0.2</v>
      </c>
      <c r="E73" s="7">
        <v>0.05</v>
      </c>
      <c r="F73" s="5">
        <v>1.5</v>
      </c>
      <c r="G73" s="5">
        <f t="shared" si="11"/>
        <v>0.56023093616472242</v>
      </c>
      <c r="H73" s="5">
        <f t="shared" si="12"/>
        <v>1.6931527721073563</v>
      </c>
      <c r="I73" s="5">
        <f t="shared" si="13"/>
        <v>-0.31566393377136454</v>
      </c>
      <c r="J73" s="5">
        <f t="shared" si="14"/>
        <v>-0.56061290804968233</v>
      </c>
    </row>
    <row r="74" spans="1:10" customFormat="1" x14ac:dyDescent="0.25">
      <c r="A74" s="13"/>
      <c r="B74" s="5">
        <v>10</v>
      </c>
      <c r="C74" s="5">
        <v>12</v>
      </c>
      <c r="D74" s="6">
        <v>0.2</v>
      </c>
      <c r="E74" s="7">
        <v>0.05</v>
      </c>
      <c r="F74" s="5">
        <v>1.6</v>
      </c>
      <c r="G74" s="5">
        <f t="shared" si="11"/>
        <v>0.60714867622276358</v>
      </c>
      <c r="H74" s="5">
        <f t="shared" si="12"/>
        <v>1.6845448328623904</v>
      </c>
      <c r="I74" s="5">
        <f t="shared" si="13"/>
        <v>-0.27797036009723053</v>
      </c>
      <c r="J74" s="5">
        <f t="shared" si="14"/>
        <v>-0.53095257291070097</v>
      </c>
    </row>
    <row r="75" spans="1:10" customFormat="1" x14ac:dyDescent="0.25">
      <c r="A75" s="13"/>
      <c r="B75" s="5">
        <v>10</v>
      </c>
      <c r="C75" s="5">
        <v>12</v>
      </c>
      <c r="D75" s="6">
        <v>0.2</v>
      </c>
      <c r="E75" s="7">
        <v>0.05</v>
      </c>
      <c r="F75" s="5">
        <v>1.7</v>
      </c>
      <c r="G75" s="5">
        <f t="shared" si="11"/>
        <v>0.65388912516333297</v>
      </c>
      <c r="H75" s="5">
        <f t="shared" si="12"/>
        <v>1.6760365379808215</v>
      </c>
      <c r="I75" s="5">
        <f t="shared" si="13"/>
        <v>-0.24282708550136753</v>
      </c>
      <c r="J75" s="5">
        <f t="shared" si="14"/>
        <v>-0.50359518170947348</v>
      </c>
    </row>
    <row r="76" spans="1:10" customFormat="1" x14ac:dyDescent="0.25">
      <c r="A76" s="13"/>
      <c r="B76" s="5">
        <v>10</v>
      </c>
      <c r="C76" s="5">
        <v>12</v>
      </c>
      <c r="D76" s="6">
        <v>0.2</v>
      </c>
      <c r="E76" s="7">
        <v>0.05</v>
      </c>
      <c r="F76" s="5">
        <v>1.8</v>
      </c>
      <c r="G76" s="5">
        <f t="shared" si="11"/>
        <v>0.70042653276179712</v>
      </c>
      <c r="H76" s="5">
        <f t="shared" si="12"/>
        <v>1.6676007560165367</v>
      </c>
      <c r="I76" s="5">
        <f t="shared" si="13"/>
        <v>-0.20989804931649586</v>
      </c>
      <c r="J76" s="5">
        <f t="shared" si="14"/>
        <v>-0.47822620661647064</v>
      </c>
    </row>
    <row r="77" spans="1:10" customFormat="1" x14ac:dyDescent="0.25">
      <c r="A77" s="14"/>
      <c r="B77" s="5">
        <v>10</v>
      </c>
      <c r="C77" s="5">
        <v>12</v>
      </c>
      <c r="D77" s="6">
        <v>0.2</v>
      </c>
      <c r="E77" s="7">
        <v>0.05</v>
      </c>
      <c r="F77" s="5">
        <v>1.9</v>
      </c>
      <c r="G77" s="5">
        <f t="shared" si="11"/>
        <v>0.74674189756177434</v>
      </c>
      <c r="H77" s="5">
        <f t="shared" si="12"/>
        <v>1.6592171111805518</v>
      </c>
      <c r="I77" s="5">
        <f t="shared" si="13"/>
        <v>-0.17890809036233071</v>
      </c>
      <c r="J77" s="5">
        <f t="shared" si="14"/>
        <v>-0.45458906540413513</v>
      </c>
    </row>
    <row r="78" spans="1:10" customFormat="1" x14ac:dyDescent="0.25">
      <c r="A78" s="12" t="s">
        <v>14</v>
      </c>
      <c r="B78" s="5">
        <v>3</v>
      </c>
      <c r="C78" s="5">
        <v>8</v>
      </c>
      <c r="D78" s="6">
        <v>0.2</v>
      </c>
      <c r="E78" s="7">
        <v>0.05</v>
      </c>
      <c r="F78" s="5">
        <v>1</v>
      </c>
      <c r="G78" s="5">
        <f>NORMSDIST(I78)*B78-NORMSDIST(J78)*C78*EXP(-E78*F78)</f>
        <v>3.0711662922628322E-7</v>
      </c>
      <c r="H78" s="5">
        <f>NORMSDIST(-J78)*C78*EXP(-E78*F78) - NORMSDIST(-I78)*B78</f>
        <v>4.6098357031223411</v>
      </c>
      <c r="I78" s="5">
        <f>(LN(B78/C78)+(E78+D78^2/2)*(F78))/(D78*SQRT(F78))</f>
        <v>-4.5541462650586304</v>
      </c>
      <c r="J78" s="5">
        <f t="shared" si="14"/>
        <v>-4.7541462650586306</v>
      </c>
    </row>
    <row r="79" spans="1:10" customFormat="1" x14ac:dyDescent="0.25">
      <c r="A79" s="13"/>
      <c r="B79" s="5">
        <v>4</v>
      </c>
      <c r="C79" s="5">
        <v>8</v>
      </c>
      <c r="D79" s="6">
        <v>0.2</v>
      </c>
      <c r="E79" s="7">
        <v>0.05</v>
      </c>
      <c r="F79" s="5">
        <v>1</v>
      </c>
      <c r="G79" s="5">
        <f t="shared" ref="G79:G96" si="15">NORMSDIST(I79)*B79-NORMSDIST(J79)*C79*EXP(-E79*F79)</f>
        <v>1.9195340426477782E-4</v>
      </c>
      <c r="H79" s="5">
        <f t="shared" ref="H79:H96" si="16">NORMSDIST(-J79)*C79*EXP(-E79*F79) - NORMSDIST(-I79)*B79</f>
        <v>3.610027349409977</v>
      </c>
      <c r="I79" s="5">
        <f t="shared" ref="I79:I96" si="17">(LN(B79/C79)+(E79+D79^2/2)*(F79))/(D79*SQRT(F79))</f>
        <v>-3.1157359027997265</v>
      </c>
      <c r="J79" s="5">
        <f t="shared" si="14"/>
        <v>-3.3157359027997266</v>
      </c>
    </row>
    <row r="80" spans="1:10" customFormat="1" x14ac:dyDescent="0.25">
      <c r="A80" s="13"/>
      <c r="B80" s="5">
        <v>5</v>
      </c>
      <c r="C80" s="5">
        <v>8</v>
      </c>
      <c r="D80" s="6">
        <v>0.2</v>
      </c>
      <c r="E80" s="7">
        <v>0.05</v>
      </c>
      <c r="F80" s="5">
        <v>1</v>
      </c>
      <c r="G80" s="5">
        <f t="shared" si="15"/>
        <v>7.9477127350557758E-3</v>
      </c>
      <c r="H80" s="5">
        <f t="shared" si="16"/>
        <v>2.6177831087407677</v>
      </c>
      <c r="I80" s="5">
        <f t="shared" si="17"/>
        <v>-2.0000181462286779</v>
      </c>
      <c r="J80" s="5">
        <f t="shared" si="14"/>
        <v>-2.2000181462286781</v>
      </c>
    </row>
    <row r="81" spans="1:10" customFormat="1" x14ac:dyDescent="0.25">
      <c r="A81" s="13"/>
      <c r="B81" s="5">
        <v>6</v>
      </c>
      <c r="C81" s="5">
        <v>8</v>
      </c>
      <c r="D81" s="6">
        <v>0.2</v>
      </c>
      <c r="E81" s="7">
        <v>0.05</v>
      </c>
      <c r="F81" s="5">
        <v>1</v>
      </c>
      <c r="G81" s="5">
        <f t="shared" si="15"/>
        <v>7.7378229881175153E-2</v>
      </c>
      <c r="H81" s="5">
        <f t="shared" si="16"/>
        <v>1.6872136258868879</v>
      </c>
      <c r="I81" s="5">
        <f t="shared" si="17"/>
        <v>-1.0884103622589043</v>
      </c>
      <c r="J81" s="5">
        <f t="shared" si="14"/>
        <v>-1.2884103622589043</v>
      </c>
    </row>
    <row r="82" spans="1:10" customFormat="1" x14ac:dyDescent="0.25">
      <c r="A82" s="13"/>
      <c r="B82" s="5">
        <v>7</v>
      </c>
      <c r="C82" s="5">
        <v>8</v>
      </c>
      <c r="D82" s="6">
        <v>0.2</v>
      </c>
      <c r="E82" s="7">
        <v>0.05</v>
      </c>
      <c r="F82" s="5">
        <v>1</v>
      </c>
      <c r="G82" s="5">
        <f t="shared" si="15"/>
        <v>0.3267833437439136</v>
      </c>
      <c r="H82" s="5">
        <f t="shared" si="16"/>
        <v>0.93661873974962617</v>
      </c>
      <c r="I82" s="5">
        <f t="shared" si="17"/>
        <v>-0.3176569631226131</v>
      </c>
      <c r="J82" s="5">
        <f t="shared" si="14"/>
        <v>-0.51765696312261311</v>
      </c>
    </row>
    <row r="83" spans="1:10" customFormat="1" x14ac:dyDescent="0.25">
      <c r="A83" s="13"/>
      <c r="B83" s="5">
        <v>8</v>
      </c>
      <c r="C83" s="5">
        <v>8</v>
      </c>
      <c r="D83" s="6">
        <v>0.2</v>
      </c>
      <c r="E83" s="7">
        <v>0.05</v>
      </c>
      <c r="F83" s="5">
        <v>1</v>
      </c>
      <c r="G83" s="5">
        <f t="shared" si="15"/>
        <v>0.83604668577484542</v>
      </c>
      <c r="H83" s="5">
        <f t="shared" si="16"/>
        <v>0.44588208178055755</v>
      </c>
      <c r="I83" s="5">
        <f t="shared" si="17"/>
        <v>0.35000000000000003</v>
      </c>
      <c r="J83" s="5">
        <f t="shared" si="14"/>
        <v>0.15000000000000002</v>
      </c>
    </row>
    <row r="84" spans="1:10" customFormat="1" x14ac:dyDescent="0.25">
      <c r="A84" s="13"/>
      <c r="B84" s="5">
        <v>9</v>
      </c>
      <c r="C84" s="5">
        <v>8</v>
      </c>
      <c r="D84" s="6">
        <v>0.2</v>
      </c>
      <c r="E84" s="7">
        <v>0.05</v>
      </c>
      <c r="F84" s="5">
        <v>1</v>
      </c>
      <c r="G84" s="5">
        <f t="shared" si="15"/>
        <v>1.5752845298185703</v>
      </c>
      <c r="H84" s="5">
        <f t="shared" si="16"/>
        <v>0.18511992582428216</v>
      </c>
      <c r="I84" s="5">
        <f t="shared" si="17"/>
        <v>0.93891517828191728</v>
      </c>
      <c r="J84" s="5">
        <f t="shared" si="14"/>
        <v>0.73891517828191722</v>
      </c>
    </row>
    <row r="85" spans="1:10" customFormat="1" x14ac:dyDescent="0.25">
      <c r="A85" s="13"/>
      <c r="B85" s="5">
        <v>10</v>
      </c>
      <c r="C85" s="5">
        <v>8</v>
      </c>
      <c r="D85" s="6">
        <v>0.2</v>
      </c>
      <c r="E85" s="7">
        <v>0.05</v>
      </c>
      <c r="F85" s="5">
        <v>1</v>
      </c>
      <c r="G85" s="5">
        <f t="shared" si="15"/>
        <v>2.4588835443927737</v>
      </c>
      <c r="H85" s="5">
        <f t="shared" si="16"/>
        <v>6.8718940398487138E-2</v>
      </c>
      <c r="I85" s="5">
        <f t="shared" si="17"/>
        <v>1.4657177565710489</v>
      </c>
      <c r="J85" s="5">
        <f t="shared" si="14"/>
        <v>1.2657177565710489</v>
      </c>
    </row>
    <row r="86" spans="1:10" customFormat="1" x14ac:dyDescent="0.25">
      <c r="A86" s="13"/>
      <c r="B86" s="5">
        <v>11</v>
      </c>
      <c r="C86" s="5">
        <v>8</v>
      </c>
      <c r="D86" s="6">
        <v>0.2</v>
      </c>
      <c r="E86" s="7">
        <v>0.05</v>
      </c>
      <c r="F86" s="5">
        <v>1</v>
      </c>
      <c r="G86" s="5">
        <f t="shared" si="15"/>
        <v>3.4135434792817785</v>
      </c>
      <c r="H86" s="5">
        <f t="shared" si="16"/>
        <v>2.3378875287490053E-2</v>
      </c>
      <c r="I86" s="5">
        <f t="shared" si="17"/>
        <v>1.9422686555926729</v>
      </c>
      <c r="J86" s="5">
        <f t="shared" si="14"/>
        <v>1.742268655592673</v>
      </c>
    </row>
    <row r="87" spans="1:10" customFormat="1" x14ac:dyDescent="0.25">
      <c r="A87" s="13"/>
      <c r="B87" s="5">
        <v>12</v>
      </c>
      <c r="C87" s="5">
        <v>8</v>
      </c>
      <c r="D87" s="6">
        <v>0.2</v>
      </c>
      <c r="E87" s="7">
        <v>0.05</v>
      </c>
      <c r="F87" s="5">
        <v>1</v>
      </c>
      <c r="G87" s="5">
        <f t="shared" si="15"/>
        <v>4.3976112110399361</v>
      </c>
      <c r="H87" s="5">
        <f t="shared" si="16"/>
        <v>7.4466070456478128E-3</v>
      </c>
      <c r="I87" s="5">
        <f t="shared" si="17"/>
        <v>2.3773255405408218</v>
      </c>
      <c r="J87" s="5">
        <f t="shared" si="14"/>
        <v>2.1773255405408216</v>
      </c>
    </row>
    <row r="88" spans="1:10" customFormat="1" x14ac:dyDescent="0.25">
      <c r="A88" s="13"/>
      <c r="B88" s="5">
        <v>13</v>
      </c>
      <c r="C88" s="5">
        <v>8</v>
      </c>
      <c r="D88" s="6">
        <v>0.2</v>
      </c>
      <c r="E88" s="7">
        <v>0.05</v>
      </c>
      <c r="F88" s="5">
        <v>1</v>
      </c>
      <c r="G88" s="5">
        <f t="shared" si="15"/>
        <v>5.3924240928251361</v>
      </c>
      <c r="H88" s="5">
        <f t="shared" si="16"/>
        <v>2.259488830847943E-3</v>
      </c>
      <c r="I88" s="5">
        <f t="shared" si="17"/>
        <v>2.7775390789085042</v>
      </c>
      <c r="J88" s="5">
        <f t="shared" si="14"/>
        <v>2.577539078908504</v>
      </c>
    </row>
    <row r="89" spans="1:10" customFormat="1" x14ac:dyDescent="0.25">
      <c r="A89" s="13"/>
      <c r="B89" s="5">
        <v>14</v>
      </c>
      <c r="C89" s="5">
        <v>8</v>
      </c>
      <c r="D89" s="6">
        <v>0.2</v>
      </c>
      <c r="E89" s="7">
        <v>0.05</v>
      </c>
      <c r="F89" s="5">
        <v>1</v>
      </c>
      <c r="G89" s="5">
        <f t="shared" si="15"/>
        <v>6.3908267225648441</v>
      </c>
      <c r="H89" s="5">
        <f t="shared" si="16"/>
        <v>6.6211857055745865E-4</v>
      </c>
      <c r="I89" s="5">
        <f t="shared" si="17"/>
        <v>3.1480789396771134</v>
      </c>
      <c r="J89" s="5">
        <f t="shared" si="14"/>
        <v>2.9480789396771132</v>
      </c>
    </row>
    <row r="90" spans="1:10" customFormat="1" x14ac:dyDescent="0.25">
      <c r="A90" s="13"/>
      <c r="B90" s="5">
        <v>15</v>
      </c>
      <c r="C90" s="5">
        <v>8</v>
      </c>
      <c r="D90" s="6">
        <v>0.2</v>
      </c>
      <c r="E90" s="7">
        <v>0.05</v>
      </c>
      <c r="F90" s="5">
        <v>1</v>
      </c>
      <c r="G90" s="5">
        <f t="shared" si="15"/>
        <v>7.390354009856531</v>
      </c>
      <c r="H90" s="5">
        <f t="shared" si="16"/>
        <v>1.8940586224195418E-4</v>
      </c>
      <c r="I90" s="5">
        <f t="shared" si="17"/>
        <v>3.4930432971118708</v>
      </c>
      <c r="J90" s="5">
        <f t="shared" si="14"/>
        <v>3.2930432971118706</v>
      </c>
    </row>
    <row r="91" spans="1:10" customFormat="1" x14ac:dyDescent="0.25">
      <c r="A91" s="13"/>
      <c r="B91" s="5">
        <v>16</v>
      </c>
      <c r="C91" s="5">
        <v>8</v>
      </c>
      <c r="D91" s="6">
        <v>0.2</v>
      </c>
      <c r="E91" s="7">
        <v>0.05</v>
      </c>
      <c r="F91" s="5">
        <v>1</v>
      </c>
      <c r="G91" s="5">
        <f t="shared" si="15"/>
        <v>8.3902179387458968</v>
      </c>
      <c r="H91" s="5">
        <f t="shared" si="16"/>
        <v>5.3334751609057695E-5</v>
      </c>
      <c r="I91" s="5">
        <f t="shared" si="17"/>
        <v>3.8157359027997262</v>
      </c>
      <c r="J91" s="5">
        <f t="shared" si="14"/>
        <v>3.615735902799726</v>
      </c>
    </row>
    <row r="92" spans="1:10" customFormat="1" x14ac:dyDescent="0.25">
      <c r="A92" s="13"/>
      <c r="B92" s="5">
        <v>17</v>
      </c>
      <c r="C92" s="5">
        <v>8</v>
      </c>
      <c r="D92" s="6">
        <v>0.2</v>
      </c>
      <c r="E92" s="7">
        <v>0.05</v>
      </c>
      <c r="F92" s="5">
        <v>1</v>
      </c>
      <c r="G92" s="5">
        <f t="shared" si="15"/>
        <v>9.3901794841752455</v>
      </c>
      <c r="H92" s="5">
        <f t="shared" si="16"/>
        <v>1.4880180958281013E-5</v>
      </c>
      <c r="I92" s="5">
        <f t="shared" si="17"/>
        <v>4.1188590118819013</v>
      </c>
      <c r="J92" s="5">
        <f t="shared" si="14"/>
        <v>3.9188590118819011</v>
      </c>
    </row>
    <row r="93" spans="1:10" customFormat="1" x14ac:dyDescent="0.25">
      <c r="A93" s="13"/>
      <c r="B93" s="5">
        <v>18</v>
      </c>
      <c r="C93" s="5">
        <v>8</v>
      </c>
      <c r="D93" s="6">
        <v>0.2</v>
      </c>
      <c r="E93" s="7">
        <v>0.05</v>
      </c>
      <c r="F93" s="5">
        <v>1</v>
      </c>
      <c r="G93" s="5">
        <f t="shared" si="15"/>
        <v>10.390168738121531</v>
      </c>
      <c r="H93" s="5">
        <f t="shared" si="16"/>
        <v>4.1341272408704802E-6</v>
      </c>
      <c r="I93" s="5">
        <f t="shared" si="17"/>
        <v>4.4046510810816439</v>
      </c>
      <c r="J93" s="5">
        <f t="shared" si="14"/>
        <v>4.2046510810816438</v>
      </c>
    </row>
    <row r="94" spans="1:10" customFormat="1" x14ac:dyDescent="0.25">
      <c r="A94" s="13"/>
      <c r="B94" s="5">
        <v>19</v>
      </c>
      <c r="C94" s="5">
        <v>8</v>
      </c>
      <c r="D94" s="6">
        <v>0.2</v>
      </c>
      <c r="E94" s="7">
        <v>0.05</v>
      </c>
      <c r="F94" s="5">
        <v>1</v>
      </c>
      <c r="G94" s="5">
        <f t="shared" si="15"/>
        <v>11.390165752276042</v>
      </c>
      <c r="H94" s="5">
        <f t="shared" si="16"/>
        <v>1.1482817539499371E-6</v>
      </c>
      <c r="I94" s="5">
        <f t="shared" si="17"/>
        <v>4.6749871874330227</v>
      </c>
      <c r="J94" s="5">
        <f t="shared" si="14"/>
        <v>4.4749871874330225</v>
      </c>
    </row>
    <row r="95" spans="1:10" customFormat="1" x14ac:dyDescent="0.25">
      <c r="A95" s="13"/>
      <c r="B95" s="5">
        <v>20</v>
      </c>
      <c r="C95" s="5">
        <v>8</v>
      </c>
      <c r="D95" s="6">
        <v>0.2</v>
      </c>
      <c r="E95" s="7">
        <v>0.05</v>
      </c>
      <c r="F95" s="5">
        <v>1</v>
      </c>
      <c r="G95" s="5">
        <f t="shared" si="15"/>
        <v>12.390164923836501</v>
      </c>
      <c r="H95" s="5">
        <f t="shared" si="16"/>
        <v>3.1984221244706919E-7</v>
      </c>
      <c r="I95" s="5">
        <f t="shared" si="17"/>
        <v>4.9314536593707752</v>
      </c>
      <c r="J95" s="5">
        <f t="shared" si="14"/>
        <v>4.731453659370775</v>
      </c>
    </row>
    <row r="96" spans="1:10" customFormat="1" x14ac:dyDescent="0.25">
      <c r="A96" s="14"/>
      <c r="B96" s="5">
        <v>21</v>
      </c>
      <c r="C96" s="5">
        <v>8</v>
      </c>
      <c r="D96" s="6">
        <v>0.2</v>
      </c>
      <c r="E96" s="7">
        <v>0.05</v>
      </c>
      <c r="F96" s="5">
        <v>1</v>
      </c>
      <c r="G96" s="5">
        <f t="shared" si="15"/>
        <v>13.390164693548195</v>
      </c>
      <c r="H96" s="5">
        <f t="shared" si="16"/>
        <v>8.9553908011741193E-8</v>
      </c>
      <c r="I96" s="5">
        <f t="shared" si="17"/>
        <v>5.1754044802179351</v>
      </c>
      <c r="J96" s="5">
        <f t="shared" si="14"/>
        <v>4.9754044802179349</v>
      </c>
    </row>
    <row r="97" spans="1:10" customFormat="1" x14ac:dyDescent="0.25">
      <c r="A97" s="12" t="s">
        <v>15</v>
      </c>
      <c r="B97" s="2">
        <v>10</v>
      </c>
      <c r="C97" s="2">
        <v>8</v>
      </c>
      <c r="D97" s="3">
        <v>2.5000000000000001E-2</v>
      </c>
      <c r="E97" s="4">
        <v>0.05</v>
      </c>
      <c r="F97" s="2">
        <v>1</v>
      </c>
      <c r="G97" s="2">
        <f>NORMSDIST(I97)*B97-NORMSDIST(J97)*C97*EXP(-E97*F97)</f>
        <v>2.3901646039942879</v>
      </c>
      <c r="H97" s="2">
        <f>NORMSDIST(-J97)*C97*EXP(-E97*F97) - NORMSDIST(-I97)*B97</f>
        <v>8.5256204196935692E-30</v>
      </c>
      <c r="I97" s="2">
        <f>(LN(B97/C97)+(E97+D97^2/2)*(F97))/(D97*SQRT(F97))</f>
        <v>10.938242052568389</v>
      </c>
      <c r="J97" s="2">
        <f t="shared" si="14"/>
        <v>10.913242052568389</v>
      </c>
    </row>
    <row r="98" spans="1:10" customFormat="1" x14ac:dyDescent="0.25">
      <c r="A98" s="13"/>
      <c r="B98" s="2">
        <v>10</v>
      </c>
      <c r="C98" s="2">
        <v>8</v>
      </c>
      <c r="D98" s="3">
        <v>0.05</v>
      </c>
      <c r="E98" s="4">
        <v>0.05</v>
      </c>
      <c r="F98" s="2">
        <v>1</v>
      </c>
      <c r="G98" s="2">
        <f t="shared" ref="G98:G115" si="18">NORMSDIST(I98)*B98-NORMSDIST(J98)*C98*EXP(-E98*F98)</f>
        <v>2.3901646057557349</v>
      </c>
      <c r="H98" s="2">
        <f t="shared" ref="H98:H115" si="19">NORMSDIST(-J98)*C98*EXP(-E98*F98) - NORMSDIST(-I98)*B98</f>
        <v>1.7614465501358703E-9</v>
      </c>
      <c r="I98" s="2">
        <f t="shared" ref="I98:I115" si="20">(LN(B98/C98)+(E98+D98^2/2)*(F98))/(D98*SQRT(F98))</f>
        <v>5.4878710262841954</v>
      </c>
      <c r="J98" s="2">
        <f t="shared" ref="J98:J129" si="21">I98-D98*SQRT(F98)</f>
        <v>5.4378710262841956</v>
      </c>
    </row>
    <row r="99" spans="1:10" customFormat="1" x14ac:dyDescent="0.25">
      <c r="A99" s="13"/>
      <c r="B99" s="2">
        <v>10</v>
      </c>
      <c r="C99" s="2">
        <v>8</v>
      </c>
      <c r="D99" s="3">
        <v>7.4999999999999997E-2</v>
      </c>
      <c r="E99" s="4">
        <v>0.05</v>
      </c>
      <c r="F99" s="2">
        <v>1</v>
      </c>
      <c r="G99" s="2">
        <f t="shared" si="18"/>
        <v>2.3901861504868025</v>
      </c>
      <c r="H99" s="2">
        <f t="shared" si="19"/>
        <v>2.1546492514438196E-5</v>
      </c>
      <c r="I99" s="2">
        <f t="shared" si="20"/>
        <v>3.679414017522797</v>
      </c>
      <c r="J99" s="2">
        <f t="shared" si="21"/>
        <v>3.6044140175227968</v>
      </c>
    </row>
    <row r="100" spans="1:10" customFormat="1" x14ac:dyDescent="0.25">
      <c r="A100" s="13"/>
      <c r="B100" s="2">
        <v>10</v>
      </c>
      <c r="C100" s="2">
        <v>8</v>
      </c>
      <c r="D100" s="3">
        <v>0.1</v>
      </c>
      <c r="E100" s="4">
        <v>0.05</v>
      </c>
      <c r="F100" s="2">
        <v>1</v>
      </c>
      <c r="G100" s="2">
        <f t="shared" si="18"/>
        <v>2.3909977894038423</v>
      </c>
      <c r="H100" s="2">
        <f t="shared" si="19"/>
        <v>8.331854095542171E-4</v>
      </c>
      <c r="I100" s="2">
        <f t="shared" si="20"/>
        <v>2.7814355131420974</v>
      </c>
      <c r="J100" s="2">
        <f t="shared" si="21"/>
        <v>2.6814355131420973</v>
      </c>
    </row>
    <row r="101" spans="1:10" customFormat="1" x14ac:dyDescent="0.25">
      <c r="A101" s="13"/>
      <c r="B101" s="2">
        <v>10</v>
      </c>
      <c r="C101" s="2">
        <v>8</v>
      </c>
      <c r="D101" s="3">
        <v>0.125</v>
      </c>
      <c r="E101" s="4">
        <v>0.05</v>
      </c>
      <c r="F101" s="2">
        <v>1</v>
      </c>
      <c r="G101" s="2">
        <f t="shared" si="18"/>
        <v>2.3957142851753011</v>
      </c>
      <c r="H101" s="2">
        <f t="shared" si="19"/>
        <v>5.5496811810135105E-3</v>
      </c>
      <c r="I101" s="2">
        <f t="shared" si="20"/>
        <v>2.247648410513678</v>
      </c>
      <c r="J101" s="2">
        <f t="shared" si="21"/>
        <v>2.122648410513678</v>
      </c>
    </row>
    <row r="102" spans="1:10" customFormat="1" x14ac:dyDescent="0.25">
      <c r="A102" s="13"/>
      <c r="B102" s="2">
        <v>10</v>
      </c>
      <c r="C102" s="2">
        <v>8</v>
      </c>
      <c r="D102" s="3">
        <v>0.15</v>
      </c>
      <c r="E102" s="4">
        <v>0.05</v>
      </c>
      <c r="F102" s="2">
        <v>1</v>
      </c>
      <c r="G102" s="2">
        <f t="shared" si="18"/>
        <v>2.4078434023023947</v>
      </c>
      <c r="H102" s="2">
        <f t="shared" si="19"/>
        <v>1.7678798308105981E-2</v>
      </c>
      <c r="I102" s="2">
        <f t="shared" si="20"/>
        <v>1.8959570087613984</v>
      </c>
      <c r="J102" s="2">
        <f t="shared" si="21"/>
        <v>1.7459570087613985</v>
      </c>
    </row>
    <row r="103" spans="1:10" customFormat="1" x14ac:dyDescent="0.25">
      <c r="A103" s="13"/>
      <c r="B103" s="2">
        <v>10</v>
      </c>
      <c r="C103" s="2">
        <v>8</v>
      </c>
      <c r="D103" s="3">
        <v>0.17499999999999999</v>
      </c>
      <c r="E103" s="4">
        <v>0.05</v>
      </c>
      <c r="F103" s="2">
        <v>1</v>
      </c>
      <c r="G103" s="2">
        <f t="shared" si="18"/>
        <v>2.4289473643312665</v>
      </c>
      <c r="H103" s="2">
        <f t="shared" si="19"/>
        <v>3.8782760336979527E-2</v>
      </c>
      <c r="I103" s="2">
        <f t="shared" si="20"/>
        <v>1.6483202932240559</v>
      </c>
      <c r="J103" s="2">
        <f t="shared" si="21"/>
        <v>1.4733202932240559</v>
      </c>
    </row>
    <row r="104" spans="1:10" customFormat="1" x14ac:dyDescent="0.25">
      <c r="A104" s="13"/>
      <c r="B104" s="2">
        <v>10</v>
      </c>
      <c r="C104" s="2">
        <v>8</v>
      </c>
      <c r="D104" s="3">
        <v>0.2</v>
      </c>
      <c r="E104" s="4">
        <v>0.05</v>
      </c>
      <c r="F104" s="2">
        <v>1</v>
      </c>
      <c r="G104" s="2">
        <f t="shared" si="18"/>
        <v>2.4588835443927737</v>
      </c>
      <c r="H104" s="2">
        <f t="shared" si="19"/>
        <v>6.8718940398487138E-2</v>
      </c>
      <c r="I104" s="2">
        <f t="shared" si="20"/>
        <v>1.4657177565710489</v>
      </c>
      <c r="J104" s="2">
        <f t="shared" si="21"/>
        <v>1.2657177565710489</v>
      </c>
    </row>
    <row r="105" spans="1:10" customFormat="1" x14ac:dyDescent="0.25">
      <c r="A105" s="13"/>
      <c r="B105" s="2">
        <v>10</v>
      </c>
      <c r="C105" s="2">
        <v>8</v>
      </c>
      <c r="D105" s="3">
        <v>0.22500000000000001</v>
      </c>
      <c r="E105" s="4">
        <v>0.05</v>
      </c>
      <c r="F105" s="2">
        <v>1</v>
      </c>
      <c r="G105" s="2">
        <f t="shared" si="18"/>
        <v>2.4967056436320814</v>
      </c>
      <c r="H105" s="2">
        <f t="shared" si="19"/>
        <v>0.10654103963779371</v>
      </c>
      <c r="I105" s="2">
        <f t="shared" si="20"/>
        <v>1.3264713391742655</v>
      </c>
      <c r="J105" s="2">
        <f t="shared" si="21"/>
        <v>1.1014713391742654</v>
      </c>
    </row>
    <row r="106" spans="1:10" customFormat="1" x14ac:dyDescent="0.25">
      <c r="A106" s="13"/>
      <c r="B106" s="2">
        <v>10</v>
      </c>
      <c r="C106" s="2">
        <v>8</v>
      </c>
      <c r="D106" s="3">
        <v>0.25</v>
      </c>
      <c r="E106" s="4">
        <v>0.05</v>
      </c>
      <c r="F106" s="2">
        <v>1</v>
      </c>
      <c r="G106" s="2">
        <f t="shared" si="18"/>
        <v>2.5412511998314304</v>
      </c>
      <c r="H106" s="2">
        <f t="shared" si="19"/>
        <v>0.15108659583714368</v>
      </c>
      <c r="I106" s="2">
        <f t="shared" si="20"/>
        <v>1.217574205256839</v>
      </c>
      <c r="J106" s="2">
        <f t="shared" si="21"/>
        <v>0.96757420525683902</v>
      </c>
    </row>
    <row r="107" spans="1:10" customFormat="1" x14ac:dyDescent="0.25">
      <c r="A107" s="13"/>
      <c r="B107" s="2">
        <v>10</v>
      </c>
      <c r="C107" s="2">
        <v>8</v>
      </c>
      <c r="D107" s="3">
        <v>0.27500000000000002</v>
      </c>
      <c r="E107" s="4">
        <v>0.05</v>
      </c>
      <c r="F107" s="2">
        <v>1</v>
      </c>
      <c r="G107" s="2">
        <f t="shared" si="18"/>
        <v>2.5914084536171913</v>
      </c>
      <c r="H107" s="2">
        <f t="shared" si="19"/>
        <v>0.20124384962290343</v>
      </c>
      <c r="I107" s="2">
        <f t="shared" si="20"/>
        <v>1.1307492775062173</v>
      </c>
      <c r="J107" s="2">
        <f t="shared" si="21"/>
        <v>0.85574927750621732</v>
      </c>
    </row>
    <row r="108" spans="1:10" customFormat="1" x14ac:dyDescent="0.25">
      <c r="A108" s="13"/>
      <c r="B108" s="2">
        <v>10</v>
      </c>
      <c r="C108" s="2">
        <v>8</v>
      </c>
      <c r="D108" s="3">
        <v>0.3</v>
      </c>
      <c r="E108" s="4">
        <v>0.05</v>
      </c>
      <c r="F108" s="2">
        <v>1</v>
      </c>
      <c r="G108" s="2">
        <f t="shared" si="18"/>
        <v>2.646208570967179</v>
      </c>
      <c r="H108" s="2">
        <f t="shared" si="19"/>
        <v>0.25604396697289089</v>
      </c>
      <c r="I108" s="2">
        <f t="shared" si="20"/>
        <v>1.0604785043806995</v>
      </c>
      <c r="J108" s="2">
        <f t="shared" si="21"/>
        <v>0.76047850438069942</v>
      </c>
    </row>
    <row r="109" spans="1:10" customFormat="1" x14ac:dyDescent="0.25">
      <c r="A109" s="13"/>
      <c r="B109" s="2">
        <v>10</v>
      </c>
      <c r="C109" s="2">
        <v>8</v>
      </c>
      <c r="D109" s="3">
        <v>0.32500000000000001</v>
      </c>
      <c r="E109" s="4">
        <v>0.05</v>
      </c>
      <c r="F109" s="2">
        <v>1</v>
      </c>
      <c r="G109" s="2">
        <f t="shared" si="18"/>
        <v>2.7048406241644338</v>
      </c>
      <c r="H109" s="2">
        <f t="shared" si="19"/>
        <v>0.31467602017014484</v>
      </c>
      <c r="I109" s="2">
        <f t="shared" si="20"/>
        <v>1.0029416963514146</v>
      </c>
      <c r="J109" s="2">
        <f t="shared" si="21"/>
        <v>0.67794169635141466</v>
      </c>
    </row>
    <row r="110" spans="1:10" customFormat="1" x14ac:dyDescent="0.25">
      <c r="A110" s="13"/>
      <c r="B110" s="2">
        <v>10</v>
      </c>
      <c r="C110" s="2">
        <v>8</v>
      </c>
      <c r="D110" s="3">
        <v>0.35</v>
      </c>
      <c r="E110" s="4">
        <v>0.05</v>
      </c>
      <c r="F110" s="2">
        <v>1</v>
      </c>
      <c r="G110" s="2">
        <f t="shared" si="18"/>
        <v>2.766637406732313</v>
      </c>
      <c r="H110" s="2">
        <f t="shared" si="19"/>
        <v>0.37647280273802619</v>
      </c>
      <c r="I110" s="2">
        <f t="shared" si="20"/>
        <v>0.95541014661202806</v>
      </c>
      <c r="J110" s="2">
        <f t="shared" si="21"/>
        <v>0.60541014661202808</v>
      </c>
    </row>
    <row r="111" spans="1:10" customFormat="1" x14ac:dyDescent="0.25">
      <c r="A111" s="13"/>
      <c r="B111" s="2">
        <v>10</v>
      </c>
      <c r="C111" s="2">
        <v>8</v>
      </c>
      <c r="D111" s="3">
        <v>0.375</v>
      </c>
      <c r="E111" s="4">
        <v>0.05</v>
      </c>
      <c r="F111" s="2">
        <v>1</v>
      </c>
      <c r="G111" s="2">
        <f t="shared" si="18"/>
        <v>2.8310530530873432</v>
      </c>
      <c r="H111" s="2">
        <f t="shared" si="19"/>
        <v>0.4408884490930558</v>
      </c>
      <c r="I111" s="2">
        <f t="shared" si="20"/>
        <v>0.91588280350455931</v>
      </c>
      <c r="J111" s="2">
        <f t="shared" si="21"/>
        <v>0.54088280350455931</v>
      </c>
    </row>
    <row r="112" spans="1:10" customFormat="1" x14ac:dyDescent="0.25">
      <c r="A112" s="13"/>
      <c r="B112" s="2">
        <v>10</v>
      </c>
      <c r="C112" s="2">
        <v>8</v>
      </c>
      <c r="D112" s="3">
        <v>0.4</v>
      </c>
      <c r="E112" s="4">
        <v>0.05</v>
      </c>
      <c r="F112" s="2">
        <v>1</v>
      </c>
      <c r="G112" s="2">
        <f t="shared" si="18"/>
        <v>2.8976407576833338</v>
      </c>
      <c r="H112" s="2">
        <f t="shared" si="19"/>
        <v>0.50747615368904575</v>
      </c>
      <c r="I112" s="2">
        <f t="shared" si="20"/>
        <v>0.88285887828552434</v>
      </c>
      <c r="J112" s="2">
        <f t="shared" si="21"/>
        <v>0.48285887828552432</v>
      </c>
    </row>
    <row r="113" spans="1:10" customFormat="1" x14ac:dyDescent="0.25">
      <c r="A113" s="13"/>
      <c r="B113" s="2">
        <v>10</v>
      </c>
      <c r="C113" s="2">
        <v>8</v>
      </c>
      <c r="D113" s="3">
        <v>0.42499999999999999</v>
      </c>
      <c r="E113" s="4">
        <v>0.05</v>
      </c>
      <c r="F113" s="2">
        <v>1</v>
      </c>
      <c r="G113" s="2">
        <f t="shared" si="18"/>
        <v>2.9660333898377562</v>
      </c>
      <c r="H113" s="2">
        <f t="shared" si="19"/>
        <v>0.57586878584346746</v>
      </c>
      <c r="I113" s="2">
        <f t="shared" si="20"/>
        <v>0.85519070897461125</v>
      </c>
      <c r="J113" s="2">
        <f t="shared" si="21"/>
        <v>0.43019070897461126</v>
      </c>
    </row>
    <row r="114" spans="1:10" customFormat="1" x14ac:dyDescent="0.25">
      <c r="A114" s="13"/>
      <c r="B114" s="2">
        <v>10</v>
      </c>
      <c r="C114" s="2">
        <v>8</v>
      </c>
      <c r="D114" s="3">
        <v>0.45</v>
      </c>
      <c r="E114" s="4">
        <v>0.05</v>
      </c>
      <c r="F114" s="2">
        <v>1</v>
      </c>
      <c r="G114" s="2">
        <f t="shared" si="18"/>
        <v>3.0359275600484406</v>
      </c>
      <c r="H114" s="2">
        <f t="shared" si="19"/>
        <v>0.64576295605415268</v>
      </c>
      <c r="I114" s="2">
        <f t="shared" si="20"/>
        <v>0.83198566958713283</v>
      </c>
      <c r="J114" s="2">
        <f t="shared" si="21"/>
        <v>0.38198566958713281</v>
      </c>
    </row>
    <row r="115" spans="1:10" customFormat="1" x14ac:dyDescent="0.25">
      <c r="A115" s="14"/>
      <c r="B115" s="2">
        <v>10</v>
      </c>
      <c r="C115" s="2">
        <v>8</v>
      </c>
      <c r="D115" s="3">
        <v>0.47499999999999998</v>
      </c>
      <c r="E115" s="4">
        <v>0.05</v>
      </c>
      <c r="F115" s="2">
        <v>1</v>
      </c>
      <c r="G115" s="2">
        <f t="shared" si="18"/>
        <v>3.1070708654836707</v>
      </c>
      <c r="H115" s="2">
        <f t="shared" si="19"/>
        <v>0.71690626148938197</v>
      </c>
      <c r="I115" s="2">
        <f t="shared" si="20"/>
        <v>0.81253905539833637</v>
      </c>
      <c r="J115" s="2">
        <f t="shared" si="21"/>
        <v>0.3375390553983364</v>
      </c>
    </row>
    <row r="116" spans="1:10" customFormat="1" x14ac:dyDescent="0.25">
      <c r="A116" s="12" t="s">
        <v>16</v>
      </c>
      <c r="B116" s="5">
        <v>10</v>
      </c>
      <c r="C116" s="5">
        <v>8</v>
      </c>
      <c r="D116" s="6">
        <v>0.2</v>
      </c>
      <c r="E116" s="7">
        <v>0.02</v>
      </c>
      <c r="F116" s="5">
        <v>1</v>
      </c>
      <c r="G116" s="5">
        <f>NORMSDIST(I116)*B116-NORMSDIST(J116)*C116*EXP(-E116*F116)</f>
        <v>2.254285315706527</v>
      </c>
      <c r="H116" s="5">
        <f>NORMSDIST(-J116)*C116*EXP(-E116*F116) - NORMSDIST(-I116)*B116</f>
        <v>9.5874702160568259E-2</v>
      </c>
      <c r="I116" s="5">
        <f>(LN(B116/C116)+(E116+D116^2/2)*(F116))/(D116*SQRT(F116))</f>
        <v>1.3157177565710487</v>
      </c>
      <c r="J116" s="5">
        <f t="shared" si="21"/>
        <v>1.1157177565710488</v>
      </c>
    </row>
    <row r="117" spans="1:10" customFormat="1" x14ac:dyDescent="0.25">
      <c r="A117" s="13"/>
      <c r="B117" s="5">
        <v>10</v>
      </c>
      <c r="C117" s="5">
        <v>8</v>
      </c>
      <c r="D117" s="6">
        <v>0.2</v>
      </c>
      <c r="E117" s="7">
        <v>0.03</v>
      </c>
      <c r="F117" s="5">
        <v>1</v>
      </c>
      <c r="G117" s="5">
        <f t="shared" ref="G117:G134" si="22">NORMSDIST(I117)*B117-NORMSDIST(J117)*C117*EXP(-E117*F117)</f>
        <v>2.3223991292486756</v>
      </c>
      <c r="H117" s="5">
        <f t="shared" ref="H117:H134" si="23">NORMSDIST(-J117)*C117*EXP(-E117*F117) - NORMSDIST(-I117)*B117</f>
        <v>8.5963397636740213E-2</v>
      </c>
      <c r="I117" s="5">
        <f t="shared" ref="I117:I134" si="24">(LN(B117/C117)+(E117+D117^2/2)*(F117))/(D117*SQRT(F117))</f>
        <v>1.3657177565710488</v>
      </c>
      <c r="J117" s="5">
        <f t="shared" si="21"/>
        <v>1.1657177565710488</v>
      </c>
    </row>
    <row r="118" spans="1:10" customFormat="1" x14ac:dyDescent="0.25">
      <c r="A118" s="13"/>
      <c r="B118" s="5">
        <v>10</v>
      </c>
      <c r="C118" s="5">
        <v>8</v>
      </c>
      <c r="D118" s="6">
        <v>0.2</v>
      </c>
      <c r="E118" s="7">
        <v>0.04</v>
      </c>
      <c r="F118" s="5">
        <v>1</v>
      </c>
      <c r="G118" s="5">
        <f t="shared" si="22"/>
        <v>2.3906163665204074</v>
      </c>
      <c r="H118" s="5">
        <f t="shared" si="23"/>
        <v>7.6931879738992071E-2</v>
      </c>
      <c r="I118" s="5">
        <f t="shared" si="24"/>
        <v>1.4157177565710488</v>
      </c>
      <c r="J118" s="5">
        <f t="shared" si="21"/>
        <v>1.2157177565710489</v>
      </c>
    </row>
    <row r="119" spans="1:10" customFormat="1" x14ac:dyDescent="0.25">
      <c r="A119" s="13"/>
      <c r="B119" s="5">
        <v>10</v>
      </c>
      <c r="C119" s="5">
        <v>8</v>
      </c>
      <c r="D119" s="6">
        <v>0.2</v>
      </c>
      <c r="E119" s="7">
        <v>0.05</v>
      </c>
      <c r="F119" s="5">
        <v>1</v>
      </c>
      <c r="G119" s="5">
        <f t="shared" si="22"/>
        <v>2.4588835443927737</v>
      </c>
      <c r="H119" s="5">
        <f t="shared" si="23"/>
        <v>6.8718940398487138E-2</v>
      </c>
      <c r="I119" s="5">
        <f t="shared" si="24"/>
        <v>1.4657177565710489</v>
      </c>
      <c r="J119" s="5">
        <f t="shared" si="21"/>
        <v>1.2657177565710489</v>
      </c>
    </row>
    <row r="120" spans="1:10" customFormat="1" x14ac:dyDescent="0.25">
      <c r="A120" s="13"/>
      <c r="B120" s="5">
        <v>10</v>
      </c>
      <c r="C120" s="5">
        <v>8</v>
      </c>
      <c r="D120" s="6">
        <v>0.2</v>
      </c>
      <c r="E120" s="7">
        <v>0.06</v>
      </c>
      <c r="F120" s="5">
        <v>1</v>
      </c>
      <c r="G120" s="5">
        <f t="shared" si="22"/>
        <v>2.5271495374757658</v>
      </c>
      <c r="H120" s="5">
        <f t="shared" si="23"/>
        <v>6.1265806149754742E-2</v>
      </c>
      <c r="I120" s="5">
        <f t="shared" si="24"/>
        <v>1.5157177565710489</v>
      </c>
      <c r="J120" s="5">
        <f t="shared" si="21"/>
        <v>1.3157177565710489</v>
      </c>
    </row>
    <row r="121" spans="1:10" customFormat="1" x14ac:dyDescent="0.25">
      <c r="A121" s="13"/>
      <c r="B121" s="5">
        <v>10</v>
      </c>
      <c r="C121" s="5">
        <v>8</v>
      </c>
      <c r="D121" s="6">
        <v>0.2</v>
      </c>
      <c r="E121" s="7">
        <v>7.0000000000000007E-2</v>
      </c>
      <c r="F121" s="5">
        <v>1</v>
      </c>
      <c r="G121" s="5">
        <f t="shared" si="22"/>
        <v>2.5953656717658831</v>
      </c>
      <c r="H121" s="5">
        <f t="shared" si="23"/>
        <v>5.4516231013470029E-2</v>
      </c>
      <c r="I121" s="5">
        <f t="shared" si="24"/>
        <v>1.5657177565710489</v>
      </c>
      <c r="J121" s="5">
        <f t="shared" si="21"/>
        <v>1.365717756571049</v>
      </c>
    </row>
    <row r="122" spans="1:10" customFormat="1" x14ac:dyDescent="0.25">
      <c r="A122" s="13"/>
      <c r="B122" s="5">
        <v>10</v>
      </c>
      <c r="C122" s="5">
        <v>8</v>
      </c>
      <c r="D122" s="6">
        <v>0.2</v>
      </c>
      <c r="E122" s="7">
        <v>0.08</v>
      </c>
      <c r="F122" s="5">
        <v>1</v>
      </c>
      <c r="G122" s="5">
        <f t="shared" si="22"/>
        <v>2.6634857950714119</v>
      </c>
      <c r="H122" s="5">
        <f t="shared" si="23"/>
        <v>4.8416566164497965E-2</v>
      </c>
      <c r="I122" s="5">
        <f t="shared" si="24"/>
        <v>1.615717756571049</v>
      </c>
      <c r="J122" s="5">
        <f t="shared" si="21"/>
        <v>1.415717756571049</v>
      </c>
    </row>
    <row r="123" spans="1:10" customFormat="1" x14ac:dyDescent="0.25">
      <c r="A123" s="13"/>
      <c r="B123" s="5">
        <v>10</v>
      </c>
      <c r="C123" s="5">
        <v>8</v>
      </c>
      <c r="D123" s="6">
        <v>0.2</v>
      </c>
      <c r="E123" s="7">
        <v>0.09</v>
      </c>
      <c r="F123" s="5">
        <v>1</v>
      </c>
      <c r="G123" s="5">
        <f t="shared" si="22"/>
        <v>2.7314663251338605</v>
      </c>
      <c r="H123" s="5">
        <f t="shared" si="23"/>
        <v>4.2915807303686992E-2</v>
      </c>
      <c r="I123" s="5">
        <f t="shared" si="24"/>
        <v>1.6657177565710486</v>
      </c>
      <c r="J123" s="5">
        <f t="shared" si="21"/>
        <v>1.4657177565710486</v>
      </c>
    </row>
    <row r="124" spans="1:10" customFormat="1" x14ac:dyDescent="0.25">
      <c r="A124" s="13"/>
      <c r="B124" s="5">
        <v>10</v>
      </c>
      <c r="C124" s="5">
        <v>8</v>
      </c>
      <c r="D124" s="6">
        <v>0.2</v>
      </c>
      <c r="E124" s="7">
        <v>0.1</v>
      </c>
      <c r="F124" s="5">
        <v>1</v>
      </c>
      <c r="G124" s="5">
        <f t="shared" si="22"/>
        <v>2.7992662765643619</v>
      </c>
      <c r="H124" s="5">
        <f t="shared" si="23"/>
        <v>3.7965620852037918E-2</v>
      </c>
      <c r="I124" s="5">
        <f t="shared" si="24"/>
        <v>1.7157177565710486</v>
      </c>
      <c r="J124" s="5">
        <f t="shared" si="21"/>
        <v>1.5157177565710487</v>
      </c>
    </row>
    <row r="125" spans="1:10" customFormat="1" x14ac:dyDescent="0.25">
      <c r="A125" s="13"/>
      <c r="B125" s="5">
        <v>10</v>
      </c>
      <c r="C125" s="5">
        <v>8</v>
      </c>
      <c r="D125" s="6">
        <v>0.2</v>
      </c>
      <c r="E125" s="7">
        <v>0.11</v>
      </c>
      <c r="F125" s="5">
        <v>1</v>
      </c>
      <c r="G125" s="5">
        <f t="shared" si="22"/>
        <v>2.8668472678833767</v>
      </c>
      <c r="H125" s="5">
        <f t="shared" si="23"/>
        <v>3.3520350255602016E-2</v>
      </c>
      <c r="I125" s="5">
        <f t="shared" si="24"/>
        <v>1.7657177565710487</v>
      </c>
      <c r="J125" s="5">
        <f t="shared" si="21"/>
        <v>1.5657177565710487</v>
      </c>
    </row>
    <row r="126" spans="1:10" customFormat="1" x14ac:dyDescent="0.25">
      <c r="A126" s="13"/>
      <c r="B126" s="5">
        <v>10</v>
      </c>
      <c r="C126" s="5">
        <v>8</v>
      </c>
      <c r="D126" s="6">
        <v>0.2</v>
      </c>
      <c r="E126" s="7">
        <v>0.12</v>
      </c>
      <c r="F126" s="5">
        <v>1</v>
      </c>
      <c r="G126" s="5">
        <f t="shared" si="22"/>
        <v>2.9341735100909458</v>
      </c>
      <c r="H126" s="5">
        <f t="shared" si="23"/>
        <v>2.9537003828205732E-2</v>
      </c>
      <c r="I126" s="5">
        <f t="shared" si="24"/>
        <v>1.8157177565710487</v>
      </c>
      <c r="J126" s="5">
        <f t="shared" si="21"/>
        <v>1.6157177565710488</v>
      </c>
    </row>
    <row r="127" spans="1:10" customFormat="1" x14ac:dyDescent="0.25">
      <c r="A127" s="13"/>
      <c r="B127" s="5">
        <v>10</v>
      </c>
      <c r="C127" s="5">
        <v>8</v>
      </c>
      <c r="D127" s="6">
        <v>0.2</v>
      </c>
      <c r="E127" s="7">
        <v>0.13</v>
      </c>
      <c r="F127" s="5">
        <v>1</v>
      </c>
      <c r="G127" s="5">
        <f t="shared" si="22"/>
        <v>3.0012117783024204</v>
      </c>
      <c r="H127" s="5">
        <f t="shared" si="23"/>
        <v>2.5975225666910573E-2</v>
      </c>
      <c r="I127" s="5">
        <f t="shared" si="24"/>
        <v>1.8657177565710488</v>
      </c>
      <c r="J127" s="5">
        <f t="shared" si="21"/>
        <v>1.6657177565710488</v>
      </c>
    </row>
    <row r="128" spans="1:10" customFormat="1" x14ac:dyDescent="0.25">
      <c r="A128" s="13"/>
      <c r="B128" s="5">
        <v>10</v>
      </c>
      <c r="C128" s="5">
        <v>8</v>
      </c>
      <c r="D128" s="6">
        <v>0.2</v>
      </c>
      <c r="E128" s="7">
        <v>0.14000000000000001</v>
      </c>
      <c r="F128" s="5">
        <v>1</v>
      </c>
      <c r="G128" s="5">
        <f t="shared" si="22"/>
        <v>3.0679313680621219</v>
      </c>
      <c r="H128" s="5">
        <f t="shared" si="23"/>
        <v>2.2797251252569373E-2</v>
      </c>
      <c r="I128" s="5">
        <f t="shared" si="24"/>
        <v>1.9157177565710488</v>
      </c>
      <c r="J128" s="5">
        <f t="shared" si="21"/>
        <v>1.7157177565710489</v>
      </c>
    </row>
    <row r="129" spans="1:10" customFormat="1" x14ac:dyDescent="0.25">
      <c r="A129" s="13"/>
      <c r="B129" s="5">
        <v>10</v>
      </c>
      <c r="C129" s="5">
        <v>8</v>
      </c>
      <c r="D129" s="6">
        <v>0.2</v>
      </c>
      <c r="E129" s="7">
        <v>0.15</v>
      </c>
      <c r="F129" s="5">
        <v>1</v>
      </c>
      <c r="G129" s="5">
        <f t="shared" si="22"/>
        <v>3.1343040379957259</v>
      </c>
      <c r="H129" s="5">
        <f t="shared" si="23"/>
        <v>1.9967849396188342E-2</v>
      </c>
      <c r="I129" s="5">
        <f t="shared" si="24"/>
        <v>1.9657177565710486</v>
      </c>
      <c r="J129" s="5">
        <f t="shared" si="21"/>
        <v>1.7657177565710487</v>
      </c>
    </row>
    <row r="130" spans="1:10" customFormat="1" x14ac:dyDescent="0.25">
      <c r="A130" s="13"/>
      <c r="B130" s="5">
        <v>10</v>
      </c>
      <c r="C130" s="5">
        <v>8</v>
      </c>
      <c r="D130" s="6">
        <v>0.2</v>
      </c>
      <c r="E130" s="7">
        <v>0.16</v>
      </c>
      <c r="F130" s="5">
        <v>1</v>
      </c>
      <c r="G130" s="5">
        <f t="shared" si="22"/>
        <v>3.2003039404828133</v>
      </c>
      <c r="H130" s="5">
        <f t="shared" si="23"/>
        <v>1.7454252212505017E-2</v>
      </c>
      <c r="I130" s="5">
        <f t="shared" si="24"/>
        <v>2.0157177565710485</v>
      </c>
      <c r="J130" s="5">
        <f t="shared" ref="J130:J161" si="25">I130-D130*SQRT(F130)</f>
        <v>1.8157177565710485</v>
      </c>
    </row>
    <row r="131" spans="1:10" customFormat="1" x14ac:dyDescent="0.25">
      <c r="A131" s="13"/>
      <c r="B131" s="5">
        <v>10</v>
      </c>
      <c r="C131" s="5">
        <v>8</v>
      </c>
      <c r="D131" s="6">
        <v>0.2</v>
      </c>
      <c r="E131" s="7">
        <v>0.17</v>
      </c>
      <c r="F131" s="5">
        <v>1</v>
      </c>
      <c r="G131" s="5">
        <f t="shared" si="22"/>
        <v>3.2659075420263513</v>
      </c>
      <c r="H131" s="5">
        <f t="shared" si="23"/>
        <v>1.5226074797420969E-2</v>
      </c>
      <c r="I131" s="5">
        <f t="shared" si="24"/>
        <v>2.0657177565710487</v>
      </c>
      <c r="J131" s="5">
        <f t="shared" si="25"/>
        <v>1.8657177565710488</v>
      </c>
    </row>
    <row r="132" spans="1:10" customFormat="1" x14ac:dyDescent="0.25">
      <c r="A132" s="13"/>
      <c r="B132" s="5">
        <v>10</v>
      </c>
      <c r="C132" s="5">
        <v>8</v>
      </c>
      <c r="D132" s="6">
        <v>0.2</v>
      </c>
      <c r="E132" s="7">
        <v>0.18</v>
      </c>
      <c r="F132" s="5">
        <v>1</v>
      </c>
      <c r="G132" s="5">
        <f t="shared" si="22"/>
        <v>3.3310935349676694</v>
      </c>
      <c r="H132" s="5">
        <f t="shared" si="23"/>
        <v>1.3255226257845198E-2</v>
      </c>
      <c r="I132" s="5">
        <f t="shared" si="24"/>
        <v>2.1157177565710485</v>
      </c>
      <c r="J132" s="5">
        <f t="shared" si="25"/>
        <v>1.9157177565710486</v>
      </c>
    </row>
    <row r="133" spans="1:10" customFormat="1" x14ac:dyDescent="0.25">
      <c r="A133" s="13"/>
      <c r="B133" s="5">
        <v>10</v>
      </c>
      <c r="C133" s="5">
        <v>8</v>
      </c>
      <c r="D133" s="6">
        <v>0.2</v>
      </c>
      <c r="E133" s="7">
        <v>0.19</v>
      </c>
      <c r="F133" s="5">
        <v>1</v>
      </c>
      <c r="G133" s="5">
        <f t="shared" si="22"/>
        <v>3.3958427421468427</v>
      </c>
      <c r="H133" s="5">
        <f t="shared" si="23"/>
        <v>1.1515813693740939E-2</v>
      </c>
      <c r="I133" s="5">
        <f t="shared" si="24"/>
        <v>2.1657177565710488</v>
      </c>
      <c r="J133" s="5">
        <f t="shared" si="25"/>
        <v>1.9657177565710489</v>
      </c>
    </row>
    <row r="134" spans="1:10" customFormat="1" x14ac:dyDescent="0.25">
      <c r="A134" s="14"/>
      <c r="B134" s="5">
        <v>10</v>
      </c>
      <c r="C134" s="5">
        <v>8</v>
      </c>
      <c r="D134" s="6">
        <v>0.2</v>
      </c>
      <c r="E134" s="7">
        <v>0.2</v>
      </c>
      <c r="F134" s="5">
        <v>1</v>
      </c>
      <c r="G134" s="5">
        <f t="shared" si="22"/>
        <v>3.4601380160415571</v>
      </c>
      <c r="H134" s="5">
        <f t="shared" si="23"/>
        <v>9.9840406654115033E-3</v>
      </c>
      <c r="I134" s="5">
        <f t="shared" si="24"/>
        <v>2.2157177565710486</v>
      </c>
      <c r="J134" s="5">
        <f t="shared" si="25"/>
        <v>2.0157177565710485</v>
      </c>
    </row>
    <row r="135" spans="1:10" customFormat="1" x14ac:dyDescent="0.25">
      <c r="A135" s="12" t="s">
        <v>17</v>
      </c>
      <c r="B135" s="2">
        <v>10</v>
      </c>
      <c r="C135" s="2">
        <v>8</v>
      </c>
      <c r="D135" s="3">
        <v>0.2</v>
      </c>
      <c r="E135" s="4">
        <v>0.05</v>
      </c>
      <c r="F135" s="2">
        <v>0.1</v>
      </c>
      <c r="G135" s="2">
        <f>NORMSDIST(I135)*B135-NORMSDIST(J135)*C135*EXP(-E135*F135)</f>
        <v>2.039921582816806</v>
      </c>
      <c r="H135" s="2">
        <f>NORMSDIST(-J135)*C135*EXP(-E135*F135) - NORMSDIST(-I135)*B135</f>
        <v>2.1416358264260502E-5</v>
      </c>
      <c r="I135" s="2">
        <f>(LN(B135/C135)+(E135+D135^2/2)*(F135))/(D135*SQRT(F135))</f>
        <v>3.6388890547637027</v>
      </c>
      <c r="J135" s="2">
        <f t="shared" si="25"/>
        <v>3.5756435015603349</v>
      </c>
    </row>
    <row r="136" spans="1:10" customFormat="1" x14ac:dyDescent="0.25">
      <c r="A136" s="13"/>
      <c r="B136" s="2">
        <v>10</v>
      </c>
      <c r="C136" s="2">
        <v>8</v>
      </c>
      <c r="D136" s="3">
        <v>0.2</v>
      </c>
      <c r="E136" s="4">
        <v>0.05</v>
      </c>
      <c r="F136" s="2">
        <v>0.2</v>
      </c>
      <c r="G136" s="2">
        <f t="shared" ref="G136:G153" si="26">NORMSDIST(I136)*B136-NORMSDIST(J136)*C136*EXP(-E136*F136)</f>
        <v>2.0807412933026868</v>
      </c>
      <c r="H136" s="2">
        <f t="shared" ref="H136:H153" si="27">NORMSDIST(-J136)*C136*EXP(-E136*F136) - NORMSDIST(-I136)*B136</f>
        <v>1.1399632960319983E-3</v>
      </c>
      <c r="I136" s="2">
        <f t="shared" ref="I136:I153" si="28">(LN(B136/C136)+(E136+D136^2/2)*(F136))/(D136*SQRT(F136))</f>
        <v>2.6513455058214133</v>
      </c>
      <c r="J136" s="2">
        <f t="shared" si="25"/>
        <v>2.5619027867214217</v>
      </c>
    </row>
    <row r="137" spans="1:10" customFormat="1" x14ac:dyDescent="0.25">
      <c r="A137" s="13"/>
      <c r="B137" s="2">
        <v>10</v>
      </c>
      <c r="C137" s="2">
        <v>8</v>
      </c>
      <c r="D137" s="3">
        <v>0.2</v>
      </c>
      <c r="E137" s="4">
        <v>0.05</v>
      </c>
      <c r="F137" s="2">
        <v>0.3</v>
      </c>
      <c r="G137" s="2">
        <f t="shared" si="26"/>
        <v>2.1242150549626881</v>
      </c>
      <c r="H137" s="2">
        <f t="shared" si="27"/>
        <v>5.1105717871892664E-3</v>
      </c>
      <c r="I137" s="2">
        <f t="shared" si="28"/>
        <v>2.2287155054035455</v>
      </c>
      <c r="J137" s="2">
        <f t="shared" si="25"/>
        <v>2.1191709939025123</v>
      </c>
    </row>
    <row r="138" spans="1:10" customFormat="1" x14ac:dyDescent="0.25">
      <c r="A138" s="13"/>
      <c r="B138" s="2">
        <v>10</v>
      </c>
      <c r="C138" s="2">
        <v>8</v>
      </c>
      <c r="D138" s="3">
        <v>0.2</v>
      </c>
      <c r="E138" s="4">
        <v>0.05</v>
      </c>
      <c r="F138" s="2">
        <v>0.4</v>
      </c>
      <c r="G138" s="2">
        <f t="shared" si="26"/>
        <v>2.1700777901262551</v>
      </c>
      <c r="H138" s="2">
        <f t="shared" si="27"/>
        <v>1.1667176580296812E-2</v>
      </c>
      <c r="I138" s="2">
        <f t="shared" si="28"/>
        <v>1.9854641045406913</v>
      </c>
      <c r="J138" s="2">
        <f t="shared" si="25"/>
        <v>1.8589729981339562</v>
      </c>
    </row>
    <row r="139" spans="1:10" customFormat="1" x14ac:dyDescent="0.25">
      <c r="A139" s="13"/>
      <c r="B139" s="2">
        <v>10</v>
      </c>
      <c r="C139" s="2">
        <v>8</v>
      </c>
      <c r="D139" s="3">
        <v>0.2</v>
      </c>
      <c r="E139" s="4">
        <v>0.05</v>
      </c>
      <c r="F139" s="2">
        <v>0.5</v>
      </c>
      <c r="G139" s="2">
        <f t="shared" si="26"/>
        <v>2.217456140143752</v>
      </c>
      <c r="H139" s="2">
        <f t="shared" si="27"/>
        <v>1.9935436370412396E-2</v>
      </c>
      <c r="I139" s="2">
        <f t="shared" si="28"/>
        <v>1.8253505565385517</v>
      </c>
      <c r="J139" s="2">
        <f t="shared" si="25"/>
        <v>1.6839292003012423</v>
      </c>
    </row>
    <row r="140" spans="1:10" customFormat="1" x14ac:dyDescent="0.25">
      <c r="A140" s="13"/>
      <c r="B140" s="2">
        <v>10</v>
      </c>
      <c r="C140" s="2">
        <v>8</v>
      </c>
      <c r="D140" s="3">
        <v>0.2</v>
      </c>
      <c r="E140" s="4">
        <v>0.05</v>
      </c>
      <c r="F140" s="2">
        <v>0.6</v>
      </c>
      <c r="G140" s="2">
        <f t="shared" si="26"/>
        <v>2.2656364644772902</v>
      </c>
      <c r="H140" s="2">
        <f t="shared" si="27"/>
        <v>2.9200732865355794E-2</v>
      </c>
      <c r="I140" s="2">
        <f t="shared" si="28"/>
        <v>1.7114942643237097</v>
      </c>
      <c r="J140" s="2">
        <f t="shared" si="25"/>
        <v>1.5565749304754131</v>
      </c>
    </row>
    <row r="141" spans="1:10" customFormat="1" x14ac:dyDescent="0.25">
      <c r="A141" s="13"/>
      <c r="B141" s="2">
        <v>10</v>
      </c>
      <c r="C141" s="2">
        <v>8</v>
      </c>
      <c r="D141" s="3">
        <v>0.2</v>
      </c>
      <c r="E141" s="4">
        <v>0.05</v>
      </c>
      <c r="F141" s="2">
        <v>0.7</v>
      </c>
      <c r="G141" s="2">
        <f t="shared" si="26"/>
        <v>2.3141328401098873</v>
      </c>
      <c r="H141" s="2">
        <f t="shared" si="27"/>
        <v>3.8976170170418878E-2</v>
      </c>
      <c r="I141" s="2">
        <f t="shared" si="28"/>
        <v>1.6263687918830303</v>
      </c>
      <c r="J141" s="2">
        <f t="shared" si="25"/>
        <v>1.4590367865762151</v>
      </c>
    </row>
    <row r="142" spans="1:10" customFormat="1" x14ac:dyDescent="0.25">
      <c r="A142" s="13"/>
      <c r="B142" s="2">
        <v>10</v>
      </c>
      <c r="C142" s="2">
        <v>8</v>
      </c>
      <c r="D142" s="3">
        <v>0.2</v>
      </c>
      <c r="E142" s="4">
        <v>0.05</v>
      </c>
      <c r="F142" s="2">
        <v>0.8</v>
      </c>
      <c r="G142" s="2">
        <f t="shared" si="26"/>
        <v>2.36262917565581</v>
      </c>
      <c r="H142" s="2">
        <f t="shared" si="27"/>
        <v>4.8944688874395403E-2</v>
      </c>
      <c r="I142" s="2">
        <f t="shared" si="28"/>
        <v>1.5604598905481843</v>
      </c>
      <c r="J142" s="2">
        <f t="shared" si="25"/>
        <v>1.3815744523482012</v>
      </c>
    </row>
    <row r="143" spans="1:10" customFormat="1" x14ac:dyDescent="0.25">
      <c r="A143" s="13"/>
      <c r="B143" s="2">
        <v>10</v>
      </c>
      <c r="C143" s="2">
        <v>8</v>
      </c>
      <c r="D143" s="3">
        <v>0.2</v>
      </c>
      <c r="E143" s="4">
        <v>0.05</v>
      </c>
      <c r="F143" s="2">
        <v>0.9</v>
      </c>
      <c r="G143" s="2">
        <f t="shared" si="26"/>
        <v>2.4109225281639581</v>
      </c>
      <c r="H143" s="2">
        <f t="shared" si="27"/>
        <v>5.8902382828757149E-2</v>
      </c>
      <c r="I143" s="2">
        <f t="shared" si="28"/>
        <v>1.5081089332036164</v>
      </c>
      <c r="J143" s="2">
        <f t="shared" si="25"/>
        <v>1.3183722735935137</v>
      </c>
    </row>
    <row r="144" spans="1:10" customFormat="1" x14ac:dyDescent="0.25">
      <c r="A144" s="13"/>
      <c r="B144" s="2">
        <v>10</v>
      </c>
      <c r="C144" s="2">
        <v>8</v>
      </c>
      <c r="D144" s="3">
        <v>0.2</v>
      </c>
      <c r="E144" s="4">
        <v>0.05</v>
      </c>
      <c r="F144" s="2">
        <v>1</v>
      </c>
      <c r="G144" s="2">
        <f t="shared" si="26"/>
        <v>2.4588835443927737</v>
      </c>
      <c r="H144" s="2">
        <f t="shared" si="27"/>
        <v>6.8718940398487138E-2</v>
      </c>
      <c r="I144" s="2">
        <f t="shared" si="28"/>
        <v>1.4657177565710489</v>
      </c>
      <c r="J144" s="2">
        <f t="shared" si="25"/>
        <v>1.2657177565710489</v>
      </c>
    </row>
    <row r="145" spans="1:10" customFormat="1" x14ac:dyDescent="0.25">
      <c r="A145" s="13"/>
      <c r="B145" s="2">
        <v>10</v>
      </c>
      <c r="C145" s="2">
        <v>8</v>
      </c>
      <c r="D145" s="3">
        <v>0.2</v>
      </c>
      <c r="E145" s="4">
        <v>0.05</v>
      </c>
      <c r="F145" s="2">
        <v>1.1000000000000001</v>
      </c>
      <c r="G145" s="2">
        <f t="shared" si="26"/>
        <v>2.5064307790320974</v>
      </c>
      <c r="H145" s="2">
        <f t="shared" si="27"/>
        <v>7.8311962659967871E-2</v>
      </c>
      <c r="I145" s="2">
        <f t="shared" si="28"/>
        <v>1.4308782379070686</v>
      </c>
      <c r="J145" s="2">
        <f t="shared" si="25"/>
        <v>1.2211164682730382</v>
      </c>
    </row>
    <row r="146" spans="1:10" customFormat="1" x14ac:dyDescent="0.25">
      <c r="A146" s="13"/>
      <c r="B146" s="2">
        <v>10</v>
      </c>
      <c r="C146" s="2">
        <v>8</v>
      </c>
      <c r="D146" s="3">
        <v>0.2</v>
      </c>
      <c r="E146" s="4">
        <v>0.05</v>
      </c>
      <c r="F146" s="2">
        <v>1.2</v>
      </c>
      <c r="G146" s="2">
        <f t="shared" si="26"/>
        <v>2.5535142386560068</v>
      </c>
      <c r="H146" s="2">
        <f t="shared" si="27"/>
        <v>8.7630507329996887E-2</v>
      </c>
      <c r="I146" s="2">
        <f t="shared" si="28"/>
        <v>1.401912095391985</v>
      </c>
      <c r="J146" s="2">
        <f t="shared" si="25"/>
        <v>1.1828230723899185</v>
      </c>
    </row>
    <row r="147" spans="1:10" customFormat="1" x14ac:dyDescent="0.25">
      <c r="A147" s="13"/>
      <c r="B147" s="2">
        <v>10</v>
      </c>
      <c r="C147" s="2">
        <v>8</v>
      </c>
      <c r="D147" s="3">
        <v>0.2</v>
      </c>
      <c r="E147" s="4">
        <v>0.05</v>
      </c>
      <c r="F147" s="2">
        <v>1.3</v>
      </c>
      <c r="G147" s="2">
        <f t="shared" si="26"/>
        <v>2.6001047763763152</v>
      </c>
      <c r="H147" s="2">
        <f t="shared" si="27"/>
        <v>9.6644483395543657E-2</v>
      </c>
      <c r="I147" s="2">
        <f t="shared" si="28"/>
        <v>1.3776106044685845</v>
      </c>
      <c r="J147" s="2">
        <f t="shared" si="25"/>
        <v>1.1495755194487569</v>
      </c>
    </row>
    <row r="148" spans="1:10" customFormat="1" x14ac:dyDescent="0.25">
      <c r="A148" s="13"/>
      <c r="B148" s="2">
        <v>10</v>
      </c>
      <c r="C148" s="2">
        <v>8</v>
      </c>
      <c r="D148" s="3">
        <v>0.2</v>
      </c>
      <c r="E148" s="4">
        <v>0.05</v>
      </c>
      <c r="F148" s="2">
        <v>1.4</v>
      </c>
      <c r="G148" s="2">
        <f t="shared" si="26"/>
        <v>2.6461871740235381</v>
      </c>
      <c r="H148" s="2">
        <f t="shared" si="27"/>
        <v>0.10533773327112406</v>
      </c>
      <c r="I148" s="2">
        <f t="shared" si="28"/>
        <v>1.3570791938591504</v>
      </c>
      <c r="J148" s="2">
        <f t="shared" si="25"/>
        <v>1.1204360025351658</v>
      </c>
    </row>
    <row r="149" spans="1:10" customFormat="1" x14ac:dyDescent="0.25">
      <c r="A149" s="13"/>
      <c r="B149" s="2">
        <v>10</v>
      </c>
      <c r="C149" s="2">
        <v>8</v>
      </c>
      <c r="D149" s="3">
        <v>0.2</v>
      </c>
      <c r="E149" s="4">
        <v>0.05</v>
      </c>
      <c r="F149" s="2">
        <v>1.5</v>
      </c>
      <c r="G149" s="2">
        <f t="shared" si="26"/>
        <v>2.6917555675516969</v>
      </c>
      <c r="H149" s="2">
        <f t="shared" si="27"/>
        <v>0.11370345818012007</v>
      </c>
      <c r="I149" s="2">
        <f t="shared" si="28"/>
        <v>1.3396404385076708</v>
      </c>
      <c r="J149" s="2">
        <f t="shared" si="25"/>
        <v>1.094691464229353</v>
      </c>
    </row>
    <row r="150" spans="1:10" customFormat="1" x14ac:dyDescent="0.25">
      <c r="A150" s="13"/>
      <c r="B150" s="2">
        <v>10</v>
      </c>
      <c r="C150" s="2">
        <v>8</v>
      </c>
      <c r="D150" s="3">
        <v>0.2</v>
      </c>
      <c r="E150" s="4">
        <v>0.05</v>
      </c>
      <c r="F150" s="2">
        <v>1.6</v>
      </c>
      <c r="G150" s="2">
        <f t="shared" si="26"/>
        <v>2.7368103814911704</v>
      </c>
      <c r="H150" s="2">
        <f t="shared" si="27"/>
        <v>0.12174115258425566</v>
      </c>
      <c r="I150" s="2">
        <f t="shared" si="28"/>
        <v>1.3247712065880255</v>
      </c>
      <c r="J150" s="2">
        <f t="shared" si="25"/>
        <v>1.0717889937745551</v>
      </c>
    </row>
    <row r="151" spans="1:10" customFormat="1" x14ac:dyDescent="0.25">
      <c r="A151" s="13"/>
      <c r="B151" s="2">
        <v>10</v>
      </c>
      <c r="C151" s="2">
        <v>8</v>
      </c>
      <c r="D151" s="3">
        <v>0.2</v>
      </c>
      <c r="E151" s="4">
        <v>0.05</v>
      </c>
      <c r="F151" s="2">
        <v>1.7</v>
      </c>
      <c r="G151" s="2">
        <f t="shared" si="26"/>
        <v>2.7813562498244195</v>
      </c>
      <c r="H151" s="2">
        <f t="shared" si="27"/>
        <v>0.12945452503607846</v>
      </c>
      <c r="I151" s="2">
        <f t="shared" si="28"/>
        <v>1.3120606250895128</v>
      </c>
      <c r="J151" s="2">
        <f t="shared" si="25"/>
        <v>1.0512925288814068</v>
      </c>
    </row>
    <row r="152" spans="1:10" customFormat="1" x14ac:dyDescent="0.25">
      <c r="A152" s="13"/>
      <c r="B152" s="2">
        <v>10</v>
      </c>
      <c r="C152" s="2">
        <v>8</v>
      </c>
      <c r="D152" s="3">
        <v>0.2</v>
      </c>
      <c r="E152" s="4">
        <v>0.05</v>
      </c>
      <c r="F152" s="2">
        <v>1.8</v>
      </c>
      <c r="G152" s="2">
        <f t="shared" si="26"/>
        <v>2.8254005912768205</v>
      </c>
      <c r="H152" s="2">
        <f t="shared" si="27"/>
        <v>0.13685007344664557</v>
      </c>
      <c r="I152" s="2">
        <f t="shared" si="28"/>
        <v>1.3011811910737652</v>
      </c>
      <c r="J152" s="2">
        <f t="shared" si="25"/>
        <v>1.0328530337737905</v>
      </c>
    </row>
    <row r="153" spans="1:10" customFormat="1" x14ac:dyDescent="0.25">
      <c r="A153" s="14"/>
      <c r="B153" s="2">
        <v>10</v>
      </c>
      <c r="C153" s="2">
        <v>8</v>
      </c>
      <c r="D153" s="3">
        <v>0.2</v>
      </c>
      <c r="E153" s="4">
        <v>0.05</v>
      </c>
      <c r="F153" s="2">
        <v>1.9</v>
      </c>
      <c r="G153" s="2">
        <f t="shared" si="26"/>
        <v>2.8689526248729971</v>
      </c>
      <c r="H153" s="2">
        <f t="shared" si="27"/>
        <v>0.14393610061884954</v>
      </c>
      <c r="I153" s="2">
        <f t="shared" si="28"/>
        <v>1.2918684405414771</v>
      </c>
      <c r="J153" s="2">
        <f t="shared" si="25"/>
        <v>1.0161874654996725</v>
      </c>
    </row>
    <row r="154" spans="1:10" customFormat="1" x14ac:dyDescent="0.25">
      <c r="A154" s="12" t="s">
        <v>9</v>
      </c>
      <c r="B154" s="2">
        <v>10</v>
      </c>
      <c r="C154" s="2">
        <v>1</v>
      </c>
      <c r="D154" s="3">
        <v>0.2</v>
      </c>
      <c r="E154" s="4">
        <v>0.05</v>
      </c>
      <c r="F154" s="2">
        <v>1</v>
      </c>
      <c r="G154" s="2">
        <f>NORMSDIST(I154)*B154-NORMSDIST(J154)*C154*EXP(-E154*F154)</f>
        <v>9.0487705754992867</v>
      </c>
      <c r="H154" s="2">
        <f>NORMSDIST(-J154)*C154*EXP(-E154*F154) - NORMSDIST(-I154)*B154</f>
        <v>1.5589653328527649E-33</v>
      </c>
      <c r="I154" s="2">
        <f>(LN(B154/C154)+(E154+D154^2/2)*(F154))/(D154*SQRT(F154))</f>
        <v>11.862925464970228</v>
      </c>
      <c r="J154" s="2">
        <f t="shared" si="25"/>
        <v>11.662925464970229</v>
      </c>
    </row>
    <row r="155" spans="1:10" customFormat="1" x14ac:dyDescent="0.25">
      <c r="A155" s="13"/>
      <c r="B155" s="2">
        <v>10</v>
      </c>
      <c r="C155" s="2">
        <v>2</v>
      </c>
      <c r="D155" s="3">
        <v>0.2</v>
      </c>
      <c r="E155" s="4">
        <v>0.05</v>
      </c>
      <c r="F155" s="2">
        <v>1</v>
      </c>
      <c r="G155" s="2">
        <f t="shared" ref="G155:G172" si="29">NORMSDIST(I155)*B155-NORMSDIST(J155)*C155*EXP(-E155*F155)</f>
        <v>8.0975411509985715</v>
      </c>
      <c r="H155" s="2">
        <f t="shared" ref="H155:H172" si="30">NORMSDIST(-J155)*C155*EXP(-E155*F155) - NORMSDIST(-I155)*B155</f>
        <v>5.4254110377617158E-18</v>
      </c>
      <c r="I155" s="2">
        <f t="shared" ref="I155:I172" si="31">(LN(B155/C155)+(E155+D155^2/2)*(F155))/(D155*SQRT(F155))</f>
        <v>8.3971895621705013</v>
      </c>
      <c r="J155" s="2">
        <f t="shared" si="25"/>
        <v>8.197189562170502</v>
      </c>
    </row>
    <row r="156" spans="1:10" customFormat="1" x14ac:dyDescent="0.25">
      <c r="A156" s="13"/>
      <c r="B156" s="2">
        <v>10</v>
      </c>
      <c r="C156" s="2">
        <v>3</v>
      </c>
      <c r="D156" s="3">
        <v>0.2</v>
      </c>
      <c r="E156" s="4">
        <v>0.05</v>
      </c>
      <c r="F156" s="2">
        <v>1</v>
      </c>
      <c r="G156" s="2">
        <f t="shared" si="29"/>
        <v>7.1463117265271094</v>
      </c>
      <c r="H156" s="2">
        <f t="shared" si="30"/>
        <v>2.9250768173556251E-11</v>
      </c>
      <c r="I156" s="2">
        <f t="shared" si="31"/>
        <v>6.3698640216296809</v>
      </c>
      <c r="J156" s="2">
        <f t="shared" si="25"/>
        <v>6.1698640216296807</v>
      </c>
    </row>
    <row r="157" spans="1:10" customFormat="1" x14ac:dyDescent="0.25">
      <c r="A157" s="13"/>
      <c r="B157" s="2">
        <v>10</v>
      </c>
      <c r="C157" s="2">
        <v>4</v>
      </c>
      <c r="D157" s="3">
        <v>0.2</v>
      </c>
      <c r="E157" s="4">
        <v>0.05</v>
      </c>
      <c r="F157" s="2">
        <v>1</v>
      </c>
      <c r="G157" s="2">
        <f t="shared" si="29"/>
        <v>6.1950824619182505</v>
      </c>
      <c r="H157" s="2">
        <f t="shared" si="30"/>
        <v>1.599211062235346E-7</v>
      </c>
      <c r="I157" s="2">
        <f t="shared" si="31"/>
        <v>4.9314536593707752</v>
      </c>
      <c r="J157" s="2">
        <f t="shared" si="25"/>
        <v>4.731453659370775</v>
      </c>
    </row>
    <row r="158" spans="1:10" customFormat="1" x14ac:dyDescent="0.25">
      <c r="A158" s="13"/>
      <c r="B158" s="2">
        <v>10</v>
      </c>
      <c r="C158" s="2">
        <v>5</v>
      </c>
      <c r="D158" s="3">
        <v>0.2</v>
      </c>
      <c r="E158" s="4">
        <v>0.05</v>
      </c>
      <c r="F158" s="2">
        <v>1</v>
      </c>
      <c r="G158" s="2">
        <f t="shared" si="29"/>
        <v>5.2438862117161849</v>
      </c>
      <c r="H158" s="2">
        <f t="shared" si="30"/>
        <v>3.3334219755661032E-5</v>
      </c>
      <c r="I158" s="2">
        <f t="shared" si="31"/>
        <v>3.8157359027997262</v>
      </c>
      <c r="J158" s="2">
        <f t="shared" si="25"/>
        <v>3.615735902799726</v>
      </c>
    </row>
    <row r="159" spans="1:10" customFormat="1" x14ac:dyDescent="0.25">
      <c r="A159" s="13"/>
      <c r="B159" s="2">
        <v>10</v>
      </c>
      <c r="C159" s="2">
        <v>6</v>
      </c>
      <c r="D159" s="3">
        <v>0.2</v>
      </c>
      <c r="E159" s="4">
        <v>0.05</v>
      </c>
      <c r="F159" s="2">
        <v>1</v>
      </c>
      <c r="G159" s="2">
        <f t="shared" si="29"/>
        <v>4.2937527459721494</v>
      </c>
      <c r="H159" s="2">
        <f t="shared" si="30"/>
        <v>1.1292929764331223E-3</v>
      </c>
      <c r="I159" s="2">
        <f t="shared" si="31"/>
        <v>2.9041281188299539</v>
      </c>
      <c r="J159" s="2">
        <f t="shared" si="25"/>
        <v>2.7041281188299537</v>
      </c>
    </row>
    <row r="160" spans="1:10" customFormat="1" x14ac:dyDescent="0.25">
      <c r="A160" s="13"/>
      <c r="B160" s="2">
        <v>10</v>
      </c>
      <c r="C160" s="2">
        <v>7</v>
      </c>
      <c r="D160" s="3">
        <v>0.2</v>
      </c>
      <c r="E160" s="4">
        <v>0.05</v>
      </c>
      <c r="F160" s="2">
        <v>1</v>
      </c>
      <c r="G160" s="2">
        <f t="shared" si="29"/>
        <v>3.354009835541591</v>
      </c>
      <c r="H160" s="2">
        <f t="shared" si="30"/>
        <v>1.2615807046589628E-2</v>
      </c>
      <c r="I160" s="2">
        <f t="shared" si="31"/>
        <v>2.1333747196936619</v>
      </c>
      <c r="J160" s="2">
        <f t="shared" si="25"/>
        <v>1.9333747196936619</v>
      </c>
    </row>
    <row r="161" spans="1:10" customFormat="1" x14ac:dyDescent="0.25">
      <c r="A161" s="13"/>
      <c r="B161" s="2">
        <v>10</v>
      </c>
      <c r="C161" s="2">
        <v>8</v>
      </c>
      <c r="D161" s="3">
        <v>0.2</v>
      </c>
      <c r="E161" s="4">
        <v>0.05</v>
      </c>
      <c r="F161" s="2">
        <v>1</v>
      </c>
      <c r="G161" s="2">
        <f t="shared" si="29"/>
        <v>2.4588835443927737</v>
      </c>
      <c r="H161" s="2">
        <f t="shared" si="30"/>
        <v>6.8718940398487138E-2</v>
      </c>
      <c r="I161" s="2">
        <f t="shared" si="31"/>
        <v>1.4657177565710489</v>
      </c>
      <c r="J161" s="2">
        <f t="shared" si="25"/>
        <v>1.2657177565710489</v>
      </c>
    </row>
    <row r="162" spans="1:10" customFormat="1" x14ac:dyDescent="0.25">
      <c r="A162" s="13"/>
      <c r="B162" s="2">
        <v>10</v>
      </c>
      <c r="C162" s="2">
        <v>9</v>
      </c>
      <c r="D162" s="3">
        <v>0.2</v>
      </c>
      <c r="E162" s="4">
        <v>0.05</v>
      </c>
      <c r="F162" s="2">
        <v>1</v>
      </c>
      <c r="G162" s="2">
        <f t="shared" si="29"/>
        <v>1.6699448408416</v>
      </c>
      <c r="H162" s="2">
        <f t="shared" si="30"/>
        <v>0.23100966134802636</v>
      </c>
      <c r="I162" s="2">
        <f t="shared" si="31"/>
        <v>0.87680257828913166</v>
      </c>
      <c r="J162" s="2">
        <f t="shared" ref="J162:J172" si="32">I162-D162*SQRT(F162)</f>
        <v>0.6768025782891316</v>
      </c>
    </row>
    <row r="163" spans="1:10" customFormat="1" x14ac:dyDescent="0.25">
      <c r="A163" s="13"/>
      <c r="B163" s="2">
        <v>10</v>
      </c>
      <c r="C163" s="2">
        <v>10</v>
      </c>
      <c r="D163" s="3">
        <v>0.2</v>
      </c>
      <c r="E163" s="4">
        <v>0.05</v>
      </c>
      <c r="F163" s="2">
        <v>1</v>
      </c>
      <c r="G163" s="2">
        <f t="shared" si="29"/>
        <v>1.045058357218557</v>
      </c>
      <c r="H163" s="2">
        <f t="shared" si="30"/>
        <v>0.55735260222569671</v>
      </c>
      <c r="I163" s="2">
        <f t="shared" si="31"/>
        <v>0.35000000000000003</v>
      </c>
      <c r="J163" s="2">
        <f t="shared" si="32"/>
        <v>0.15000000000000002</v>
      </c>
    </row>
    <row r="164" spans="1:10" customFormat="1" x14ac:dyDescent="0.25">
      <c r="A164" s="13"/>
      <c r="B164" s="2">
        <v>10</v>
      </c>
      <c r="C164" s="2">
        <v>11</v>
      </c>
      <c r="D164" s="3">
        <v>0.2</v>
      </c>
      <c r="E164" s="4">
        <v>0.05</v>
      </c>
      <c r="F164" s="2">
        <v>1</v>
      </c>
      <c r="G164" s="2">
        <f t="shared" si="29"/>
        <v>0.60400881297242437</v>
      </c>
      <c r="H164" s="2">
        <f t="shared" si="30"/>
        <v>1.0675324824802779</v>
      </c>
      <c r="I164" s="2">
        <f t="shared" si="31"/>
        <v>-0.12655089902162442</v>
      </c>
      <c r="J164" s="2">
        <f t="shared" si="32"/>
        <v>-0.32655089902162443</v>
      </c>
    </row>
    <row r="165" spans="1:10" customFormat="1" x14ac:dyDescent="0.25">
      <c r="A165" s="13"/>
      <c r="B165" s="2">
        <v>10</v>
      </c>
      <c r="C165" s="2">
        <v>12</v>
      </c>
      <c r="D165" s="3">
        <v>0.2</v>
      </c>
      <c r="E165" s="4">
        <v>0.05</v>
      </c>
      <c r="F165" s="2">
        <v>1</v>
      </c>
      <c r="G165" s="2">
        <f t="shared" si="29"/>
        <v>0.32474774165608133</v>
      </c>
      <c r="H165" s="2">
        <f t="shared" si="30"/>
        <v>1.73950083566465</v>
      </c>
      <c r="I165" s="2">
        <f t="shared" si="31"/>
        <v>-0.56160778396977284</v>
      </c>
      <c r="J165" s="2">
        <f t="shared" si="32"/>
        <v>-0.7616077839697728</v>
      </c>
    </row>
    <row r="166" spans="1:10" customFormat="1" x14ac:dyDescent="0.25">
      <c r="A166" s="13"/>
      <c r="B166" s="2">
        <v>10</v>
      </c>
      <c r="C166" s="2">
        <v>13</v>
      </c>
      <c r="D166" s="3">
        <v>0.2</v>
      </c>
      <c r="E166" s="4">
        <v>0.05</v>
      </c>
      <c r="F166" s="2">
        <v>1</v>
      </c>
      <c r="G166" s="2">
        <f t="shared" si="29"/>
        <v>0.16395929155861189</v>
      </c>
      <c r="H166" s="2">
        <f t="shared" si="30"/>
        <v>2.5299418100678928</v>
      </c>
      <c r="I166" s="2">
        <f t="shared" si="31"/>
        <v>-0.96182132233745499</v>
      </c>
      <c r="J166" s="2">
        <f t="shared" si="32"/>
        <v>-1.1618213223374549</v>
      </c>
    </row>
    <row r="167" spans="1:10" customFormat="1" x14ac:dyDescent="0.25">
      <c r="A167" s="13"/>
      <c r="B167" s="2">
        <v>10</v>
      </c>
      <c r="C167" s="2">
        <v>14</v>
      </c>
      <c r="D167" s="3">
        <v>0.2</v>
      </c>
      <c r="E167" s="4">
        <v>0.05</v>
      </c>
      <c r="F167" s="2">
        <v>1</v>
      </c>
      <c r="G167" s="2">
        <f t="shared" si="29"/>
        <v>7.8496530391465091E-2</v>
      </c>
      <c r="H167" s="2">
        <f t="shared" si="30"/>
        <v>3.3957084734014611</v>
      </c>
      <c r="I167" s="2">
        <f t="shared" si="31"/>
        <v>-1.3323611831060644</v>
      </c>
      <c r="J167" s="2">
        <f t="shared" si="32"/>
        <v>-1.5323611831060644</v>
      </c>
    </row>
    <row r="168" spans="1:10" customFormat="1" x14ac:dyDescent="0.25">
      <c r="A168" s="13"/>
      <c r="B168" s="2">
        <v>10</v>
      </c>
      <c r="C168" s="2">
        <v>15</v>
      </c>
      <c r="D168" s="3">
        <v>0.2</v>
      </c>
      <c r="E168" s="4">
        <v>0.05</v>
      </c>
      <c r="F168" s="2">
        <v>1</v>
      </c>
      <c r="G168" s="2">
        <f t="shared" si="29"/>
        <v>3.5962982615292294E-2</v>
      </c>
      <c r="H168" s="2">
        <f t="shared" si="30"/>
        <v>4.3044043501260028</v>
      </c>
      <c r="I168" s="2">
        <f t="shared" si="31"/>
        <v>-1.6773255405408221</v>
      </c>
      <c r="J168" s="2">
        <f t="shared" si="32"/>
        <v>-1.877325540540822</v>
      </c>
    </row>
    <row r="169" spans="1:10" customFormat="1" x14ac:dyDescent="0.25">
      <c r="A169" s="13"/>
      <c r="B169" s="2">
        <v>10</v>
      </c>
      <c r="C169" s="2">
        <v>16</v>
      </c>
      <c r="D169" s="3">
        <v>0.2</v>
      </c>
      <c r="E169" s="4">
        <v>0.05</v>
      </c>
      <c r="F169" s="2">
        <v>1</v>
      </c>
      <c r="G169" s="2">
        <f t="shared" si="29"/>
        <v>1.5895425470111552E-2</v>
      </c>
      <c r="H169" s="2">
        <f t="shared" si="30"/>
        <v>5.2355662174815354</v>
      </c>
      <c r="I169" s="2">
        <f t="shared" si="31"/>
        <v>-2.0000181462286779</v>
      </c>
      <c r="J169" s="2">
        <f t="shared" si="32"/>
        <v>-2.2000181462286781</v>
      </c>
    </row>
    <row r="170" spans="1:10" customFormat="1" x14ac:dyDescent="0.25">
      <c r="A170" s="13"/>
      <c r="B170" s="2">
        <v>10</v>
      </c>
      <c r="C170" s="2">
        <v>17</v>
      </c>
      <c r="D170" s="3">
        <v>0.2</v>
      </c>
      <c r="E170" s="4">
        <v>0.05</v>
      </c>
      <c r="F170" s="2">
        <v>1</v>
      </c>
      <c r="G170" s="2">
        <f t="shared" si="29"/>
        <v>6.8255007585805855E-3</v>
      </c>
      <c r="H170" s="2">
        <f t="shared" si="30"/>
        <v>6.1777257172707181</v>
      </c>
      <c r="I170" s="2">
        <f t="shared" si="31"/>
        <v>-2.3031412553108517</v>
      </c>
      <c r="J170" s="2">
        <f t="shared" si="32"/>
        <v>-2.5031412553108519</v>
      </c>
    </row>
    <row r="171" spans="1:10" customFormat="1" x14ac:dyDescent="0.25">
      <c r="A171" s="13"/>
      <c r="B171" s="2">
        <v>10</v>
      </c>
      <c r="C171" s="2">
        <v>18</v>
      </c>
      <c r="D171" s="3">
        <v>0.2</v>
      </c>
      <c r="E171" s="4">
        <v>0.05</v>
      </c>
      <c r="F171" s="2">
        <v>1</v>
      </c>
      <c r="G171" s="2">
        <f t="shared" si="29"/>
        <v>2.8642858116182876E-3</v>
      </c>
      <c r="H171" s="2">
        <f t="shared" si="30"/>
        <v>7.1249939268244731</v>
      </c>
      <c r="I171" s="2">
        <f t="shared" si="31"/>
        <v>-2.5889333245105948</v>
      </c>
      <c r="J171" s="2">
        <f t="shared" si="32"/>
        <v>-2.7889333245105949</v>
      </c>
    </row>
    <row r="172" spans="1:10" customFormat="1" x14ac:dyDescent="0.25">
      <c r="A172" s="14"/>
      <c r="B172" s="2">
        <v>10</v>
      </c>
      <c r="C172" s="2">
        <v>19</v>
      </c>
      <c r="D172" s="3">
        <v>0.2</v>
      </c>
      <c r="E172" s="4">
        <v>0.05</v>
      </c>
      <c r="F172" s="2">
        <v>1</v>
      </c>
      <c r="G172" s="2">
        <f t="shared" si="29"/>
        <v>1.1805393636605509E-3</v>
      </c>
      <c r="H172" s="2">
        <f t="shared" si="30"/>
        <v>8.0745396048772271</v>
      </c>
      <c r="I172" s="2">
        <f t="shared" si="31"/>
        <v>-2.8592694308619735</v>
      </c>
      <c r="J172" s="2">
        <f t="shared" si="32"/>
        <v>-3.0592694308619737</v>
      </c>
    </row>
  </sheetData>
  <mergeCells count="9">
    <mergeCell ref="A97:A115"/>
    <mergeCell ref="A116:A134"/>
    <mergeCell ref="A135:A153"/>
    <mergeCell ref="A2:A20"/>
    <mergeCell ref="A154:A172"/>
    <mergeCell ref="A21:A39"/>
    <mergeCell ref="A40:A58"/>
    <mergeCell ref="A59:A77"/>
    <mergeCell ref="A78:A9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"/>
  <sheetViews>
    <sheetView tabSelected="1" workbookViewId="0">
      <selection activeCell="G14" sqref="G1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</row>
    <row r="2" spans="1:7" x14ac:dyDescent="0.25">
      <c r="A2">
        <v>3</v>
      </c>
      <c r="B2">
        <v>12</v>
      </c>
      <c r="C2">
        <v>0.2</v>
      </c>
      <c r="D2">
        <v>0.05</v>
      </c>
      <c r="E2">
        <v>1</v>
      </c>
      <c r="F2">
        <v>1.9784413919245469E-12</v>
      </c>
      <c r="G2">
        <v>8.4147530940105462</v>
      </c>
    </row>
    <row r="3" spans="1:7" x14ac:dyDescent="0.25">
      <c r="A3">
        <v>4</v>
      </c>
      <c r="B3">
        <v>12</v>
      </c>
      <c r="C3">
        <v>0.2</v>
      </c>
      <c r="D3">
        <v>0.05</v>
      </c>
      <c r="E3">
        <v>1</v>
      </c>
      <c r="F3">
        <v>1.8998525062092803E-8</v>
      </c>
      <c r="G3">
        <v>7.4147531130070945</v>
      </c>
    </row>
    <row r="4" spans="1:7" x14ac:dyDescent="0.25">
      <c r="A4">
        <v>5</v>
      </c>
      <c r="B4">
        <v>12</v>
      </c>
      <c r="C4">
        <v>0.2</v>
      </c>
      <c r="D4">
        <v>0.05</v>
      </c>
      <c r="E4">
        <v>1</v>
      </c>
      <c r="F4">
        <v>6.0661209253102036E-6</v>
      </c>
      <c r="G4">
        <v>6.4147591601294938</v>
      </c>
    </row>
    <row r="5" spans="1:7" x14ac:dyDescent="0.25">
      <c r="A5">
        <v>6</v>
      </c>
      <c r="B5">
        <v>12</v>
      </c>
      <c r="C5">
        <v>0.2</v>
      </c>
      <c r="D5">
        <v>0.05</v>
      </c>
      <c r="E5">
        <v>1</v>
      </c>
      <c r="F5">
        <v>2.879301063971676E-4</v>
      </c>
      <c r="G5">
        <v>5.4150410241149665</v>
      </c>
    </row>
    <row r="6" spans="1:7" x14ac:dyDescent="0.25">
      <c r="A6">
        <v>7</v>
      </c>
      <c r="B6">
        <v>12</v>
      </c>
      <c r="C6">
        <v>0.2</v>
      </c>
      <c r="D6">
        <v>0.05</v>
      </c>
      <c r="E6">
        <v>1</v>
      </c>
      <c r="F6">
        <v>4.2258585646155478E-3</v>
      </c>
      <c r="G6">
        <v>4.418978952573184</v>
      </c>
    </row>
    <row r="7" spans="1:7" x14ac:dyDescent="0.25">
      <c r="A7">
        <v>8</v>
      </c>
      <c r="B7">
        <v>12</v>
      </c>
      <c r="C7">
        <v>0.2</v>
      </c>
      <c r="D7">
        <v>0.05</v>
      </c>
      <c r="E7">
        <v>1</v>
      </c>
      <c r="F7">
        <v>2.8770386092233868E-2</v>
      </c>
      <c r="G7">
        <v>3.4435234801008034</v>
      </c>
    </row>
    <row r="8" spans="1:7" x14ac:dyDescent="0.25">
      <c r="A8">
        <v>9</v>
      </c>
      <c r="B8">
        <v>12</v>
      </c>
      <c r="C8">
        <v>0.2</v>
      </c>
      <c r="D8">
        <v>0.05</v>
      </c>
      <c r="E8">
        <v>1</v>
      </c>
      <c r="F8">
        <v>0.11606734482176262</v>
      </c>
      <c r="G8">
        <v>2.5308204388303315</v>
      </c>
    </row>
    <row r="9" spans="1:7" x14ac:dyDescent="0.25">
      <c r="A9">
        <v>10</v>
      </c>
      <c r="B9">
        <v>12</v>
      </c>
      <c r="C9">
        <v>0.2</v>
      </c>
      <c r="D9">
        <v>0.05</v>
      </c>
      <c r="E9">
        <v>1</v>
      </c>
      <c r="F9">
        <v>0.32474774165608133</v>
      </c>
      <c r="G9">
        <v>1.73950083566465</v>
      </c>
    </row>
    <row r="10" spans="1:7" x14ac:dyDescent="0.25">
      <c r="A10">
        <v>11</v>
      </c>
      <c r="B10">
        <v>12</v>
      </c>
      <c r="C10">
        <v>0.2</v>
      </c>
      <c r="D10">
        <v>0.05</v>
      </c>
      <c r="E10">
        <v>1</v>
      </c>
      <c r="F10">
        <v>0.70054446587996733</v>
      </c>
      <c r="G10">
        <v>1.1152975598885355</v>
      </c>
    </row>
    <row r="11" spans="1:7" x14ac:dyDescent="0.25">
      <c r="A11">
        <v>12</v>
      </c>
      <c r="B11">
        <v>12</v>
      </c>
      <c r="C11">
        <v>0.2</v>
      </c>
      <c r="D11">
        <v>0.05</v>
      </c>
      <c r="E11">
        <v>1</v>
      </c>
      <c r="F11">
        <v>1.2540700286622686</v>
      </c>
      <c r="G11">
        <v>0.66882312267083588</v>
      </c>
    </row>
    <row r="12" spans="1:7" x14ac:dyDescent="0.25">
      <c r="A12">
        <v>13</v>
      </c>
      <c r="B12">
        <v>12</v>
      </c>
      <c r="C12">
        <v>0.2</v>
      </c>
      <c r="D12">
        <v>0.05</v>
      </c>
      <c r="E12">
        <v>1</v>
      </c>
      <c r="F12">
        <v>1.9626072785596715</v>
      </c>
      <c r="G12">
        <v>0.37736037256823973</v>
      </c>
    </row>
    <row r="13" spans="1:7" x14ac:dyDescent="0.25">
      <c r="A13">
        <v>14</v>
      </c>
      <c r="B13">
        <v>12</v>
      </c>
      <c r="C13">
        <v>0.2</v>
      </c>
      <c r="D13">
        <v>0.05</v>
      </c>
      <c r="E13">
        <v>1</v>
      </c>
      <c r="F13">
        <v>2.7870531205231455</v>
      </c>
      <c r="G13">
        <v>0.20180621453171366</v>
      </c>
    </row>
    <row r="14" spans="1:7" x14ac:dyDescent="0.25">
      <c r="A14">
        <v>15</v>
      </c>
      <c r="B14">
        <v>12</v>
      </c>
      <c r="C14">
        <v>0.2</v>
      </c>
      <c r="D14">
        <v>0.05</v>
      </c>
      <c r="E14">
        <v>1</v>
      </c>
      <c r="F14">
        <v>3.6883253165891627</v>
      </c>
      <c r="G14">
        <v>0.10307841059773071</v>
      </c>
    </row>
    <row r="15" spans="1:7" x14ac:dyDescent="0.25">
      <c r="A15">
        <v>16</v>
      </c>
      <c r="B15">
        <v>12</v>
      </c>
      <c r="C15">
        <v>0.2</v>
      </c>
      <c r="D15">
        <v>0.05</v>
      </c>
      <c r="E15">
        <v>1</v>
      </c>
      <c r="F15">
        <v>4.6358992835588992</v>
      </c>
      <c r="G15">
        <v>5.0652377567466877E-2</v>
      </c>
    </row>
    <row r="16" spans="1:7" x14ac:dyDescent="0.25">
      <c r="A16">
        <v>17</v>
      </c>
      <c r="B16">
        <v>12</v>
      </c>
      <c r="C16">
        <v>0.2</v>
      </c>
      <c r="D16">
        <v>0.05</v>
      </c>
      <c r="E16">
        <v>1</v>
      </c>
      <c r="F16">
        <v>5.6093495911699396</v>
      </c>
      <c r="G16">
        <v>2.4102685178508665E-2</v>
      </c>
    </row>
    <row r="17" spans="1:7" x14ac:dyDescent="0.25">
      <c r="A17">
        <v>18</v>
      </c>
      <c r="B17">
        <v>12</v>
      </c>
      <c r="C17">
        <v>0.2</v>
      </c>
      <c r="D17">
        <v>0.05</v>
      </c>
      <c r="E17">
        <v>1</v>
      </c>
      <c r="F17">
        <v>6.5964168165599055</v>
      </c>
      <c r="G17">
        <v>1.1169910568471692E-2</v>
      </c>
    </row>
    <row r="18" spans="1:7" x14ac:dyDescent="0.25">
      <c r="A18">
        <v>19</v>
      </c>
      <c r="B18">
        <v>12</v>
      </c>
      <c r="C18">
        <v>0.2</v>
      </c>
      <c r="D18">
        <v>0.05</v>
      </c>
      <c r="E18">
        <v>1</v>
      </c>
      <c r="F18">
        <v>7.5903132686509807</v>
      </c>
      <c r="G18">
        <v>5.0663626595486289E-3</v>
      </c>
    </row>
    <row r="19" spans="1:7" x14ac:dyDescent="0.25">
      <c r="A19">
        <v>20</v>
      </c>
      <c r="B19">
        <v>12</v>
      </c>
      <c r="C19">
        <v>0.2</v>
      </c>
      <c r="D19">
        <v>0.05</v>
      </c>
      <c r="E19">
        <v>1</v>
      </c>
      <c r="F19">
        <v>8.5875054919442988</v>
      </c>
      <c r="G19">
        <v>2.2585859528662447E-3</v>
      </c>
    </row>
    <row r="20" spans="1:7" x14ac:dyDescent="0.25">
      <c r="A20">
        <v>21</v>
      </c>
      <c r="B20">
        <v>12</v>
      </c>
      <c r="C20">
        <v>0.2</v>
      </c>
      <c r="D20">
        <v>0.05</v>
      </c>
      <c r="E20">
        <v>1</v>
      </c>
      <c r="F20">
        <v>9.5862400838472688</v>
      </c>
      <c r="G20">
        <v>9.9317785583618798E-4</v>
      </c>
    </row>
    <row r="21" spans="1:7" x14ac:dyDescent="0.25">
      <c r="A21">
        <v>10</v>
      </c>
      <c r="B21">
        <v>12</v>
      </c>
      <c r="C21">
        <v>2.5000000000000001E-2</v>
      </c>
      <c r="D21">
        <v>0.05</v>
      </c>
      <c r="E21">
        <v>1</v>
      </c>
      <c r="F21">
        <v>2.8522225003387779E-9</v>
      </c>
      <c r="G21">
        <v>1.4147530968607924</v>
      </c>
    </row>
    <row r="22" spans="1:7" x14ac:dyDescent="0.25">
      <c r="A22">
        <v>10</v>
      </c>
      <c r="B22">
        <v>12</v>
      </c>
      <c r="C22">
        <v>0.05</v>
      </c>
      <c r="D22">
        <v>0.05</v>
      </c>
      <c r="E22">
        <v>1</v>
      </c>
      <c r="F22">
        <v>6.7372728191480991E-4</v>
      </c>
      <c r="G22">
        <v>1.4154268212904828</v>
      </c>
    </row>
    <row r="23" spans="1:7" x14ac:dyDescent="0.25">
      <c r="A23">
        <v>10</v>
      </c>
      <c r="B23">
        <v>12</v>
      </c>
      <c r="C23">
        <v>7.4999999999999997E-2</v>
      </c>
      <c r="D23">
        <v>0.05</v>
      </c>
      <c r="E23">
        <v>1</v>
      </c>
      <c r="F23">
        <v>1.2501749166691722E-2</v>
      </c>
      <c r="G23">
        <v>1.4272548431752607</v>
      </c>
    </row>
    <row r="24" spans="1:7" x14ac:dyDescent="0.25">
      <c r="A24">
        <v>10</v>
      </c>
      <c r="B24">
        <v>12</v>
      </c>
      <c r="C24">
        <v>0.1</v>
      </c>
      <c r="D24">
        <v>0.05</v>
      </c>
      <c r="E24">
        <v>1</v>
      </c>
      <c r="F24">
        <v>4.624965105634915E-2</v>
      </c>
      <c r="G24">
        <v>1.461002745064917</v>
      </c>
    </row>
    <row r="25" spans="1:7" x14ac:dyDescent="0.25">
      <c r="A25">
        <v>10</v>
      </c>
      <c r="B25">
        <v>12</v>
      </c>
      <c r="C25">
        <v>0.125</v>
      </c>
      <c r="D25">
        <v>0.05</v>
      </c>
      <c r="E25">
        <v>1</v>
      </c>
      <c r="F25">
        <v>9.927513220884232E-2</v>
      </c>
      <c r="G25">
        <v>1.514028226217409</v>
      </c>
    </row>
    <row r="26" spans="1:7" x14ac:dyDescent="0.25">
      <c r="A26">
        <v>10</v>
      </c>
      <c r="B26">
        <v>12</v>
      </c>
      <c r="C26">
        <v>0.15</v>
      </c>
      <c r="D26">
        <v>0.05</v>
      </c>
      <c r="E26">
        <v>1</v>
      </c>
      <c r="F26">
        <v>0.16600160941124553</v>
      </c>
      <c r="G26">
        <v>1.5807547034198137</v>
      </c>
    </row>
    <row r="27" spans="1:7" x14ac:dyDescent="0.25">
      <c r="A27">
        <v>10</v>
      </c>
      <c r="B27">
        <v>12</v>
      </c>
      <c r="C27">
        <v>0.17499999999999999</v>
      </c>
      <c r="D27">
        <v>0.05</v>
      </c>
      <c r="E27">
        <v>1</v>
      </c>
      <c r="F27">
        <v>0.24212101389066554</v>
      </c>
      <c r="G27">
        <v>1.6568741078992328</v>
      </c>
    </row>
    <row r="28" spans="1:7" x14ac:dyDescent="0.25">
      <c r="A28">
        <v>10</v>
      </c>
      <c r="B28">
        <v>12</v>
      </c>
      <c r="C28">
        <v>0.2</v>
      </c>
      <c r="D28">
        <v>0.05</v>
      </c>
      <c r="E28">
        <v>1</v>
      </c>
      <c r="F28">
        <v>0.32474774165608133</v>
      </c>
      <c r="G28">
        <v>1.73950083566465</v>
      </c>
    </row>
    <row r="29" spans="1:7" x14ac:dyDescent="0.25">
      <c r="A29">
        <v>10</v>
      </c>
      <c r="B29">
        <v>12</v>
      </c>
      <c r="C29">
        <v>0.22500000000000001</v>
      </c>
      <c r="D29">
        <v>0.05</v>
      </c>
      <c r="E29">
        <v>1</v>
      </c>
      <c r="F29">
        <v>0.41197966087964089</v>
      </c>
      <c r="G29">
        <v>1.8267327548882095</v>
      </c>
    </row>
    <row r="30" spans="1:7" x14ac:dyDescent="0.25">
      <c r="A30">
        <v>10</v>
      </c>
      <c r="B30">
        <v>12</v>
      </c>
      <c r="C30">
        <v>0.25</v>
      </c>
      <c r="D30">
        <v>0.05</v>
      </c>
      <c r="E30">
        <v>1</v>
      </c>
      <c r="F30">
        <v>0.50254134817926177</v>
      </c>
      <c r="G30">
        <v>1.9172944421878295</v>
      </c>
    </row>
    <row r="31" spans="1:7" x14ac:dyDescent="0.25">
      <c r="A31">
        <v>10</v>
      </c>
      <c r="B31">
        <v>12</v>
      </c>
      <c r="C31">
        <v>0.27500000000000002</v>
      </c>
      <c r="D31">
        <v>0.05</v>
      </c>
      <c r="E31">
        <v>1</v>
      </c>
      <c r="F31">
        <v>0.59555502914210523</v>
      </c>
      <c r="G31">
        <v>2.0103081231506712</v>
      </c>
    </row>
    <row r="32" spans="1:7" x14ac:dyDescent="0.25">
      <c r="A32">
        <v>10</v>
      </c>
      <c r="B32">
        <v>12</v>
      </c>
      <c r="C32">
        <v>0.3</v>
      </c>
      <c r="D32">
        <v>0.05</v>
      </c>
      <c r="E32">
        <v>1</v>
      </c>
      <c r="F32">
        <v>0.69039975509387785</v>
      </c>
      <c r="G32">
        <v>2.1051528491024456</v>
      </c>
    </row>
    <row r="33" spans="1:7" x14ac:dyDescent="0.25">
      <c r="A33">
        <v>10</v>
      </c>
      <c r="B33">
        <v>12</v>
      </c>
      <c r="C33">
        <v>0.32500000000000001</v>
      </c>
      <c r="D33">
        <v>0.05</v>
      </c>
      <c r="E33">
        <v>1</v>
      </c>
      <c r="F33">
        <v>0.78662447996253793</v>
      </c>
      <c r="G33">
        <v>2.201377573971107</v>
      </c>
    </row>
    <row r="34" spans="1:7" x14ac:dyDescent="0.25">
      <c r="A34">
        <v>10</v>
      </c>
      <c r="B34">
        <v>12</v>
      </c>
      <c r="C34">
        <v>0.35</v>
      </c>
      <c r="D34">
        <v>0.05</v>
      </c>
      <c r="E34">
        <v>1</v>
      </c>
      <c r="F34">
        <v>0.88389338537566875</v>
      </c>
      <c r="G34">
        <v>2.2986464793842378</v>
      </c>
    </row>
    <row r="35" spans="1:7" x14ac:dyDescent="0.25">
      <c r="A35">
        <v>10</v>
      </c>
      <c r="B35">
        <v>12</v>
      </c>
      <c r="C35">
        <v>0.375</v>
      </c>
      <c r="D35">
        <v>0.05</v>
      </c>
      <c r="E35">
        <v>1</v>
      </c>
      <c r="F35">
        <v>0.98195068012017206</v>
      </c>
      <c r="G35">
        <v>2.3967037741287402</v>
      </c>
    </row>
    <row r="36" spans="1:7" x14ac:dyDescent="0.25">
      <c r="A36">
        <v>10</v>
      </c>
      <c r="B36">
        <v>12</v>
      </c>
      <c r="C36">
        <v>0.4</v>
      </c>
      <c r="D36">
        <v>0.05</v>
      </c>
      <c r="E36">
        <v>1</v>
      </c>
      <c r="F36">
        <v>1.080597391600564</v>
      </c>
      <c r="G36">
        <v>2.4953504856091335</v>
      </c>
    </row>
    <row r="37" spans="1:7" x14ac:dyDescent="0.25">
      <c r="A37">
        <v>10</v>
      </c>
      <c r="B37">
        <v>12</v>
      </c>
      <c r="C37">
        <v>0.42499999999999999</v>
      </c>
      <c r="D37">
        <v>0.05</v>
      </c>
      <c r="E37">
        <v>1</v>
      </c>
      <c r="F37">
        <v>1.1796757107497382</v>
      </c>
      <c r="G37">
        <v>2.594428804758306</v>
      </c>
    </row>
    <row r="38" spans="1:7" x14ac:dyDescent="0.25">
      <c r="A38">
        <v>10</v>
      </c>
      <c r="B38">
        <v>12</v>
      </c>
      <c r="C38">
        <v>0.45</v>
      </c>
      <c r="D38">
        <v>0.05</v>
      </c>
      <c r="E38">
        <v>1</v>
      </c>
      <c r="F38">
        <v>1.2790582049429227</v>
      </c>
      <c r="G38">
        <v>2.6938112989514895</v>
      </c>
    </row>
    <row r="39" spans="1:7" x14ac:dyDescent="0.25">
      <c r="A39">
        <v>10</v>
      </c>
      <c r="B39">
        <v>12</v>
      </c>
      <c r="C39">
        <v>0.47499999999999998</v>
      </c>
      <c r="D39">
        <v>0.05</v>
      </c>
      <c r="E39">
        <v>1</v>
      </c>
      <c r="F39">
        <v>1.3786402381089009</v>
      </c>
      <c r="G39">
        <v>2.7933933321174695</v>
      </c>
    </row>
    <row r="40" spans="1:7" x14ac:dyDescent="0.25">
      <c r="A40">
        <v>10</v>
      </c>
      <c r="B40">
        <v>12</v>
      </c>
      <c r="C40">
        <v>0.2</v>
      </c>
      <c r="D40">
        <v>0.02</v>
      </c>
      <c r="E40">
        <v>1</v>
      </c>
      <c r="F40">
        <v>0.25469262576277263</v>
      </c>
      <c r="G40">
        <v>2.0170767054438361</v>
      </c>
    </row>
    <row r="41" spans="1:7" x14ac:dyDescent="0.25">
      <c r="A41">
        <v>10</v>
      </c>
      <c r="B41">
        <v>12</v>
      </c>
      <c r="C41">
        <v>0.2</v>
      </c>
      <c r="D41">
        <v>0.03</v>
      </c>
      <c r="E41">
        <v>1</v>
      </c>
      <c r="F41">
        <v>0.27665576398914249</v>
      </c>
      <c r="G41">
        <v>1.9220021665712412</v>
      </c>
    </row>
    <row r="42" spans="1:7" x14ac:dyDescent="0.25">
      <c r="A42">
        <v>10</v>
      </c>
      <c r="B42">
        <v>12</v>
      </c>
      <c r="C42">
        <v>0.2</v>
      </c>
      <c r="D42">
        <v>0.04</v>
      </c>
      <c r="E42">
        <v>1</v>
      </c>
      <c r="F42">
        <v>0.29999485151236183</v>
      </c>
      <c r="G42">
        <v>1.8294681213402386</v>
      </c>
    </row>
    <row r="43" spans="1:7" x14ac:dyDescent="0.25">
      <c r="A43">
        <v>10</v>
      </c>
      <c r="B43">
        <v>12</v>
      </c>
      <c r="C43">
        <v>0.2</v>
      </c>
      <c r="D43">
        <v>0.05</v>
      </c>
      <c r="E43">
        <v>1</v>
      </c>
      <c r="F43">
        <v>0.32474774165608133</v>
      </c>
      <c r="G43">
        <v>1.73950083566465</v>
      </c>
    </row>
    <row r="44" spans="1:7" x14ac:dyDescent="0.25">
      <c r="A44">
        <v>10</v>
      </c>
      <c r="B44">
        <v>12</v>
      </c>
      <c r="C44">
        <v>0.2</v>
      </c>
      <c r="D44">
        <v>0.06</v>
      </c>
      <c r="E44">
        <v>1</v>
      </c>
      <c r="F44">
        <v>0.35094933631355696</v>
      </c>
      <c r="G44">
        <v>1.6521237393245407</v>
      </c>
    </row>
    <row r="45" spans="1:7" x14ac:dyDescent="0.25">
      <c r="A45">
        <v>10</v>
      </c>
      <c r="B45">
        <v>12</v>
      </c>
      <c r="C45">
        <v>0.2</v>
      </c>
      <c r="D45">
        <v>7.0000000000000007E-2</v>
      </c>
      <c r="E45">
        <v>1</v>
      </c>
      <c r="F45">
        <v>0.37863129063914558</v>
      </c>
      <c r="G45">
        <v>1.5673571295105253</v>
      </c>
    </row>
    <row r="46" spans="1:7" x14ac:dyDescent="0.25">
      <c r="A46">
        <v>10</v>
      </c>
      <c r="B46">
        <v>12</v>
      </c>
      <c r="C46">
        <v>0.2</v>
      </c>
      <c r="D46">
        <v>0.08</v>
      </c>
      <c r="E46">
        <v>1</v>
      </c>
      <c r="F46">
        <v>0.40782173345490813</v>
      </c>
      <c r="G46">
        <v>1.4852178900945372</v>
      </c>
    </row>
    <row r="47" spans="1:7" x14ac:dyDescent="0.25">
      <c r="A47">
        <v>10</v>
      </c>
      <c r="B47">
        <v>12</v>
      </c>
      <c r="C47">
        <v>0.2</v>
      </c>
      <c r="D47">
        <v>0.09</v>
      </c>
      <c r="E47">
        <v>1</v>
      </c>
      <c r="F47">
        <v>0.4385450067168386</v>
      </c>
      <c r="G47">
        <v>1.4057192299715764</v>
      </c>
    </row>
    <row r="48" spans="1:7" x14ac:dyDescent="0.25">
      <c r="A48">
        <v>10</v>
      </c>
      <c r="B48">
        <v>12</v>
      </c>
      <c r="C48">
        <v>0.2</v>
      </c>
      <c r="D48">
        <v>0.1</v>
      </c>
      <c r="E48">
        <v>1</v>
      </c>
      <c r="F48">
        <v>0.47082142723700615</v>
      </c>
      <c r="G48">
        <v>1.3288704436685199</v>
      </c>
    </row>
    <row r="49" spans="1:7" x14ac:dyDescent="0.25">
      <c r="A49">
        <v>10</v>
      </c>
      <c r="B49">
        <v>12</v>
      </c>
      <c r="C49">
        <v>0.2</v>
      </c>
      <c r="D49">
        <v>0.11</v>
      </c>
      <c r="E49">
        <v>1</v>
      </c>
      <c r="F49">
        <v>0.50466707365705865</v>
      </c>
      <c r="G49">
        <v>1.2546766972153973</v>
      </c>
    </row>
    <row r="50" spans="1:7" x14ac:dyDescent="0.25">
      <c r="A50">
        <v>10</v>
      </c>
      <c r="B50">
        <v>12</v>
      </c>
      <c r="C50">
        <v>0.2</v>
      </c>
      <c r="D50">
        <v>0.12</v>
      </c>
      <c r="E50">
        <v>1</v>
      </c>
      <c r="F50">
        <v>0.5400936014173201</v>
      </c>
      <c r="G50">
        <v>1.1831388420232098</v>
      </c>
    </row>
    <row r="51" spans="1:7" x14ac:dyDescent="0.25">
      <c r="A51">
        <v>10</v>
      </c>
      <c r="B51">
        <v>12</v>
      </c>
      <c r="C51">
        <v>0.2</v>
      </c>
      <c r="D51">
        <v>0.13</v>
      </c>
      <c r="E51">
        <v>1</v>
      </c>
      <c r="F51">
        <v>0.57710808816746884</v>
      </c>
      <c r="G51">
        <v>1.1142532592142036</v>
      </c>
    </row>
    <row r="52" spans="1:7" x14ac:dyDescent="0.25">
      <c r="A52">
        <v>10</v>
      </c>
      <c r="B52">
        <v>12</v>
      </c>
      <c r="C52">
        <v>0.2</v>
      </c>
      <c r="D52">
        <v>0.14000000000000001</v>
      </c>
      <c r="E52">
        <v>1</v>
      </c>
      <c r="F52">
        <v>0.61571291172384557</v>
      </c>
      <c r="G52">
        <v>1.0480117365095154</v>
      </c>
    </row>
    <row r="53" spans="1:7" x14ac:dyDescent="0.25">
      <c r="A53">
        <v>10</v>
      </c>
      <c r="B53">
        <v>12</v>
      </c>
      <c r="C53">
        <v>0.2</v>
      </c>
      <c r="D53">
        <v>0.15</v>
      </c>
      <c r="E53">
        <v>1</v>
      </c>
      <c r="F53">
        <v>0.65590566230004566</v>
      </c>
      <c r="G53">
        <v>0.98440137940073935</v>
      </c>
    </row>
    <row r="54" spans="1:7" x14ac:dyDescent="0.25">
      <c r="A54">
        <v>10</v>
      </c>
      <c r="B54">
        <v>12</v>
      </c>
      <c r="C54">
        <v>0.2</v>
      </c>
      <c r="D54">
        <v>0.16</v>
      </c>
      <c r="E54">
        <v>1</v>
      </c>
      <c r="F54">
        <v>0.69767909032773012</v>
      </c>
      <c r="G54">
        <v>0.92340455792226539</v>
      </c>
    </row>
    <row r="55" spans="1:7" x14ac:dyDescent="0.25">
      <c r="A55">
        <v>10</v>
      </c>
      <c r="B55">
        <v>12</v>
      </c>
      <c r="C55">
        <v>0.2</v>
      </c>
      <c r="D55">
        <v>0.17</v>
      </c>
      <c r="E55">
        <v>1</v>
      </c>
      <c r="F55">
        <v>0.74102109075038669</v>
      </c>
      <c r="G55">
        <v>0.86499888990699159</v>
      </c>
    </row>
    <row r="56" spans="1:7" x14ac:dyDescent="0.25">
      <c r="A56">
        <v>10</v>
      </c>
      <c r="B56">
        <v>12</v>
      </c>
      <c r="C56">
        <v>0.2</v>
      </c>
      <c r="D56">
        <v>0.18</v>
      </c>
      <c r="E56">
        <v>1</v>
      </c>
      <c r="F56">
        <v>0.78591472422144992</v>
      </c>
      <c r="G56">
        <v>0.80915726115671394</v>
      </c>
    </row>
    <row r="57" spans="1:7" x14ac:dyDescent="0.25">
      <c r="A57">
        <v>10</v>
      </c>
      <c r="B57">
        <v>12</v>
      </c>
      <c r="C57">
        <v>0.2</v>
      </c>
      <c r="D57">
        <v>0.19</v>
      </c>
      <c r="E57">
        <v>1</v>
      </c>
      <c r="F57">
        <v>0.83233827517748882</v>
      </c>
      <c r="G57">
        <v>0.75584788249783674</v>
      </c>
    </row>
    <row r="58" spans="1:7" x14ac:dyDescent="0.25">
      <c r="A58">
        <v>10</v>
      </c>
      <c r="B58">
        <v>12</v>
      </c>
      <c r="C58">
        <v>0.2</v>
      </c>
      <c r="D58">
        <v>0.2</v>
      </c>
      <c r="E58">
        <v>1</v>
      </c>
      <c r="F58">
        <v>0.88026534629525965</v>
      </c>
      <c r="G58">
        <v>0.70503438323104284</v>
      </c>
    </row>
    <row r="59" spans="1:7" x14ac:dyDescent="0.25">
      <c r="A59">
        <v>10</v>
      </c>
      <c r="B59">
        <v>12</v>
      </c>
      <c r="C59">
        <v>0.2</v>
      </c>
      <c r="D59">
        <v>0.05</v>
      </c>
      <c r="E59">
        <v>0.1</v>
      </c>
      <c r="F59">
        <v>5.1926181051215742E-4</v>
      </c>
      <c r="G59">
        <v>1.940669012122699</v>
      </c>
    </row>
    <row r="60" spans="1:7" x14ac:dyDescent="0.25">
      <c r="A60">
        <v>10</v>
      </c>
      <c r="B60">
        <v>12</v>
      </c>
      <c r="C60">
        <v>0.2</v>
      </c>
      <c r="D60">
        <v>0.05</v>
      </c>
      <c r="E60">
        <v>0.2</v>
      </c>
      <c r="F60">
        <v>1.0046367697762404E-2</v>
      </c>
      <c r="G60">
        <v>1.8906443726877793</v>
      </c>
    </row>
    <row r="61" spans="1:7" x14ac:dyDescent="0.25">
      <c r="A61">
        <v>10</v>
      </c>
      <c r="B61">
        <v>12</v>
      </c>
      <c r="C61">
        <v>0.2</v>
      </c>
      <c r="D61">
        <v>0.05</v>
      </c>
      <c r="E61">
        <v>0.3</v>
      </c>
      <c r="F61">
        <v>3.2744302439300266E-2</v>
      </c>
      <c r="G61">
        <v>1.8540875776760526</v>
      </c>
    </row>
    <row r="62" spans="1:7" x14ac:dyDescent="0.25">
      <c r="A62">
        <v>10</v>
      </c>
      <c r="B62">
        <v>12</v>
      </c>
      <c r="C62">
        <v>0.2</v>
      </c>
      <c r="D62">
        <v>0.05</v>
      </c>
      <c r="E62">
        <v>0.4</v>
      </c>
      <c r="F62">
        <v>6.4624201954523119E-2</v>
      </c>
      <c r="G62">
        <v>1.8270082816355853</v>
      </c>
    </row>
    <row r="63" spans="1:7" x14ac:dyDescent="0.25">
      <c r="A63">
        <v>10</v>
      </c>
      <c r="B63">
        <v>12</v>
      </c>
      <c r="C63">
        <v>0.2</v>
      </c>
      <c r="D63">
        <v>0.05</v>
      </c>
      <c r="E63">
        <v>0.5</v>
      </c>
      <c r="F63">
        <v>0.10226152225558849</v>
      </c>
      <c r="G63">
        <v>1.8059804665955799</v>
      </c>
    </row>
    <row r="64" spans="1:7" x14ac:dyDescent="0.25">
      <c r="A64">
        <v>10</v>
      </c>
      <c r="B64">
        <v>12</v>
      </c>
      <c r="C64">
        <v>0.2</v>
      </c>
      <c r="D64">
        <v>0.05</v>
      </c>
      <c r="E64">
        <v>0.6</v>
      </c>
      <c r="F64">
        <v>0.14351885757839256</v>
      </c>
      <c r="G64">
        <v>1.78886526016049</v>
      </c>
    </row>
    <row r="65" spans="1:7" x14ac:dyDescent="0.25">
      <c r="A65">
        <v>10</v>
      </c>
      <c r="B65">
        <v>12</v>
      </c>
      <c r="C65">
        <v>0.2</v>
      </c>
      <c r="D65">
        <v>0.05</v>
      </c>
      <c r="E65">
        <v>0.7</v>
      </c>
      <c r="F65">
        <v>0.18708641948995597</v>
      </c>
      <c r="G65">
        <v>1.774351414580754</v>
      </c>
    </row>
    <row r="66" spans="1:7" x14ac:dyDescent="0.25">
      <c r="A66">
        <v>10</v>
      </c>
      <c r="B66">
        <v>12</v>
      </c>
      <c r="C66">
        <v>0.2</v>
      </c>
      <c r="D66">
        <v>0.05</v>
      </c>
      <c r="E66">
        <v>0.8</v>
      </c>
      <c r="F66">
        <v>0.23214057091198326</v>
      </c>
      <c r="G66">
        <v>1.7616138407398632</v>
      </c>
    </row>
    <row r="67" spans="1:7" x14ac:dyDescent="0.25">
      <c r="A67">
        <v>10</v>
      </c>
      <c r="B67">
        <v>12</v>
      </c>
      <c r="C67">
        <v>0.2</v>
      </c>
      <c r="D67">
        <v>0.05</v>
      </c>
      <c r="E67">
        <v>0.9</v>
      </c>
      <c r="F67">
        <v>0.27814675086542273</v>
      </c>
      <c r="G67">
        <v>1.7501165328626218</v>
      </c>
    </row>
    <row r="68" spans="1:7" x14ac:dyDescent="0.25">
      <c r="A68">
        <v>10</v>
      </c>
      <c r="B68">
        <v>12</v>
      </c>
      <c r="C68">
        <v>0.2</v>
      </c>
      <c r="D68">
        <v>0.05</v>
      </c>
      <c r="E68">
        <v>1</v>
      </c>
      <c r="F68">
        <v>0.32474774165608133</v>
      </c>
      <c r="G68">
        <v>1.73950083566465</v>
      </c>
    </row>
    <row r="69" spans="1:7" x14ac:dyDescent="0.25">
      <c r="A69">
        <v>10</v>
      </c>
      <c r="B69">
        <v>12</v>
      </c>
      <c r="C69">
        <v>0.2</v>
      </c>
      <c r="D69">
        <v>0.05</v>
      </c>
      <c r="E69">
        <v>1.1000000000000001</v>
      </c>
      <c r="F69">
        <v>0.37169877127220241</v>
      </c>
      <c r="G69">
        <v>1.7295205467140082</v>
      </c>
    </row>
    <row r="70" spans="1:7" x14ac:dyDescent="0.25">
      <c r="A70">
        <v>10</v>
      </c>
      <c r="B70">
        <v>12</v>
      </c>
      <c r="C70">
        <v>0.2</v>
      </c>
      <c r="D70">
        <v>0.05</v>
      </c>
      <c r="E70">
        <v>1.2</v>
      </c>
      <c r="F70">
        <v>0.41882856763918941</v>
      </c>
      <c r="G70">
        <v>1.7200029706501736</v>
      </c>
    </row>
    <row r="71" spans="1:7" x14ac:dyDescent="0.25">
      <c r="A71">
        <v>10</v>
      </c>
      <c r="B71">
        <v>12</v>
      </c>
      <c r="C71">
        <v>0.2</v>
      </c>
      <c r="D71">
        <v>0.05</v>
      </c>
      <c r="E71">
        <v>1.3</v>
      </c>
      <c r="F71">
        <v>0.46601521447200778</v>
      </c>
      <c r="G71">
        <v>1.7108247750008481</v>
      </c>
    </row>
    <row r="72" spans="1:7" x14ac:dyDescent="0.25">
      <c r="A72">
        <v>10</v>
      </c>
      <c r="B72">
        <v>12</v>
      </c>
      <c r="C72">
        <v>0.2</v>
      </c>
      <c r="D72">
        <v>0.05</v>
      </c>
      <c r="E72">
        <v>1.4</v>
      </c>
      <c r="F72">
        <v>0.51317072801989738</v>
      </c>
      <c r="G72">
        <v>1.7018965668912767</v>
      </c>
    </row>
    <row r="73" spans="1:7" x14ac:dyDescent="0.25">
      <c r="A73">
        <v>10</v>
      </c>
      <c r="B73">
        <v>12</v>
      </c>
      <c r="C73">
        <v>0.2</v>
      </c>
      <c r="D73">
        <v>0.05</v>
      </c>
      <c r="E73">
        <v>1.5</v>
      </c>
      <c r="F73">
        <v>0.56023093616472242</v>
      </c>
      <c r="G73">
        <v>1.6931527721073563</v>
      </c>
    </row>
    <row r="74" spans="1:7" x14ac:dyDescent="0.25">
      <c r="A74">
        <v>10</v>
      </c>
      <c r="B74">
        <v>12</v>
      </c>
      <c r="C74">
        <v>0.2</v>
      </c>
      <c r="D74">
        <v>0.05</v>
      </c>
      <c r="E74">
        <v>1.6</v>
      </c>
      <c r="F74">
        <v>0.60714867622276358</v>
      </c>
      <c r="G74">
        <v>1.6845448328623904</v>
      </c>
    </row>
    <row r="75" spans="1:7" x14ac:dyDescent="0.25">
      <c r="A75">
        <v>10</v>
      </c>
      <c r="B75">
        <v>12</v>
      </c>
      <c r="C75">
        <v>0.2</v>
      </c>
      <c r="D75">
        <v>0.05</v>
      </c>
      <c r="E75">
        <v>1.7</v>
      </c>
      <c r="F75">
        <v>0.65388912516333297</v>
      </c>
      <c r="G75">
        <v>1.6760365379808215</v>
      </c>
    </row>
    <row r="76" spans="1:7" x14ac:dyDescent="0.25">
      <c r="A76">
        <v>10</v>
      </c>
      <c r="B76">
        <v>12</v>
      </c>
      <c r="C76">
        <v>0.2</v>
      </c>
      <c r="D76">
        <v>0.05</v>
      </c>
      <c r="E76">
        <v>1.8</v>
      </c>
      <c r="F76">
        <v>0.70042653276179712</v>
      </c>
      <c r="G76">
        <v>1.6676007560165367</v>
      </c>
    </row>
    <row r="77" spans="1:7" x14ac:dyDescent="0.25">
      <c r="A77">
        <v>10</v>
      </c>
      <c r="B77">
        <v>12</v>
      </c>
      <c r="C77">
        <v>0.2</v>
      </c>
      <c r="D77">
        <v>0.05</v>
      </c>
      <c r="E77">
        <v>1.9</v>
      </c>
      <c r="F77">
        <v>0.74674189756177434</v>
      </c>
      <c r="G77">
        <v>1.6592171111805518</v>
      </c>
    </row>
    <row r="78" spans="1:7" x14ac:dyDescent="0.25">
      <c r="A78">
        <v>3</v>
      </c>
      <c r="B78">
        <v>8</v>
      </c>
      <c r="C78">
        <v>0.2</v>
      </c>
      <c r="D78">
        <v>0.05</v>
      </c>
      <c r="E78">
        <v>1</v>
      </c>
      <c r="F78">
        <v>3.0711662922628322E-7</v>
      </c>
      <c r="G78">
        <v>4.6098357031223411</v>
      </c>
    </row>
    <row r="79" spans="1:7" x14ac:dyDescent="0.25">
      <c r="A79">
        <v>4</v>
      </c>
      <c r="B79">
        <v>8</v>
      </c>
      <c r="C79">
        <v>0.2</v>
      </c>
      <c r="D79">
        <v>0.05</v>
      </c>
      <c r="E79">
        <v>1</v>
      </c>
      <c r="F79">
        <v>1.9195340426477782E-4</v>
      </c>
      <c r="G79">
        <v>3.610027349409977</v>
      </c>
    </row>
    <row r="80" spans="1:7" x14ac:dyDescent="0.25">
      <c r="A80">
        <v>5</v>
      </c>
      <c r="B80">
        <v>8</v>
      </c>
      <c r="C80">
        <v>0.2</v>
      </c>
      <c r="D80">
        <v>0.05</v>
      </c>
      <c r="E80">
        <v>1</v>
      </c>
      <c r="F80">
        <v>7.9477127350557758E-3</v>
      </c>
      <c r="G80">
        <v>2.6177831087407677</v>
      </c>
    </row>
    <row r="81" spans="1:7" x14ac:dyDescent="0.25">
      <c r="A81">
        <v>6</v>
      </c>
      <c r="B81">
        <v>8</v>
      </c>
      <c r="C81">
        <v>0.2</v>
      </c>
      <c r="D81">
        <v>0.05</v>
      </c>
      <c r="E81">
        <v>1</v>
      </c>
      <c r="F81">
        <v>7.7378229881175153E-2</v>
      </c>
      <c r="G81">
        <v>1.6872136258868879</v>
      </c>
    </row>
    <row r="82" spans="1:7" x14ac:dyDescent="0.25">
      <c r="A82">
        <v>7</v>
      </c>
      <c r="B82">
        <v>8</v>
      </c>
      <c r="C82">
        <v>0.2</v>
      </c>
      <c r="D82">
        <v>0.05</v>
      </c>
      <c r="E82">
        <v>1</v>
      </c>
      <c r="F82">
        <v>0.3267833437439136</v>
      </c>
      <c r="G82">
        <v>0.93661873974962617</v>
      </c>
    </row>
    <row r="83" spans="1:7" x14ac:dyDescent="0.25">
      <c r="A83">
        <v>8</v>
      </c>
      <c r="B83">
        <v>8</v>
      </c>
      <c r="C83">
        <v>0.2</v>
      </c>
      <c r="D83">
        <v>0.05</v>
      </c>
      <c r="E83">
        <v>1</v>
      </c>
      <c r="F83">
        <v>0.83604668577484542</v>
      </c>
      <c r="G83">
        <v>0.44588208178055755</v>
      </c>
    </row>
    <row r="84" spans="1:7" x14ac:dyDescent="0.25">
      <c r="A84">
        <v>9</v>
      </c>
      <c r="B84">
        <v>8</v>
      </c>
      <c r="C84">
        <v>0.2</v>
      </c>
      <c r="D84">
        <v>0.05</v>
      </c>
      <c r="E84">
        <v>1</v>
      </c>
      <c r="F84">
        <v>1.5752845298185703</v>
      </c>
      <c r="G84">
        <v>0.18511992582428216</v>
      </c>
    </row>
    <row r="85" spans="1:7" x14ac:dyDescent="0.25">
      <c r="A85">
        <v>10</v>
      </c>
      <c r="B85">
        <v>8</v>
      </c>
      <c r="C85">
        <v>0.2</v>
      </c>
      <c r="D85">
        <v>0.05</v>
      </c>
      <c r="E85">
        <v>1</v>
      </c>
      <c r="F85">
        <v>2.4588835443927737</v>
      </c>
      <c r="G85">
        <v>6.8718940398487138E-2</v>
      </c>
    </row>
    <row r="86" spans="1:7" x14ac:dyDescent="0.25">
      <c r="A86">
        <v>11</v>
      </c>
      <c r="B86">
        <v>8</v>
      </c>
      <c r="C86">
        <v>0.2</v>
      </c>
      <c r="D86">
        <v>0.05</v>
      </c>
      <c r="E86">
        <v>1</v>
      </c>
      <c r="F86">
        <v>3.4135434792817785</v>
      </c>
      <c r="G86">
        <v>2.3378875287490053E-2</v>
      </c>
    </row>
    <row r="87" spans="1:7" x14ac:dyDescent="0.25">
      <c r="A87">
        <v>12</v>
      </c>
      <c r="B87">
        <v>8</v>
      </c>
      <c r="C87">
        <v>0.2</v>
      </c>
      <c r="D87">
        <v>0.05</v>
      </c>
      <c r="E87">
        <v>1</v>
      </c>
      <c r="F87">
        <v>4.3976112110399361</v>
      </c>
      <c r="G87">
        <v>7.4466070456478128E-3</v>
      </c>
    </row>
    <row r="88" spans="1:7" x14ac:dyDescent="0.25">
      <c r="A88">
        <v>13</v>
      </c>
      <c r="B88">
        <v>8</v>
      </c>
      <c r="C88">
        <v>0.2</v>
      </c>
      <c r="D88">
        <v>0.05</v>
      </c>
      <c r="E88">
        <v>1</v>
      </c>
      <c r="F88">
        <v>5.3924240928251361</v>
      </c>
      <c r="G88">
        <v>2.259488830847943E-3</v>
      </c>
    </row>
    <row r="89" spans="1:7" x14ac:dyDescent="0.25">
      <c r="A89">
        <v>14</v>
      </c>
      <c r="B89">
        <v>8</v>
      </c>
      <c r="C89">
        <v>0.2</v>
      </c>
      <c r="D89">
        <v>0.05</v>
      </c>
      <c r="E89">
        <v>1</v>
      </c>
      <c r="F89">
        <v>6.3908267225648441</v>
      </c>
      <c r="G89">
        <v>6.6211857055745865E-4</v>
      </c>
    </row>
    <row r="90" spans="1:7" x14ac:dyDescent="0.25">
      <c r="A90">
        <v>15</v>
      </c>
      <c r="B90">
        <v>8</v>
      </c>
      <c r="C90">
        <v>0.2</v>
      </c>
      <c r="D90">
        <v>0.05</v>
      </c>
      <c r="E90">
        <v>1</v>
      </c>
      <c r="F90">
        <v>7.390354009856531</v>
      </c>
      <c r="G90">
        <v>1.8940586224195418E-4</v>
      </c>
    </row>
    <row r="91" spans="1:7" x14ac:dyDescent="0.25">
      <c r="A91">
        <v>16</v>
      </c>
      <c r="B91">
        <v>8</v>
      </c>
      <c r="C91">
        <v>0.2</v>
      </c>
      <c r="D91">
        <v>0.05</v>
      </c>
      <c r="E91">
        <v>1</v>
      </c>
      <c r="F91">
        <v>8.3902179387458968</v>
      </c>
      <c r="G91">
        <v>5.3334751609057695E-5</v>
      </c>
    </row>
    <row r="92" spans="1:7" x14ac:dyDescent="0.25">
      <c r="A92">
        <v>17</v>
      </c>
      <c r="B92">
        <v>8</v>
      </c>
      <c r="C92">
        <v>0.2</v>
      </c>
      <c r="D92">
        <v>0.05</v>
      </c>
      <c r="E92">
        <v>1</v>
      </c>
      <c r="F92">
        <v>9.3901794841752455</v>
      </c>
      <c r="G92">
        <v>1.4880180958281013E-5</v>
      </c>
    </row>
    <row r="93" spans="1:7" x14ac:dyDescent="0.25">
      <c r="A93">
        <v>18</v>
      </c>
      <c r="B93">
        <v>8</v>
      </c>
      <c r="C93">
        <v>0.2</v>
      </c>
      <c r="D93">
        <v>0.05</v>
      </c>
      <c r="E93">
        <v>1</v>
      </c>
      <c r="F93">
        <v>10.390168738121531</v>
      </c>
      <c r="G93">
        <v>4.1341272408704802E-6</v>
      </c>
    </row>
    <row r="94" spans="1:7" x14ac:dyDescent="0.25">
      <c r="A94">
        <v>19</v>
      </c>
      <c r="B94">
        <v>8</v>
      </c>
      <c r="C94">
        <v>0.2</v>
      </c>
      <c r="D94">
        <v>0.05</v>
      </c>
      <c r="E94">
        <v>1</v>
      </c>
      <c r="F94">
        <v>11.390165752276042</v>
      </c>
      <c r="G94">
        <v>1.1482817539499371E-6</v>
      </c>
    </row>
    <row r="95" spans="1:7" x14ac:dyDescent="0.25">
      <c r="A95">
        <v>20</v>
      </c>
      <c r="B95">
        <v>8</v>
      </c>
      <c r="C95">
        <v>0.2</v>
      </c>
      <c r="D95">
        <v>0.05</v>
      </c>
      <c r="E95">
        <v>1</v>
      </c>
      <c r="F95">
        <v>12.390164923836501</v>
      </c>
      <c r="G95">
        <v>3.1984221244706919E-7</v>
      </c>
    </row>
    <row r="96" spans="1:7" x14ac:dyDescent="0.25">
      <c r="A96">
        <v>21</v>
      </c>
      <c r="B96">
        <v>8</v>
      </c>
      <c r="C96">
        <v>0.2</v>
      </c>
      <c r="D96">
        <v>0.05</v>
      </c>
      <c r="E96">
        <v>1</v>
      </c>
      <c r="F96">
        <v>13.390164693548195</v>
      </c>
      <c r="G96">
        <v>8.9553908011741193E-8</v>
      </c>
    </row>
    <row r="97" spans="1:7" x14ac:dyDescent="0.25">
      <c r="A97">
        <v>10</v>
      </c>
      <c r="B97">
        <v>8</v>
      </c>
      <c r="C97">
        <v>2.5000000000000001E-2</v>
      </c>
      <c r="D97">
        <v>0.05</v>
      </c>
      <c r="E97">
        <v>1</v>
      </c>
      <c r="F97">
        <v>2.3901646039942879</v>
      </c>
      <c r="G97">
        <v>8.5256204196935692E-30</v>
      </c>
    </row>
    <row r="98" spans="1:7" x14ac:dyDescent="0.25">
      <c r="A98">
        <v>10</v>
      </c>
      <c r="B98">
        <v>8</v>
      </c>
      <c r="C98">
        <v>0.05</v>
      </c>
      <c r="D98">
        <v>0.05</v>
      </c>
      <c r="E98">
        <v>1</v>
      </c>
      <c r="F98">
        <v>2.3901646057557349</v>
      </c>
      <c r="G98">
        <v>1.7614465501358703E-9</v>
      </c>
    </row>
    <row r="99" spans="1:7" x14ac:dyDescent="0.25">
      <c r="A99">
        <v>10</v>
      </c>
      <c r="B99">
        <v>8</v>
      </c>
      <c r="C99">
        <v>7.4999999999999997E-2</v>
      </c>
      <c r="D99">
        <v>0.05</v>
      </c>
      <c r="E99">
        <v>1</v>
      </c>
      <c r="F99">
        <v>2.3901861504868025</v>
      </c>
      <c r="G99">
        <v>2.1546492514438196E-5</v>
      </c>
    </row>
    <row r="100" spans="1:7" x14ac:dyDescent="0.25">
      <c r="A100">
        <v>10</v>
      </c>
      <c r="B100">
        <v>8</v>
      </c>
      <c r="C100">
        <v>0.1</v>
      </c>
      <c r="D100">
        <v>0.05</v>
      </c>
      <c r="E100">
        <v>1</v>
      </c>
      <c r="F100">
        <v>2.3909977894038423</v>
      </c>
      <c r="G100">
        <v>8.331854095542171E-4</v>
      </c>
    </row>
    <row r="101" spans="1:7" x14ac:dyDescent="0.25">
      <c r="A101">
        <v>10</v>
      </c>
      <c r="B101">
        <v>8</v>
      </c>
      <c r="C101">
        <v>0.125</v>
      </c>
      <c r="D101">
        <v>0.05</v>
      </c>
      <c r="E101">
        <v>1</v>
      </c>
      <c r="F101">
        <v>2.3957142851753011</v>
      </c>
      <c r="G101">
        <v>5.5496811810135105E-3</v>
      </c>
    </row>
    <row r="102" spans="1:7" x14ac:dyDescent="0.25">
      <c r="A102">
        <v>10</v>
      </c>
      <c r="B102">
        <v>8</v>
      </c>
      <c r="C102">
        <v>0.15</v>
      </c>
      <c r="D102">
        <v>0.05</v>
      </c>
      <c r="E102">
        <v>1</v>
      </c>
      <c r="F102">
        <v>2.4078434023023947</v>
      </c>
      <c r="G102">
        <v>1.7678798308105981E-2</v>
      </c>
    </row>
    <row r="103" spans="1:7" x14ac:dyDescent="0.25">
      <c r="A103">
        <v>10</v>
      </c>
      <c r="B103">
        <v>8</v>
      </c>
      <c r="C103">
        <v>0.17499999999999999</v>
      </c>
      <c r="D103">
        <v>0.05</v>
      </c>
      <c r="E103">
        <v>1</v>
      </c>
      <c r="F103">
        <v>2.4289473643312665</v>
      </c>
      <c r="G103">
        <v>3.8782760336979527E-2</v>
      </c>
    </row>
    <row r="104" spans="1:7" x14ac:dyDescent="0.25">
      <c r="A104">
        <v>10</v>
      </c>
      <c r="B104">
        <v>8</v>
      </c>
      <c r="C104">
        <v>0.2</v>
      </c>
      <c r="D104">
        <v>0.05</v>
      </c>
      <c r="E104">
        <v>1</v>
      </c>
      <c r="F104">
        <v>2.4588835443927737</v>
      </c>
      <c r="G104">
        <v>6.8718940398487138E-2</v>
      </c>
    </row>
    <row r="105" spans="1:7" x14ac:dyDescent="0.25">
      <c r="A105">
        <v>10</v>
      </c>
      <c r="B105">
        <v>8</v>
      </c>
      <c r="C105">
        <v>0.22500000000000001</v>
      </c>
      <c r="D105">
        <v>0.05</v>
      </c>
      <c r="E105">
        <v>1</v>
      </c>
      <c r="F105">
        <v>2.4967056436320814</v>
      </c>
      <c r="G105">
        <v>0.10654103963779371</v>
      </c>
    </row>
    <row r="106" spans="1:7" x14ac:dyDescent="0.25">
      <c r="A106">
        <v>10</v>
      </c>
      <c r="B106">
        <v>8</v>
      </c>
      <c r="C106">
        <v>0.25</v>
      </c>
      <c r="D106">
        <v>0.05</v>
      </c>
      <c r="E106">
        <v>1</v>
      </c>
      <c r="F106">
        <v>2.5412511998314304</v>
      </c>
      <c r="G106">
        <v>0.15108659583714368</v>
      </c>
    </row>
    <row r="107" spans="1:7" x14ac:dyDescent="0.25">
      <c r="A107">
        <v>10</v>
      </c>
      <c r="B107">
        <v>8</v>
      </c>
      <c r="C107">
        <v>0.27500000000000002</v>
      </c>
      <c r="D107">
        <v>0.05</v>
      </c>
      <c r="E107">
        <v>1</v>
      </c>
      <c r="F107">
        <v>2.5914084536171913</v>
      </c>
      <c r="G107">
        <v>0.20124384962290343</v>
      </c>
    </row>
    <row r="108" spans="1:7" x14ac:dyDescent="0.25">
      <c r="A108">
        <v>10</v>
      </c>
      <c r="B108">
        <v>8</v>
      </c>
      <c r="C108">
        <v>0.3</v>
      </c>
      <c r="D108">
        <v>0.05</v>
      </c>
      <c r="E108">
        <v>1</v>
      </c>
      <c r="F108">
        <v>2.646208570967179</v>
      </c>
      <c r="G108">
        <v>0.25604396697289089</v>
      </c>
    </row>
    <row r="109" spans="1:7" x14ac:dyDescent="0.25">
      <c r="A109">
        <v>10</v>
      </c>
      <c r="B109">
        <v>8</v>
      </c>
      <c r="C109">
        <v>0.32500000000000001</v>
      </c>
      <c r="D109">
        <v>0.05</v>
      </c>
      <c r="E109">
        <v>1</v>
      </c>
      <c r="F109">
        <v>2.7048406241644338</v>
      </c>
      <c r="G109">
        <v>0.31467602017014484</v>
      </c>
    </row>
    <row r="110" spans="1:7" x14ac:dyDescent="0.25">
      <c r="A110">
        <v>10</v>
      </c>
      <c r="B110">
        <v>8</v>
      </c>
      <c r="C110">
        <v>0.35</v>
      </c>
      <c r="D110">
        <v>0.05</v>
      </c>
      <c r="E110">
        <v>1</v>
      </c>
      <c r="F110">
        <v>2.766637406732313</v>
      </c>
      <c r="G110">
        <v>0.37647280273802619</v>
      </c>
    </row>
    <row r="111" spans="1:7" x14ac:dyDescent="0.25">
      <c r="A111">
        <v>10</v>
      </c>
      <c r="B111">
        <v>8</v>
      </c>
      <c r="C111">
        <v>0.375</v>
      </c>
      <c r="D111">
        <v>0.05</v>
      </c>
      <c r="E111">
        <v>1</v>
      </c>
      <c r="F111">
        <v>2.8310530530873432</v>
      </c>
      <c r="G111">
        <v>0.4408884490930558</v>
      </c>
    </row>
    <row r="112" spans="1:7" x14ac:dyDescent="0.25">
      <c r="A112">
        <v>10</v>
      </c>
      <c r="B112">
        <v>8</v>
      </c>
      <c r="C112">
        <v>0.4</v>
      </c>
      <c r="D112">
        <v>0.05</v>
      </c>
      <c r="E112">
        <v>1</v>
      </c>
      <c r="F112">
        <v>2.8976407576833338</v>
      </c>
      <c r="G112">
        <v>0.50747615368904575</v>
      </c>
    </row>
    <row r="113" spans="1:7" x14ac:dyDescent="0.25">
      <c r="A113">
        <v>10</v>
      </c>
      <c r="B113">
        <v>8</v>
      </c>
      <c r="C113">
        <v>0.42499999999999999</v>
      </c>
      <c r="D113">
        <v>0.05</v>
      </c>
      <c r="E113">
        <v>1</v>
      </c>
      <c r="F113">
        <v>2.9660333898377562</v>
      </c>
      <c r="G113">
        <v>0.57586878584346746</v>
      </c>
    </row>
    <row r="114" spans="1:7" x14ac:dyDescent="0.25">
      <c r="A114">
        <v>10</v>
      </c>
      <c r="B114">
        <v>8</v>
      </c>
      <c r="C114">
        <v>0.45</v>
      </c>
      <c r="D114">
        <v>0.05</v>
      </c>
      <c r="E114">
        <v>1</v>
      </c>
      <c r="F114">
        <v>3.0359275600484406</v>
      </c>
      <c r="G114">
        <v>0.64576295605415268</v>
      </c>
    </row>
    <row r="115" spans="1:7" x14ac:dyDescent="0.25">
      <c r="A115">
        <v>10</v>
      </c>
      <c r="B115">
        <v>8</v>
      </c>
      <c r="C115">
        <v>0.47499999999999998</v>
      </c>
      <c r="D115">
        <v>0.05</v>
      </c>
      <c r="E115">
        <v>1</v>
      </c>
      <c r="F115">
        <v>3.1070708654836707</v>
      </c>
      <c r="G115">
        <v>0.71690626148938197</v>
      </c>
    </row>
    <row r="116" spans="1:7" x14ac:dyDescent="0.25">
      <c r="A116">
        <v>10</v>
      </c>
      <c r="B116">
        <v>8</v>
      </c>
      <c r="C116">
        <v>0.2</v>
      </c>
      <c r="D116">
        <v>0.02</v>
      </c>
      <c r="E116">
        <v>1</v>
      </c>
      <c r="F116">
        <v>2.254285315706527</v>
      </c>
      <c r="G116">
        <v>9.5874702160568259E-2</v>
      </c>
    </row>
    <row r="117" spans="1:7" x14ac:dyDescent="0.25">
      <c r="A117">
        <v>10</v>
      </c>
      <c r="B117">
        <v>8</v>
      </c>
      <c r="C117">
        <v>0.2</v>
      </c>
      <c r="D117">
        <v>0.03</v>
      </c>
      <c r="E117">
        <v>1</v>
      </c>
      <c r="F117">
        <v>2.3223991292486756</v>
      </c>
      <c r="G117">
        <v>8.5963397636740213E-2</v>
      </c>
    </row>
    <row r="118" spans="1:7" x14ac:dyDescent="0.25">
      <c r="A118">
        <v>10</v>
      </c>
      <c r="B118">
        <v>8</v>
      </c>
      <c r="C118">
        <v>0.2</v>
      </c>
      <c r="D118">
        <v>0.04</v>
      </c>
      <c r="E118">
        <v>1</v>
      </c>
      <c r="F118">
        <v>2.3906163665204074</v>
      </c>
      <c r="G118">
        <v>7.6931879738992071E-2</v>
      </c>
    </row>
    <row r="119" spans="1:7" x14ac:dyDescent="0.25">
      <c r="A119">
        <v>10</v>
      </c>
      <c r="B119">
        <v>8</v>
      </c>
      <c r="C119">
        <v>0.2</v>
      </c>
      <c r="D119">
        <v>0.05</v>
      </c>
      <c r="E119">
        <v>1</v>
      </c>
      <c r="F119">
        <v>2.4588835443927737</v>
      </c>
      <c r="G119">
        <v>6.8718940398487138E-2</v>
      </c>
    </row>
    <row r="120" spans="1:7" x14ac:dyDescent="0.25">
      <c r="A120">
        <v>10</v>
      </c>
      <c r="B120">
        <v>8</v>
      </c>
      <c r="C120">
        <v>0.2</v>
      </c>
      <c r="D120">
        <v>0.06</v>
      </c>
      <c r="E120">
        <v>1</v>
      </c>
      <c r="F120">
        <v>2.5271495374757658</v>
      </c>
      <c r="G120">
        <v>6.1265806149754742E-2</v>
      </c>
    </row>
    <row r="121" spans="1:7" x14ac:dyDescent="0.25">
      <c r="A121">
        <v>10</v>
      </c>
      <c r="B121">
        <v>8</v>
      </c>
      <c r="C121">
        <v>0.2</v>
      </c>
      <c r="D121">
        <v>7.0000000000000007E-2</v>
      </c>
      <c r="E121">
        <v>1</v>
      </c>
      <c r="F121">
        <v>2.5953656717658831</v>
      </c>
      <c r="G121">
        <v>5.4516231013470029E-2</v>
      </c>
    </row>
    <row r="122" spans="1:7" x14ac:dyDescent="0.25">
      <c r="A122">
        <v>10</v>
      </c>
      <c r="B122">
        <v>8</v>
      </c>
      <c r="C122">
        <v>0.2</v>
      </c>
      <c r="D122">
        <v>0.08</v>
      </c>
      <c r="E122">
        <v>1</v>
      </c>
      <c r="F122">
        <v>2.6634857950714119</v>
      </c>
      <c r="G122">
        <v>4.8416566164497965E-2</v>
      </c>
    </row>
    <row r="123" spans="1:7" x14ac:dyDescent="0.25">
      <c r="A123">
        <v>10</v>
      </c>
      <c r="B123">
        <v>8</v>
      </c>
      <c r="C123">
        <v>0.2</v>
      </c>
      <c r="D123">
        <v>0.09</v>
      </c>
      <c r="E123">
        <v>1</v>
      </c>
      <c r="F123">
        <v>2.7314663251338605</v>
      </c>
      <c r="G123">
        <v>4.2915807303686992E-2</v>
      </c>
    </row>
    <row r="124" spans="1:7" x14ac:dyDescent="0.25">
      <c r="A124">
        <v>10</v>
      </c>
      <c r="B124">
        <v>8</v>
      </c>
      <c r="C124">
        <v>0.2</v>
      </c>
      <c r="D124">
        <v>0.1</v>
      </c>
      <c r="E124">
        <v>1</v>
      </c>
      <c r="F124">
        <v>2.7992662765643619</v>
      </c>
      <c r="G124">
        <v>3.7965620852037918E-2</v>
      </c>
    </row>
    <row r="125" spans="1:7" x14ac:dyDescent="0.25">
      <c r="A125">
        <v>10</v>
      </c>
      <c r="B125">
        <v>8</v>
      </c>
      <c r="C125">
        <v>0.2</v>
      </c>
      <c r="D125">
        <v>0.11</v>
      </c>
      <c r="E125">
        <v>1</v>
      </c>
      <c r="F125">
        <v>2.8668472678833767</v>
      </c>
      <c r="G125">
        <v>3.3520350255602016E-2</v>
      </c>
    </row>
    <row r="126" spans="1:7" x14ac:dyDescent="0.25">
      <c r="A126">
        <v>10</v>
      </c>
      <c r="B126">
        <v>8</v>
      </c>
      <c r="C126">
        <v>0.2</v>
      </c>
      <c r="D126">
        <v>0.12</v>
      </c>
      <c r="E126">
        <v>1</v>
      </c>
      <c r="F126">
        <v>2.9341735100909458</v>
      </c>
      <c r="G126">
        <v>2.9537003828205732E-2</v>
      </c>
    </row>
    <row r="127" spans="1:7" x14ac:dyDescent="0.25">
      <c r="A127">
        <v>10</v>
      </c>
      <c r="B127">
        <v>8</v>
      </c>
      <c r="C127">
        <v>0.2</v>
      </c>
      <c r="D127">
        <v>0.13</v>
      </c>
      <c r="E127">
        <v>1</v>
      </c>
      <c r="F127">
        <v>3.0012117783024204</v>
      </c>
      <c r="G127">
        <v>2.5975225666910573E-2</v>
      </c>
    </row>
    <row r="128" spans="1:7" x14ac:dyDescent="0.25">
      <c r="A128">
        <v>10</v>
      </c>
      <c r="B128">
        <v>8</v>
      </c>
      <c r="C128">
        <v>0.2</v>
      </c>
      <c r="D128">
        <v>0.14000000000000001</v>
      </c>
      <c r="E128">
        <v>1</v>
      </c>
      <c r="F128">
        <v>3.0679313680621219</v>
      </c>
      <c r="G128">
        <v>2.2797251252569373E-2</v>
      </c>
    </row>
    <row r="129" spans="1:7" x14ac:dyDescent="0.25">
      <c r="A129">
        <v>10</v>
      </c>
      <c r="B129">
        <v>8</v>
      </c>
      <c r="C129">
        <v>0.2</v>
      </c>
      <c r="D129">
        <v>0.15</v>
      </c>
      <c r="E129">
        <v>1</v>
      </c>
      <c r="F129">
        <v>3.1343040379957259</v>
      </c>
      <c r="G129">
        <v>1.9967849396188342E-2</v>
      </c>
    </row>
    <row r="130" spans="1:7" x14ac:dyDescent="0.25">
      <c r="A130">
        <v>10</v>
      </c>
      <c r="B130">
        <v>8</v>
      </c>
      <c r="C130">
        <v>0.2</v>
      </c>
      <c r="D130">
        <v>0.16</v>
      </c>
      <c r="E130">
        <v>1</v>
      </c>
      <c r="F130">
        <v>3.2003039404828133</v>
      </c>
      <c r="G130">
        <v>1.7454252212505017E-2</v>
      </c>
    </row>
    <row r="131" spans="1:7" x14ac:dyDescent="0.25">
      <c r="A131">
        <v>10</v>
      </c>
      <c r="B131">
        <v>8</v>
      </c>
      <c r="C131">
        <v>0.2</v>
      </c>
      <c r="D131">
        <v>0.17</v>
      </c>
      <c r="E131">
        <v>1</v>
      </c>
      <c r="F131">
        <v>3.2659075420263513</v>
      </c>
      <c r="G131">
        <v>1.5226074797420969E-2</v>
      </c>
    </row>
    <row r="132" spans="1:7" x14ac:dyDescent="0.25">
      <c r="A132">
        <v>10</v>
      </c>
      <c r="B132">
        <v>8</v>
      </c>
      <c r="C132">
        <v>0.2</v>
      </c>
      <c r="D132">
        <v>0.18</v>
      </c>
      <c r="E132">
        <v>1</v>
      </c>
      <c r="F132">
        <v>3.3310935349676694</v>
      </c>
      <c r="G132">
        <v>1.3255226257845198E-2</v>
      </c>
    </row>
    <row r="133" spans="1:7" x14ac:dyDescent="0.25">
      <c r="A133">
        <v>10</v>
      </c>
      <c r="B133">
        <v>8</v>
      </c>
      <c r="C133">
        <v>0.2</v>
      </c>
      <c r="D133">
        <v>0.19</v>
      </c>
      <c r="E133">
        <v>1</v>
      </c>
      <c r="F133">
        <v>3.3958427421468427</v>
      </c>
      <c r="G133">
        <v>1.1515813693740939E-2</v>
      </c>
    </row>
    <row r="134" spans="1:7" x14ac:dyDescent="0.25">
      <c r="A134">
        <v>10</v>
      </c>
      <c r="B134">
        <v>8</v>
      </c>
      <c r="C134">
        <v>0.2</v>
      </c>
      <c r="D134">
        <v>0.2</v>
      </c>
      <c r="E134">
        <v>1</v>
      </c>
      <c r="F134">
        <v>3.4601380160415571</v>
      </c>
      <c r="G134">
        <v>9.9840406654115033E-3</v>
      </c>
    </row>
    <row r="135" spans="1:7" x14ac:dyDescent="0.25">
      <c r="A135">
        <v>10</v>
      </c>
      <c r="B135">
        <v>8</v>
      </c>
      <c r="C135">
        <v>0.2</v>
      </c>
      <c r="D135">
        <v>0.05</v>
      </c>
      <c r="E135">
        <v>0.1</v>
      </c>
      <c r="F135">
        <v>2.039921582816806</v>
      </c>
      <c r="G135">
        <v>2.1416358264260502E-5</v>
      </c>
    </row>
    <row r="136" spans="1:7" x14ac:dyDescent="0.25">
      <c r="A136">
        <v>10</v>
      </c>
      <c r="B136">
        <v>8</v>
      </c>
      <c r="C136">
        <v>0.2</v>
      </c>
      <c r="D136">
        <v>0.05</v>
      </c>
      <c r="E136">
        <v>0.2</v>
      </c>
      <c r="F136">
        <v>2.0807412933026868</v>
      </c>
      <c r="G136">
        <v>1.1399632960319983E-3</v>
      </c>
    </row>
    <row r="137" spans="1:7" x14ac:dyDescent="0.25">
      <c r="A137">
        <v>10</v>
      </c>
      <c r="B137">
        <v>8</v>
      </c>
      <c r="C137">
        <v>0.2</v>
      </c>
      <c r="D137">
        <v>0.05</v>
      </c>
      <c r="E137">
        <v>0.3</v>
      </c>
      <c r="F137">
        <v>2.1242150549626881</v>
      </c>
      <c r="G137">
        <v>5.1105717871892664E-3</v>
      </c>
    </row>
    <row r="138" spans="1:7" x14ac:dyDescent="0.25">
      <c r="A138">
        <v>10</v>
      </c>
      <c r="B138">
        <v>8</v>
      </c>
      <c r="C138">
        <v>0.2</v>
      </c>
      <c r="D138">
        <v>0.05</v>
      </c>
      <c r="E138">
        <v>0.4</v>
      </c>
      <c r="F138">
        <v>2.1700777901262551</v>
      </c>
      <c r="G138">
        <v>1.1667176580296812E-2</v>
      </c>
    </row>
    <row r="139" spans="1:7" x14ac:dyDescent="0.25">
      <c r="A139">
        <v>10</v>
      </c>
      <c r="B139">
        <v>8</v>
      </c>
      <c r="C139">
        <v>0.2</v>
      </c>
      <c r="D139">
        <v>0.05</v>
      </c>
      <c r="E139">
        <v>0.5</v>
      </c>
      <c r="F139">
        <v>2.217456140143752</v>
      </c>
      <c r="G139">
        <v>1.9935436370412396E-2</v>
      </c>
    </row>
    <row r="140" spans="1:7" x14ac:dyDescent="0.25">
      <c r="A140">
        <v>10</v>
      </c>
      <c r="B140">
        <v>8</v>
      </c>
      <c r="C140">
        <v>0.2</v>
      </c>
      <c r="D140">
        <v>0.05</v>
      </c>
      <c r="E140">
        <v>0.6</v>
      </c>
      <c r="F140">
        <v>2.2656364644772902</v>
      </c>
      <c r="G140">
        <v>2.9200732865355794E-2</v>
      </c>
    </row>
    <row r="141" spans="1:7" x14ac:dyDescent="0.25">
      <c r="A141">
        <v>10</v>
      </c>
      <c r="B141">
        <v>8</v>
      </c>
      <c r="C141">
        <v>0.2</v>
      </c>
      <c r="D141">
        <v>0.05</v>
      </c>
      <c r="E141">
        <v>0.7</v>
      </c>
      <c r="F141">
        <v>2.3141328401098873</v>
      </c>
      <c r="G141">
        <v>3.8976170170418878E-2</v>
      </c>
    </row>
    <row r="142" spans="1:7" x14ac:dyDescent="0.25">
      <c r="A142">
        <v>10</v>
      </c>
      <c r="B142">
        <v>8</v>
      </c>
      <c r="C142">
        <v>0.2</v>
      </c>
      <c r="D142">
        <v>0.05</v>
      </c>
      <c r="E142">
        <v>0.8</v>
      </c>
      <c r="F142">
        <v>2.36262917565581</v>
      </c>
      <c r="G142">
        <v>4.8944688874395403E-2</v>
      </c>
    </row>
    <row r="143" spans="1:7" x14ac:dyDescent="0.25">
      <c r="A143">
        <v>10</v>
      </c>
      <c r="B143">
        <v>8</v>
      </c>
      <c r="C143">
        <v>0.2</v>
      </c>
      <c r="D143">
        <v>0.05</v>
      </c>
      <c r="E143">
        <v>0.9</v>
      </c>
      <c r="F143">
        <v>2.4109225281639581</v>
      </c>
      <c r="G143">
        <v>5.8902382828757149E-2</v>
      </c>
    </row>
    <row r="144" spans="1:7" x14ac:dyDescent="0.25">
      <c r="A144">
        <v>10</v>
      </c>
      <c r="B144">
        <v>8</v>
      </c>
      <c r="C144">
        <v>0.2</v>
      </c>
      <c r="D144">
        <v>0.05</v>
      </c>
      <c r="E144">
        <v>1</v>
      </c>
      <c r="F144">
        <v>2.4588835443927737</v>
      </c>
      <c r="G144">
        <v>6.8718940398487138E-2</v>
      </c>
    </row>
    <row r="145" spans="1:7" x14ac:dyDescent="0.25">
      <c r="A145">
        <v>10</v>
      </c>
      <c r="B145">
        <v>8</v>
      </c>
      <c r="C145">
        <v>0.2</v>
      </c>
      <c r="D145">
        <v>0.05</v>
      </c>
      <c r="E145">
        <v>1.1000000000000001</v>
      </c>
      <c r="F145">
        <v>2.5064307790320974</v>
      </c>
      <c r="G145">
        <v>7.8311962659967871E-2</v>
      </c>
    </row>
    <row r="146" spans="1:7" x14ac:dyDescent="0.25">
      <c r="A146">
        <v>10</v>
      </c>
      <c r="B146">
        <v>8</v>
      </c>
      <c r="C146">
        <v>0.2</v>
      </c>
      <c r="D146">
        <v>0.05</v>
      </c>
      <c r="E146">
        <v>1.2</v>
      </c>
      <c r="F146">
        <v>2.5535142386560068</v>
      </c>
      <c r="G146">
        <v>8.7630507329996887E-2</v>
      </c>
    </row>
    <row r="147" spans="1:7" x14ac:dyDescent="0.25">
      <c r="A147">
        <v>10</v>
      </c>
      <c r="B147">
        <v>8</v>
      </c>
      <c r="C147">
        <v>0.2</v>
      </c>
      <c r="D147">
        <v>0.05</v>
      </c>
      <c r="E147">
        <v>1.3</v>
      </c>
      <c r="F147">
        <v>2.6001047763763152</v>
      </c>
      <c r="G147">
        <v>9.6644483395543657E-2</v>
      </c>
    </row>
    <row r="148" spans="1:7" x14ac:dyDescent="0.25">
      <c r="A148">
        <v>10</v>
      </c>
      <c r="B148">
        <v>8</v>
      </c>
      <c r="C148">
        <v>0.2</v>
      </c>
      <c r="D148">
        <v>0.05</v>
      </c>
      <c r="E148">
        <v>1.4</v>
      </c>
      <c r="F148">
        <v>2.6461871740235381</v>
      </c>
      <c r="G148">
        <v>0.10533773327112406</v>
      </c>
    </row>
    <row r="149" spans="1:7" x14ac:dyDescent="0.25">
      <c r="A149">
        <v>10</v>
      </c>
      <c r="B149">
        <v>8</v>
      </c>
      <c r="C149">
        <v>0.2</v>
      </c>
      <c r="D149">
        <v>0.05</v>
      </c>
      <c r="E149">
        <v>1.5</v>
      </c>
      <c r="F149">
        <v>2.6917555675516969</v>
      </c>
      <c r="G149">
        <v>0.11370345818012007</v>
      </c>
    </row>
    <row r="150" spans="1:7" x14ac:dyDescent="0.25">
      <c r="A150">
        <v>10</v>
      </c>
      <c r="B150">
        <v>8</v>
      </c>
      <c r="C150">
        <v>0.2</v>
      </c>
      <c r="D150">
        <v>0.05</v>
      </c>
      <c r="E150">
        <v>1.6</v>
      </c>
      <c r="F150">
        <v>2.7368103814911704</v>
      </c>
      <c r="G150">
        <v>0.12174115258425566</v>
      </c>
    </row>
    <row r="151" spans="1:7" x14ac:dyDescent="0.25">
      <c r="A151">
        <v>10</v>
      </c>
      <c r="B151">
        <v>8</v>
      </c>
      <c r="C151">
        <v>0.2</v>
      </c>
      <c r="D151">
        <v>0.05</v>
      </c>
      <c r="E151">
        <v>1.7</v>
      </c>
      <c r="F151">
        <v>2.7813562498244195</v>
      </c>
      <c r="G151">
        <v>0.12945452503607846</v>
      </c>
    </row>
    <row r="152" spans="1:7" x14ac:dyDescent="0.25">
      <c r="A152">
        <v>10</v>
      </c>
      <c r="B152">
        <v>8</v>
      </c>
      <c r="C152">
        <v>0.2</v>
      </c>
      <c r="D152">
        <v>0.05</v>
      </c>
      <c r="E152">
        <v>1.8</v>
      </c>
      <c r="F152">
        <v>2.8254005912768205</v>
      </c>
      <c r="G152">
        <v>0.13685007344664557</v>
      </c>
    </row>
    <row r="153" spans="1:7" x14ac:dyDescent="0.25">
      <c r="A153">
        <v>10</v>
      </c>
      <c r="B153">
        <v>8</v>
      </c>
      <c r="C153">
        <v>0.2</v>
      </c>
      <c r="D153">
        <v>0.05</v>
      </c>
      <c r="E153">
        <v>1.9</v>
      </c>
      <c r="F153">
        <v>2.8689526248729971</v>
      </c>
      <c r="G153">
        <v>0.14393610061884954</v>
      </c>
    </row>
    <row r="154" spans="1:7" x14ac:dyDescent="0.25">
      <c r="A154">
        <v>10</v>
      </c>
      <c r="B154">
        <v>1</v>
      </c>
      <c r="C154">
        <v>0.2</v>
      </c>
      <c r="D154">
        <v>0.05</v>
      </c>
      <c r="E154">
        <v>1</v>
      </c>
      <c r="F154">
        <v>9.0487705754992867</v>
      </c>
      <c r="G154">
        <v>1.5589653328527649E-33</v>
      </c>
    </row>
    <row r="155" spans="1:7" x14ac:dyDescent="0.25">
      <c r="A155">
        <v>10</v>
      </c>
      <c r="B155">
        <v>2</v>
      </c>
      <c r="C155">
        <v>0.2</v>
      </c>
      <c r="D155">
        <v>0.05</v>
      </c>
      <c r="E155">
        <v>1</v>
      </c>
      <c r="F155">
        <v>8.0975411509985715</v>
      </c>
      <c r="G155">
        <v>5.4254110377617158E-18</v>
      </c>
    </row>
    <row r="156" spans="1:7" x14ac:dyDescent="0.25">
      <c r="A156">
        <v>10</v>
      </c>
      <c r="B156">
        <v>3</v>
      </c>
      <c r="C156">
        <v>0.2</v>
      </c>
      <c r="D156">
        <v>0.05</v>
      </c>
      <c r="E156">
        <v>1</v>
      </c>
      <c r="F156">
        <v>7.1463117265271094</v>
      </c>
      <c r="G156">
        <v>2.9250768173556251E-11</v>
      </c>
    </row>
    <row r="157" spans="1:7" x14ac:dyDescent="0.25">
      <c r="A157">
        <v>10</v>
      </c>
      <c r="B157">
        <v>4</v>
      </c>
      <c r="C157">
        <v>0.2</v>
      </c>
      <c r="D157">
        <v>0.05</v>
      </c>
      <c r="E157">
        <v>1</v>
      </c>
      <c r="F157">
        <v>6.1950824619182505</v>
      </c>
      <c r="G157">
        <v>1.599211062235346E-7</v>
      </c>
    </row>
    <row r="158" spans="1:7" x14ac:dyDescent="0.25">
      <c r="A158">
        <v>10</v>
      </c>
      <c r="B158">
        <v>5</v>
      </c>
      <c r="C158">
        <v>0.2</v>
      </c>
      <c r="D158">
        <v>0.05</v>
      </c>
      <c r="E158">
        <v>1</v>
      </c>
      <c r="F158">
        <v>5.2438862117161849</v>
      </c>
      <c r="G158">
        <v>3.3334219755661032E-5</v>
      </c>
    </row>
    <row r="159" spans="1:7" x14ac:dyDescent="0.25">
      <c r="A159">
        <v>10</v>
      </c>
      <c r="B159">
        <v>6</v>
      </c>
      <c r="C159">
        <v>0.2</v>
      </c>
      <c r="D159">
        <v>0.05</v>
      </c>
      <c r="E159">
        <v>1</v>
      </c>
      <c r="F159">
        <v>4.2937527459721494</v>
      </c>
      <c r="G159">
        <v>1.1292929764331223E-3</v>
      </c>
    </row>
    <row r="160" spans="1:7" x14ac:dyDescent="0.25">
      <c r="A160">
        <v>10</v>
      </c>
      <c r="B160">
        <v>7</v>
      </c>
      <c r="C160">
        <v>0.2</v>
      </c>
      <c r="D160">
        <v>0.05</v>
      </c>
      <c r="E160">
        <v>1</v>
      </c>
      <c r="F160">
        <v>3.354009835541591</v>
      </c>
      <c r="G160">
        <v>1.2615807046589628E-2</v>
      </c>
    </row>
    <row r="161" spans="1:7" x14ac:dyDescent="0.25">
      <c r="A161">
        <v>10</v>
      </c>
      <c r="B161">
        <v>8</v>
      </c>
      <c r="C161">
        <v>0.2</v>
      </c>
      <c r="D161">
        <v>0.05</v>
      </c>
      <c r="E161">
        <v>1</v>
      </c>
      <c r="F161">
        <v>2.4588835443927737</v>
      </c>
      <c r="G161">
        <v>6.8718940398487138E-2</v>
      </c>
    </row>
    <row r="162" spans="1:7" x14ac:dyDescent="0.25">
      <c r="A162">
        <v>10</v>
      </c>
      <c r="B162">
        <v>9</v>
      </c>
      <c r="C162">
        <v>0.2</v>
      </c>
      <c r="D162">
        <v>0.05</v>
      </c>
      <c r="E162">
        <v>1</v>
      </c>
      <c r="F162">
        <v>1.6699448408416</v>
      </c>
      <c r="G162">
        <v>0.23100966134802636</v>
      </c>
    </row>
    <row r="163" spans="1:7" x14ac:dyDescent="0.25">
      <c r="A163">
        <v>10</v>
      </c>
      <c r="B163">
        <v>10</v>
      </c>
      <c r="C163">
        <v>0.2</v>
      </c>
      <c r="D163">
        <v>0.05</v>
      </c>
      <c r="E163">
        <v>1</v>
      </c>
      <c r="F163">
        <v>1.045058357218557</v>
      </c>
      <c r="G163">
        <v>0.55735260222569671</v>
      </c>
    </row>
    <row r="164" spans="1:7" x14ac:dyDescent="0.25">
      <c r="A164">
        <v>10</v>
      </c>
      <c r="B164">
        <v>11</v>
      </c>
      <c r="C164">
        <v>0.2</v>
      </c>
      <c r="D164">
        <v>0.05</v>
      </c>
      <c r="E164">
        <v>1</v>
      </c>
      <c r="F164">
        <v>0.60400881297242437</v>
      </c>
      <c r="G164">
        <v>1.0675324824802779</v>
      </c>
    </row>
    <row r="165" spans="1:7" x14ac:dyDescent="0.25">
      <c r="A165">
        <v>10</v>
      </c>
      <c r="B165">
        <v>12</v>
      </c>
      <c r="C165">
        <v>0.2</v>
      </c>
      <c r="D165">
        <v>0.05</v>
      </c>
      <c r="E165">
        <v>1</v>
      </c>
      <c r="F165">
        <v>0.32474774165608133</v>
      </c>
      <c r="G165">
        <v>1.73950083566465</v>
      </c>
    </row>
    <row r="166" spans="1:7" x14ac:dyDescent="0.25">
      <c r="A166">
        <v>10</v>
      </c>
      <c r="B166">
        <v>13</v>
      </c>
      <c r="C166">
        <v>0.2</v>
      </c>
      <c r="D166">
        <v>0.05</v>
      </c>
      <c r="E166">
        <v>1</v>
      </c>
      <c r="F166">
        <v>0.16395929155861189</v>
      </c>
      <c r="G166">
        <v>2.5299418100678928</v>
      </c>
    </row>
    <row r="167" spans="1:7" x14ac:dyDescent="0.25">
      <c r="A167">
        <v>10</v>
      </c>
      <c r="B167">
        <v>14</v>
      </c>
      <c r="C167">
        <v>0.2</v>
      </c>
      <c r="D167">
        <v>0.05</v>
      </c>
      <c r="E167">
        <v>1</v>
      </c>
      <c r="F167">
        <v>7.8496530391465091E-2</v>
      </c>
      <c r="G167">
        <v>3.3957084734014611</v>
      </c>
    </row>
    <row r="168" spans="1:7" x14ac:dyDescent="0.25">
      <c r="A168">
        <v>10</v>
      </c>
      <c r="B168">
        <v>15</v>
      </c>
      <c r="C168">
        <v>0.2</v>
      </c>
      <c r="D168">
        <v>0.05</v>
      </c>
      <c r="E168">
        <v>1</v>
      </c>
      <c r="F168">
        <v>3.5962982615292294E-2</v>
      </c>
      <c r="G168">
        <v>4.3044043501260028</v>
      </c>
    </row>
    <row r="169" spans="1:7" x14ac:dyDescent="0.25">
      <c r="A169">
        <v>10</v>
      </c>
      <c r="B169">
        <v>16</v>
      </c>
      <c r="C169">
        <v>0.2</v>
      </c>
      <c r="D169">
        <v>0.05</v>
      </c>
      <c r="E169">
        <v>1</v>
      </c>
      <c r="F169">
        <v>1.5895425470111552E-2</v>
      </c>
      <c r="G169">
        <v>5.2355662174815354</v>
      </c>
    </row>
    <row r="170" spans="1:7" x14ac:dyDescent="0.25">
      <c r="A170">
        <v>10</v>
      </c>
      <c r="B170">
        <v>17</v>
      </c>
      <c r="C170">
        <v>0.2</v>
      </c>
      <c r="D170">
        <v>0.05</v>
      </c>
      <c r="E170">
        <v>1</v>
      </c>
      <c r="F170">
        <v>6.8255007585805855E-3</v>
      </c>
      <c r="G170">
        <v>6.1777257172707181</v>
      </c>
    </row>
    <row r="171" spans="1:7" x14ac:dyDescent="0.25">
      <c r="A171">
        <v>10</v>
      </c>
      <c r="B171">
        <v>18</v>
      </c>
      <c r="C171">
        <v>0.2</v>
      </c>
      <c r="D171">
        <v>0.05</v>
      </c>
      <c r="E171">
        <v>1</v>
      </c>
      <c r="F171">
        <v>2.8642858116182876E-3</v>
      </c>
      <c r="G171">
        <v>7.1249939268244731</v>
      </c>
    </row>
    <row r="172" spans="1:7" x14ac:dyDescent="0.25">
      <c r="A172">
        <v>10</v>
      </c>
      <c r="B172">
        <v>19</v>
      </c>
      <c r="C172">
        <v>0.2</v>
      </c>
      <c r="D172">
        <v>0.05</v>
      </c>
      <c r="E172">
        <v>1</v>
      </c>
      <c r="F172">
        <v>1.1805393636605509E-3</v>
      </c>
      <c r="G172">
        <v>8.0745396048772271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Kamaljot Dhaliwal</dc:creator>
  <cp:lastModifiedBy>Kamaljot Dhaliwal</cp:lastModifiedBy>
  <dcterms:created xsi:type="dcterms:W3CDTF">2015-11-01T18:11:48Z</dcterms:created>
  <dcterms:modified xsi:type="dcterms:W3CDTF">2015-11-01T18:38:44Z</dcterms:modified>
</cp:coreProperties>
</file>