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t\Documents\"/>
    </mc:Choice>
  </mc:AlternateContent>
  <xr:revisionPtr revIDLastSave="0" documentId="8_{21F2F6D3-D5CA-4E34-9A72-AB46A5ACDC5D}" xr6:coauthVersionLast="47" xr6:coauthVersionMax="47" xr10:uidLastSave="{00000000-0000-0000-0000-000000000000}"/>
  <bookViews>
    <workbookView xWindow="-120" yWindow="-120" windowWidth="29040" windowHeight="15840" xr2:uid="{6A11CF12-1948-4899-9FE3-8EA5CC7385F0}"/>
  </bookViews>
  <sheets>
    <sheet name="Sheet1" sheetId="1" r:id="rId1"/>
  </sheets>
  <definedNames>
    <definedName name="_xlnm._FilterDatabase" localSheetId="0" hidden="1">Sheet1!$C$6:$C$15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B15" i="1"/>
  <c r="AB14" i="1"/>
  <c r="AB13" i="1"/>
  <c r="AB12" i="1"/>
  <c r="AB11" i="1"/>
  <c r="AB10" i="1"/>
  <c r="AB9" i="1"/>
  <c r="AB8" i="1"/>
  <c r="AB7" i="1"/>
  <c r="AB6" i="1"/>
  <c r="AA15" i="1"/>
  <c r="AA14" i="1"/>
  <c r="AA13" i="1"/>
  <c r="AA12" i="1"/>
  <c r="AA11" i="1"/>
  <c r="AA10" i="1"/>
  <c r="AA9" i="1"/>
  <c r="AA8" i="1"/>
  <c r="AA7" i="1"/>
  <c r="AA6" i="1"/>
  <c r="Y15" i="1"/>
  <c r="Y14" i="1"/>
  <c r="Y13" i="1"/>
  <c r="Y12" i="1"/>
  <c r="Y11" i="1"/>
  <c r="Y10" i="1"/>
  <c r="Y9" i="1"/>
  <c r="Y8" i="1"/>
  <c r="Y7" i="1"/>
  <c r="Y6" i="1"/>
  <c r="X15" i="1"/>
  <c r="X14" i="1"/>
  <c r="X13" i="1"/>
  <c r="X12" i="1"/>
  <c r="X11" i="1"/>
  <c r="X10" i="1"/>
  <c r="X9" i="1"/>
  <c r="X8" i="1"/>
  <c r="X7" i="1"/>
  <c r="X6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A17" i="1" l="1"/>
  <c r="X17" i="1"/>
  <c r="AD17" i="1"/>
  <c r="AB17" i="1"/>
  <c r="Y17" i="1"/>
</calcChain>
</file>

<file path=xl/sharedStrings.xml><?xml version="1.0" encoding="utf-8"?>
<sst xmlns="http://schemas.openxmlformats.org/spreadsheetml/2006/main" count="11" uniqueCount="11">
  <si>
    <t>Epoch</t>
  </si>
  <si>
    <t>Model</t>
  </si>
  <si>
    <t>Best</t>
  </si>
  <si>
    <t>Average</t>
  </si>
  <si>
    <t>Median</t>
  </si>
  <si>
    <t>Standard Deviation</t>
  </si>
  <si>
    <t>Max</t>
  </si>
  <si>
    <t>Min</t>
  </si>
  <si>
    <t>Initial Learning Rate</t>
  </si>
  <si>
    <t>Batch Size</t>
  </si>
  <si>
    <t>https://github.com/AlexWasTakenWasTaken/LlamaNet_v1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</si>
</sst>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69" fontId="0" fillId="0" borderId="0" xfId="0" applyNumberFormat="1"/>
    <xf numFmtId="2" fontId="0" fillId="3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LlamaNet</a:t>
            </a:r>
            <a:r>
              <a:rPr lang="en-US" baseline="0"/>
              <a:t> </a:t>
            </a:r>
            <a:r>
              <a:rPr lang="en-US"/>
              <a:t>MNIST</a:t>
            </a:r>
            <a:r>
              <a:rPr lang="en-US" baseline="0"/>
              <a:t> Dataset Accuracy Relative to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1426071741033E-2"/>
          <c:y val="0.30076443569553807"/>
          <c:w val="0.87114129483814529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Sheet1!$X$6:$X$15</c:f>
              <c:numCache>
                <c:formatCode>0.00</c:formatCode>
                <c:ptCount val="10"/>
                <c:pt idx="0">
                  <c:v>96.263000000000005</c:v>
                </c:pt>
                <c:pt idx="1">
                  <c:v>97.151500000000013</c:v>
                </c:pt>
                <c:pt idx="2">
                  <c:v>97.545999999999992</c:v>
                </c:pt>
                <c:pt idx="3">
                  <c:v>97.782499999999999</c:v>
                </c:pt>
                <c:pt idx="4">
                  <c:v>97.826999999999984</c:v>
                </c:pt>
                <c:pt idx="5">
                  <c:v>97.90300000000002</c:v>
                </c:pt>
                <c:pt idx="6">
                  <c:v>97.97399999999999</c:v>
                </c:pt>
                <c:pt idx="7">
                  <c:v>97.992500000000007</c:v>
                </c:pt>
                <c:pt idx="8">
                  <c:v>98.041000000000011</c:v>
                </c:pt>
                <c:pt idx="9">
                  <c:v>98.05749999999999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332-B087-14892DC5AB77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Sheet1!$Y$6:$Y$15</c:f>
              <c:numCache>
                <c:formatCode>0.00</c:formatCode>
                <c:ptCount val="10"/>
                <c:pt idx="0">
                  <c:v>96.22</c:v>
                </c:pt>
                <c:pt idx="1">
                  <c:v>97.185000000000002</c:v>
                </c:pt>
                <c:pt idx="2">
                  <c:v>97.550000000000011</c:v>
                </c:pt>
                <c:pt idx="3">
                  <c:v>97.754999999999995</c:v>
                </c:pt>
                <c:pt idx="4">
                  <c:v>97.81</c:v>
                </c:pt>
                <c:pt idx="5">
                  <c:v>97.924999999999997</c:v>
                </c:pt>
                <c:pt idx="6">
                  <c:v>97.944999999999993</c:v>
                </c:pt>
                <c:pt idx="7">
                  <c:v>98.02000000000001</c:v>
                </c:pt>
                <c:pt idx="8">
                  <c:v>98.045000000000002</c:v>
                </c:pt>
                <c:pt idx="9">
                  <c:v>98.085000000000008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4-4332-B087-14892DC5AB77}"/>
            </c:ext>
          </c:extLst>
        </c:ser>
        <c:ser>
          <c:idx val="3"/>
          <c:order val="3"/>
          <c:tx>
            <c:v>Max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Sheet1!$AA$6:$AA$15</c:f>
              <c:numCache>
                <c:formatCode>General</c:formatCode>
                <c:ptCount val="10"/>
                <c:pt idx="0">
                  <c:v>96.68</c:v>
                </c:pt>
                <c:pt idx="1">
                  <c:v>97.55</c:v>
                </c:pt>
                <c:pt idx="2">
                  <c:v>97.79</c:v>
                </c:pt>
                <c:pt idx="3">
                  <c:v>98.17</c:v>
                </c:pt>
                <c:pt idx="4">
                  <c:v>98.04</c:v>
                </c:pt>
                <c:pt idx="5">
                  <c:v>98.07</c:v>
                </c:pt>
                <c:pt idx="6">
                  <c:v>98.16</c:v>
                </c:pt>
                <c:pt idx="7">
                  <c:v>98.21</c:v>
                </c:pt>
                <c:pt idx="8">
                  <c:v>98.19</c:v>
                </c:pt>
                <c:pt idx="9">
                  <c:v>98.27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4-4332-B087-14892DC5AB77}"/>
            </c:ext>
          </c:extLst>
        </c:ser>
        <c:ser>
          <c:idx val="4"/>
          <c:order val="4"/>
          <c:tx>
            <c:v>Min</c:v>
          </c:tx>
          <c:spPr>
            <a:ln w="28575" cap="rnd">
              <a:solidFill>
                <a:srgbClr val="FF85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585"/>
              </a:solidFill>
              <a:ln w="9525">
                <a:noFill/>
              </a:ln>
              <a:effectLst/>
            </c:spPr>
          </c:marker>
          <c:val>
            <c:numRef>
              <c:f>Sheet1!$AB$6:$AB$15</c:f>
              <c:numCache>
                <c:formatCode>General</c:formatCode>
                <c:ptCount val="10"/>
                <c:pt idx="0">
                  <c:v>95.68</c:v>
                </c:pt>
                <c:pt idx="1">
                  <c:v>96.78</c:v>
                </c:pt>
                <c:pt idx="2">
                  <c:v>97.27</c:v>
                </c:pt>
                <c:pt idx="3">
                  <c:v>97.33</c:v>
                </c:pt>
                <c:pt idx="4">
                  <c:v>97.56</c:v>
                </c:pt>
                <c:pt idx="5">
                  <c:v>97.69</c:v>
                </c:pt>
                <c:pt idx="6">
                  <c:v>97.83</c:v>
                </c:pt>
                <c:pt idx="7">
                  <c:v>97.74</c:v>
                </c:pt>
                <c:pt idx="8">
                  <c:v>97.89</c:v>
                </c:pt>
                <c:pt idx="9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4-4332-B087-14892DC5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57008"/>
        <c:axId val="253857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Sheet1!$Z$6:$Z$15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A4-4332-B087-14892DC5AB77}"/>
                  </c:ext>
                </c:extLst>
              </c15:ser>
            </c15:filteredLineSeries>
          </c:ext>
        </c:extLst>
      </c:lineChart>
      <c:catAx>
        <c:axId val="2538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7968"/>
        <c:crosses val="autoZero"/>
        <c:auto val="1"/>
        <c:lblAlgn val="ctr"/>
        <c:lblOffset val="100"/>
        <c:noMultiLvlLbl val="0"/>
      </c:catAx>
      <c:valAx>
        <c:axId val="2538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</a:t>
            </a:r>
            <a:r>
              <a:rPr lang="en-US" baseline="0"/>
              <a:t>Net MNIST Dataset Accuracy Standard Deviation over 20 models relative to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Sheet1!$AD$6:$AD$15</c:f>
              <c:numCache>
                <c:formatCode>0.00000</c:formatCode>
                <c:ptCount val="10"/>
                <c:pt idx="0">
                  <c:v>0.23182105167563924</c:v>
                </c:pt>
                <c:pt idx="1">
                  <c:v>0.20472603644871312</c:v>
                </c:pt>
                <c:pt idx="2">
                  <c:v>0.12187698716328854</c:v>
                </c:pt>
                <c:pt idx="3">
                  <c:v>0.1860073923262188</c:v>
                </c:pt>
                <c:pt idx="4">
                  <c:v>0.14550257729676241</c:v>
                </c:pt>
                <c:pt idx="5">
                  <c:v>0.10368702908271669</c:v>
                </c:pt>
                <c:pt idx="6">
                  <c:v>9.9669453695703444E-2</c:v>
                </c:pt>
                <c:pt idx="7">
                  <c:v>0.13692607494557155</c:v>
                </c:pt>
                <c:pt idx="8">
                  <c:v>0.10299999999999979</c:v>
                </c:pt>
                <c:pt idx="9">
                  <c:v>9.6014321848355622E-2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F2B-B09A-CA8C8057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06480"/>
        <c:axId val="322608400"/>
      </c:lineChart>
      <c:catAx>
        <c:axId val="3226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8400"/>
        <c:crosses val="autoZero"/>
        <c:auto val="1"/>
        <c:lblAlgn val="ctr"/>
        <c:lblOffset val="100"/>
        <c:noMultiLvlLbl val="0"/>
      </c:catAx>
      <c:valAx>
        <c:axId val="322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18</xdr:row>
      <xdr:rowOff>4762</xdr:rowOff>
    </xdr:from>
    <xdr:to>
      <xdr:col>9</xdr:col>
      <xdr:colOff>28575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CDD6-6E98-7B69-749D-FF53F3F2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338667</xdr:colOff>
      <xdr:row>17</xdr:row>
      <xdr:rowOff>189442</xdr:rowOff>
    </xdr:from>
    <xdr:to>
      <xdr:col>17</xdr:col>
      <xdr:colOff>0</xdr:colOff>
      <xdr:row>32</xdr:row>
      <xdr:rowOff>75142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AA238-265A-2C5E-5C4C-21B63AC5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39F0-26F5-4FE9-BC3B-800206BCC498}">
  <dimension ref="A1:AD17"/>
  <sheetViews>
    <sheetView tabSelected="1" zoomScale="90" zoomScaleNormal="90" workbookViewId="0">
      <selection activeCell="AC26" sqref="AC26"/>
    </sheetView>
  </sheetViews>
  <sheetFormatPr defaultRowHeight="15" x14ac:dyDescent="0.25"/>
  <cols>
    <col min="26" max="26" width="9.140625" customWidth="1"/>
    <col min="30" max="30" width="11.5703125" bestFit="1" customWidth="1"/>
  </cols>
  <sheetData>
    <row r="1" spans="1:30" x14ac:dyDescent="0.25">
      <c r="B1" t="s">
        <v>8</v>
      </c>
      <c r="E1" t="s">
        <v>9</v>
      </c>
      <c r="G1" t="s">
        <v>10</v>
      </c>
    </row>
    <row r="2" spans="1:30" x14ac:dyDescent="0.25">
      <c r="B2">
        <v>0.01</v>
      </c>
      <c r="E2">
        <v>100</v>
      </c>
    </row>
    <row r="4" spans="1:30" x14ac:dyDescent="0.25">
      <c r="B4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X4" t="s">
        <v>3</v>
      </c>
      <c r="Y4" t="s">
        <v>4</v>
      </c>
      <c r="AA4" s="2" t="s">
        <v>6</v>
      </c>
      <c r="AB4" s="3" t="s">
        <v>7</v>
      </c>
      <c r="AD4" t="s">
        <v>5</v>
      </c>
    </row>
    <row r="5" spans="1:30" x14ac:dyDescent="0.25">
      <c r="A5" t="s">
        <v>0</v>
      </c>
    </row>
    <row r="6" spans="1:30" x14ac:dyDescent="0.25">
      <c r="A6">
        <v>1</v>
      </c>
      <c r="C6" s="1">
        <v>96.04</v>
      </c>
      <c r="D6" s="3">
        <v>95.68</v>
      </c>
      <c r="E6">
        <v>96.28</v>
      </c>
      <c r="F6" s="1">
        <v>96.2</v>
      </c>
      <c r="G6" s="1">
        <v>96.34</v>
      </c>
      <c r="H6">
        <v>96.34</v>
      </c>
      <c r="I6" s="1">
        <v>96.2</v>
      </c>
      <c r="J6" s="1">
        <v>96.2</v>
      </c>
      <c r="K6">
        <v>96.21</v>
      </c>
      <c r="L6" s="2">
        <v>96.68</v>
      </c>
      <c r="M6" s="1">
        <v>96.18</v>
      </c>
      <c r="N6" s="1">
        <v>96.6</v>
      </c>
      <c r="O6" s="1">
        <v>96.56</v>
      </c>
      <c r="P6" s="1">
        <v>96.35</v>
      </c>
      <c r="Q6">
        <v>96.19</v>
      </c>
      <c r="R6" s="1">
        <v>95.89</v>
      </c>
      <c r="S6" s="1">
        <v>96.58</v>
      </c>
      <c r="T6" s="1">
        <v>96.15</v>
      </c>
      <c r="U6">
        <v>96.36</v>
      </c>
      <c r="V6">
        <v>96.23</v>
      </c>
      <c r="X6" s="1">
        <f>AVERAGE(C6:W6)</f>
        <v>96.263000000000005</v>
      </c>
      <c r="Y6" s="1">
        <f>MEDIAN(C6:V6)</f>
        <v>96.22</v>
      </c>
      <c r="AA6">
        <f>MAX(C6:V6)</f>
        <v>96.68</v>
      </c>
      <c r="AB6">
        <f>MIN(C6:V6)</f>
        <v>95.68</v>
      </c>
      <c r="AD6" s="4">
        <f>_xlfn.STDEV.P(C6:V6)</f>
        <v>0.23182105167563924</v>
      </c>
    </row>
    <row r="7" spans="1:30" x14ac:dyDescent="0.25">
      <c r="A7">
        <v>2</v>
      </c>
      <c r="C7" s="1">
        <v>97.26</v>
      </c>
      <c r="D7">
        <v>96.83</v>
      </c>
      <c r="E7">
        <v>97.21</v>
      </c>
      <c r="F7" s="1">
        <v>97.18</v>
      </c>
      <c r="G7" s="1">
        <v>97.11</v>
      </c>
      <c r="H7">
        <v>97.19</v>
      </c>
      <c r="I7" s="1">
        <v>97.06</v>
      </c>
      <c r="J7" s="1">
        <v>96.97</v>
      </c>
      <c r="K7">
        <v>97.09</v>
      </c>
      <c r="L7">
        <v>97.34</v>
      </c>
      <c r="M7" s="5">
        <v>96.78</v>
      </c>
      <c r="N7" s="1">
        <v>97.23</v>
      </c>
      <c r="O7" s="1">
        <v>97.2</v>
      </c>
      <c r="P7" s="1">
        <v>96.93</v>
      </c>
      <c r="Q7">
        <v>97.27</v>
      </c>
      <c r="R7" s="1">
        <v>96.81</v>
      </c>
      <c r="S7" s="1">
        <v>97.47</v>
      </c>
      <c r="T7" s="1">
        <v>97.37</v>
      </c>
      <c r="U7" s="2">
        <v>97.55</v>
      </c>
      <c r="V7">
        <v>97.18</v>
      </c>
      <c r="X7" s="1">
        <f t="shared" ref="X7:X17" si="0">AVERAGE(C7:W7)</f>
        <v>97.151500000000013</v>
      </c>
      <c r="Y7" s="1">
        <f t="shared" ref="Y7:Y17" si="1">MEDIAN(C7:V7)</f>
        <v>97.185000000000002</v>
      </c>
      <c r="AA7">
        <f>MAX(C7:V7)</f>
        <v>97.55</v>
      </c>
      <c r="AB7">
        <f t="shared" ref="AB7:AB17" si="2">MIN(C7:V7)</f>
        <v>96.78</v>
      </c>
      <c r="AD7" s="4">
        <f t="shared" ref="AD7:AD17" si="3">_xlfn.STDEV.P(C7:V7)</f>
        <v>0.20472603644871312</v>
      </c>
    </row>
    <row r="8" spans="1:30" x14ac:dyDescent="0.25">
      <c r="A8">
        <v>3</v>
      </c>
      <c r="C8" s="1">
        <v>97.56</v>
      </c>
      <c r="D8">
        <v>97.46</v>
      </c>
      <c r="E8">
        <v>97.49</v>
      </c>
      <c r="F8" s="1">
        <v>97.64</v>
      </c>
      <c r="G8" s="1">
        <v>97.67</v>
      </c>
      <c r="H8">
        <v>97.54</v>
      </c>
      <c r="I8" s="1">
        <v>97.64</v>
      </c>
      <c r="J8" s="1">
        <v>97.58</v>
      </c>
      <c r="K8">
        <v>97.51</v>
      </c>
      <c r="L8" s="2">
        <v>97.79</v>
      </c>
      <c r="M8" s="1">
        <v>97.45</v>
      </c>
      <c r="N8" s="1">
        <v>97.33</v>
      </c>
      <c r="O8" s="1">
        <v>97.69</v>
      </c>
      <c r="P8" s="5">
        <v>97.27</v>
      </c>
      <c r="Q8">
        <v>97.47</v>
      </c>
      <c r="R8" s="1">
        <v>97.44</v>
      </c>
      <c r="S8" s="1">
        <v>97.68</v>
      </c>
      <c r="T8" s="1">
        <v>97.6</v>
      </c>
      <c r="U8">
        <v>97.57</v>
      </c>
      <c r="V8">
        <v>97.54</v>
      </c>
      <c r="X8" s="1">
        <f t="shared" si="0"/>
        <v>97.545999999999992</v>
      </c>
      <c r="Y8" s="1">
        <f t="shared" si="1"/>
        <v>97.550000000000011</v>
      </c>
      <c r="AA8">
        <f>MAX(C8:V8)</f>
        <v>97.79</v>
      </c>
      <c r="AB8">
        <f t="shared" si="2"/>
        <v>97.27</v>
      </c>
      <c r="AD8" s="4">
        <f t="shared" si="3"/>
        <v>0.12187698716328854</v>
      </c>
    </row>
    <row r="9" spans="1:30" x14ac:dyDescent="0.25">
      <c r="A9">
        <v>4</v>
      </c>
      <c r="C9" s="1">
        <v>97.76</v>
      </c>
      <c r="D9">
        <v>97.67</v>
      </c>
      <c r="E9">
        <v>97.65</v>
      </c>
      <c r="F9" s="1">
        <v>97.65</v>
      </c>
      <c r="G9" s="1">
        <v>97.75</v>
      </c>
      <c r="H9">
        <v>97.65</v>
      </c>
      <c r="I9" s="1">
        <v>97.8</v>
      </c>
      <c r="J9" s="1">
        <v>97.66</v>
      </c>
      <c r="K9" s="2">
        <v>98.17</v>
      </c>
      <c r="L9">
        <v>98.08</v>
      </c>
      <c r="M9" s="1">
        <v>98.02</v>
      </c>
      <c r="N9" s="1">
        <v>97.95</v>
      </c>
      <c r="O9" s="1">
        <v>97.93</v>
      </c>
      <c r="P9" s="1">
        <v>97.76</v>
      </c>
      <c r="Q9">
        <v>97.68</v>
      </c>
      <c r="R9" s="5">
        <v>97.33</v>
      </c>
      <c r="S9" s="1">
        <v>97.93</v>
      </c>
      <c r="T9" s="1">
        <v>97.85</v>
      </c>
      <c r="U9">
        <v>97.71</v>
      </c>
      <c r="V9">
        <v>97.65</v>
      </c>
      <c r="X9" s="1">
        <f t="shared" si="0"/>
        <v>97.782499999999999</v>
      </c>
      <c r="Y9" s="1">
        <f t="shared" si="1"/>
        <v>97.754999999999995</v>
      </c>
      <c r="AA9">
        <f>MAX(C9:V9)</f>
        <v>98.17</v>
      </c>
      <c r="AB9">
        <f t="shared" si="2"/>
        <v>97.33</v>
      </c>
      <c r="AD9" s="4">
        <f t="shared" si="3"/>
        <v>0.1860073923262188</v>
      </c>
    </row>
    <row r="10" spans="1:30" x14ac:dyDescent="0.25">
      <c r="A10">
        <v>5</v>
      </c>
      <c r="C10" s="1">
        <v>97.82</v>
      </c>
      <c r="D10">
        <v>97.78</v>
      </c>
      <c r="E10">
        <v>97.82</v>
      </c>
      <c r="F10" s="1">
        <v>97.9</v>
      </c>
      <c r="G10" s="1">
        <v>97.95</v>
      </c>
      <c r="H10">
        <v>97.67</v>
      </c>
      <c r="I10" s="1">
        <v>97.8</v>
      </c>
      <c r="J10" s="6">
        <v>98.04</v>
      </c>
      <c r="K10">
        <v>97.68</v>
      </c>
      <c r="L10">
        <v>98.03</v>
      </c>
      <c r="M10" s="1">
        <v>97.6</v>
      </c>
      <c r="N10" s="1">
        <v>97.77</v>
      </c>
      <c r="O10" s="1">
        <v>97.95</v>
      </c>
      <c r="P10" s="1">
        <v>97.76</v>
      </c>
      <c r="Q10">
        <v>97.93</v>
      </c>
      <c r="R10" s="5">
        <v>97.56</v>
      </c>
      <c r="S10" s="1">
        <v>98.02</v>
      </c>
      <c r="T10" s="1">
        <v>97.69</v>
      </c>
      <c r="U10">
        <v>98.04</v>
      </c>
      <c r="V10">
        <v>97.73</v>
      </c>
      <c r="X10" s="1">
        <f t="shared" si="0"/>
        <v>97.826999999999984</v>
      </c>
      <c r="Y10" s="1">
        <f t="shared" si="1"/>
        <v>97.81</v>
      </c>
      <c r="AA10">
        <f>MAX(C10:V10)</f>
        <v>98.04</v>
      </c>
      <c r="AB10">
        <f t="shared" si="2"/>
        <v>97.56</v>
      </c>
      <c r="AD10" s="4">
        <f t="shared" si="3"/>
        <v>0.14550257729676241</v>
      </c>
    </row>
    <row r="11" spans="1:30" x14ac:dyDescent="0.25">
      <c r="A11">
        <v>6</v>
      </c>
      <c r="C11" s="1">
        <v>97.95</v>
      </c>
      <c r="D11">
        <v>97.71</v>
      </c>
      <c r="E11">
        <v>97.79</v>
      </c>
      <c r="F11" s="1">
        <v>97.94</v>
      </c>
      <c r="G11" s="6">
        <v>98.07</v>
      </c>
      <c r="H11">
        <v>97.86</v>
      </c>
      <c r="I11" s="1">
        <v>97.98</v>
      </c>
      <c r="J11" s="1">
        <v>98.01</v>
      </c>
      <c r="K11">
        <v>97.75</v>
      </c>
      <c r="L11">
        <v>97.98</v>
      </c>
      <c r="M11" s="1">
        <v>98</v>
      </c>
      <c r="N11" s="1">
        <v>97.89</v>
      </c>
      <c r="O11" s="1">
        <v>98.02</v>
      </c>
      <c r="P11" s="1">
        <v>97.91</v>
      </c>
      <c r="Q11" s="3">
        <v>97.69</v>
      </c>
      <c r="R11" s="1">
        <v>97.82</v>
      </c>
      <c r="S11" s="1">
        <v>97.87</v>
      </c>
      <c r="T11" s="1">
        <v>97.98</v>
      </c>
      <c r="U11">
        <v>97.95</v>
      </c>
      <c r="V11">
        <v>97.89</v>
      </c>
      <c r="X11" s="1">
        <f t="shared" si="0"/>
        <v>97.90300000000002</v>
      </c>
      <c r="Y11" s="1">
        <f t="shared" si="1"/>
        <v>97.924999999999997</v>
      </c>
      <c r="AA11">
        <f>MAX(C11:V11)</f>
        <v>98.07</v>
      </c>
      <c r="AB11">
        <f t="shared" si="2"/>
        <v>97.69</v>
      </c>
      <c r="AD11" s="4">
        <f t="shared" si="3"/>
        <v>0.10368702908271669</v>
      </c>
    </row>
    <row r="12" spans="1:30" x14ac:dyDescent="0.25">
      <c r="A12">
        <v>7</v>
      </c>
      <c r="C12" s="1">
        <v>97.96</v>
      </c>
      <c r="D12">
        <v>97.86</v>
      </c>
      <c r="E12">
        <v>98.14</v>
      </c>
      <c r="F12" s="1">
        <v>98.03</v>
      </c>
      <c r="G12" s="1">
        <v>97.9</v>
      </c>
      <c r="H12">
        <v>98.04</v>
      </c>
      <c r="I12" s="6">
        <v>98.16</v>
      </c>
      <c r="J12" s="1">
        <v>97.95</v>
      </c>
      <c r="K12">
        <v>97.89</v>
      </c>
      <c r="L12">
        <v>97.91</v>
      </c>
      <c r="M12" s="1">
        <v>98.05</v>
      </c>
      <c r="N12" s="5">
        <v>97.83</v>
      </c>
      <c r="O12" s="1">
        <v>98.08</v>
      </c>
      <c r="P12" s="1">
        <v>97.89</v>
      </c>
      <c r="Q12">
        <v>97.94</v>
      </c>
      <c r="R12" s="1">
        <v>97.89</v>
      </c>
      <c r="S12" s="1">
        <v>97.89</v>
      </c>
      <c r="T12" s="1">
        <v>98.08</v>
      </c>
      <c r="U12">
        <v>97.88</v>
      </c>
      <c r="V12">
        <v>98.11</v>
      </c>
      <c r="X12" s="1">
        <f t="shared" si="0"/>
        <v>97.97399999999999</v>
      </c>
      <c r="Y12" s="1">
        <f t="shared" si="1"/>
        <v>97.944999999999993</v>
      </c>
      <c r="AA12">
        <f>MAX(C12:V12)</f>
        <v>98.16</v>
      </c>
      <c r="AB12">
        <f t="shared" si="2"/>
        <v>97.83</v>
      </c>
      <c r="AD12" s="4">
        <f t="shared" si="3"/>
        <v>9.9669453695703444E-2</v>
      </c>
    </row>
    <row r="13" spans="1:30" x14ac:dyDescent="0.25">
      <c r="A13">
        <v>8</v>
      </c>
      <c r="C13" s="1">
        <v>97.77</v>
      </c>
      <c r="D13">
        <v>97.99</v>
      </c>
      <c r="E13">
        <v>98.01</v>
      </c>
      <c r="F13" s="1">
        <v>98.07</v>
      </c>
      <c r="G13" s="1">
        <v>97.97</v>
      </c>
      <c r="H13">
        <v>98.07</v>
      </c>
      <c r="I13" s="1">
        <v>98.14</v>
      </c>
      <c r="J13" s="1">
        <v>98.04</v>
      </c>
      <c r="K13">
        <v>98.06</v>
      </c>
      <c r="L13">
        <v>97.98</v>
      </c>
      <c r="M13" s="5">
        <v>97.74</v>
      </c>
      <c r="N13" s="1">
        <v>97.87</v>
      </c>
      <c r="O13" s="1">
        <v>98.17</v>
      </c>
      <c r="P13" s="1">
        <v>97.77</v>
      </c>
      <c r="Q13">
        <v>98.03</v>
      </c>
      <c r="R13" s="1">
        <v>97.77</v>
      </c>
      <c r="S13" s="1">
        <v>98.12</v>
      </c>
      <c r="T13" s="6">
        <v>98.21</v>
      </c>
      <c r="U13">
        <v>98.09</v>
      </c>
      <c r="V13">
        <v>97.98</v>
      </c>
      <c r="X13" s="1">
        <f t="shared" si="0"/>
        <v>97.992500000000007</v>
      </c>
      <c r="Y13" s="1">
        <f t="shared" si="1"/>
        <v>98.02000000000001</v>
      </c>
      <c r="AA13">
        <f>MAX(C13:V13)</f>
        <v>98.21</v>
      </c>
      <c r="AB13">
        <f t="shared" si="2"/>
        <v>97.74</v>
      </c>
      <c r="AD13" s="4">
        <f t="shared" si="3"/>
        <v>0.13692607494557155</v>
      </c>
    </row>
    <row r="14" spans="1:30" x14ac:dyDescent="0.25">
      <c r="A14">
        <v>9</v>
      </c>
      <c r="C14" s="1">
        <v>98.04</v>
      </c>
      <c r="D14">
        <v>97.95</v>
      </c>
      <c r="E14">
        <v>98.05</v>
      </c>
      <c r="F14" s="5">
        <v>97.89</v>
      </c>
      <c r="G14" s="6">
        <v>98.19</v>
      </c>
      <c r="H14">
        <v>98.14</v>
      </c>
      <c r="I14" s="1">
        <v>98.11</v>
      </c>
      <c r="J14" s="1">
        <v>97.9</v>
      </c>
      <c r="K14">
        <v>98.04</v>
      </c>
      <c r="L14">
        <v>98.08</v>
      </c>
      <c r="M14" s="1">
        <v>97.93</v>
      </c>
      <c r="N14" s="1">
        <v>97.95</v>
      </c>
      <c r="O14" s="1">
        <v>98.18</v>
      </c>
      <c r="P14" s="1">
        <v>97.91</v>
      </c>
      <c r="Q14">
        <v>98.09</v>
      </c>
      <c r="R14" s="1">
        <v>97.91</v>
      </c>
      <c r="S14" s="1">
        <v>98.19</v>
      </c>
      <c r="T14" s="1">
        <v>98.11</v>
      </c>
      <c r="U14">
        <v>97.99</v>
      </c>
      <c r="V14">
        <v>98.17</v>
      </c>
      <c r="X14" s="1">
        <f t="shared" si="0"/>
        <v>98.041000000000011</v>
      </c>
      <c r="Y14" s="1">
        <f t="shared" si="1"/>
        <v>98.045000000000002</v>
      </c>
      <c r="AA14">
        <f>MAX(C14:V14)</f>
        <v>98.19</v>
      </c>
      <c r="AB14">
        <f t="shared" si="2"/>
        <v>97.89</v>
      </c>
      <c r="AD14" s="4">
        <f t="shared" si="3"/>
        <v>0.10299999999999979</v>
      </c>
    </row>
    <row r="15" spans="1:30" x14ac:dyDescent="0.25">
      <c r="A15">
        <v>10</v>
      </c>
      <c r="C15" s="1">
        <v>97.9</v>
      </c>
      <c r="D15">
        <v>97.97</v>
      </c>
      <c r="E15">
        <v>97.98</v>
      </c>
      <c r="F15" s="1">
        <v>98.14</v>
      </c>
      <c r="G15" s="1">
        <v>98.13</v>
      </c>
      <c r="H15">
        <v>98.11</v>
      </c>
      <c r="I15" s="1">
        <v>98.1</v>
      </c>
      <c r="J15" s="1">
        <v>98.09</v>
      </c>
      <c r="K15" s="2">
        <v>98.27</v>
      </c>
      <c r="L15">
        <v>98.13</v>
      </c>
      <c r="M15" s="1">
        <v>97.99</v>
      </c>
      <c r="N15" s="1">
        <v>98</v>
      </c>
      <c r="O15" s="1">
        <v>98.17</v>
      </c>
      <c r="P15" s="1">
        <v>97.9</v>
      </c>
      <c r="Q15">
        <v>98.08</v>
      </c>
      <c r="R15" s="5">
        <v>97.9</v>
      </c>
      <c r="S15" s="1">
        <v>98.1</v>
      </c>
      <c r="T15" s="1">
        <v>98.12</v>
      </c>
      <c r="U15">
        <v>98.02</v>
      </c>
      <c r="V15">
        <v>98.05</v>
      </c>
      <c r="X15" s="1">
        <f t="shared" si="0"/>
        <v>98.05749999999999</v>
      </c>
      <c r="Y15" s="1">
        <f t="shared" si="1"/>
        <v>98.085000000000008</v>
      </c>
      <c r="AA15">
        <f>MAX(C15:V15)</f>
        <v>98.27</v>
      </c>
      <c r="AB15">
        <f t="shared" si="2"/>
        <v>97.9</v>
      </c>
      <c r="AD15" s="4">
        <f t="shared" si="3"/>
        <v>9.6014321848355622E-2</v>
      </c>
    </row>
    <row r="16" spans="1:30" x14ac:dyDescent="0.25">
      <c r="C16" s="1"/>
      <c r="F16" s="1"/>
      <c r="G16" s="1"/>
      <c r="I16" s="1"/>
      <c r="J16" s="1"/>
      <c r="M16" s="1"/>
      <c r="N16" s="1"/>
      <c r="O16" s="1"/>
      <c r="P16" s="1"/>
      <c r="R16" s="1"/>
      <c r="S16" s="1"/>
      <c r="T16" s="1"/>
      <c r="AD16" s="4"/>
    </row>
    <row r="17" spans="1:30" x14ac:dyDescent="0.25">
      <c r="A17" t="s">
        <v>2</v>
      </c>
      <c r="C17" s="1">
        <f>MAX(C6:C16)</f>
        <v>98.04</v>
      </c>
      <c r="D17">
        <f t="shared" ref="D17:V17" si="4">MAX(D6:D16)</f>
        <v>97.99</v>
      </c>
      <c r="E17">
        <f t="shared" si="4"/>
        <v>98.14</v>
      </c>
      <c r="F17" s="1">
        <f t="shared" si="4"/>
        <v>98.14</v>
      </c>
      <c r="G17" s="1">
        <f t="shared" si="4"/>
        <v>98.19</v>
      </c>
      <c r="H17">
        <f t="shared" si="4"/>
        <v>98.14</v>
      </c>
      <c r="I17" s="1">
        <f t="shared" si="4"/>
        <v>98.16</v>
      </c>
      <c r="J17" s="1">
        <f t="shared" si="4"/>
        <v>98.09</v>
      </c>
      <c r="K17" s="2">
        <f t="shared" si="4"/>
        <v>98.27</v>
      </c>
      <c r="L17">
        <f t="shared" si="4"/>
        <v>98.13</v>
      </c>
      <c r="M17" s="1">
        <f t="shared" si="4"/>
        <v>98.05</v>
      </c>
      <c r="N17" s="1">
        <f t="shared" si="4"/>
        <v>98</v>
      </c>
      <c r="O17" s="1">
        <f t="shared" si="4"/>
        <v>98.18</v>
      </c>
      <c r="P17" s="1">
        <f t="shared" si="4"/>
        <v>97.91</v>
      </c>
      <c r="Q17">
        <f t="shared" si="4"/>
        <v>98.09</v>
      </c>
      <c r="R17" s="5">
        <f t="shared" si="4"/>
        <v>97.91</v>
      </c>
      <c r="S17" s="1">
        <f t="shared" si="4"/>
        <v>98.19</v>
      </c>
      <c r="T17" s="1">
        <f t="shared" si="4"/>
        <v>98.21</v>
      </c>
      <c r="U17">
        <f t="shared" si="4"/>
        <v>98.09</v>
      </c>
      <c r="V17">
        <f t="shared" si="4"/>
        <v>98.17</v>
      </c>
      <c r="X17" s="1">
        <f t="shared" si="0"/>
        <v>98.104500000000002</v>
      </c>
      <c r="Y17" s="1">
        <f t="shared" si="1"/>
        <v>98.134999999999991</v>
      </c>
      <c r="AA17" s="2">
        <f>MAX(C17:V17)</f>
        <v>98.27</v>
      </c>
      <c r="AB17" s="3">
        <f t="shared" si="2"/>
        <v>97.91</v>
      </c>
      <c r="AD17" s="4">
        <f t="shared" si="3"/>
        <v>9.4364982912095205E-2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Tan</dc:creator>
  <cp:lastModifiedBy>Alex Tan</cp:lastModifiedBy>
  <dcterms:created xsi:type="dcterms:W3CDTF">2024-12-19T18:48:12Z</dcterms:created>
  <dcterms:modified xsi:type="dcterms:W3CDTF">2024-12-19T20:17:44Z</dcterms:modified>
</cp:coreProperties>
</file>