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77275458-CBAF-434E-AE88-9F5F392B6672}" xr6:coauthVersionLast="45" xr6:coauthVersionMax="45" xr10:uidLastSave="{00000000-0000-0000-0000-000000000000}"/>
  <bookViews>
    <workbookView xWindow="-120" yWindow="-120" windowWidth="29040" windowHeight="15840" activeTab="10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W64" i="9" s="1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W39" i="8" s="1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W59" i="7" s="1"/>
  <c r="R59" i="7"/>
  <c r="M59" i="7"/>
  <c r="L59" i="7" a="1"/>
  <c r="L59" i="7" s="1"/>
  <c r="J59" i="7"/>
  <c r="K63" i="7" s="1"/>
  <c r="H59" i="7"/>
  <c r="E59" i="7"/>
  <c r="D59" i="7"/>
  <c r="Y58" i="7"/>
  <c r="V58" i="7"/>
  <c r="W58" i="7" s="1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Z34" i="5" s="1"/>
  <c r="AC33" i="5" s="1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52" i="10" l="1"/>
  <c r="T59" i="9"/>
  <c r="Z61" i="8"/>
  <c r="Z53" i="7"/>
  <c r="AC52" i="7" s="1"/>
  <c r="W40" i="7"/>
  <c r="T44" i="11"/>
  <c r="W58" i="11"/>
  <c r="Z33" i="11"/>
  <c r="W34" i="10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W39" i="10"/>
  <c r="Z32" i="9"/>
  <c r="AA32" i="9" s="1"/>
  <c r="W54" i="9"/>
  <c r="AK31" i="9" a="1"/>
  <c r="AK31" i="9" s="1"/>
  <c r="Z35" i="9"/>
  <c r="Z33" i="9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Z45" i="8"/>
  <c r="AA45" i="8" s="1"/>
  <c r="Z51" i="8"/>
  <c r="AC50" i="8" s="1"/>
  <c r="Z55" i="8"/>
  <c r="AA55" i="8" s="1"/>
  <c r="AD55" i="8" s="1"/>
  <c r="Z36" i="8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W33" i="6"/>
  <c r="Z43" i="4"/>
  <c r="Z47" i="4"/>
  <c r="Z39" i="4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AA35" i="11"/>
  <c r="AD35" i="11" s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X35" i="10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Z60" i="9"/>
  <c r="AC59" i="9" s="1"/>
  <c r="Z62" i="9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AA35" i="7"/>
  <c r="W54" i="7"/>
  <c r="Z36" i="7"/>
  <c r="W45" i="7"/>
  <c r="Z47" i="7"/>
  <c r="AA47" i="7" s="1"/>
  <c r="AD47" i="7" s="1"/>
  <c r="Z56" i="7"/>
  <c r="AA56" i="7" s="1"/>
  <c r="AB56" i="7" s="1"/>
  <c r="Z61" i="7"/>
  <c r="AC60" i="7" s="1"/>
  <c r="Z63" i="7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X33" i="6"/>
  <c r="AK31" i="5" a="1"/>
  <c r="AK31" i="5" s="1"/>
  <c r="Z47" i="5"/>
  <c r="AC46" i="5" s="1"/>
  <c r="Z63" i="5"/>
  <c r="AC62" i="5" s="1"/>
  <c r="Z45" i="5"/>
  <c r="AC44" i="5" s="1"/>
  <c r="Z32" i="5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X58" i="11" s="1"/>
  <c r="Z51" i="11"/>
  <c r="AC50" i="11" s="1"/>
  <c r="U55" i="11"/>
  <c r="X55" i="11" s="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X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G37" i="11"/>
  <c r="AH37" i="11" s="1"/>
  <c r="H16" i="11"/>
  <c r="W108" i="11"/>
  <c r="W114" i="11"/>
  <c r="E38" i="11"/>
  <c r="K42" i="11"/>
  <c r="R41" i="11"/>
  <c r="U41" i="11" s="1"/>
  <c r="X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X63" i="11"/>
  <c r="AG26" i="11"/>
  <c r="H5" i="11"/>
  <c r="K46" i="11"/>
  <c r="K43" i="11"/>
  <c r="E53" i="11"/>
  <c r="U50" i="11"/>
  <c r="T62" i="11"/>
  <c r="AH26" i="11"/>
  <c r="B31" i="11"/>
  <c r="AC32" i="11"/>
  <c r="AE32" i="11" s="1"/>
  <c r="AA33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V78" i="11" s="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X49" i="10" s="1"/>
  <c r="U40" i="10"/>
  <c r="U46" i="10"/>
  <c r="Z41" i="10"/>
  <c r="AC40" i="10" s="1"/>
  <c r="Z49" i="10"/>
  <c r="AA49" i="10" s="1"/>
  <c r="AC50" i="10"/>
  <c r="AA51" i="10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AC59" i="10"/>
  <c r="T49" i="10"/>
  <c r="T51" i="10"/>
  <c r="W108" i="10"/>
  <c r="T43" i="10"/>
  <c r="AD44" i="10"/>
  <c r="O57" i="10"/>
  <c r="U54" i="10"/>
  <c r="O49" i="10"/>
  <c r="U51" i="10"/>
  <c r="U43" i="10"/>
  <c r="AA32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X54" i="9" s="1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X43" i="9" s="1"/>
  <c r="U35" i="9"/>
  <c r="T45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U41" i="8"/>
  <c r="X41" i="8" s="1"/>
  <c r="Z41" i="8"/>
  <c r="AA41" i="8" s="1"/>
  <c r="U54" i="8"/>
  <c r="U58" i="8"/>
  <c r="X58" i="8" s="1"/>
  <c r="Z49" i="8"/>
  <c r="AC48" i="8" s="1"/>
  <c r="AA51" i="8"/>
  <c r="AD51" i="8" s="1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X60" i="7" s="1"/>
  <c r="U47" i="7"/>
  <c r="U52" i="7"/>
  <c r="U49" i="7"/>
  <c r="X49" i="7" s="1"/>
  <c r="Z52" i="7"/>
  <c r="AC51" i="7" s="1"/>
  <c r="U54" i="7"/>
  <c r="X54" i="7" s="1"/>
  <c r="AA63" i="7"/>
  <c r="AD63" i="7" s="1"/>
  <c r="AC62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V76" i="7" s="1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V96" i="7" s="1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V81" i="7" s="1"/>
  <c r="B72" i="7"/>
  <c r="V65" i="7"/>
  <c r="B61" i="7"/>
  <c r="B53" i="7"/>
  <c r="V89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39" i="6"/>
  <c r="AA40" i="6"/>
  <c r="AD40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X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V95" i="6" s="1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V82" i="6" s="1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93" i="6" s="1"/>
  <c r="B71" i="6"/>
  <c r="V71" i="6" s="1"/>
  <c r="B63" i="6"/>
  <c r="B55" i="6"/>
  <c r="B118" i="6"/>
  <c r="B109" i="6"/>
  <c r="B92" i="6"/>
  <c r="V92" i="6" s="1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AA32" i="5"/>
  <c r="AC31" i="5"/>
  <c r="AE31" i="5" s="1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X60" i="5" s="1"/>
  <c r="U61" i="5"/>
  <c r="T38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V84" i="1" s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B45" i="8" l="1"/>
  <c r="AA61" i="6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V81" i="10"/>
  <c r="V79" i="10"/>
  <c r="W80" i="10" s="1"/>
  <c r="X57" i="9"/>
  <c r="AC37" i="8"/>
  <c r="X38" i="8"/>
  <c r="AC51" i="6"/>
  <c r="AC32" i="5"/>
  <c r="AE32" i="5" s="1"/>
  <c r="AF32" i="5" s="1"/>
  <c r="X47" i="4"/>
  <c r="AB36" i="4"/>
  <c r="V81" i="4"/>
  <c r="X48" i="1"/>
  <c r="AA53" i="8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A58" i="9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B58" i="11"/>
  <c r="AA41" i="9"/>
  <c r="AD41" i="9" s="1"/>
  <c r="AA64" i="4"/>
  <c r="AD64" i="4" s="1"/>
  <c r="AA61" i="7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W89" i="10" s="1"/>
  <c r="AB52" i="10"/>
  <c r="X44" i="9"/>
  <c r="X56" i="9"/>
  <c r="X60" i="9"/>
  <c r="V81" i="8"/>
  <c r="V100" i="8"/>
  <c r="V92" i="8"/>
  <c r="V97" i="8"/>
  <c r="W98" i="8" s="1"/>
  <c r="V78" i="8"/>
  <c r="V68" i="8"/>
  <c r="V69" i="8"/>
  <c r="W69" i="8" s="1"/>
  <c r="V84" i="8"/>
  <c r="X33" i="8"/>
  <c r="AD32" i="7"/>
  <c r="AB32" i="7"/>
  <c r="X45" i="7"/>
  <c r="V86" i="7"/>
  <c r="V68" i="7"/>
  <c r="W68" i="7" s="1"/>
  <c r="V84" i="7"/>
  <c r="V72" i="7"/>
  <c r="X48" i="7"/>
  <c r="V77" i="7"/>
  <c r="W77" i="7" s="1"/>
  <c r="V100" i="7"/>
  <c r="V93" i="7"/>
  <c r="AB36" i="6"/>
  <c r="V89" i="6"/>
  <c r="W89" i="6" s="1"/>
  <c r="AC35" i="6"/>
  <c r="X56" i="5"/>
  <c r="X54" i="5"/>
  <c r="AC40" i="5"/>
  <c r="AA49" i="4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W90" i="10" s="1"/>
  <c r="V100" i="10"/>
  <c r="W101" i="10" s="1"/>
  <c r="V94" i="10"/>
  <c r="W94" i="10" s="1"/>
  <c r="AA47" i="10"/>
  <c r="V87" i="10"/>
  <c r="W87" i="10" s="1"/>
  <c r="V92" i="10"/>
  <c r="AA39" i="10"/>
  <c r="AD39" i="10" s="1"/>
  <c r="AC58" i="10"/>
  <c r="V95" i="10"/>
  <c r="V85" i="10"/>
  <c r="V93" i="10"/>
  <c r="V91" i="10"/>
  <c r="AC32" i="10"/>
  <c r="AE32" i="10" s="1"/>
  <c r="AE34" i="10" s="1"/>
  <c r="V98" i="10"/>
  <c r="W98" i="10" s="1"/>
  <c r="V96" i="10"/>
  <c r="W97" i="10" s="1"/>
  <c r="V70" i="10"/>
  <c r="W70" i="10" s="1"/>
  <c r="V75" i="10"/>
  <c r="W76" i="10" s="1"/>
  <c r="V74" i="10"/>
  <c r="V78" i="10"/>
  <c r="W79" i="10" s="1"/>
  <c r="X57" i="10"/>
  <c r="AA57" i="10"/>
  <c r="AD57" i="10" s="1"/>
  <c r="X54" i="8"/>
  <c r="X48" i="8"/>
  <c r="AB48" i="7"/>
  <c r="X42" i="7"/>
  <c r="X47" i="7"/>
  <c r="AC46" i="7"/>
  <c r="V91" i="6"/>
  <c r="V79" i="6"/>
  <c r="V69" i="6"/>
  <c r="AA54" i="5"/>
  <c r="AD54" i="5" s="1"/>
  <c r="X55" i="5"/>
  <c r="V74" i="5"/>
  <c r="X64" i="5"/>
  <c r="V88" i="5"/>
  <c r="AB34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A45" i="5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W96" i="5" s="1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B45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W111" i="11"/>
  <c r="V70" i="11"/>
  <c r="V75" i="11"/>
  <c r="V65" i="11"/>
  <c r="V77" i="11"/>
  <c r="W78" i="11" s="1"/>
  <c r="V98" i="11"/>
  <c r="W148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D62" i="11"/>
  <c r="AB62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W88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W86" i="10"/>
  <c r="X45" i="10"/>
  <c r="X43" i="10"/>
  <c r="U38" i="10"/>
  <c r="X38" i="10" s="1"/>
  <c r="W65" i="10"/>
  <c r="V67" i="10"/>
  <c r="W68" i="10" s="1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AD47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85" i="10"/>
  <c r="W72" i="10"/>
  <c r="W69" i="10"/>
  <c r="O48" i="10"/>
  <c r="AD61" i="10"/>
  <c r="AB61" i="10"/>
  <c r="O43" i="10"/>
  <c r="W112" i="10"/>
  <c r="W77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W84" i="8" s="1"/>
  <c r="AC58" i="8"/>
  <c r="AA59" i="8"/>
  <c r="O49" i="8"/>
  <c r="L66" i="8" a="1"/>
  <c r="L66" i="8" s="1"/>
  <c r="T65" i="8"/>
  <c r="V90" i="8"/>
  <c r="V86" i="8"/>
  <c r="V77" i="8"/>
  <c r="AD61" i="8"/>
  <c r="V67" i="8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AD37" i="8"/>
  <c r="AB37" i="8"/>
  <c r="AD63" i="8"/>
  <c r="V66" i="8"/>
  <c r="V94" i="8"/>
  <c r="AD54" i="8"/>
  <c r="AB54" i="8"/>
  <c r="AC34" i="8"/>
  <c r="AA35" i="8"/>
  <c r="AB36" i="8" s="1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AD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97" i="7"/>
  <c r="W72" i="7"/>
  <c r="W71" i="7"/>
  <c r="W73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AD61" i="7"/>
  <c r="O53" i="7"/>
  <c r="AD53" i="7"/>
  <c r="O58" i="7"/>
  <c r="W81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AG53" i="7" s="1"/>
  <c r="AH53" i="7" s="1"/>
  <c r="W136" i="7"/>
  <c r="W78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76" i="7"/>
  <c r="W107" i="7"/>
  <c r="AA42" i="7"/>
  <c r="AC4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96" i="6"/>
  <c r="W83" i="6"/>
  <c r="W73" i="6"/>
  <c r="W79" i="6"/>
  <c r="W104" i="6"/>
  <c r="W102" i="6"/>
  <c r="O42" i="6"/>
  <c r="V86" i="6"/>
  <c r="W87" i="6" s="1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AD61" i="6"/>
  <c r="AB61" i="6"/>
  <c r="O38" i="6"/>
  <c r="AD56" i="6"/>
  <c r="AB56" i="6"/>
  <c r="O60" i="6"/>
  <c r="O41" i="6"/>
  <c r="O46" i="6"/>
  <c r="W94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W97" i="6"/>
  <c r="AD43" i="6"/>
  <c r="W126" i="6"/>
  <c r="W136" i="6"/>
  <c r="O61" i="6"/>
  <c r="AD32" i="6"/>
  <c r="AB32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W72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W76" i="5" s="1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B53" i="8" l="1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W75" i="10"/>
  <c r="AF31" i="9"/>
  <c r="AG52" i="9" s="1"/>
  <c r="AH52" i="9" s="1"/>
  <c r="AB38" i="9"/>
  <c r="W92" i="8"/>
  <c r="W97" i="8"/>
  <c r="AG54" i="7"/>
  <c r="AH54" i="7" s="1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N1" i="3" s="1" a="1"/>
  <c r="N1" i="3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G53" i="1" s="1"/>
  <c r="AH53" i="1" s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H1" i="3" l="1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F35" i="7"/>
  <c r="AG56" i="7" s="1"/>
  <c r="AH56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D1" i="3" s="1" a="1"/>
  <c r="D1" i="3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E214" i="10" l="1"/>
  <c r="AF214" i="10" s="1"/>
  <c r="AG233" i="11"/>
  <c r="AE214" i="11"/>
  <c r="AG233" i="10"/>
  <c r="AF212" i="9"/>
  <c r="AG233" i="9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AE216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E215" i="9"/>
  <c r="AF213" i="11"/>
  <c r="AG234" i="11" s="1"/>
  <c r="AE215" i="11"/>
  <c r="AF213" i="10"/>
  <c r="AE215" i="10"/>
  <c r="AG234" i="10"/>
  <c r="AE216" i="11"/>
  <c r="AF214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F215" i="9"/>
  <c r="AE217" i="9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E217" i="11" l="1"/>
  <c r="AF215" i="11"/>
  <c r="AF215" i="10"/>
  <c r="AE217" i="10"/>
  <c r="AF217" i="10" s="1"/>
  <c r="AG235" i="9"/>
  <c r="AE216" i="9"/>
  <c r="AF216" i="9" s="1"/>
  <c r="AF216" i="11"/>
  <c r="AE218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E219" i="10" l="1"/>
  <c r="AF219" i="10" s="1"/>
  <c r="AF217" i="11"/>
  <c r="AE219" i="11"/>
  <c r="AF218" i="11"/>
  <c r="AE220" i="11"/>
  <c r="AG236" i="4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19" i="11" l="1"/>
  <c r="AE221" i="11"/>
  <c r="AE222" i="11"/>
  <c r="AF220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21" i="11" l="1"/>
  <c r="AE223" i="11"/>
  <c r="AF222" i="11"/>
  <c r="AE224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23" i="11" l="1"/>
  <c r="AE225" i="11"/>
  <c r="AE226" i="11"/>
  <c r="AF224" i="11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E227" i="11" l="1"/>
  <c r="AF225" i="11"/>
  <c r="AE228" i="11"/>
  <c r="AF226" i="11"/>
  <c r="AG240" i="6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29" i="11" l="1"/>
  <c r="AF227" i="11"/>
  <c r="AF228" i="11"/>
  <c r="AE230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9" i="11" l="1"/>
  <c r="AE231" i="11"/>
  <c r="AF230" i="11"/>
  <c r="AE232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E233" i="11" l="1"/>
  <c r="AF231" i="11"/>
  <c r="AE234" i="11"/>
  <c r="AF232" i="11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33" i="11" l="1"/>
  <c r="AE235" i="11"/>
  <c r="AE236" i="11"/>
  <c r="AF234" i="11"/>
  <c r="AF223" i="4"/>
  <c r="AE224" i="4"/>
  <c r="AG244" i="4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35" i="11" l="1"/>
  <c r="AE237" i="11"/>
  <c r="AE238" i="11"/>
  <c r="AF236" i="11"/>
  <c r="AG245" i="4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E239" i="11" l="1"/>
  <c r="AF237" i="11"/>
  <c r="AE240" i="11"/>
  <c r="AF238" i="11"/>
  <c r="AG246" i="4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F239" i="11" l="1"/>
  <c r="AE241" i="11"/>
  <c r="AE242" i="11"/>
  <c r="AF240" i="1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1" i="11" l="1"/>
  <c r="AE243" i="11"/>
  <c r="AE244" i="11"/>
  <c r="AF242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3" i="11" l="1"/>
  <c r="AE245" i="11"/>
  <c r="AF244" i="11"/>
  <c r="AE246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45" i="11" l="1"/>
  <c r="AE247" i="11"/>
  <c r="AF246" i="11"/>
  <c r="AE248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49" i="11" l="1"/>
  <c r="AF247" i="11"/>
  <c r="AF248" i="11"/>
  <c r="AE250" i="11"/>
  <c r="AF230" i="6"/>
  <c r="AG251" i="6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E251" i="11" l="1"/>
  <c r="AF249" i="11"/>
  <c r="AF231" i="6"/>
  <c r="AE232" i="6"/>
  <c r="AG252" i="6"/>
  <c r="AF250" i="11"/>
  <c r="AE252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E253" i="11" l="1"/>
  <c r="AF251" i="11"/>
  <c r="AE254" i="11"/>
  <c r="AF252" i="11"/>
  <c r="AG253" i="6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F253" i="11" l="1"/>
  <c r="AE255" i="11"/>
  <c r="AF254" i="11"/>
  <c r="AE256" i="11"/>
  <c r="AF233" i="7"/>
  <c r="AG254" i="7"/>
  <c r="AG254" i="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55" i="11" l="1"/>
  <c r="AE257" i="11"/>
  <c r="AE258" i="11"/>
  <c r="AF256" i="11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F257" i="11" l="1"/>
  <c r="AE259" i="11"/>
  <c r="AE236" i="7"/>
  <c r="AF236" i="7" s="1"/>
  <c r="AF235" i="7"/>
  <c r="AE260" i="11"/>
  <c r="AF258" i="11"/>
  <c r="AG256" i="1"/>
  <c r="AG256" i="7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8" i="6"/>
  <c r="AE239" i="6" s="1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E237" i="7" l="1"/>
  <c r="AE261" i="11"/>
  <c r="AF259" i="11"/>
  <c r="AF260" i="11"/>
  <c r="AE262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E241" i="6" s="1"/>
  <c r="AF238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38" i="7" l="1"/>
  <c r="AF237" i="7"/>
  <c r="AG258" i="7" s="1"/>
  <c r="AE239" i="7"/>
  <c r="AE263" i="11"/>
  <c r="AF261" i="11"/>
  <c r="AF262" i="11"/>
  <c r="AE264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F241" i="6"/>
  <c r="AF240" i="6"/>
  <c r="AE242" i="6"/>
  <c r="AE243" i="6" s="1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E244" i="4" s="1"/>
  <c r="AF242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39" i="7" l="1"/>
  <c r="AE240" i="7"/>
  <c r="AF240" i="7" s="1"/>
  <c r="AF238" i="7"/>
  <c r="AG259" i="7"/>
  <c r="AE265" i="11"/>
  <c r="AF263" i="11"/>
  <c r="AF264" i="11"/>
  <c r="AE266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F244" i="4"/>
  <c r="AF243" i="4"/>
  <c r="AE245" i="4"/>
  <c r="AE246" i="4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41" i="7" l="1"/>
  <c r="AE267" i="11"/>
  <c r="AF265" i="11"/>
  <c r="AF266" i="11"/>
  <c r="AE268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 s="1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 s="1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E248" i="4" s="1"/>
  <c r="AF246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42" i="7" l="1"/>
  <c r="AE243" i="7"/>
  <c r="AF241" i="7"/>
  <c r="AE269" i="11"/>
  <c r="AF267" i="11"/>
  <c r="AE270" i="11"/>
  <c r="AF268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45" i="7" l="1"/>
  <c r="AF243" i="7"/>
  <c r="AE244" i="7"/>
  <c r="AF242" i="7"/>
  <c r="AE271" i="11"/>
  <c r="AF269" i="11"/>
  <c r="AE272" i="11"/>
  <c r="AF270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F250" i="4"/>
  <c r="AE251" i="4"/>
  <c r="AE252" i="4" s="1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44" i="7" l="1"/>
  <c r="AE246" i="7"/>
  <c r="AE247" i="7"/>
  <c r="AF245" i="7"/>
  <c r="AE273" i="11"/>
  <c r="AF271" i="11"/>
  <c r="AF272" i="11"/>
  <c r="AE274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49" i="7" l="1"/>
  <c r="AF247" i="7"/>
  <c r="AF246" i="7"/>
  <c r="AE248" i="7"/>
  <c r="AF273" i="11"/>
  <c r="AE275" i="11"/>
  <c r="AE276" i="11"/>
  <c r="AF274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F253" i="4"/>
  <c r="AE255" i="4"/>
  <c r="AE256" i="4" s="1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48" i="7" l="1"/>
  <c r="AE250" i="7"/>
  <c r="AE251" i="7"/>
  <c r="AF249" i="7"/>
  <c r="AE277" i="11"/>
  <c r="AF275" i="11"/>
  <c r="AF276" i="11"/>
  <c r="AE278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F251" i="7" l="1"/>
  <c r="AE253" i="7"/>
  <c r="AE252" i="7"/>
  <c r="AF250" i="7"/>
  <c r="AF277" i="11"/>
  <c r="AE279" i="11"/>
  <c r="AE280" i="11"/>
  <c r="AF278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F258" i="4"/>
  <c r="AF257" i="4"/>
  <c r="AE259" i="4"/>
  <c r="AE260" i="4" s="1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52" i="7" l="1"/>
  <c r="AE254" i="7"/>
  <c r="AF253" i="7"/>
  <c r="AE255" i="7"/>
  <c r="AF279" i="11"/>
  <c r="AE281" i="11"/>
  <c r="AF280" i="11"/>
  <c r="AE282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57" i="7" l="1"/>
  <c r="AF255" i="7"/>
  <c r="AE256" i="7"/>
  <c r="AF254" i="7"/>
  <c r="AE283" i="11"/>
  <c r="AF281" i="11"/>
  <c r="AF282" i="11"/>
  <c r="AE284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F256" i="7" l="1"/>
  <c r="AE258" i="7"/>
  <c r="AE259" i="7"/>
  <c r="AF257" i="7"/>
  <c r="AE285" i="11"/>
  <c r="AF283" i="11"/>
  <c r="AF284" i="11"/>
  <c r="AE286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E261" i="7" l="1"/>
  <c r="AF259" i="7"/>
  <c r="AE260" i="7"/>
  <c r="AF258" i="7"/>
  <c r="AF285" i="11"/>
  <c r="AE287" i="11"/>
  <c r="AE288" i="11"/>
  <c r="AF286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F260" i="7" l="1"/>
  <c r="AE262" i="7"/>
  <c r="AF261" i="7"/>
  <c r="AE263" i="7"/>
  <c r="AF287" i="11"/>
  <c r="AE289" i="11"/>
  <c r="AE290" i="11"/>
  <c r="AF288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65" i="7" l="1"/>
  <c r="AF263" i="7"/>
  <c r="AE264" i="7"/>
  <c r="AF262" i="7"/>
  <c r="AE291" i="11"/>
  <c r="AF289" i="11"/>
  <c r="AF290" i="11"/>
  <c r="AE292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66" i="7" l="1"/>
  <c r="AF264" i="7"/>
  <c r="AE267" i="7"/>
  <c r="AF265" i="7"/>
  <c r="AE293" i="11"/>
  <c r="AF291" i="11"/>
  <c r="AF292" i="11"/>
  <c r="AE294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67" i="7" l="1"/>
  <c r="AE269" i="7"/>
  <c r="AF266" i="7"/>
  <c r="AE268" i="7"/>
  <c r="AF293" i="11"/>
  <c r="AE295" i="11"/>
  <c r="AE296" i="11"/>
  <c r="AF294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68" i="7" l="1"/>
  <c r="AE270" i="7"/>
  <c r="AE271" i="7"/>
  <c r="AF269" i="7"/>
  <c r="AF295" i="11"/>
  <c r="AE297" i="11"/>
  <c r="AF296" i="11"/>
  <c r="AE298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273" i="7" l="1"/>
  <c r="AF271" i="7"/>
  <c r="AE272" i="7"/>
  <c r="AF270" i="7"/>
  <c r="AE299" i="11"/>
  <c r="AF297" i="11"/>
  <c r="AF298" i="11"/>
  <c r="AE300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74" i="7" l="1"/>
  <c r="AF272" i="7"/>
  <c r="AE275" i="7"/>
  <c r="AF273" i="7"/>
  <c r="AF299" i="11"/>
  <c r="AE301" i="11"/>
  <c r="AF300" i="11"/>
  <c r="AE302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E277" i="7" l="1"/>
  <c r="AF275" i="7"/>
  <c r="AF274" i="7"/>
  <c r="AE276" i="7"/>
  <c r="AE303" i="11"/>
  <c r="AF301" i="11"/>
  <c r="AE304" i="11"/>
  <c r="AF302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F276" i="7" l="1"/>
  <c r="AE278" i="7"/>
  <c r="AE279" i="7"/>
  <c r="AF277" i="7"/>
  <c r="AE305" i="11"/>
  <c r="AF303" i="11"/>
  <c r="AE306" i="11"/>
  <c r="AF304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281" i="7" l="1"/>
  <c r="AF279" i="7"/>
  <c r="AF278" i="7"/>
  <c r="AE280" i="7"/>
  <c r="AF305" i="11"/>
  <c r="AE307" i="11"/>
  <c r="AF306" i="11"/>
  <c r="AE308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282" i="7" l="1"/>
  <c r="AF280" i="7"/>
  <c r="AE283" i="7"/>
  <c r="AF281" i="7"/>
  <c r="AE309" i="11"/>
  <c r="AF307" i="11"/>
  <c r="AE310" i="11"/>
  <c r="AF308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285" i="7" l="1"/>
  <c r="AF283" i="7"/>
  <c r="AF282" i="7"/>
  <c r="AE284" i="7"/>
  <c r="AF309" i="11"/>
  <c r="AE311" i="11"/>
  <c r="AE312" i="11"/>
  <c r="AF310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286" i="7" l="1"/>
  <c r="AF284" i="7"/>
  <c r="AF285" i="7"/>
  <c r="AE287" i="7"/>
  <c r="AF311" i="11"/>
  <c r="AE313" i="11"/>
  <c r="AE314" i="11"/>
  <c r="AF312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287" i="7" l="1"/>
  <c r="AE289" i="7"/>
  <c r="AF286" i="7"/>
  <c r="AE288" i="7"/>
  <c r="AF313" i="11"/>
  <c r="AE315" i="11"/>
  <c r="AF314" i="11"/>
  <c r="AE316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290" i="7" l="1"/>
  <c r="AF288" i="7"/>
  <c r="AF289" i="7"/>
  <c r="AE291" i="7"/>
  <c r="AE317" i="11"/>
  <c r="AF315" i="11"/>
  <c r="AE318" i="11"/>
  <c r="AF316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91" i="7" l="1"/>
  <c r="AE293" i="7"/>
  <c r="AF290" i="7"/>
  <c r="AE292" i="7"/>
  <c r="AE319" i="11"/>
  <c r="AF317" i="11"/>
  <c r="AF318" i="11"/>
  <c r="AE320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92" i="7" l="1"/>
  <c r="AE294" i="7"/>
  <c r="AF293" i="7"/>
  <c r="AE295" i="7"/>
  <c r="AF319" i="11"/>
  <c r="AE321" i="11"/>
  <c r="AF320" i="11"/>
  <c r="AE322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295" i="7" l="1"/>
  <c r="AE297" i="7"/>
  <c r="AF294" i="7"/>
  <c r="AE296" i="7"/>
  <c r="AF321" i="11"/>
  <c r="AE323" i="11"/>
  <c r="AE324" i="11"/>
  <c r="AF322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F296" i="7" l="1"/>
  <c r="AE298" i="7"/>
  <c r="AE299" i="7"/>
  <c r="AF297" i="7"/>
  <c r="AE325" i="11"/>
  <c r="AF323" i="11"/>
  <c r="AF324" i="11"/>
  <c r="AE326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01" i="7" l="1"/>
  <c r="AF299" i="7"/>
  <c r="AE300" i="7"/>
  <c r="AF298" i="7"/>
  <c r="AE327" i="11"/>
  <c r="AF325" i="11"/>
  <c r="AF326" i="11"/>
  <c r="AE328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E302" i="7" l="1"/>
  <c r="AF300" i="7"/>
  <c r="AF301" i="7"/>
  <c r="AE303" i="7"/>
  <c r="AF327" i="11"/>
  <c r="AE329" i="11"/>
  <c r="AE330" i="11"/>
  <c r="AF328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305" i="7" l="1"/>
  <c r="AF303" i="7"/>
  <c r="AF302" i="7"/>
  <c r="AE304" i="7"/>
  <c r="AE331" i="11"/>
  <c r="AF329" i="11"/>
  <c r="AE332" i="11"/>
  <c r="AF330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F304" i="7" l="1"/>
  <c r="AE306" i="7"/>
  <c r="AF305" i="7"/>
  <c r="AE307" i="7"/>
  <c r="AF331" i="11"/>
  <c r="AE333" i="11"/>
  <c r="AE334" i="11"/>
  <c r="AF332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09" i="7" l="1"/>
  <c r="AF307" i="7"/>
  <c r="AF306" i="7"/>
  <c r="AE308" i="7"/>
  <c r="AF333" i="11"/>
  <c r="AE335" i="11"/>
  <c r="AF334" i="11"/>
  <c r="AE336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08" i="7" l="1"/>
  <c r="AE310" i="7"/>
  <c r="AE311" i="7"/>
  <c r="AF309" i="7"/>
  <c r="AE337" i="11"/>
  <c r="AF335" i="11"/>
  <c r="AE338" i="11"/>
  <c r="AF336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E313" i="7" l="1"/>
  <c r="AF311" i="7"/>
  <c r="AF310" i="7"/>
  <c r="AE312" i="7"/>
  <c r="AE339" i="11"/>
  <c r="AF337" i="11"/>
  <c r="AF338" i="11"/>
  <c r="AE340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14" i="7" l="1"/>
  <c r="AF312" i="7"/>
  <c r="AF313" i="7"/>
  <c r="AE315" i="7"/>
  <c r="AF339" i="11"/>
  <c r="AE341" i="11"/>
  <c r="AE342" i="11"/>
  <c r="AF340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17" i="7" l="1"/>
  <c r="AF315" i="7"/>
  <c r="AF314" i="7"/>
  <c r="AE316" i="7"/>
  <c r="AF341" i="11"/>
  <c r="AE343" i="11"/>
  <c r="AF342" i="11"/>
  <c r="AE344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E318" i="7" l="1"/>
  <c r="AF316" i="7"/>
  <c r="AF317" i="7"/>
  <c r="AE319" i="7"/>
  <c r="AE345" i="11"/>
  <c r="AF343" i="11"/>
  <c r="AE346" i="11"/>
  <c r="AF344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19" i="7" l="1"/>
  <c r="AE321" i="7"/>
  <c r="AF318" i="7"/>
  <c r="AE320" i="7"/>
  <c r="AF345" i="11"/>
  <c r="AE347" i="11"/>
  <c r="AE348" i="11"/>
  <c r="AF346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20" i="7" l="1"/>
  <c r="AE322" i="7"/>
  <c r="AF321" i="7"/>
  <c r="AE323" i="7"/>
  <c r="AE349" i="11"/>
  <c r="AF347" i="11"/>
  <c r="AF348" i="11"/>
  <c r="AE350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F323" i="7" l="1"/>
  <c r="AE325" i="7"/>
  <c r="AE324" i="7"/>
  <c r="AF322" i="7"/>
  <c r="AE351" i="11"/>
  <c r="AF349" i="11"/>
  <c r="AF350" i="11"/>
  <c r="AE352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E326" i="7" l="1"/>
  <c r="AF324" i="7"/>
  <c r="AE327" i="7"/>
  <c r="AF325" i="7"/>
  <c r="AE353" i="11"/>
  <c r="AF351" i="11"/>
  <c r="AE354" i="11"/>
  <c r="AF352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29" i="7" l="1"/>
  <c r="AF327" i="7"/>
  <c r="AE328" i="7"/>
  <c r="AF326" i="7"/>
  <c r="AF353" i="11"/>
  <c r="AE355" i="11"/>
  <c r="AE356" i="11"/>
  <c r="AF354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F328" i="7" l="1"/>
  <c r="AE330" i="7"/>
  <c r="AE331" i="7"/>
  <c r="AF329" i="7"/>
  <c r="AE357" i="11"/>
  <c r="AF355" i="11"/>
  <c r="AE358" i="11"/>
  <c r="AF356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F331" i="7" l="1"/>
  <c r="AE333" i="7"/>
  <c r="AE332" i="7"/>
  <c r="AF330" i="7"/>
  <c r="AF357" i="11"/>
  <c r="AE359" i="11"/>
  <c r="AE360" i="11"/>
  <c r="AF358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32" i="7" l="1"/>
  <c r="AE334" i="7"/>
  <c r="AF333" i="7"/>
  <c r="AE335" i="7"/>
  <c r="AE361" i="11"/>
  <c r="AF359" i="11"/>
  <c r="AF360" i="11"/>
  <c r="AE362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37" i="7" l="1"/>
  <c r="AF335" i="7"/>
  <c r="AF334" i="7"/>
  <c r="AE336" i="7"/>
  <c r="AE363" i="11"/>
  <c r="AF361" i="11"/>
  <c r="AE364" i="11"/>
  <c r="AF362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E338" i="7" l="1"/>
  <c r="AF336" i="7"/>
  <c r="AE339" i="7"/>
  <c r="AF337" i="7"/>
  <c r="AF363" i="11"/>
  <c r="AE365" i="11"/>
  <c r="AF364" i="11"/>
  <c r="AE366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E341" i="7" l="1"/>
  <c r="AF339" i="7"/>
  <c r="AF338" i="7"/>
  <c r="AE340" i="7"/>
  <c r="AE367" i="11"/>
  <c r="AF365" i="11"/>
  <c r="AE368" i="11"/>
  <c r="AF366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40" i="7" l="1"/>
  <c r="AE342" i="7"/>
  <c r="AE343" i="7"/>
  <c r="AF341" i="7"/>
  <c r="AF367" i="11"/>
  <c r="AE369" i="11"/>
  <c r="AF368" i="11"/>
  <c r="AE370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45" i="7" l="1"/>
  <c r="AF343" i="7"/>
  <c r="AF342" i="7"/>
  <c r="AE344" i="7"/>
  <c r="AE371" i="11"/>
  <c r="AF369" i="11"/>
  <c r="AF370" i="11"/>
  <c r="AE372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44" i="7" l="1"/>
  <c r="AE346" i="7"/>
  <c r="AE347" i="7"/>
  <c r="AF345" i="7"/>
  <c r="AF371" i="11"/>
  <c r="AE373" i="11"/>
  <c r="AE374" i="11"/>
  <c r="AF372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47" i="7" l="1"/>
  <c r="AE349" i="7"/>
  <c r="AE348" i="7"/>
  <c r="AF346" i="7"/>
  <c r="AE375" i="11"/>
  <c r="AF373" i="11"/>
  <c r="AE376" i="11"/>
  <c r="AF374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E350" i="7" l="1"/>
  <c r="AF348" i="7"/>
  <c r="AE351" i="7"/>
  <c r="AF349" i="7"/>
  <c r="AE377" i="11"/>
  <c r="AF375" i="11"/>
  <c r="AE378" i="11"/>
  <c r="AF376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51" i="7" l="1"/>
  <c r="AE353" i="7"/>
  <c r="AF350" i="7"/>
  <c r="AE352" i="7"/>
  <c r="AF377" i="11"/>
  <c r="AE379" i="11"/>
  <c r="AF378" i="11"/>
  <c r="AE380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52" i="7" l="1"/>
  <c r="AE354" i="7"/>
  <c r="AF353" i="7"/>
  <c r="AE355" i="7"/>
  <c r="AF379" i="11"/>
  <c r="AE381" i="11"/>
  <c r="AE382" i="11"/>
  <c r="AF380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E357" i="7" l="1"/>
  <c r="AF355" i="7"/>
  <c r="AE356" i="7"/>
  <c r="AF354" i="7"/>
  <c r="AE383" i="11"/>
  <c r="AF381" i="11"/>
  <c r="AE384" i="11"/>
  <c r="AF384" i="11" s="1"/>
  <c r="AF382" i="11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AF1" i="3" s="1" a="1"/>
  <c r="AF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AB1" i="3" s="1" a="1"/>
  <c r="AB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E358" i="7" l="1"/>
  <c r="AF356" i="7"/>
  <c r="AF357" i="7"/>
  <c r="AE359" i="7"/>
  <c r="AE385" i="11"/>
  <c r="AF385" i="11" s="1"/>
  <c r="AF383" i="11"/>
  <c r="AJ1" i="3" s="1" a="1"/>
  <c r="AJ1" i="3" s="1"/>
  <c r="Z301" i="1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F359" i="7" l="1"/>
  <c r="AE361" i="7"/>
  <c r="AF358" i="7"/>
  <c r="AE360" i="7"/>
  <c r="Z302" i="1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60" i="7" l="1"/>
  <c r="AE362" i="7"/>
  <c r="AE363" i="7"/>
  <c r="AF361" i="7"/>
  <c r="Z303" i="1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65" i="7" l="1"/>
  <c r="AF363" i="7"/>
  <c r="AE364" i="7"/>
  <c r="AF362" i="7"/>
  <c r="Z304" i="1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E366" i="7" l="1"/>
  <c r="AF364" i="7"/>
  <c r="AF365" i="7"/>
  <c r="AE367" i="7"/>
  <c r="Z305" i="1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E369" i="7" l="1"/>
  <c r="AF367" i="7"/>
  <c r="AE368" i="7"/>
  <c r="AF366" i="7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68" i="7" l="1"/>
  <c r="AE370" i="7"/>
  <c r="AF369" i="7"/>
  <c r="AE371" i="7"/>
  <c r="Z307" i="1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F371" i="7" l="1"/>
  <c r="AE373" i="7"/>
  <c r="AF370" i="7"/>
  <c r="AE372" i="7"/>
  <c r="Z308" i="1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F372" i="7" l="1"/>
  <c r="AE374" i="7"/>
  <c r="AF373" i="7"/>
  <c r="AE375" i="7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F375" i="7" l="1"/>
  <c r="AE377" i="7"/>
  <c r="AE376" i="7"/>
  <c r="AF374" i="7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6" i="7" l="1"/>
  <c r="AE378" i="7"/>
  <c r="AF377" i="7"/>
  <c r="AE379" i="7"/>
  <c r="Z311" i="1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X1" i="3" s="1" a="1"/>
  <c r="X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P1" i="3" s="1" a="1"/>
  <c r="P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H1" i="3" s="1" a="1"/>
  <c r="H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1" i="7" l="1"/>
  <c r="AF379" i="7"/>
  <c r="AF378" i="7"/>
  <c r="AE380" i="7"/>
  <c r="Z312" i="1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E382" i="7" l="1"/>
  <c r="AF380" i="7"/>
  <c r="AE383" i="7"/>
  <c r="AF381" i="7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85" i="7" l="1"/>
  <c r="AF385" i="7" s="1"/>
  <c r="T1" i="3" s="1" a="1"/>
  <c r="T1" i="3" s="1"/>
  <c r="AF383" i="7"/>
  <c r="AE384" i="7"/>
  <c r="AF384" i="7" s="1"/>
  <c r="AF382" i="7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K1" i="3" s="1" a="1"/>
  <c r="AK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D385" i="11" l="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<sst xmlns="http://schemas.openxmlformats.org/spreadsheetml/2006/main" count="321" uniqueCount="85">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</sst>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116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17282202.483870968</c:v>
                </c:pt>
                <c:pt idx="69">
                  <c:v>17688868.967741936</c:v>
                </c:pt>
                <c:pt idx="70">
                  <c:v>18095535.451612905</c:v>
                </c:pt>
                <c:pt idx="71">
                  <c:v>18502201.935483873</c:v>
                </c:pt>
                <c:pt idx="72">
                  <c:v>18908868.419354841</c:v>
                </c:pt>
                <c:pt idx="73">
                  <c:v>19315534.903225809</c:v>
                </c:pt>
                <c:pt idx="74">
                  <c:v>19722201.387096778</c:v>
                </c:pt>
                <c:pt idx="75">
                  <c:v>20128867.870967746</c:v>
                </c:pt>
                <c:pt idx="76">
                  <c:v>20535534.354838714</c:v>
                </c:pt>
                <c:pt idx="77">
                  <c:v>20942200.838709682</c:v>
                </c:pt>
                <c:pt idx="78">
                  <c:v>21348867.32258065</c:v>
                </c:pt>
                <c:pt idx="79">
                  <c:v>21755533.806451619</c:v>
                </c:pt>
                <c:pt idx="80">
                  <c:v>22162200.290322587</c:v>
                </c:pt>
                <c:pt idx="81">
                  <c:v>22568866.774193555</c:v>
                </c:pt>
                <c:pt idx="82">
                  <c:v>22975533.258064523</c:v>
                </c:pt>
                <c:pt idx="83">
                  <c:v>23382199.741935492</c:v>
                </c:pt>
                <c:pt idx="84">
                  <c:v>23788866.22580646</c:v>
                </c:pt>
                <c:pt idx="85">
                  <c:v>24195532.709677428</c:v>
                </c:pt>
                <c:pt idx="86">
                  <c:v>24602199.193548396</c:v>
                </c:pt>
                <c:pt idx="87">
                  <c:v>25008865.677419364</c:v>
                </c:pt>
                <c:pt idx="88">
                  <c:v>25415532.161290333</c:v>
                </c:pt>
                <c:pt idx="89">
                  <c:v>25822198.645161301</c:v>
                </c:pt>
                <c:pt idx="90">
                  <c:v>26228865.129032269</c:v>
                </c:pt>
                <c:pt idx="91">
                  <c:v>26635531.612903237</c:v>
                </c:pt>
                <c:pt idx="92">
                  <c:v>27042198.096774206</c:v>
                </c:pt>
                <c:pt idx="93">
                  <c:v>27448864.580645174</c:v>
                </c:pt>
                <c:pt idx="94">
                  <c:v>27855531.064516142</c:v>
                </c:pt>
                <c:pt idx="95">
                  <c:v>28262197.54838711</c:v>
                </c:pt>
                <c:pt idx="96">
                  <c:v>28668864.032258078</c:v>
                </c:pt>
                <c:pt idx="97">
                  <c:v>29075530.516129047</c:v>
                </c:pt>
                <c:pt idx="98">
                  <c:v>29482197.000000015</c:v>
                </c:pt>
                <c:pt idx="99">
                  <c:v>29848759.285714302</c:v>
                </c:pt>
                <c:pt idx="100">
                  <c:v>30215321.57142859</c:v>
                </c:pt>
                <c:pt idx="101">
                  <c:v>30581883.857142877</c:v>
                </c:pt>
                <c:pt idx="102">
                  <c:v>30948446.142857164</c:v>
                </c:pt>
                <c:pt idx="103">
                  <c:v>31315008.428571451</c:v>
                </c:pt>
                <c:pt idx="104">
                  <c:v>31681570.714285739</c:v>
                </c:pt>
                <c:pt idx="105">
                  <c:v>32048133.000000026</c:v>
                </c:pt>
                <c:pt idx="106">
                  <c:v>32336301.250000026</c:v>
                </c:pt>
                <c:pt idx="107">
                  <c:v>32624469.500000026</c:v>
                </c:pt>
                <c:pt idx="108">
                  <c:v>32912637.750000026</c:v>
                </c:pt>
                <c:pt idx="109">
                  <c:v>33200806.000000026</c:v>
                </c:pt>
                <c:pt idx="110">
                  <c:v>33488974.250000026</c:v>
                </c:pt>
                <c:pt idx="111">
                  <c:v>33777142.50000003</c:v>
                </c:pt>
                <c:pt idx="112">
                  <c:v>34065310.75000003</c:v>
                </c:pt>
                <c:pt idx="113">
                  <c:v>34353479.00000003</c:v>
                </c:pt>
                <c:pt idx="114">
                  <c:v>34565818.00000003</c:v>
                </c:pt>
                <c:pt idx="115">
                  <c:v>34706875.00000003</c:v>
                </c:pt>
                <c:pt idx="116">
                  <c:v>34810181.00000003</c:v>
                </c:pt>
                <c:pt idx="117">
                  <c:v>34905948.00000003</c:v>
                </c:pt>
                <c:pt idx="118">
                  <c:v>35048033.00000003</c:v>
                </c:pt>
                <c:pt idx="119">
                  <c:v>35242626.00000003</c:v>
                </c:pt>
                <c:pt idx="120">
                  <c:v>35458550.00000003</c:v>
                </c:pt>
                <c:pt idx="121">
                  <c:v>35535387.00000003</c:v>
                </c:pt>
                <c:pt idx="122">
                  <c:v>35591879.00000003</c:v>
                </c:pt>
                <c:pt idx="123">
                  <c:v>35602024.00000003</c:v>
                </c:pt>
                <c:pt idx="124">
                  <c:v>35543776.00000003</c:v>
                </c:pt>
                <c:pt idx="125">
                  <c:v>35471806.00000003</c:v>
                </c:pt>
                <c:pt idx="126">
                  <c:v>35671557.00000003</c:v>
                </c:pt>
                <c:pt idx="127">
                  <c:v>35811755.00000003</c:v>
                </c:pt>
                <c:pt idx="128">
                  <c:v>35920740.00000003</c:v>
                </c:pt>
                <c:pt idx="129">
                  <c:v>36057928.00000003</c:v>
                </c:pt>
                <c:pt idx="130">
                  <c:v>36033943.00000003</c:v>
                </c:pt>
                <c:pt idx="131">
                  <c:v>35966187.00000003</c:v>
                </c:pt>
                <c:pt idx="132">
                  <c:v>35787798.00000003</c:v>
                </c:pt>
                <c:pt idx="133">
                  <c:v>35888760.00000003</c:v>
                </c:pt>
                <c:pt idx="134">
                  <c:v>35958412.00000003</c:v>
                </c:pt>
                <c:pt idx="135">
                  <c:v>36003656.00000003</c:v>
                </c:pt>
                <c:pt idx="136">
                  <c:v>35954640.00000003</c:v>
                </c:pt>
                <c:pt idx="137">
                  <c:v>35894080.00000003</c:v>
                </c:pt>
                <c:pt idx="138">
                  <c:v>35819917.00000003</c:v>
                </c:pt>
                <c:pt idx="139">
                  <c:v>35690839.00000003</c:v>
                </c:pt>
                <c:pt idx="140">
                  <c:v>35831121.00000003</c:v>
                </c:pt>
                <c:pt idx="141">
                  <c:v>35898641.00000003</c:v>
                </c:pt>
                <c:pt idx="142">
                  <c:v>35906829.00000003</c:v>
                </c:pt>
                <c:pt idx="143">
                  <c:v>35876019.00000003</c:v>
                </c:pt>
                <c:pt idx="144">
                  <c:v>35792903.00000003</c:v>
                </c:pt>
                <c:pt idx="145">
                  <c:v>35668300.00000003</c:v>
                </c:pt>
                <c:pt idx="146">
                  <c:v>35582938.00000003</c:v>
                </c:pt>
                <c:pt idx="147">
                  <c:v>35764976.00000003</c:v>
                </c:pt>
                <c:pt idx="148">
                  <c:v>35909020.00000003</c:v>
                </c:pt>
                <c:pt idx="149">
                  <c:v>35964155.00000003</c:v>
                </c:pt>
                <c:pt idx="150">
                  <c:v>35902045.00000003</c:v>
                </c:pt>
                <c:pt idx="151">
                  <c:v>35869591.00000003</c:v>
                </c:pt>
                <c:pt idx="152">
                  <c:v>35878090.571428597</c:v>
                </c:pt>
                <c:pt idx="153">
                  <c:v>35886590.142857164</c:v>
                </c:pt>
                <c:pt idx="154">
                  <c:v>35895089.714285731</c:v>
                </c:pt>
                <c:pt idx="155">
                  <c:v>35903589.285714298</c:v>
                </c:pt>
                <c:pt idx="156">
                  <c:v>35912088.857142866</c:v>
                </c:pt>
                <c:pt idx="157">
                  <c:v>35920588.428571433</c:v>
                </c:pt>
                <c:pt idx="158">
                  <c:v>35929088</c:v>
                </c:pt>
                <c:pt idx="159">
                  <c:v>35937587.571428567</c:v>
                </c:pt>
                <c:pt idx="160">
                  <c:v>35946087.142857134</c:v>
                </c:pt>
                <c:pt idx="161">
                  <c:v>35954586.714285702</c:v>
                </c:pt>
                <c:pt idx="162">
                  <c:v>35963086.285714269</c:v>
                </c:pt>
                <c:pt idx="163">
                  <c:v>35971585.857142836</c:v>
                </c:pt>
                <c:pt idx="164">
                  <c:v>35980085.428571403</c:v>
                </c:pt>
                <c:pt idx="165">
                  <c:v>35988584.99999997</c:v>
                </c:pt>
                <c:pt idx="166">
                  <c:v>35997084.571428537</c:v>
                </c:pt>
                <c:pt idx="167">
                  <c:v>36005584.142857105</c:v>
                </c:pt>
                <c:pt idx="168">
                  <c:v>36014083.714285672</c:v>
                </c:pt>
                <c:pt idx="169">
                  <c:v>36022583.285714239</c:v>
                </c:pt>
                <c:pt idx="170">
                  <c:v>36031082.857142806</c:v>
                </c:pt>
                <c:pt idx="171">
                  <c:v>36039582.428571373</c:v>
                </c:pt>
                <c:pt idx="172">
                  <c:v>36048081.99999994</c:v>
                </c:pt>
                <c:pt idx="173">
                  <c:v>36056581.571428508</c:v>
                </c:pt>
                <c:pt idx="174">
                  <c:v>36065081.142857075</c:v>
                </c:pt>
                <c:pt idx="175">
                  <c:v>36073580.714285642</c:v>
                </c:pt>
                <c:pt idx="176">
                  <c:v>36082080.285714209</c:v>
                </c:pt>
                <c:pt idx="177">
                  <c:v>36090579.857142776</c:v>
                </c:pt>
                <c:pt idx="178">
                  <c:v>36099079.428571343</c:v>
                </c:pt>
                <c:pt idx="179">
                  <c:v>36107578.999999911</c:v>
                </c:pt>
                <c:pt idx="180">
                  <c:v>36116078.571428478</c:v>
                </c:pt>
                <c:pt idx="181">
                  <c:v>36124578.142857045</c:v>
                </c:pt>
                <c:pt idx="182">
                  <c:v>36133077.714285612</c:v>
                </c:pt>
                <c:pt idx="183">
                  <c:v>36141577.285714179</c:v>
                </c:pt>
                <c:pt idx="184">
                  <c:v>36150076.857142746</c:v>
                </c:pt>
                <c:pt idx="185">
                  <c:v>36158576.428571314</c:v>
                </c:pt>
                <c:pt idx="186">
                  <c:v>36167075.999999881</c:v>
                </c:pt>
                <c:pt idx="187">
                  <c:v>36175575.571428448</c:v>
                </c:pt>
                <c:pt idx="188">
                  <c:v>36184075.142857015</c:v>
                </c:pt>
                <c:pt idx="189">
                  <c:v>36192574.714285582</c:v>
                </c:pt>
                <c:pt idx="190">
                  <c:v>36201074.285714149</c:v>
                </c:pt>
                <c:pt idx="191">
                  <c:v>36209573.857142717</c:v>
                </c:pt>
                <c:pt idx="192">
                  <c:v>36218073.428571291</c:v>
                </c:pt>
                <c:pt idx="193">
                  <c:v>36226572.999999866</c:v>
                </c:pt>
                <c:pt idx="194">
                  <c:v>36235072.571428441</c:v>
                </c:pt>
                <c:pt idx="195">
                  <c:v>36243572.142857015</c:v>
                </c:pt>
                <c:pt idx="196">
                  <c:v>36252071.71428559</c:v>
                </c:pt>
                <c:pt idx="197">
                  <c:v>36260571.285714164</c:v>
                </c:pt>
                <c:pt idx="198">
                  <c:v>36269070.857142739</c:v>
                </c:pt>
                <c:pt idx="199">
                  <c:v>36689070.857142739</c:v>
                </c:pt>
                <c:pt idx="200">
                  <c:v>37109070.857142739</c:v>
                </c:pt>
                <c:pt idx="201">
                  <c:v>37529070.857142739</c:v>
                </c:pt>
                <c:pt idx="202">
                  <c:v>37949070.857142739</c:v>
                </c:pt>
                <c:pt idx="203">
                  <c:v>38369070.857142739</c:v>
                </c:pt>
                <c:pt idx="204">
                  <c:v>38789070.857142739</c:v>
                </c:pt>
                <c:pt idx="205">
                  <c:v>39209070.857142739</c:v>
                </c:pt>
                <c:pt idx="206">
                  <c:v>39629070.857142739</c:v>
                </c:pt>
                <c:pt idx="207">
                  <c:v>40049070.857142739</c:v>
                </c:pt>
                <c:pt idx="208">
                  <c:v>40469070.857142739</c:v>
                </c:pt>
                <c:pt idx="209">
                  <c:v>40889070.857142739</c:v>
                </c:pt>
                <c:pt idx="210">
                  <c:v>41309070.857142739</c:v>
                </c:pt>
                <c:pt idx="211">
                  <c:v>41729070.857142739</c:v>
                </c:pt>
                <c:pt idx="212">
                  <c:v>42149070.857142739</c:v>
                </c:pt>
                <c:pt idx="213">
                  <c:v>42569070.857142739</c:v>
                </c:pt>
                <c:pt idx="214">
                  <c:v>42989070.857142739</c:v>
                </c:pt>
                <c:pt idx="215">
                  <c:v>43409070.857142739</c:v>
                </c:pt>
                <c:pt idx="216">
                  <c:v>43829070.857142739</c:v>
                </c:pt>
                <c:pt idx="217">
                  <c:v>44249070.857142739</c:v>
                </c:pt>
                <c:pt idx="218">
                  <c:v>44669070.857142739</c:v>
                </c:pt>
                <c:pt idx="219">
                  <c:v>45089070.857142739</c:v>
                </c:pt>
                <c:pt idx="220">
                  <c:v>45509070.857142739</c:v>
                </c:pt>
                <c:pt idx="221">
                  <c:v>45929070.857142739</c:v>
                </c:pt>
                <c:pt idx="222">
                  <c:v>46349070.857142739</c:v>
                </c:pt>
                <c:pt idx="223">
                  <c:v>46769070.857142739</c:v>
                </c:pt>
                <c:pt idx="224">
                  <c:v>47189070.857142739</c:v>
                </c:pt>
                <c:pt idx="225">
                  <c:v>47609070.857142739</c:v>
                </c:pt>
                <c:pt idx="226">
                  <c:v>48029070.857142739</c:v>
                </c:pt>
                <c:pt idx="227">
                  <c:v>48449070.857142739</c:v>
                </c:pt>
                <c:pt idx="228">
                  <c:v>48869070.857142739</c:v>
                </c:pt>
                <c:pt idx="229">
                  <c:v>49289070.857142739</c:v>
                </c:pt>
                <c:pt idx="230">
                  <c:v>49709070.857142739</c:v>
                </c:pt>
                <c:pt idx="231">
                  <c:v>50129070.857142739</c:v>
                </c:pt>
                <c:pt idx="232">
                  <c:v>50549070.857142739</c:v>
                </c:pt>
                <c:pt idx="233">
                  <c:v>50969070.857142739</c:v>
                </c:pt>
                <c:pt idx="234">
                  <c:v>51389070.857142739</c:v>
                </c:pt>
                <c:pt idx="235">
                  <c:v>51809070.857142739</c:v>
                </c:pt>
                <c:pt idx="236">
                  <c:v>52229070.857142739</c:v>
                </c:pt>
                <c:pt idx="237">
                  <c:v>52649070.857142739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602924.51612903224</c:v>
                </c:pt>
                <c:pt idx="69">
                  <c:v>616258.03225806449</c:v>
                </c:pt>
                <c:pt idx="70">
                  <c:v>629591.54838709673</c:v>
                </c:pt>
                <c:pt idx="71">
                  <c:v>642925.06451612897</c:v>
                </c:pt>
                <c:pt idx="72">
                  <c:v>656258.58064516133</c:v>
                </c:pt>
                <c:pt idx="73">
                  <c:v>669592.09677419357</c:v>
                </c:pt>
                <c:pt idx="74">
                  <c:v>682925.61290322582</c:v>
                </c:pt>
                <c:pt idx="75">
                  <c:v>696259.12903225806</c:v>
                </c:pt>
                <c:pt idx="76">
                  <c:v>709592.6451612903</c:v>
                </c:pt>
                <c:pt idx="77">
                  <c:v>722926.16129032255</c:v>
                </c:pt>
                <c:pt idx="78">
                  <c:v>736259.67741935491</c:v>
                </c:pt>
                <c:pt idx="79">
                  <c:v>749593.19354838715</c:v>
                </c:pt>
                <c:pt idx="80">
                  <c:v>762926.70967741939</c:v>
                </c:pt>
                <c:pt idx="81">
                  <c:v>776260.22580645164</c:v>
                </c:pt>
                <c:pt idx="82">
                  <c:v>789593.74193548388</c:v>
                </c:pt>
                <c:pt idx="83">
                  <c:v>802927.25806451612</c:v>
                </c:pt>
                <c:pt idx="84">
                  <c:v>816260.77419354836</c:v>
                </c:pt>
                <c:pt idx="85">
                  <c:v>829594.29032258061</c:v>
                </c:pt>
                <c:pt idx="86">
                  <c:v>842927.80645161285</c:v>
                </c:pt>
                <c:pt idx="87">
                  <c:v>856261.32258064509</c:v>
                </c:pt>
                <c:pt idx="88">
                  <c:v>869594.83870967734</c:v>
                </c:pt>
                <c:pt idx="89">
                  <c:v>882928.3548387097</c:v>
                </c:pt>
                <c:pt idx="90">
                  <c:v>896261.87096774194</c:v>
                </c:pt>
                <c:pt idx="91">
                  <c:v>909595.38709677418</c:v>
                </c:pt>
                <c:pt idx="92">
                  <c:v>922928.90322580643</c:v>
                </c:pt>
                <c:pt idx="93">
                  <c:v>936262.41935483867</c:v>
                </c:pt>
                <c:pt idx="94">
                  <c:v>949595.93548387103</c:v>
                </c:pt>
                <c:pt idx="95">
                  <c:v>962929.45161290327</c:v>
                </c:pt>
                <c:pt idx="96">
                  <c:v>976262.96774193551</c:v>
                </c:pt>
                <c:pt idx="97">
                  <c:v>989596.48387096776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17287036.428571429</c:v>
                </c:pt>
                <c:pt idx="153">
                  <c:v>17698536.857142858</c:v>
                </c:pt>
                <c:pt idx="154">
                  <c:v>18110037.285714287</c:v>
                </c:pt>
                <c:pt idx="155">
                  <c:v>18521537.714285716</c:v>
                </c:pt>
                <c:pt idx="156">
                  <c:v>18933038.142857146</c:v>
                </c:pt>
                <c:pt idx="157">
                  <c:v>19344538.571428575</c:v>
                </c:pt>
                <c:pt idx="158">
                  <c:v>19756039.000000004</c:v>
                </c:pt>
                <c:pt idx="159">
                  <c:v>20167539.428571433</c:v>
                </c:pt>
                <c:pt idx="160">
                  <c:v>20579039.857142862</c:v>
                </c:pt>
                <c:pt idx="161">
                  <c:v>20990540.285714291</c:v>
                </c:pt>
                <c:pt idx="162">
                  <c:v>21402040.71428572</c:v>
                </c:pt>
                <c:pt idx="163">
                  <c:v>21813541.142857149</c:v>
                </c:pt>
                <c:pt idx="164">
                  <c:v>22225041.571428578</c:v>
                </c:pt>
                <c:pt idx="165">
                  <c:v>22636542.000000007</c:v>
                </c:pt>
                <c:pt idx="166">
                  <c:v>23048042.428571437</c:v>
                </c:pt>
                <c:pt idx="167">
                  <c:v>23459542.857142866</c:v>
                </c:pt>
                <c:pt idx="168">
                  <c:v>23871043.285714295</c:v>
                </c:pt>
                <c:pt idx="169">
                  <c:v>24282543.714285724</c:v>
                </c:pt>
                <c:pt idx="170">
                  <c:v>24694044.142857153</c:v>
                </c:pt>
                <c:pt idx="171">
                  <c:v>25105544.571428582</c:v>
                </c:pt>
                <c:pt idx="172">
                  <c:v>25517045.000000011</c:v>
                </c:pt>
                <c:pt idx="173">
                  <c:v>25928545.42857144</c:v>
                </c:pt>
                <c:pt idx="174">
                  <c:v>26340045.857142869</c:v>
                </c:pt>
                <c:pt idx="175">
                  <c:v>26751546.285714298</c:v>
                </c:pt>
                <c:pt idx="176">
                  <c:v>27163046.714285728</c:v>
                </c:pt>
                <c:pt idx="177">
                  <c:v>27574547.142857157</c:v>
                </c:pt>
                <c:pt idx="178">
                  <c:v>27986047.571428586</c:v>
                </c:pt>
                <c:pt idx="179">
                  <c:v>28397548.000000015</c:v>
                </c:pt>
                <c:pt idx="180">
                  <c:v>28809048.428571444</c:v>
                </c:pt>
                <c:pt idx="181">
                  <c:v>29220548.857142873</c:v>
                </c:pt>
                <c:pt idx="182">
                  <c:v>29632049.285714302</c:v>
                </c:pt>
                <c:pt idx="183">
                  <c:v>30043549.714285731</c:v>
                </c:pt>
                <c:pt idx="184">
                  <c:v>30455050.14285716</c:v>
                </c:pt>
                <c:pt idx="185">
                  <c:v>30866550.57142859</c:v>
                </c:pt>
                <c:pt idx="186">
                  <c:v>31278051.000000019</c:v>
                </c:pt>
                <c:pt idx="187">
                  <c:v>31689551.428571448</c:v>
                </c:pt>
                <c:pt idx="188">
                  <c:v>32101051.857142877</c:v>
                </c:pt>
                <c:pt idx="189">
                  <c:v>32512552.285714306</c:v>
                </c:pt>
                <c:pt idx="190">
                  <c:v>32924052.714285735</c:v>
                </c:pt>
                <c:pt idx="191">
                  <c:v>33335553.142857164</c:v>
                </c:pt>
                <c:pt idx="192">
                  <c:v>33747053.57142859</c:v>
                </c:pt>
                <c:pt idx="193">
                  <c:v>34158554.000000015</c:v>
                </c:pt>
                <c:pt idx="194">
                  <c:v>34570054.42857144</c:v>
                </c:pt>
                <c:pt idx="195">
                  <c:v>34981554.857142866</c:v>
                </c:pt>
                <c:pt idx="196">
                  <c:v>35393055.285714291</c:v>
                </c:pt>
                <c:pt idx="197">
                  <c:v>35804555.714285716</c:v>
                </c:pt>
                <c:pt idx="198">
                  <c:v>35804555.714285716</c:v>
                </c:pt>
                <c:pt idx="199">
                  <c:v>35804555.714285716</c:v>
                </c:pt>
                <c:pt idx="200">
                  <c:v>35804555.714285716</c:v>
                </c:pt>
                <c:pt idx="201">
                  <c:v>35804555.714285716</c:v>
                </c:pt>
                <c:pt idx="202">
                  <c:v>35804555.714285716</c:v>
                </c:pt>
                <c:pt idx="203">
                  <c:v>35804555.714285716</c:v>
                </c:pt>
                <c:pt idx="204">
                  <c:v>35804555.714285716</c:v>
                </c:pt>
                <c:pt idx="205">
                  <c:v>35804555.714285716</c:v>
                </c:pt>
                <c:pt idx="206">
                  <c:v>35804555.714285716</c:v>
                </c:pt>
                <c:pt idx="207">
                  <c:v>35804555.714285716</c:v>
                </c:pt>
                <c:pt idx="208">
                  <c:v>35804555.714285716</c:v>
                </c:pt>
                <c:pt idx="209">
                  <c:v>35804555.714285716</c:v>
                </c:pt>
                <c:pt idx="210">
                  <c:v>35804555.714285716</c:v>
                </c:pt>
                <c:pt idx="211">
                  <c:v>35804555.714285716</c:v>
                </c:pt>
                <c:pt idx="212">
                  <c:v>35804555.714285716</c:v>
                </c:pt>
                <c:pt idx="213">
                  <c:v>35804555.714285716</c:v>
                </c:pt>
                <c:pt idx="214">
                  <c:v>35804555.714285716</c:v>
                </c:pt>
                <c:pt idx="215">
                  <c:v>35804555.714285716</c:v>
                </c:pt>
                <c:pt idx="216">
                  <c:v>35804555.714285716</c:v>
                </c:pt>
                <c:pt idx="217">
                  <c:v>35804555.714285716</c:v>
                </c:pt>
                <c:pt idx="218">
                  <c:v>35804555.714285716</c:v>
                </c:pt>
                <c:pt idx="219">
                  <c:v>35804555.714285716</c:v>
                </c:pt>
                <c:pt idx="220">
                  <c:v>36224555.714285716</c:v>
                </c:pt>
                <c:pt idx="221">
                  <c:v>36644555.714285716</c:v>
                </c:pt>
                <c:pt idx="222">
                  <c:v>37064555.714285716</c:v>
                </c:pt>
                <c:pt idx="223">
                  <c:v>37484555.714285716</c:v>
                </c:pt>
                <c:pt idx="224">
                  <c:v>37904555.714285716</c:v>
                </c:pt>
                <c:pt idx="225">
                  <c:v>38324555.714285716</c:v>
                </c:pt>
                <c:pt idx="226">
                  <c:v>38744555.714285716</c:v>
                </c:pt>
                <c:pt idx="227">
                  <c:v>39164555.714285716</c:v>
                </c:pt>
                <c:pt idx="228">
                  <c:v>39584555.714285716</c:v>
                </c:pt>
                <c:pt idx="229">
                  <c:v>40004555.714285716</c:v>
                </c:pt>
                <c:pt idx="230">
                  <c:v>40424555.714285716</c:v>
                </c:pt>
                <c:pt idx="231">
                  <c:v>40844555.714285716</c:v>
                </c:pt>
                <c:pt idx="232">
                  <c:v>41264555.714285716</c:v>
                </c:pt>
                <c:pt idx="233">
                  <c:v>41684555.714285716</c:v>
                </c:pt>
                <c:pt idx="234">
                  <c:v>42104555.714285716</c:v>
                </c:pt>
                <c:pt idx="235">
                  <c:v>42524555.714285716</c:v>
                </c:pt>
                <c:pt idx="236">
                  <c:v>42944555.714285716</c:v>
                </c:pt>
                <c:pt idx="237">
                  <c:v>43364555.714285716</c:v>
                </c:pt>
                <c:pt idx="238">
                  <c:v>43784555.714285716</c:v>
                </c:pt>
                <c:pt idx="239">
                  <c:v>44204555.714285716</c:v>
                </c:pt>
                <c:pt idx="240">
                  <c:v>44624555.714285716</c:v>
                </c:pt>
                <c:pt idx="241">
                  <c:v>45044555.714285716</c:v>
                </c:pt>
                <c:pt idx="242">
                  <c:v>45464555.714285716</c:v>
                </c:pt>
                <c:pt idx="243">
                  <c:v>45884555.714285716</c:v>
                </c:pt>
                <c:pt idx="244">
                  <c:v>46304555.714285716</c:v>
                </c:pt>
                <c:pt idx="245">
                  <c:v>46724555.714285716</c:v>
                </c:pt>
                <c:pt idx="246">
                  <c:v>47144555.714285716</c:v>
                </c:pt>
                <c:pt idx="247">
                  <c:v>47564555.714285716</c:v>
                </c:pt>
                <c:pt idx="248">
                  <c:v>47984555.714285716</c:v>
                </c:pt>
                <c:pt idx="249">
                  <c:v>48404555.714285716</c:v>
                </c:pt>
                <c:pt idx="250">
                  <c:v>48824555.714285716</c:v>
                </c:pt>
                <c:pt idx="251">
                  <c:v>49244555.714285716</c:v>
                </c:pt>
                <c:pt idx="252">
                  <c:v>49664555.714285716</c:v>
                </c:pt>
                <c:pt idx="253">
                  <c:v>50084555.714285716</c:v>
                </c:pt>
                <c:pt idx="254">
                  <c:v>50504555.714285716</c:v>
                </c:pt>
                <c:pt idx="255">
                  <c:v>50924555.714285716</c:v>
                </c:pt>
                <c:pt idx="256">
                  <c:v>51344555.714285716</c:v>
                </c:pt>
                <c:pt idx="257">
                  <c:v>51764555.714285716</c:v>
                </c:pt>
                <c:pt idx="258">
                  <c:v>52184555.714285716</c:v>
                </c:pt>
                <c:pt idx="259">
                  <c:v>52604555.714285716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15584128.461290324</c:v>
                </c:pt>
                <c:pt idx="90">
                  <c:v>15950794.972580647</c:v>
                </c:pt>
                <c:pt idx="91">
                  <c:v>16317461.48387097</c:v>
                </c:pt>
                <c:pt idx="92">
                  <c:v>16684127.995161293</c:v>
                </c:pt>
                <c:pt idx="93">
                  <c:v>17050794.506451618</c:v>
                </c:pt>
                <c:pt idx="94">
                  <c:v>17417461.017741941</c:v>
                </c:pt>
                <c:pt idx="95">
                  <c:v>17784127.529032264</c:v>
                </c:pt>
                <c:pt idx="96">
                  <c:v>18150794.040322587</c:v>
                </c:pt>
                <c:pt idx="97">
                  <c:v>18517460.55161291</c:v>
                </c:pt>
                <c:pt idx="98">
                  <c:v>18884127.062903233</c:v>
                </c:pt>
                <c:pt idx="99">
                  <c:v>19250793.574193556</c:v>
                </c:pt>
                <c:pt idx="100">
                  <c:v>19617460.085483879</c:v>
                </c:pt>
                <c:pt idx="101">
                  <c:v>19984126.596774202</c:v>
                </c:pt>
                <c:pt idx="102">
                  <c:v>20350793.108064525</c:v>
                </c:pt>
                <c:pt idx="103">
                  <c:v>20717459.619354848</c:v>
                </c:pt>
                <c:pt idx="104">
                  <c:v>21084126.130645171</c:v>
                </c:pt>
                <c:pt idx="105">
                  <c:v>21450792.641935494</c:v>
                </c:pt>
                <c:pt idx="106">
                  <c:v>21817459.153225817</c:v>
                </c:pt>
                <c:pt idx="107">
                  <c:v>22184125.66451614</c:v>
                </c:pt>
                <c:pt idx="108">
                  <c:v>22550792.175806463</c:v>
                </c:pt>
                <c:pt idx="109">
                  <c:v>22917458.687096786</c:v>
                </c:pt>
                <c:pt idx="110">
                  <c:v>23284125.198387109</c:v>
                </c:pt>
                <c:pt idx="111">
                  <c:v>23650791.709677432</c:v>
                </c:pt>
                <c:pt idx="112">
                  <c:v>24017458.220967755</c:v>
                </c:pt>
                <c:pt idx="113">
                  <c:v>24384124.732258078</c:v>
                </c:pt>
                <c:pt idx="114">
                  <c:v>24750791.243548401</c:v>
                </c:pt>
                <c:pt idx="115">
                  <c:v>25117457.754838724</c:v>
                </c:pt>
                <c:pt idx="116">
                  <c:v>25484124.266129047</c:v>
                </c:pt>
                <c:pt idx="117">
                  <c:v>25850790.77741937</c:v>
                </c:pt>
                <c:pt idx="118">
                  <c:v>26217457.288709693</c:v>
                </c:pt>
                <c:pt idx="119">
                  <c:v>26584123.800000016</c:v>
                </c:pt>
                <c:pt idx="120">
                  <c:v>26916701.742857158</c:v>
                </c:pt>
                <c:pt idx="121">
                  <c:v>27249279.685714301</c:v>
                </c:pt>
                <c:pt idx="122">
                  <c:v>27581857.628571447</c:v>
                </c:pt>
                <c:pt idx="123">
                  <c:v>27914435.571428593</c:v>
                </c:pt>
                <c:pt idx="124">
                  <c:v>28247013.514285736</c:v>
                </c:pt>
                <c:pt idx="125">
                  <c:v>28579591.457142878</c:v>
                </c:pt>
                <c:pt idx="126">
                  <c:v>28912169.400000025</c:v>
                </c:pt>
                <c:pt idx="127">
                  <c:v>29178112.412500024</c:v>
                </c:pt>
                <c:pt idx="128">
                  <c:v>29444055.425000023</c:v>
                </c:pt>
                <c:pt idx="129">
                  <c:v>29709998.437500022</c:v>
                </c:pt>
                <c:pt idx="130">
                  <c:v>29975941.450000025</c:v>
                </c:pt>
                <c:pt idx="131">
                  <c:v>30241884.462500025</c:v>
                </c:pt>
                <c:pt idx="132">
                  <c:v>30507827.475000028</c:v>
                </c:pt>
                <c:pt idx="133">
                  <c:v>30773770.487500027</c:v>
                </c:pt>
                <c:pt idx="134">
                  <c:v>31039713.500000026</c:v>
                </c:pt>
                <c:pt idx="135">
                  <c:v>31241201.650000028</c:v>
                </c:pt>
                <c:pt idx="136">
                  <c:v>31382100.100000028</c:v>
                </c:pt>
                <c:pt idx="137">
                  <c:v>31490910.200000029</c:v>
                </c:pt>
                <c:pt idx="138">
                  <c:v>31593312.150000028</c:v>
                </c:pt>
                <c:pt idx="139">
                  <c:v>31735084.400000028</c:v>
                </c:pt>
                <c:pt idx="140">
                  <c:v>31921488.450000029</c:v>
                </c:pt>
                <c:pt idx="141">
                  <c:v>32126023.850000028</c:v>
                </c:pt>
                <c:pt idx="142">
                  <c:v>32212335.300000027</c:v>
                </c:pt>
                <c:pt idx="143">
                  <c:v>32281353.500000026</c:v>
                </c:pt>
                <c:pt idx="144">
                  <c:v>32310976.750000026</c:v>
                </c:pt>
                <c:pt idx="145">
                  <c:v>32282465.950000029</c:v>
                </c:pt>
                <c:pt idx="146">
                  <c:v>32242291.450000029</c:v>
                </c:pt>
                <c:pt idx="147">
                  <c:v>32433079.800000027</c:v>
                </c:pt>
                <c:pt idx="148">
                  <c:v>32573248.100000028</c:v>
                </c:pt>
                <c:pt idx="149">
                  <c:v>32686885.350000028</c:v>
                </c:pt>
                <c:pt idx="150">
                  <c:v>32824495.150000028</c:v>
                </c:pt>
                <c:pt idx="151">
                  <c:v>32825107.900000028</c:v>
                </c:pt>
                <c:pt idx="152">
                  <c:v>32788515.300000027</c:v>
                </c:pt>
                <c:pt idx="153">
                  <c:v>32657884.650000028</c:v>
                </c:pt>
                <c:pt idx="154">
                  <c:v>32764702.350000028</c:v>
                </c:pt>
                <c:pt idx="155">
                  <c:v>32844906.550000027</c:v>
                </c:pt>
                <c:pt idx="156">
                  <c:v>32904363.950000029</c:v>
                </c:pt>
                <c:pt idx="157">
                  <c:v>32883700.350000028</c:v>
                </c:pt>
                <c:pt idx="158">
                  <c:v>32853224.350000028</c:v>
                </c:pt>
                <c:pt idx="159">
                  <c:v>32811185.800000027</c:v>
                </c:pt>
                <c:pt idx="160">
                  <c:v>32722469.500000026</c:v>
                </c:pt>
                <c:pt idx="161">
                  <c:v>32862709.200000029</c:v>
                </c:pt>
                <c:pt idx="162">
                  <c:v>32941101.200000029</c:v>
                </c:pt>
                <c:pt idx="163">
                  <c:v>32969061.000000026</c:v>
                </c:pt>
                <c:pt idx="164">
                  <c:v>32963872.500000026</c:v>
                </c:pt>
                <c:pt idx="165">
                  <c:v>32914223.900000028</c:v>
                </c:pt>
                <c:pt idx="166">
                  <c:v>32829311.350000028</c:v>
                </c:pt>
                <c:pt idx="167">
                  <c:v>32777753.650000028</c:v>
                </c:pt>
                <c:pt idx="168">
                  <c:v>32953485.950000029</c:v>
                </c:pt>
                <c:pt idx="169">
                  <c:v>33096923.350000028</c:v>
                </c:pt>
                <c:pt idx="170">
                  <c:v>33164788.100000028</c:v>
                </c:pt>
                <c:pt idx="171">
                  <c:v>33132994.600000028</c:v>
                </c:pt>
                <c:pt idx="172">
                  <c:v>33126408.700000029</c:v>
                </c:pt>
                <c:pt idx="173">
                  <c:v>33154633.33571431</c:v>
                </c:pt>
                <c:pt idx="174">
                  <c:v>33182857.971428588</c:v>
                </c:pt>
                <c:pt idx="175">
                  <c:v>33211082.607142873</c:v>
                </c:pt>
                <c:pt idx="176">
                  <c:v>33239307.242857154</c:v>
                </c:pt>
                <c:pt idx="177">
                  <c:v>33267531.87857144</c:v>
                </c:pt>
                <c:pt idx="178">
                  <c:v>33295756.514285721</c:v>
                </c:pt>
                <c:pt idx="179">
                  <c:v>33323981.149999999</c:v>
                </c:pt>
                <c:pt idx="180">
                  <c:v>33352205.785714284</c:v>
                </c:pt>
                <c:pt idx="181">
                  <c:v>33380430.421428565</c:v>
                </c:pt>
                <c:pt idx="182">
                  <c:v>33408655.057142846</c:v>
                </c:pt>
                <c:pt idx="183">
                  <c:v>33436879.692857131</c:v>
                </c:pt>
                <c:pt idx="184">
                  <c:v>33465104.328571409</c:v>
                </c:pt>
                <c:pt idx="185">
                  <c:v>33493328.96428569</c:v>
                </c:pt>
                <c:pt idx="186">
                  <c:v>33521553.599999975</c:v>
                </c:pt>
                <c:pt idx="187">
                  <c:v>33549778.235714257</c:v>
                </c:pt>
                <c:pt idx="188">
                  <c:v>33578002.871428542</c:v>
                </c:pt>
                <c:pt idx="189">
                  <c:v>33606227.507142819</c:v>
                </c:pt>
                <c:pt idx="190">
                  <c:v>33634452.142857105</c:v>
                </c:pt>
                <c:pt idx="191">
                  <c:v>33662676.778571382</c:v>
                </c:pt>
                <c:pt idx="192">
                  <c:v>33690901.414285667</c:v>
                </c:pt>
                <c:pt idx="193">
                  <c:v>33719126.049999952</c:v>
                </c:pt>
                <c:pt idx="194">
                  <c:v>33747350.68571423</c:v>
                </c:pt>
                <c:pt idx="195">
                  <c:v>33775575.321428508</c:v>
                </c:pt>
                <c:pt idx="196">
                  <c:v>33803799.957142793</c:v>
                </c:pt>
                <c:pt idx="197">
                  <c:v>33832024.592857078</c:v>
                </c:pt>
                <c:pt idx="198">
                  <c:v>33860249.228571355</c:v>
                </c:pt>
                <c:pt idx="199">
                  <c:v>33888473.86428564</c:v>
                </c:pt>
                <c:pt idx="200">
                  <c:v>33916698.499999918</c:v>
                </c:pt>
                <c:pt idx="201">
                  <c:v>33944923.135714203</c:v>
                </c:pt>
                <c:pt idx="202">
                  <c:v>33973147.771428488</c:v>
                </c:pt>
                <c:pt idx="203">
                  <c:v>34001372.407142766</c:v>
                </c:pt>
                <c:pt idx="204">
                  <c:v>34029597.042857051</c:v>
                </c:pt>
                <c:pt idx="205">
                  <c:v>34057821.678571329</c:v>
                </c:pt>
                <c:pt idx="206">
                  <c:v>34086046.314285614</c:v>
                </c:pt>
                <c:pt idx="207">
                  <c:v>34114270.949999899</c:v>
                </c:pt>
                <c:pt idx="208">
                  <c:v>34142495.585714176</c:v>
                </c:pt>
                <c:pt idx="209">
                  <c:v>34170720.221428454</c:v>
                </c:pt>
                <c:pt idx="210">
                  <c:v>34198944.857142739</c:v>
                </c:pt>
                <c:pt idx="211">
                  <c:v>34227169.492857024</c:v>
                </c:pt>
                <c:pt idx="212">
                  <c:v>34255394.128571302</c:v>
                </c:pt>
                <c:pt idx="213">
                  <c:v>34283618.764285594</c:v>
                </c:pt>
                <c:pt idx="214">
                  <c:v>34311843.399999879</c:v>
                </c:pt>
                <c:pt idx="215">
                  <c:v>34340068.035714172</c:v>
                </c:pt>
                <c:pt idx="216">
                  <c:v>34368292.671428457</c:v>
                </c:pt>
                <c:pt idx="217">
                  <c:v>34396517.307142749</c:v>
                </c:pt>
                <c:pt idx="218">
                  <c:v>34424741.942857035</c:v>
                </c:pt>
                <c:pt idx="219">
                  <c:v>34432391.557142749</c:v>
                </c:pt>
                <c:pt idx="220">
                  <c:v>34810391.557142749</c:v>
                </c:pt>
                <c:pt idx="221">
                  <c:v>35188391.557142749</c:v>
                </c:pt>
                <c:pt idx="222">
                  <c:v>35566391.557142749</c:v>
                </c:pt>
                <c:pt idx="223">
                  <c:v>35944391.557142749</c:v>
                </c:pt>
                <c:pt idx="224">
                  <c:v>36322391.557142749</c:v>
                </c:pt>
                <c:pt idx="225">
                  <c:v>36700391.557142749</c:v>
                </c:pt>
                <c:pt idx="226">
                  <c:v>37078391.557142749</c:v>
                </c:pt>
                <c:pt idx="227">
                  <c:v>37456391.557142749</c:v>
                </c:pt>
                <c:pt idx="228">
                  <c:v>37834391.557142749</c:v>
                </c:pt>
                <c:pt idx="229">
                  <c:v>38212391.557142749</c:v>
                </c:pt>
                <c:pt idx="230">
                  <c:v>38590391.557142749</c:v>
                </c:pt>
                <c:pt idx="231">
                  <c:v>38968391.557142749</c:v>
                </c:pt>
                <c:pt idx="232">
                  <c:v>39346391.557142749</c:v>
                </c:pt>
                <c:pt idx="233">
                  <c:v>39724391.557142749</c:v>
                </c:pt>
                <c:pt idx="234">
                  <c:v>40102391.557142749</c:v>
                </c:pt>
                <c:pt idx="235">
                  <c:v>40480391.557142749</c:v>
                </c:pt>
                <c:pt idx="236">
                  <c:v>40858391.557142749</c:v>
                </c:pt>
                <c:pt idx="237">
                  <c:v>41236391.557142749</c:v>
                </c:pt>
                <c:pt idx="238">
                  <c:v>41614391.557142749</c:v>
                </c:pt>
                <c:pt idx="239">
                  <c:v>41992391.557142749</c:v>
                </c:pt>
                <c:pt idx="240">
                  <c:v>42370391.557142749</c:v>
                </c:pt>
                <c:pt idx="241">
                  <c:v>42769391.557142749</c:v>
                </c:pt>
                <c:pt idx="242">
                  <c:v>43168391.557142749</c:v>
                </c:pt>
                <c:pt idx="243">
                  <c:v>43567391.557142749</c:v>
                </c:pt>
                <c:pt idx="244">
                  <c:v>43966391.557142749</c:v>
                </c:pt>
                <c:pt idx="245">
                  <c:v>44365391.557142749</c:v>
                </c:pt>
                <c:pt idx="246">
                  <c:v>44764391.557142749</c:v>
                </c:pt>
                <c:pt idx="247">
                  <c:v>45163391.557142749</c:v>
                </c:pt>
                <c:pt idx="248">
                  <c:v>45562391.557142749</c:v>
                </c:pt>
                <c:pt idx="249">
                  <c:v>45961391.557142749</c:v>
                </c:pt>
                <c:pt idx="250">
                  <c:v>46360391.557142749</c:v>
                </c:pt>
                <c:pt idx="251">
                  <c:v>46759391.557142749</c:v>
                </c:pt>
                <c:pt idx="252">
                  <c:v>47158391.557142749</c:v>
                </c:pt>
                <c:pt idx="253">
                  <c:v>47557391.557142749</c:v>
                </c:pt>
                <c:pt idx="254">
                  <c:v>47956391.557142749</c:v>
                </c:pt>
                <c:pt idx="255">
                  <c:v>48355391.557142749</c:v>
                </c:pt>
                <c:pt idx="256">
                  <c:v>48754391.557142749</c:v>
                </c:pt>
                <c:pt idx="257">
                  <c:v>49153391.557142749</c:v>
                </c:pt>
                <c:pt idx="258">
                  <c:v>49552391.557142749</c:v>
                </c:pt>
                <c:pt idx="259">
                  <c:v>49709227.785714284</c:v>
                </c:pt>
                <c:pt idx="260">
                  <c:v>49730227.785714284</c:v>
                </c:pt>
                <c:pt idx="261">
                  <c:v>49751227.785714284</c:v>
                </c:pt>
                <c:pt idx="262">
                  <c:v>49772227.785714284</c:v>
                </c:pt>
                <c:pt idx="263">
                  <c:v>49793227.785714284</c:v>
                </c:pt>
                <c:pt idx="264">
                  <c:v>49814227.785714284</c:v>
                </c:pt>
                <c:pt idx="265">
                  <c:v>49835227.785714284</c:v>
                </c:pt>
                <c:pt idx="266">
                  <c:v>49856227.785714284</c:v>
                </c:pt>
                <c:pt idx="267">
                  <c:v>49877227.785714284</c:v>
                </c:pt>
                <c:pt idx="268">
                  <c:v>49898227.785714284</c:v>
                </c:pt>
                <c:pt idx="269">
                  <c:v>49919227.785714284</c:v>
                </c:pt>
                <c:pt idx="270">
                  <c:v>49940227.785714284</c:v>
                </c:pt>
                <c:pt idx="271">
                  <c:v>49961227.785714284</c:v>
                </c:pt>
                <c:pt idx="272">
                  <c:v>49982227.785714284</c:v>
                </c:pt>
                <c:pt idx="273">
                  <c:v>50003227.785714284</c:v>
                </c:pt>
                <c:pt idx="274">
                  <c:v>50024227.785714284</c:v>
                </c:pt>
                <c:pt idx="275">
                  <c:v>50045227.785714284</c:v>
                </c:pt>
                <c:pt idx="276">
                  <c:v>50066227.785714284</c:v>
                </c:pt>
                <c:pt idx="277">
                  <c:v>50087227.785714284</c:v>
                </c:pt>
                <c:pt idx="278">
                  <c:v>50108227.785714284</c:v>
                </c:pt>
                <c:pt idx="279">
                  <c:v>50129227.785714284</c:v>
                </c:pt>
                <c:pt idx="280">
                  <c:v>50150227.785714284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308663.42220523953</c:v>
                </c:pt>
                <c:pt idx="6">
                  <c:v>313641.05436721444</c:v>
                </c:pt>
                <c:pt idx="7">
                  <c:v>318618.68652915955</c:v>
                </c:pt>
                <c:pt idx="8">
                  <c:v>323596.31869110465</c:v>
                </c:pt>
                <c:pt idx="9">
                  <c:v>328573.95085307956</c:v>
                </c:pt>
                <c:pt idx="10">
                  <c:v>333551.58301502466</c:v>
                </c:pt>
                <c:pt idx="11">
                  <c:v>338529.21517696977</c:v>
                </c:pt>
                <c:pt idx="12">
                  <c:v>343506.84733894467</c:v>
                </c:pt>
                <c:pt idx="13">
                  <c:v>348484.47950088978</c:v>
                </c:pt>
                <c:pt idx="14">
                  <c:v>353462.11166283488</c:v>
                </c:pt>
                <c:pt idx="15">
                  <c:v>358439.74382480979</c:v>
                </c:pt>
                <c:pt idx="16">
                  <c:v>363417.37598675489</c:v>
                </c:pt>
                <c:pt idx="17">
                  <c:v>368395.0081487</c:v>
                </c:pt>
                <c:pt idx="18">
                  <c:v>373372.64031067491</c:v>
                </c:pt>
                <c:pt idx="19">
                  <c:v>378350.27247262001</c:v>
                </c:pt>
                <c:pt idx="20">
                  <c:v>383327.90463459492</c:v>
                </c:pt>
                <c:pt idx="21">
                  <c:v>388305.53679654002</c:v>
                </c:pt>
                <c:pt idx="22">
                  <c:v>393283.16895848513</c:v>
                </c:pt>
                <c:pt idx="23">
                  <c:v>398260.80112046003</c:v>
                </c:pt>
                <c:pt idx="24">
                  <c:v>403238.43328240514</c:v>
                </c:pt>
                <c:pt idx="25">
                  <c:v>408216.06544435024</c:v>
                </c:pt>
                <c:pt idx="26">
                  <c:v>413193.69760632515</c:v>
                </c:pt>
                <c:pt idx="27">
                  <c:v>418171.32976827025</c:v>
                </c:pt>
                <c:pt idx="28">
                  <c:v>420000</c:v>
                </c:pt>
                <c:pt idx="29">
                  <c:v>420000</c:v>
                </c:pt>
                <c:pt idx="30">
                  <c:v>420000</c:v>
                </c:pt>
                <c:pt idx="31">
                  <c:v>420000</c:v>
                </c:pt>
                <c:pt idx="32">
                  <c:v>420000</c:v>
                </c:pt>
                <c:pt idx="33">
                  <c:v>420000</c:v>
                </c:pt>
                <c:pt idx="34">
                  <c:v>420000</c:v>
                </c:pt>
                <c:pt idx="35">
                  <c:v>420000</c:v>
                </c:pt>
                <c:pt idx="36">
                  <c:v>420000</c:v>
                </c:pt>
                <c:pt idx="37">
                  <c:v>420000</c:v>
                </c:pt>
                <c:pt idx="38">
                  <c:v>420000</c:v>
                </c:pt>
                <c:pt idx="39">
                  <c:v>420000</c:v>
                </c:pt>
                <c:pt idx="40">
                  <c:v>420000</c:v>
                </c:pt>
                <c:pt idx="41">
                  <c:v>420000</c:v>
                </c:pt>
                <c:pt idx="42">
                  <c:v>420000</c:v>
                </c:pt>
                <c:pt idx="43">
                  <c:v>420000</c:v>
                </c:pt>
                <c:pt idx="44">
                  <c:v>420000</c:v>
                </c:pt>
                <c:pt idx="45">
                  <c:v>420000</c:v>
                </c:pt>
                <c:pt idx="46">
                  <c:v>420000</c:v>
                </c:pt>
                <c:pt idx="47">
                  <c:v>420000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31" activePane="bottomLeft" state="frozen"/>
      <selection pane="bottomLeft" activeCell="AF65" sqref="AF65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411.50042857142859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417544.14285714284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305727.93837535381</v>
      </c>
      <c r="G37" s="2">
        <f t="shared" ref="G37:G385" si="23">IF(F37&gt;$AK$31*1000,$AK$31*1000,F37)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308663.42220523953</v>
      </c>
      <c r="Q37" s="2">
        <f>IF(P37&gt;Graph!$G$1*1000,Graph!$G$1*1000,P37)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si="23"/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313641.05436721444</v>
      </c>
      <c r="Q38" s="2">
        <f>IF(P38&gt;Graph!$G$1*1000,Graph!$G$1*1000,P38)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3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318618.68652915955</v>
      </c>
      <c r="Q39" s="2">
        <f>IF(P39&gt;Graph!$G$1*1000,Graph!$G$1*1000,P39)</f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3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323596.31869110465</v>
      </c>
      <c r="Q40" s="2">
        <f>IF(P40&gt;Graph!$G$1*1000,Graph!$G$1*1000,P40)</f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3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328573.95085307956</v>
      </c>
      <c r="Q41" s="2">
        <f>IF(P41&gt;Graph!$G$1*1000,Graph!$G$1*1000,P41)</f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3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333551.58301502466</v>
      </c>
      <c r="Q42" s="2">
        <f>IF(P42&gt;Graph!$G$1*1000,Graph!$G$1*1000,P42)</f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3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338529.21517696977</v>
      </c>
      <c r="Q43" s="2">
        <f>IF(P43&gt;Graph!$G$1*1000,Graph!$G$1*1000,P43)</f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3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343506.84733894467</v>
      </c>
      <c r="Q44" s="2">
        <f>IF(P44&gt;Graph!$G$1*1000,Graph!$G$1*1000,P44)</f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3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348484.47950088978</v>
      </c>
      <c r="Q45" s="2">
        <f>IF(P45&gt;Graph!$G$1*1000,Graph!$G$1*1000,P45)</f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3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353462.11166283488</v>
      </c>
      <c r="Q46" s="2">
        <f>IF(P46&gt;Graph!$G$1*1000,Graph!$G$1*1000,P46)</f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3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358439.74382480979</v>
      </c>
      <c r="Q47" s="2">
        <f>IF(P47&gt;Graph!$G$1*1000,Graph!$G$1*1000,P47)</f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3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363417.37598675489</v>
      </c>
      <c r="Q48" s="2">
        <f>IF(P48&gt;Graph!$G$1*1000,Graph!$G$1*1000,P48)</f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3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368395.0081487</v>
      </c>
      <c r="Q49" s="2">
        <f>IF(P49&gt;Graph!$G$1*1000,Graph!$G$1*1000,P49)</f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3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373372.64031067491</v>
      </c>
      <c r="Q50" s="2">
        <f>IF(P50&gt;Graph!$G$1*1000,Graph!$G$1*1000,P50)</f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3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378350.27247262001</v>
      </c>
      <c r="Q51" s="2">
        <f>IF(P51&gt;Graph!$G$1*1000,Graph!$G$1*1000,P51)</f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3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383327.90463459492</v>
      </c>
      <c r="Q52" s="2">
        <f>IF(P52&gt;Graph!$G$1*1000,Graph!$G$1*1000,P52)</f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3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388305.53679654002</v>
      </c>
      <c r="Q53" s="2">
        <f>IF(P53&gt;Graph!$G$1*1000,Graph!$G$1*1000,P53)</f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3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393283.16895848513</v>
      </c>
      <c r="Q54" s="2">
        <f>IF(P54&gt;Graph!$G$1*1000,Graph!$G$1*1000,P54)</f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3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398260.80112046003</v>
      </c>
      <c r="Q55" s="2">
        <f>IF(P55&gt;Graph!$G$1*1000,Graph!$G$1*1000,P55)</f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3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403238.43328240514</v>
      </c>
      <c r="Q56" s="2">
        <f>IF(P56&gt;Graph!$G$1*1000,Graph!$G$1*1000,P56)</f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3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408216.06544435024</v>
      </c>
      <c r="Q57" s="2">
        <f>IF(P57&gt;Graph!$G$1*1000,Graph!$G$1*1000,P57)</f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3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413193.69760632515</v>
      </c>
      <c r="Q58" s="2">
        <f>IF(P58&gt;Graph!$G$1*1000,Graph!$G$1*1000,P58)</f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3"/>
        <v>411500.42857142858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418171.32976827025</v>
      </c>
      <c r="Q59" s="2">
        <f>IF(P59&gt;Graph!$G$1*1000,Graph!$G$1*1000,P59)</f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3"/>
        <v>411500.42857142858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423148.96193021536</v>
      </c>
      <c r="Q60" s="2">
        <f>IF(P60&gt;Graph!$G$1*1000,Graph!$G$1*1000,P60)</f>
        <v>420000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3"/>
        <v>411500.42857142858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428126.59409219027</v>
      </c>
      <c r="Q61" s="2">
        <f>IF(P61&gt;Graph!$G$1*1000,Graph!$G$1*1000,P61)</f>
        <v>420000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3"/>
        <v>411500.42857142858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433104.22625413537</v>
      </c>
      <c r="Q62" s="2">
        <f>IF(P62&gt;Graph!$G$1*1000,Graph!$G$1*1000,P62)</f>
        <v>420000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3"/>
        <v>411500.42857142858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438081.85841608047</v>
      </c>
      <c r="Q63" s="2">
        <f>IF(P63&gt;Graph!$G$1*1000,Graph!$G$1*1000,P63)</f>
        <v>420000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3"/>
        <v>411500.42857142858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443059.49057805538</v>
      </c>
      <c r="Q64" s="2">
        <f>IF(P64&gt;Graph!$G$1*1000,Graph!$G$1*1000,P64)</f>
        <v>420000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3"/>
        <v>411500.42857142858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448037.12274000049</v>
      </c>
      <c r="Q65" s="2">
        <f>IF(P65&gt;Graph!$G$1*1000,Graph!$G$1*1000,P65)</f>
        <v>420000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3"/>
        <v>411500.42857142858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453014.75490194559</v>
      </c>
      <c r="Q66" s="2">
        <f>IF(P66&gt;Graph!$G$1*1000,Graph!$G$1*1000,P66)</f>
        <v>420000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3"/>
        <v>411500.42857142858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457992.3870639205</v>
      </c>
      <c r="Q67" s="2">
        <f>IF(P67&gt;Graph!$G$1*1000,Graph!$G$1*1000,P67)</f>
        <v>420000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3"/>
        <v>411500.42857142858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462970.0192258656</v>
      </c>
      <c r="Q68" s="2">
        <f>IF(P68&gt;Graph!$G$1*1000,Graph!$G$1*1000,P68)</f>
        <v>420000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3"/>
        <v>411500.42857142858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467947.65138784051</v>
      </c>
      <c r="Q69" s="2">
        <f>IF(P69&gt;Graph!$G$1*1000,Graph!$G$1*1000,P69)</f>
        <v>420000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3"/>
        <v>411500.42857142858</v>
      </c>
      <c r="H70" s="2">
        <f t="shared" si="13"/>
        <v>17287036.428571429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472925.28354978561</v>
      </c>
      <c r="Q70" s="2">
        <f>IF(P70&gt;Graph!$G$1*1000,Graph!$G$1*1000,P70)</f>
        <v>420000</v>
      </c>
      <c r="R70" s="2">
        <f t="shared" si="16"/>
        <v>17885127</v>
      </c>
      <c r="S70" s="2">
        <f t="shared" si="17"/>
        <v>411500.4285714291</v>
      </c>
      <c r="T70" s="2">
        <f t="shared" si="18"/>
        <v>8499.5714285714785</v>
      </c>
      <c r="U70" s="2">
        <f t="shared" si="19"/>
        <v>420000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406666.48387096776</v>
      </c>
      <c r="Y70" s="2">
        <f t="shared" si="7"/>
        <v>17282202.483870968</v>
      </c>
      <c r="Z70" s="2" t="str">
        <f t="shared" si="8"/>
        <v>HERE</v>
      </c>
      <c r="AA70" s="2">
        <f>IF(Z70="HERE",Y70,AA69+Graph!$G$1*1000)</f>
        <v>17282202.483870968</v>
      </c>
      <c r="AB70" s="2">
        <f t="shared" si="21"/>
        <v>406666.48387096822</v>
      </c>
      <c r="AC70" s="2">
        <f t="shared" si="9"/>
        <v>602924.51612903224</v>
      </c>
      <c r="AD70" s="3">
        <f t="shared" si="10"/>
        <v>17282202.483870968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3"/>
        <v>411500.42857142858</v>
      </c>
      <c r="H71" s="2">
        <f t="shared" si="13"/>
        <v>17698536.857142858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477902.91571173072</v>
      </c>
      <c r="Q71" s="2">
        <f>IF(P71&gt;Graph!$G$1*1000,Graph!$G$1*1000,P71)</f>
        <v>420000</v>
      </c>
      <c r="R71" s="2">
        <f t="shared" si="16"/>
        <v>18305127</v>
      </c>
      <c r="S71" s="2">
        <f t="shared" si="17"/>
        <v>411500.4285714291</v>
      </c>
      <c r="T71" s="2">
        <f t="shared" si="18"/>
        <v>8499.5714285714785</v>
      </c>
      <c r="U71" s="2">
        <f t="shared" si="19"/>
        <v>420000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406666.48387096776</v>
      </c>
      <c r="Y71" s="2">
        <f t="shared" si="7"/>
        <v>17688868.967741936</v>
      </c>
      <c r="Z71" s="2" t="str">
        <f t="shared" si="8"/>
        <v>HERE</v>
      </c>
      <c r="AA71" s="2">
        <f>IF(Z71="HERE",Y71,AA70+Graph!$G$1*1000)</f>
        <v>17688868.967741936</v>
      </c>
      <c r="AB71" s="2">
        <f t="shared" si="21"/>
        <v>406666.48387096822</v>
      </c>
      <c r="AC71" s="2">
        <f t="shared" si="9"/>
        <v>616258.03225806449</v>
      </c>
      <c r="AD71" s="3">
        <f t="shared" si="10"/>
        <v>17688868.967741936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3"/>
        <v>411500.42857142858</v>
      </c>
      <c r="H72" s="2">
        <f t="shared" si="13"/>
        <v>18110037.285714287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482880.54787370563</v>
      </c>
      <c r="Q72" s="2">
        <f>IF(P72&gt;Graph!$G$1*1000,Graph!$G$1*1000,P72)</f>
        <v>420000</v>
      </c>
      <c r="R72" s="2">
        <f t="shared" si="16"/>
        <v>18725127</v>
      </c>
      <c r="S72" s="2">
        <f t="shared" si="17"/>
        <v>411500.4285714291</v>
      </c>
      <c r="T72" s="2">
        <f t="shared" si="18"/>
        <v>8499.5714285714785</v>
      </c>
      <c r="U72" s="2">
        <f t="shared" si="19"/>
        <v>420000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406666.48387096776</v>
      </c>
      <c r="Y72" s="2">
        <f t="shared" si="7"/>
        <v>18095535.451612905</v>
      </c>
      <c r="Z72" s="2" t="str">
        <f t="shared" si="8"/>
        <v>HERE</v>
      </c>
      <c r="AA72" s="2">
        <f>IF(Z72="HERE",Y72,AA71+Graph!$G$1*1000)</f>
        <v>18095535.451612905</v>
      </c>
      <c r="AB72" s="2">
        <f t="shared" si="21"/>
        <v>406666.48387096822</v>
      </c>
      <c r="AC72" s="2">
        <f t="shared" si="9"/>
        <v>629591.54838709673</v>
      </c>
      <c r="AD72" s="3">
        <f t="shared" si="10"/>
        <v>18095535.451612905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3"/>
        <v>411500.42857142858</v>
      </c>
      <c r="H73" s="2">
        <f t="shared" si="13"/>
        <v>18521537.714285716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487858.18003565073</v>
      </c>
      <c r="Q73" s="2">
        <f>IF(P73&gt;Graph!$G$1*1000,Graph!$G$1*1000,P73)</f>
        <v>420000</v>
      </c>
      <c r="R73" s="2">
        <f t="shared" si="16"/>
        <v>19145127</v>
      </c>
      <c r="S73" s="2">
        <f t="shared" si="17"/>
        <v>411500.4285714291</v>
      </c>
      <c r="T73" s="2">
        <f t="shared" si="18"/>
        <v>8499.5714285714785</v>
      </c>
      <c r="U73" s="2">
        <f t="shared" si="19"/>
        <v>420000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406666.48387096776</v>
      </c>
      <c r="Y73" s="2">
        <f t="shared" si="7"/>
        <v>18502201.935483873</v>
      </c>
      <c r="Z73" s="2" t="str">
        <f t="shared" si="8"/>
        <v>HERE</v>
      </c>
      <c r="AA73" s="2">
        <f>IF(Z73="HERE",Y73,AA72+Graph!$G$1*1000)</f>
        <v>18502201.935483873</v>
      </c>
      <c r="AB73" s="2">
        <f t="shared" si="21"/>
        <v>406666.48387096822</v>
      </c>
      <c r="AC73" s="2">
        <f t="shared" si="9"/>
        <v>642925.06451612897</v>
      </c>
      <c r="AD73" s="3">
        <f t="shared" si="10"/>
        <v>18502201.935483873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3"/>
        <v>411500.42857142858</v>
      </c>
      <c r="H74" s="2">
        <f t="shared" si="13"/>
        <v>18933038.142857146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492835.81219759583</v>
      </c>
      <c r="Q74" s="2">
        <f>IF(P74&gt;Graph!$G$1*1000,Graph!$G$1*1000,P74)</f>
        <v>420000</v>
      </c>
      <c r="R74" s="2">
        <f t="shared" si="16"/>
        <v>19565127</v>
      </c>
      <c r="S74" s="2">
        <f t="shared" si="17"/>
        <v>411500.4285714291</v>
      </c>
      <c r="T74" s="2">
        <f t="shared" si="18"/>
        <v>8499.5714285714785</v>
      </c>
      <c r="U74" s="2">
        <f t="shared" si="19"/>
        <v>420000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406666.48387096764</v>
      </c>
      <c r="Y74" s="2">
        <f t="shared" si="7"/>
        <v>18908868.419354841</v>
      </c>
      <c r="Z74" s="2" t="str">
        <f t="shared" si="8"/>
        <v>HERE</v>
      </c>
      <c r="AA74" s="2">
        <f>IF(Z74="HERE",Y74,AA73+Graph!$G$1*1000)</f>
        <v>18908868.419354841</v>
      </c>
      <c r="AB74" s="2">
        <f t="shared" si="21"/>
        <v>406666.48387096822</v>
      </c>
      <c r="AC74" s="2">
        <f t="shared" si="9"/>
        <v>656258.58064516133</v>
      </c>
      <c r="AD74" s="3">
        <f t="shared" si="10"/>
        <v>18908868.419354841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3"/>
        <v>411500.42857142858</v>
      </c>
      <c r="H75" s="2">
        <f t="shared" si="13"/>
        <v>19344538.571428575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497813.44435957074</v>
      </c>
      <c r="Q75" s="2">
        <f>IF(P75&gt;Graph!$G$1*1000,Graph!$G$1*1000,P75)</f>
        <v>420000</v>
      </c>
      <c r="R75" s="2">
        <f t="shared" si="16"/>
        <v>19985127</v>
      </c>
      <c r="S75" s="2">
        <f t="shared" si="17"/>
        <v>411500.4285714291</v>
      </c>
      <c r="T75" s="2">
        <f t="shared" si="18"/>
        <v>8499.5714285714785</v>
      </c>
      <c r="U75" s="2">
        <f t="shared" si="19"/>
        <v>420000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406666.48387096776</v>
      </c>
      <c r="Y75" s="2">
        <f t="shared" si="7"/>
        <v>19315534.903225809</v>
      </c>
      <c r="Z75" s="2" t="str">
        <f t="shared" si="8"/>
        <v>HERE</v>
      </c>
      <c r="AA75" s="2">
        <f>IF(Z75="HERE",Y75,AA74+Graph!$G$1*1000)</f>
        <v>19315534.903225809</v>
      </c>
      <c r="AB75" s="2">
        <f t="shared" si="21"/>
        <v>406666.48387096822</v>
      </c>
      <c r="AC75" s="2">
        <f t="shared" si="9"/>
        <v>669592.09677419357</v>
      </c>
      <c r="AD75" s="3">
        <f t="shared" si="10"/>
        <v>19315534.903225809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3"/>
        <v>411500.42857142858</v>
      </c>
      <c r="H76" s="2">
        <f t="shared" si="13"/>
        <v>19756039.000000004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502791.07652151585</v>
      </c>
      <c r="Q76" s="2">
        <f>IF(P76&gt;Graph!$G$1*1000,Graph!$G$1*1000,P76)</f>
        <v>420000</v>
      </c>
      <c r="R76" s="2">
        <f t="shared" si="16"/>
        <v>20405127</v>
      </c>
      <c r="S76" s="2">
        <f t="shared" si="17"/>
        <v>411500.4285714291</v>
      </c>
      <c r="T76" s="2">
        <f t="shared" si="18"/>
        <v>8499.5714285714785</v>
      </c>
      <c r="U76" s="2">
        <f t="shared" si="19"/>
        <v>420000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406666.48387096776</v>
      </c>
      <c r="Y76" s="2">
        <f t="shared" si="7"/>
        <v>19722201.387096778</v>
      </c>
      <c r="Z76" s="2" t="str">
        <f t="shared" si="8"/>
        <v>HERE</v>
      </c>
      <c r="AA76" s="2">
        <f>IF(Z76="HERE",Y76,AA75+Graph!$G$1*1000)</f>
        <v>19722201.387096778</v>
      </c>
      <c r="AB76" s="2">
        <f t="shared" si="21"/>
        <v>406666.48387096822</v>
      </c>
      <c r="AC76" s="2">
        <f t="shared" si="9"/>
        <v>682925.61290322582</v>
      </c>
      <c r="AD76" s="3">
        <f t="shared" si="10"/>
        <v>19722201.387096778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3"/>
        <v>411500.42857142858</v>
      </c>
      <c r="H77" s="2">
        <f t="shared" si="13"/>
        <v>20167539.428571433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507768.70868346095</v>
      </c>
      <c r="Q77" s="2">
        <f>IF(P77&gt;Graph!$G$1*1000,Graph!$G$1*1000,P77)</f>
        <v>420000</v>
      </c>
      <c r="R77" s="2">
        <f t="shared" si="16"/>
        <v>20825127</v>
      </c>
      <c r="S77" s="2">
        <f t="shared" si="17"/>
        <v>411500.4285714291</v>
      </c>
      <c r="T77" s="2">
        <f t="shared" si="18"/>
        <v>8499.5714285714785</v>
      </c>
      <c r="U77" s="2">
        <f t="shared" si="19"/>
        <v>420000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406666.48387096776</v>
      </c>
      <c r="Y77" s="2">
        <f t="shared" si="7"/>
        <v>20128867.870967746</v>
      </c>
      <c r="Z77" s="2" t="str">
        <f t="shared" si="8"/>
        <v>HERE</v>
      </c>
      <c r="AA77" s="2">
        <f>IF(Z77="HERE",Y77,AA76+Graph!$G$1*1000)</f>
        <v>20128867.870967746</v>
      </c>
      <c r="AB77" s="2">
        <f t="shared" si="21"/>
        <v>406666.48387096822</v>
      </c>
      <c r="AC77" s="2">
        <f t="shared" si="9"/>
        <v>696259.12903225806</v>
      </c>
      <c r="AD77" s="3">
        <f t="shared" si="10"/>
        <v>20128867.870967746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3"/>
        <v>411500.42857142858</v>
      </c>
      <c r="H78" s="2">
        <f t="shared" si="13"/>
        <v>20579039.857142862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512746.34084543586</v>
      </c>
      <c r="Q78" s="2">
        <f>IF(P78&gt;Graph!$G$1*1000,Graph!$G$1*1000,P78)</f>
        <v>420000</v>
      </c>
      <c r="R78" s="2">
        <f t="shared" si="16"/>
        <v>21245127</v>
      </c>
      <c r="S78" s="2">
        <f t="shared" si="17"/>
        <v>411500.4285714291</v>
      </c>
      <c r="T78" s="2">
        <f t="shared" si="18"/>
        <v>8499.5714285714785</v>
      </c>
      <c r="U78" s="2">
        <f t="shared" si="19"/>
        <v>420000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406666.48387096776</v>
      </c>
      <c r="Y78" s="2">
        <f t="shared" si="7"/>
        <v>20535534.354838714</v>
      </c>
      <c r="Z78" s="2" t="str">
        <f t="shared" si="8"/>
        <v>HERE</v>
      </c>
      <c r="AA78" s="2">
        <f>IF(Z78="HERE",Y78,AA77+Graph!$G$1*1000)</f>
        <v>20535534.354838714</v>
      </c>
      <c r="AB78" s="2">
        <f t="shared" si="21"/>
        <v>406666.48387096822</v>
      </c>
      <c r="AC78" s="2">
        <f t="shared" si="9"/>
        <v>709592.6451612903</v>
      </c>
      <c r="AD78" s="3">
        <f t="shared" si="10"/>
        <v>20535534.354838714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3"/>
        <v>411500.42857142858</v>
      </c>
      <c r="H79" s="2">
        <f t="shared" si="13"/>
        <v>20990540.285714291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517723.97300738096</v>
      </c>
      <c r="Q79" s="2">
        <f>IF(P79&gt;Graph!$G$1*1000,Graph!$G$1*1000,P79)</f>
        <v>420000</v>
      </c>
      <c r="R79" s="2">
        <f t="shared" si="16"/>
        <v>21665127</v>
      </c>
      <c r="S79" s="2">
        <f t="shared" si="17"/>
        <v>411500.4285714291</v>
      </c>
      <c r="T79" s="2">
        <f t="shared" si="18"/>
        <v>8499.5714285714785</v>
      </c>
      <c r="U79" s="2">
        <f t="shared" si="19"/>
        <v>420000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406666.48387096776</v>
      </c>
      <c r="Y79" s="2">
        <f t="shared" si="7"/>
        <v>20942200.838709682</v>
      </c>
      <c r="Z79" s="2" t="str">
        <f t="shared" si="8"/>
        <v>HERE</v>
      </c>
      <c r="AA79" s="2">
        <f>IF(Z79="HERE",Y79,AA78+Graph!$G$1*1000)</f>
        <v>20942200.838709682</v>
      </c>
      <c r="AB79" s="2">
        <f t="shared" si="21"/>
        <v>406666.48387096822</v>
      </c>
      <c r="AC79" s="2">
        <f t="shared" si="9"/>
        <v>722926.16129032255</v>
      </c>
      <c r="AD79" s="3">
        <f t="shared" si="10"/>
        <v>20942200.838709682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3"/>
        <v>411500.42857142858</v>
      </c>
      <c r="H80" s="2">
        <f t="shared" si="13"/>
        <v>21402040.71428572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522701.60516932607</v>
      </c>
      <c r="Q80" s="2">
        <f>IF(P80&gt;Graph!$G$1*1000,Graph!$G$1*1000,P80)</f>
        <v>420000</v>
      </c>
      <c r="R80" s="2">
        <f t="shared" si="16"/>
        <v>22085127</v>
      </c>
      <c r="S80" s="2">
        <f t="shared" si="17"/>
        <v>411500.4285714291</v>
      </c>
      <c r="T80" s="2">
        <f t="shared" si="18"/>
        <v>8499.5714285714785</v>
      </c>
      <c r="U80" s="2">
        <f t="shared" si="19"/>
        <v>420000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406666.48387096764</v>
      </c>
      <c r="Y80" s="2">
        <f t="shared" si="7"/>
        <v>21348867.32258065</v>
      </c>
      <c r="Z80" s="2" t="str">
        <f t="shared" si="8"/>
        <v>HERE</v>
      </c>
      <c r="AA80" s="2">
        <f>IF(Z80="HERE",Y80,AA79+Graph!$G$1*1000)</f>
        <v>21348867.32258065</v>
      </c>
      <c r="AB80" s="2">
        <f t="shared" si="21"/>
        <v>406666.48387096822</v>
      </c>
      <c r="AC80" s="2">
        <f t="shared" si="9"/>
        <v>736259.67741935491</v>
      </c>
      <c r="AD80" s="3">
        <f t="shared" si="10"/>
        <v>21348867.32258065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3"/>
        <v>411500.42857142858</v>
      </c>
      <c r="H81" s="2">
        <f t="shared" si="13"/>
        <v>21813541.142857149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527679.23733130097</v>
      </c>
      <c r="Q81" s="2">
        <f>IF(P81&gt;Graph!$G$1*1000,Graph!$G$1*1000,P81)</f>
        <v>420000</v>
      </c>
      <c r="R81" s="2">
        <f t="shared" si="16"/>
        <v>22505127</v>
      </c>
      <c r="S81" s="2">
        <f t="shared" si="17"/>
        <v>411500.4285714291</v>
      </c>
      <c r="T81" s="2">
        <f t="shared" si="18"/>
        <v>8499.5714285714785</v>
      </c>
      <c r="U81" s="2">
        <f t="shared" si="19"/>
        <v>420000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406666.48387096776</v>
      </c>
      <c r="Y81" s="2">
        <f t="shared" si="7"/>
        <v>21755533.806451619</v>
      </c>
      <c r="Z81" s="2" t="str">
        <f t="shared" si="8"/>
        <v>HERE</v>
      </c>
      <c r="AA81" s="2">
        <f>IF(Z81="HERE",Y81,AA80+Graph!$G$1*1000)</f>
        <v>21755533.806451619</v>
      </c>
      <c r="AB81" s="2">
        <f t="shared" si="21"/>
        <v>406666.48387096822</v>
      </c>
      <c r="AC81" s="2">
        <f t="shared" si="9"/>
        <v>749593.19354838715</v>
      </c>
      <c r="AD81" s="3">
        <f t="shared" si="10"/>
        <v>21755533.806451619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3"/>
        <v>411500.42857142858</v>
      </c>
      <c r="H82" s="2">
        <f t="shared" si="13"/>
        <v>22225041.571428578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532656.86949324608</v>
      </c>
      <c r="Q82" s="2">
        <f>IF(P82&gt;Graph!$G$1*1000,Graph!$G$1*1000,P82)</f>
        <v>420000</v>
      </c>
      <c r="R82" s="2">
        <f t="shared" si="16"/>
        <v>22925127</v>
      </c>
      <c r="S82" s="2">
        <f t="shared" si="17"/>
        <v>411500.4285714291</v>
      </c>
      <c r="T82" s="2">
        <f t="shared" si="18"/>
        <v>8499.5714285714785</v>
      </c>
      <c r="U82" s="2">
        <f t="shared" si="19"/>
        <v>420000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406666.48387096776</v>
      </c>
      <c r="Y82" s="2">
        <f t="shared" si="7"/>
        <v>22162200.290322587</v>
      </c>
      <c r="Z82" s="2" t="str">
        <f t="shared" si="8"/>
        <v>HERE</v>
      </c>
      <c r="AA82" s="2">
        <f>IF(Z82="HERE",Y82,AA81+Graph!$G$1*1000)</f>
        <v>22162200.290322587</v>
      </c>
      <c r="AB82" s="2">
        <f t="shared" si="21"/>
        <v>406666.48387096822</v>
      </c>
      <c r="AC82" s="2">
        <f t="shared" si="9"/>
        <v>762926.70967741939</v>
      </c>
      <c r="AD82" s="3">
        <f t="shared" si="10"/>
        <v>22162200.290322587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3"/>
        <v>411500.42857142858</v>
      </c>
      <c r="H83" s="2">
        <f t="shared" si="13"/>
        <v>22636542.000000007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537634.50165522099</v>
      </c>
      <c r="Q83" s="2">
        <f>IF(P83&gt;Graph!$G$1*1000,Graph!$G$1*1000,P83)</f>
        <v>420000</v>
      </c>
      <c r="R83" s="2">
        <f t="shared" si="16"/>
        <v>23345127</v>
      </c>
      <c r="S83" s="2">
        <f t="shared" si="17"/>
        <v>411500.4285714291</v>
      </c>
      <c r="T83" s="2">
        <f t="shared" si="18"/>
        <v>8499.5714285714785</v>
      </c>
      <c r="U83" s="2">
        <f t="shared" si="19"/>
        <v>420000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406666.48387096776</v>
      </c>
      <c r="Y83" s="2">
        <f t="shared" si="7"/>
        <v>22568866.774193555</v>
      </c>
      <c r="Z83" s="2" t="str">
        <f t="shared" si="8"/>
        <v>HERE</v>
      </c>
      <c r="AA83" s="2">
        <f>IF(Z83="HERE",Y83,AA82+Graph!$G$1*1000)</f>
        <v>22568866.774193555</v>
      </c>
      <c r="AB83" s="2">
        <f t="shared" si="21"/>
        <v>406666.48387096822</v>
      </c>
      <c r="AC83" s="2">
        <f t="shared" si="9"/>
        <v>776260.22580645164</v>
      </c>
      <c r="AD83" s="3">
        <f t="shared" si="10"/>
        <v>22568866.774193555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3"/>
        <v>411500.42857142858</v>
      </c>
      <c r="H84" s="2">
        <f t="shared" si="13"/>
        <v>23048042.428571437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542612.13381716609</v>
      </c>
      <c r="Q84" s="2">
        <f>IF(P84&gt;Graph!$G$1*1000,Graph!$G$1*1000,P84)</f>
        <v>420000</v>
      </c>
      <c r="R84" s="2">
        <f t="shared" si="16"/>
        <v>23765127</v>
      </c>
      <c r="S84" s="2">
        <f t="shared" si="17"/>
        <v>411500.4285714291</v>
      </c>
      <c r="T84" s="2">
        <f t="shared" si="18"/>
        <v>8499.5714285714785</v>
      </c>
      <c r="U84" s="2">
        <f t="shared" si="19"/>
        <v>420000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406666.48387096776</v>
      </c>
      <c r="Y84" s="2">
        <f t="shared" si="7"/>
        <v>22975533.258064523</v>
      </c>
      <c r="Z84" s="2" t="str">
        <f t="shared" si="8"/>
        <v>HERE</v>
      </c>
      <c r="AA84" s="2">
        <f>IF(Z84="HERE",Y84,AA83+Graph!$G$1*1000)</f>
        <v>22975533.258064523</v>
      </c>
      <c r="AB84" s="2">
        <f t="shared" si="21"/>
        <v>406666.48387096822</v>
      </c>
      <c r="AC84" s="2">
        <f t="shared" si="9"/>
        <v>789593.74193548388</v>
      </c>
      <c r="AD84" s="3">
        <f t="shared" si="10"/>
        <v>22975533.258064523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3"/>
        <v>411500.42857142858</v>
      </c>
      <c r="H85" s="2">
        <f t="shared" si="13"/>
        <v>23459542.857142866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547589.76597911119</v>
      </c>
      <c r="Q85" s="2">
        <f>IF(P85&gt;Graph!$G$1*1000,Graph!$G$1*1000,P85)</f>
        <v>420000</v>
      </c>
      <c r="R85" s="2">
        <f t="shared" si="16"/>
        <v>24185127</v>
      </c>
      <c r="S85" s="2">
        <f t="shared" si="17"/>
        <v>411500.4285714291</v>
      </c>
      <c r="T85" s="2">
        <f t="shared" si="18"/>
        <v>8499.5714285714785</v>
      </c>
      <c r="U85" s="2">
        <f t="shared" si="19"/>
        <v>420000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406666.48387096776</v>
      </c>
      <c r="Y85" s="2">
        <f t="shared" si="7"/>
        <v>23382199.741935492</v>
      </c>
      <c r="Z85" s="2" t="str">
        <f t="shared" si="8"/>
        <v>HERE</v>
      </c>
      <c r="AA85" s="2">
        <f>IF(Z85="HERE",Y85,AA84+Graph!$G$1*1000)</f>
        <v>23382199.741935492</v>
      </c>
      <c r="AB85" s="2">
        <f t="shared" si="21"/>
        <v>406666.48387096822</v>
      </c>
      <c r="AC85" s="2">
        <f t="shared" si="9"/>
        <v>802927.25806451612</v>
      </c>
      <c r="AD85" s="3">
        <f t="shared" si="10"/>
        <v>23382199.741935492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3"/>
        <v>411500.42857142858</v>
      </c>
      <c r="H86" s="2">
        <f t="shared" si="13"/>
        <v>23871043.285714295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552567.3981410861</v>
      </c>
      <c r="Q86" s="2">
        <f>IF(P86&gt;Graph!$G$1*1000,Graph!$G$1*1000,P86)</f>
        <v>420000</v>
      </c>
      <c r="R86" s="2">
        <f t="shared" si="16"/>
        <v>24605127</v>
      </c>
      <c r="S86" s="2">
        <f t="shared" si="17"/>
        <v>411500.4285714291</v>
      </c>
      <c r="T86" s="2">
        <f t="shared" si="18"/>
        <v>8499.5714285714785</v>
      </c>
      <c r="U86" s="2">
        <f t="shared" si="19"/>
        <v>420000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406666.48387096776</v>
      </c>
      <c r="Y86" s="2">
        <f t="shared" si="7"/>
        <v>23788866.22580646</v>
      </c>
      <c r="Z86" s="2" t="str">
        <f t="shared" si="8"/>
        <v>HERE</v>
      </c>
      <c r="AA86" s="2">
        <f>IF(Z86="HERE",Y86,AA85+Graph!$G$1*1000)</f>
        <v>23788866.22580646</v>
      </c>
      <c r="AB86" s="2">
        <f t="shared" si="21"/>
        <v>406666.48387096822</v>
      </c>
      <c r="AC86" s="2">
        <f t="shared" si="9"/>
        <v>816260.77419354836</v>
      </c>
      <c r="AD86" s="3">
        <f t="shared" si="10"/>
        <v>23788866.22580646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3"/>
        <v>411500.42857142858</v>
      </c>
      <c r="H87" s="2">
        <f t="shared" si="13"/>
        <v>24282543.714285724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557545.03030303121</v>
      </c>
      <c r="Q87" s="2">
        <f>IF(P87&gt;Graph!$G$1*1000,Graph!$G$1*1000,P87)</f>
        <v>420000</v>
      </c>
      <c r="R87" s="2">
        <f t="shared" si="16"/>
        <v>25025127</v>
      </c>
      <c r="S87" s="2">
        <f t="shared" si="17"/>
        <v>411500.4285714291</v>
      </c>
      <c r="T87" s="2">
        <f t="shared" si="18"/>
        <v>8499.5714285714785</v>
      </c>
      <c r="U87" s="2">
        <f t="shared" si="19"/>
        <v>420000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406666.48387096776</v>
      </c>
      <c r="Y87" s="2">
        <f t="shared" si="7"/>
        <v>24195532.709677428</v>
      </c>
      <c r="Z87" s="2" t="str">
        <f t="shared" si="8"/>
        <v>HERE</v>
      </c>
      <c r="AA87" s="2">
        <f>IF(Z87="HERE",Y87,AA86+Graph!$G$1*1000)</f>
        <v>24195532.709677428</v>
      </c>
      <c r="AB87" s="2">
        <f t="shared" si="21"/>
        <v>406666.48387096822</v>
      </c>
      <c r="AC87" s="2">
        <f t="shared" si="9"/>
        <v>829594.29032258061</v>
      </c>
      <c r="AD87" s="3">
        <f t="shared" si="10"/>
        <v>24195532.709677428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3"/>
        <v>411500.42857142858</v>
      </c>
      <c r="H88" s="2">
        <f t="shared" si="13"/>
        <v>24694044.142857153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562522.66246497631</v>
      </c>
      <c r="Q88" s="2">
        <f>IF(P88&gt;Graph!$G$1*1000,Graph!$G$1*1000,P88)</f>
        <v>420000</v>
      </c>
      <c r="R88" s="2">
        <f t="shared" si="16"/>
        <v>25445127</v>
      </c>
      <c r="S88" s="2">
        <f t="shared" si="17"/>
        <v>411500.4285714291</v>
      </c>
      <c r="T88" s="2">
        <f t="shared" si="18"/>
        <v>8499.5714285714785</v>
      </c>
      <c r="U88" s="2">
        <f t="shared" si="19"/>
        <v>420000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406666.48387096776</v>
      </c>
      <c r="Y88" s="2">
        <f t="shared" si="7"/>
        <v>24602199.193548396</v>
      </c>
      <c r="Z88" s="2" t="str">
        <f t="shared" si="8"/>
        <v>HERE</v>
      </c>
      <c r="AA88" s="2">
        <f>IF(Z88="HERE",Y88,AA87+Graph!$G$1*1000)</f>
        <v>24602199.193548396</v>
      </c>
      <c r="AB88" s="2">
        <f t="shared" si="21"/>
        <v>406666.48387096822</v>
      </c>
      <c r="AC88" s="2">
        <f t="shared" si="9"/>
        <v>842927.80645161285</v>
      </c>
      <c r="AD88" s="3">
        <f t="shared" si="10"/>
        <v>24602199.193548396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3"/>
        <v>411500.42857142858</v>
      </c>
      <c r="H89" s="2">
        <f t="shared" si="13"/>
        <v>25105544.571428582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567500.29462695122</v>
      </c>
      <c r="Q89" s="2">
        <f>IF(P89&gt;Graph!$G$1*1000,Graph!$G$1*1000,P89)</f>
        <v>420000</v>
      </c>
      <c r="R89" s="2">
        <f t="shared" si="16"/>
        <v>25865127</v>
      </c>
      <c r="S89" s="2">
        <f t="shared" si="17"/>
        <v>411500.4285714291</v>
      </c>
      <c r="T89" s="2">
        <f t="shared" si="18"/>
        <v>8499.5714285714785</v>
      </c>
      <c r="U89" s="2">
        <f t="shared" si="19"/>
        <v>420000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406666.48387096776</v>
      </c>
      <c r="Y89" s="2">
        <f t="shared" si="7"/>
        <v>25008865.677419364</v>
      </c>
      <c r="Z89" s="2" t="str">
        <f t="shared" si="8"/>
        <v>HERE</v>
      </c>
      <c r="AA89" s="2">
        <f>IF(Z89="HERE",Y89,AA88+Graph!$G$1*1000)</f>
        <v>25008865.677419364</v>
      </c>
      <c r="AB89" s="2">
        <f t="shared" si="21"/>
        <v>406666.48387096822</v>
      </c>
      <c r="AC89" s="2">
        <f t="shared" si="9"/>
        <v>856261.32258064509</v>
      </c>
      <c r="AD89" s="3">
        <f t="shared" si="10"/>
        <v>25008865.677419364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3"/>
        <v>411500.42857142858</v>
      </c>
      <c r="H90" s="2">
        <f t="shared" si="13"/>
        <v>25517045.000000011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572477.92678889632</v>
      </c>
      <c r="Q90" s="2">
        <f>IF(P90&gt;Graph!$G$1*1000,Graph!$G$1*1000,P90)</f>
        <v>420000</v>
      </c>
      <c r="R90" s="2">
        <f t="shared" si="16"/>
        <v>26285127</v>
      </c>
      <c r="S90" s="2">
        <f t="shared" si="17"/>
        <v>411500.4285714291</v>
      </c>
      <c r="T90" s="2">
        <f t="shared" si="18"/>
        <v>8499.5714285714785</v>
      </c>
      <c r="U90" s="2">
        <f t="shared" si="19"/>
        <v>420000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406666.48387096776</v>
      </c>
      <c r="Y90" s="2">
        <f t="shared" si="7"/>
        <v>25415532.161290333</v>
      </c>
      <c r="Z90" s="2" t="str">
        <f t="shared" si="8"/>
        <v>HERE</v>
      </c>
      <c r="AA90" s="2">
        <f>IF(Z90="HERE",Y90,AA89+Graph!$G$1*1000)</f>
        <v>25415532.161290333</v>
      </c>
      <c r="AB90" s="2">
        <f t="shared" si="21"/>
        <v>406666.48387096822</v>
      </c>
      <c r="AC90" s="2">
        <f t="shared" si="9"/>
        <v>869594.83870967734</v>
      </c>
      <c r="AD90" s="3">
        <f t="shared" si="10"/>
        <v>25415532.161290333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3"/>
        <v>411500.42857142858</v>
      </c>
      <c r="H91" s="2">
        <f t="shared" si="13"/>
        <v>25928545.42857144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577455.55895084143</v>
      </c>
      <c r="Q91" s="2">
        <f>IF(P91&gt;Graph!$G$1*1000,Graph!$G$1*1000,P91)</f>
        <v>420000</v>
      </c>
      <c r="R91" s="2">
        <f t="shared" si="16"/>
        <v>26705127</v>
      </c>
      <c r="S91" s="2">
        <f t="shared" si="17"/>
        <v>411500.4285714291</v>
      </c>
      <c r="T91" s="2">
        <f t="shared" si="18"/>
        <v>8499.5714285714785</v>
      </c>
      <c r="U91" s="2">
        <f t="shared" si="19"/>
        <v>420000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406666.48387096764</v>
      </c>
      <c r="Y91" s="2">
        <f t="shared" si="7"/>
        <v>25822198.645161301</v>
      </c>
      <c r="Z91" s="2" t="str">
        <f t="shared" si="8"/>
        <v>HERE</v>
      </c>
      <c r="AA91" s="2">
        <f>IF(Z91="HERE",Y91,AA90+Graph!$G$1*1000)</f>
        <v>25822198.645161301</v>
      </c>
      <c r="AB91" s="2">
        <f t="shared" si="21"/>
        <v>406666.48387096822</v>
      </c>
      <c r="AC91" s="2">
        <f t="shared" si="9"/>
        <v>882928.3548387097</v>
      </c>
      <c r="AD91" s="3">
        <f t="shared" si="10"/>
        <v>25822198.645161301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6"/>
        <v>15584128.461290324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3"/>
        <v>411500.42857142858</v>
      </c>
      <c r="H92" s="2">
        <f t="shared" si="13"/>
        <v>26340045.857142869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582433.19111281633</v>
      </c>
      <c r="Q92" s="2">
        <f>IF(P92&gt;Graph!$G$1*1000,Graph!$G$1*1000,P92)</f>
        <v>420000</v>
      </c>
      <c r="R92" s="2">
        <f t="shared" si="16"/>
        <v>27125127</v>
      </c>
      <c r="S92" s="2">
        <f t="shared" si="17"/>
        <v>411500.4285714291</v>
      </c>
      <c r="T92" s="2">
        <f t="shared" si="18"/>
        <v>8499.5714285714785</v>
      </c>
      <c r="U92" s="2">
        <f t="shared" si="19"/>
        <v>420000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406666.48387096776</v>
      </c>
      <c r="Y92" s="2">
        <f t="shared" si="7"/>
        <v>26228865.129032269</v>
      </c>
      <c r="Z92" s="2" t="str">
        <f t="shared" si="8"/>
        <v>HERE</v>
      </c>
      <c r="AA92" s="2">
        <f>IF(Z92="HERE",Y92,AA91+Graph!$G$1*1000)</f>
        <v>26228865.129032269</v>
      </c>
      <c r="AB92" s="2">
        <f t="shared" si="21"/>
        <v>406666.48387096822</v>
      </c>
      <c r="AC92" s="2">
        <f t="shared" si="9"/>
        <v>896261.87096774194</v>
      </c>
      <c r="AD92" s="3">
        <f t="shared" si="10"/>
        <v>26228865.129032269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6"/>
        <v>15950794.972580647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3"/>
        <v>411500.42857142858</v>
      </c>
      <c r="H93" s="2">
        <f t="shared" si="13"/>
        <v>26751546.285714298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587410.82327476144</v>
      </c>
      <c r="Q93" s="2">
        <f>IF(P93&gt;Graph!$G$1*1000,Graph!$G$1*1000,P93)</f>
        <v>420000</v>
      </c>
      <c r="R93" s="2">
        <f t="shared" si="16"/>
        <v>27545127</v>
      </c>
      <c r="S93" s="2">
        <f t="shared" si="17"/>
        <v>411500.4285714291</v>
      </c>
      <c r="T93" s="2">
        <f t="shared" si="18"/>
        <v>8499.5714285714785</v>
      </c>
      <c r="U93" s="2">
        <f t="shared" si="19"/>
        <v>420000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406666.48387096776</v>
      </c>
      <c r="Y93" s="2">
        <f t="shared" si="7"/>
        <v>26635531.612903237</v>
      </c>
      <c r="Z93" s="2" t="str">
        <f t="shared" si="8"/>
        <v>HERE</v>
      </c>
      <c r="AA93" s="2">
        <f>IF(Z93="HERE",Y93,AA92+Graph!$G$1*1000)</f>
        <v>26635531.612903237</v>
      </c>
      <c r="AB93" s="2">
        <f t="shared" si="21"/>
        <v>406666.48387096822</v>
      </c>
      <c r="AC93" s="2">
        <f t="shared" si="9"/>
        <v>909595.38709677418</v>
      </c>
      <c r="AD93" s="3">
        <f t="shared" si="10"/>
        <v>26635531.612903237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6"/>
        <v>16317461.48387097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3"/>
        <v>411500.42857142858</v>
      </c>
      <c r="H94" s="2">
        <f t="shared" si="13"/>
        <v>27163046.714285728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592388.45543670654</v>
      </c>
      <c r="Q94" s="2">
        <f>IF(P94&gt;Graph!$G$1*1000,Graph!$G$1*1000,P94)</f>
        <v>420000</v>
      </c>
      <c r="R94" s="2">
        <f t="shared" si="16"/>
        <v>27965127</v>
      </c>
      <c r="S94" s="2">
        <f t="shared" si="17"/>
        <v>411500.4285714291</v>
      </c>
      <c r="T94" s="2">
        <f t="shared" si="18"/>
        <v>8499.5714285714785</v>
      </c>
      <c r="U94" s="2">
        <f t="shared" si="19"/>
        <v>420000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406666.48387096776</v>
      </c>
      <c r="Y94" s="2">
        <f t="shared" si="7"/>
        <v>27042198.096774206</v>
      </c>
      <c r="Z94" s="2" t="str">
        <f t="shared" si="8"/>
        <v>HERE</v>
      </c>
      <c r="AA94" s="2">
        <f>IF(Z94="HERE",Y94,AA93+Graph!$G$1*1000)</f>
        <v>27042198.096774206</v>
      </c>
      <c r="AB94" s="2">
        <f t="shared" si="21"/>
        <v>406666.48387096822</v>
      </c>
      <c r="AC94" s="2">
        <f t="shared" si="9"/>
        <v>922928.90322580643</v>
      </c>
      <c r="AD94" s="3">
        <f t="shared" si="10"/>
        <v>27042198.096774206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6"/>
        <v>16684127.995161293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3"/>
        <v>411500.42857142858</v>
      </c>
      <c r="H95" s="2">
        <f t="shared" si="13"/>
        <v>27574547.142857157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597366.08759868145</v>
      </c>
      <c r="Q95" s="2">
        <f>IF(P95&gt;Graph!$G$1*1000,Graph!$G$1*1000,P95)</f>
        <v>420000</v>
      </c>
      <c r="R95" s="2">
        <f t="shared" si="16"/>
        <v>28385127</v>
      </c>
      <c r="S95" s="2">
        <f t="shared" si="17"/>
        <v>411500.4285714291</v>
      </c>
      <c r="T95" s="2">
        <f t="shared" si="18"/>
        <v>8499.5714285714785</v>
      </c>
      <c r="U95" s="2">
        <f t="shared" si="19"/>
        <v>420000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406666.48387096776</v>
      </c>
      <c r="Y95" s="2">
        <f t="shared" si="7"/>
        <v>27448864.580645174</v>
      </c>
      <c r="Z95" s="2" t="str">
        <f t="shared" si="8"/>
        <v>HERE</v>
      </c>
      <c r="AA95" s="2">
        <f>IF(Z95="HERE",Y95,AA94+Graph!$G$1*1000)</f>
        <v>27448864.580645174</v>
      </c>
      <c r="AB95" s="2">
        <f t="shared" si="21"/>
        <v>406666.48387096822</v>
      </c>
      <c r="AC95" s="2">
        <f t="shared" si="9"/>
        <v>936262.41935483867</v>
      </c>
      <c r="AD95" s="3">
        <f t="shared" si="10"/>
        <v>27448864.580645174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6"/>
        <v>17050794.506451618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3"/>
        <v>411500.42857142858</v>
      </c>
      <c r="H96" s="2">
        <f t="shared" si="13"/>
        <v>27986047.571428586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602343.71976062655</v>
      </c>
      <c r="Q96" s="2">
        <f>IF(P96&gt;Graph!$G$1*1000,Graph!$G$1*1000,P96)</f>
        <v>420000</v>
      </c>
      <c r="R96" s="2">
        <f t="shared" si="16"/>
        <v>28805127</v>
      </c>
      <c r="S96" s="2">
        <f t="shared" si="17"/>
        <v>411500.4285714291</v>
      </c>
      <c r="T96" s="2">
        <f t="shared" si="18"/>
        <v>8499.5714285714785</v>
      </c>
      <c r="U96" s="2">
        <f t="shared" si="19"/>
        <v>420000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406666.48387096764</v>
      </c>
      <c r="Y96" s="2">
        <f t="shared" si="7"/>
        <v>27855531.064516142</v>
      </c>
      <c r="Z96" s="2" t="str">
        <f t="shared" si="8"/>
        <v>HERE</v>
      </c>
      <c r="AA96" s="2">
        <f>IF(Z96="HERE",Y96,AA95+Graph!$G$1*1000)</f>
        <v>27855531.064516142</v>
      </c>
      <c r="AB96" s="2">
        <f t="shared" si="21"/>
        <v>406666.48387096822</v>
      </c>
      <c r="AC96" s="2">
        <f t="shared" si="9"/>
        <v>949595.93548387103</v>
      </c>
      <c r="AD96" s="3">
        <f t="shared" si="10"/>
        <v>27855531.064516142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6"/>
        <v>17417461.017741941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3"/>
        <v>411500.42857142858</v>
      </c>
      <c r="H97" s="2">
        <f t="shared" si="13"/>
        <v>28397548.000000015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607321.35192260146</v>
      </c>
      <c r="Q97" s="2">
        <f>IF(P97&gt;Graph!$G$1*1000,Graph!$G$1*1000,P97)</f>
        <v>420000</v>
      </c>
      <c r="R97" s="2">
        <f t="shared" si="16"/>
        <v>29225127</v>
      </c>
      <c r="S97" s="2">
        <f t="shared" si="17"/>
        <v>411500.4285714291</v>
      </c>
      <c r="T97" s="2">
        <f t="shared" si="18"/>
        <v>8499.5714285714785</v>
      </c>
      <c r="U97" s="2">
        <f t="shared" si="19"/>
        <v>420000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406666.48387096776</v>
      </c>
      <c r="Y97" s="2">
        <f t="shared" si="7"/>
        <v>28262197.54838711</v>
      </c>
      <c r="Z97" s="2" t="str">
        <f t="shared" si="8"/>
        <v>HERE</v>
      </c>
      <c r="AA97" s="2">
        <f>IF(Z97="HERE",Y97,AA96+Graph!$G$1*1000)</f>
        <v>28262197.54838711</v>
      </c>
      <c r="AB97" s="2">
        <f t="shared" si="21"/>
        <v>406666.48387096822</v>
      </c>
      <c r="AC97" s="2">
        <f t="shared" si="9"/>
        <v>962929.45161290327</v>
      </c>
      <c r="AD97" s="3">
        <f t="shared" si="10"/>
        <v>28262197.54838711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6"/>
        <v>17784127.529032264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3"/>
        <v>411500.42857142858</v>
      </c>
      <c r="H98" s="2">
        <f t="shared" si="13"/>
        <v>28809048.428571444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612298.98408454657</v>
      </c>
      <c r="Q98" s="2">
        <f>IF(P98&gt;Graph!$G$1*1000,Graph!$G$1*1000,P98)</f>
        <v>420000</v>
      </c>
      <c r="R98" s="2">
        <f t="shared" si="16"/>
        <v>29645127</v>
      </c>
      <c r="S98" s="2">
        <f t="shared" si="17"/>
        <v>411500.4285714291</v>
      </c>
      <c r="T98" s="2">
        <f t="shared" si="18"/>
        <v>8499.5714285714785</v>
      </c>
      <c r="U98" s="2">
        <f t="shared" si="19"/>
        <v>420000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406666.48387096776</v>
      </c>
      <c r="Y98" s="2">
        <f t="shared" si="7"/>
        <v>28668864.032258078</v>
      </c>
      <c r="Z98" s="2" t="str">
        <f t="shared" si="8"/>
        <v>HERE</v>
      </c>
      <c r="AA98" s="2">
        <f>IF(Z98="HERE",Y98,AA97+Graph!$G$1*1000)</f>
        <v>28668864.032258078</v>
      </c>
      <c r="AB98" s="2">
        <f t="shared" si="21"/>
        <v>406666.48387096822</v>
      </c>
      <c r="AC98" s="2">
        <f t="shared" si="9"/>
        <v>976262.96774193551</v>
      </c>
      <c r="AD98" s="3">
        <f t="shared" si="10"/>
        <v>28668864.032258078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6"/>
        <v>18150794.040322587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3"/>
        <v>411500.42857142858</v>
      </c>
      <c r="H99" s="2">
        <f t="shared" si="13"/>
        <v>29220548.857142873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617276.61624649167</v>
      </c>
      <c r="Q99" s="2">
        <f>IF(P99&gt;Graph!$G$1*1000,Graph!$G$1*1000,P99)</f>
        <v>420000</v>
      </c>
      <c r="R99" s="2">
        <f t="shared" si="16"/>
        <v>30065127</v>
      </c>
      <c r="S99" s="2">
        <f t="shared" si="17"/>
        <v>411500.4285714291</v>
      </c>
      <c r="T99" s="2">
        <f t="shared" si="18"/>
        <v>8499.5714285714785</v>
      </c>
      <c r="U99" s="2">
        <f t="shared" si="19"/>
        <v>420000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406666.48387096776</v>
      </c>
      <c r="Y99" s="2">
        <f t="shared" si="7"/>
        <v>29075530.516129047</v>
      </c>
      <c r="Z99" s="2" t="str">
        <f t="shared" si="8"/>
        <v>HERE</v>
      </c>
      <c r="AA99" s="2">
        <f>IF(Z99="HERE",Y99,AA98+Graph!$G$1*1000)</f>
        <v>29075530.516129047</v>
      </c>
      <c r="AB99" s="2">
        <f t="shared" si="21"/>
        <v>406666.48387096822</v>
      </c>
      <c r="AC99" s="2">
        <f t="shared" si="9"/>
        <v>989596.48387096776</v>
      </c>
      <c r="AD99" s="3">
        <f t="shared" si="10"/>
        <v>29075530.516129047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6"/>
        <v>18517460.55161291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3"/>
        <v>411500.42857142858</v>
      </c>
      <c r="H100" s="13">
        <f t="shared" si="13"/>
        <v>29632049.285714302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622254.24840846658</v>
      </c>
      <c r="Q100" s="13">
        <f>IF(P100&gt;Graph!$G$1*1000,Graph!$G$1*1000,P100)</f>
        <v>420000</v>
      </c>
      <c r="R100" s="13">
        <f t="shared" si="16"/>
        <v>30485127</v>
      </c>
      <c r="S100" s="13">
        <f t="shared" si="17"/>
        <v>411500.4285714291</v>
      </c>
      <c r="T100" s="13">
        <f t="shared" si="18"/>
        <v>8499.5714285714785</v>
      </c>
      <c r="U100" s="13">
        <f t="shared" si="19"/>
        <v>420000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406666.48387096776</v>
      </c>
      <c r="Y100" s="2">
        <f t="shared" si="7"/>
        <v>29482197.000000015</v>
      </c>
      <c r="Z100" s="2" t="str">
        <f t="shared" si="8"/>
        <v>HERE</v>
      </c>
      <c r="AA100" s="2">
        <f>IF(Z100="HERE",Y100,AA99+Graph!$G$1*1000)</f>
        <v>29482197.000000015</v>
      </c>
      <c r="AB100" s="2">
        <f t="shared" si="21"/>
        <v>406666.48387096822</v>
      </c>
      <c r="AC100" s="2">
        <f t="shared" si="9"/>
        <v>1002930</v>
      </c>
      <c r="AD100" s="3">
        <f t="shared" si="10"/>
        <v>29482197.000000015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18884127.062903233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3"/>
        <v>411500.42857142858</v>
      </c>
      <c r="H101" s="2">
        <f t="shared" si="13"/>
        <v>30043549.714285731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627231.88057041168</v>
      </c>
      <c r="Q101" s="2">
        <f>IF(P101&gt;Graph!$G$1*1000,Graph!$G$1*1000,P101)</f>
        <v>420000</v>
      </c>
      <c r="R101" s="2">
        <f t="shared" si="16"/>
        <v>30905127</v>
      </c>
      <c r="S101" s="2">
        <f t="shared" si="17"/>
        <v>411500.4285714291</v>
      </c>
      <c r="T101" s="2">
        <f t="shared" si="18"/>
        <v>8499.5714285714785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29848759.285714302</v>
      </c>
      <c r="Z101" s="2" t="str">
        <f t="shared" si="8"/>
        <v>HERE</v>
      </c>
      <c r="AA101" s="2">
        <f>IF(Z101="HERE",Y101,AA100+Graph!$G$1*1000)</f>
        <v>29848759.285714302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29848759.285714302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19250793.574193556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3"/>
        <v>411500.42857142858</v>
      </c>
      <c r="H102" s="2">
        <f t="shared" si="13"/>
        <v>30455050.14285716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632209.51273235679</v>
      </c>
      <c r="Q102" s="2">
        <f>IF(P102&gt;Graph!$G$1*1000,Graph!$G$1*1000,P102)</f>
        <v>420000</v>
      </c>
      <c r="R102" s="2">
        <f t="shared" si="16"/>
        <v>31325127</v>
      </c>
      <c r="S102" s="2">
        <f t="shared" si="17"/>
        <v>411500.4285714291</v>
      </c>
      <c r="T102" s="2">
        <f t="shared" si="18"/>
        <v>8499.5714285714785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30215321.57142859</v>
      </c>
      <c r="Z102" s="2" t="str">
        <f t="shared" si="8"/>
        <v>HERE</v>
      </c>
      <c r="AA102" s="2">
        <f>IF(Z102="HERE",Y102,AA101+Graph!$G$1*1000)</f>
        <v>30215321.57142859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30215321.57142859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19617460.085483879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3"/>
        <v>411500.42857142858</v>
      </c>
      <c r="H103" s="2">
        <f t="shared" si="13"/>
        <v>30866550.57142859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637187.14489433169</v>
      </c>
      <c r="Q103" s="2">
        <f>IF(P103&gt;Graph!$G$1*1000,Graph!$G$1*1000,P103)</f>
        <v>420000</v>
      </c>
      <c r="R103" s="2">
        <f t="shared" si="16"/>
        <v>31745127</v>
      </c>
      <c r="S103" s="2">
        <f t="shared" si="17"/>
        <v>411500.4285714291</v>
      </c>
      <c r="T103" s="2">
        <f t="shared" si="18"/>
        <v>8499.5714285714785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30581883.857142877</v>
      </c>
      <c r="Z103" s="2" t="str">
        <f t="shared" si="8"/>
        <v>HERE</v>
      </c>
      <c r="AA103" s="2">
        <f>IF(Z103="HERE",Y103,AA102+Graph!$G$1*1000)</f>
        <v>30581883.857142877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30581883.857142877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19984126.596774202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3"/>
        <v>411500.42857142858</v>
      </c>
      <c r="H104" s="2">
        <f t="shared" si="13"/>
        <v>31278051.000000019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642164.7770562768</v>
      </c>
      <c r="Q104" s="2">
        <f>IF(P104&gt;Graph!$G$1*1000,Graph!$G$1*1000,P104)</f>
        <v>420000</v>
      </c>
      <c r="R104" s="2">
        <f t="shared" si="16"/>
        <v>32165127</v>
      </c>
      <c r="S104" s="2">
        <f t="shared" si="17"/>
        <v>411500.4285714291</v>
      </c>
      <c r="T104" s="2">
        <f t="shared" si="18"/>
        <v>8499.5714285714785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30948446.142857164</v>
      </c>
      <c r="Z104" s="2" t="str">
        <f t="shared" si="8"/>
        <v>HERE</v>
      </c>
      <c r="AA104" s="2">
        <f>IF(Z104="HERE",Y104,AA103+Graph!$G$1*1000)</f>
        <v>30948446.142857164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30948446.142857164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20350793.108064525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3"/>
        <v>411500.42857142858</v>
      </c>
      <c r="H105" s="2">
        <f t="shared" si="13"/>
        <v>31689551.428571448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647142.4092182219</v>
      </c>
      <c r="Q105" s="2">
        <f>IF(P105&gt;Graph!$G$1*1000,Graph!$G$1*1000,P105)</f>
        <v>420000</v>
      </c>
      <c r="R105" s="2">
        <f t="shared" si="16"/>
        <v>32585127</v>
      </c>
      <c r="S105" s="2">
        <f t="shared" si="17"/>
        <v>411500.4285714291</v>
      </c>
      <c r="T105" s="2">
        <f t="shared" si="18"/>
        <v>8499.5714285714785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31315008.428571451</v>
      </c>
      <c r="Z105" s="2" t="str">
        <f t="shared" si="8"/>
        <v>HERE</v>
      </c>
      <c r="AA105" s="2">
        <f>IF(Z105="HERE",Y105,AA104+Graph!$G$1*1000)</f>
        <v>31315008.428571451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31315008.428571451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20717459.619354848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3"/>
        <v>411500.42857142858</v>
      </c>
      <c r="H106" s="2">
        <f t="shared" si="13"/>
        <v>32101051.857142877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652120.04138019681</v>
      </c>
      <c r="Q106" s="2">
        <f>IF(P106&gt;Graph!$G$1*1000,Graph!$G$1*1000,P106)</f>
        <v>420000</v>
      </c>
      <c r="R106" s="2">
        <f t="shared" si="16"/>
        <v>33005127</v>
      </c>
      <c r="S106" s="2">
        <f t="shared" si="17"/>
        <v>411500.4285714291</v>
      </c>
      <c r="T106" s="2">
        <f t="shared" si="18"/>
        <v>8499.5714285714785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31681570.714285739</v>
      </c>
      <c r="Z106" s="2" t="str">
        <f t="shared" si="8"/>
        <v>HERE</v>
      </c>
      <c r="AA106" s="2">
        <f>IF(Z106="HERE",Y106,AA105+Graph!$G$1*1000)</f>
        <v>31681570.714285739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31681570.714285739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21084126.130645171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3"/>
        <v>411500.42857142858</v>
      </c>
      <c r="H107" s="2">
        <f t="shared" si="13"/>
        <v>32512552.285714306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657097.67354214191</v>
      </c>
      <c r="Q107" s="2">
        <f>IF(P107&gt;Graph!$G$1*1000,Graph!$G$1*1000,P107)</f>
        <v>420000</v>
      </c>
      <c r="R107" s="2">
        <f t="shared" si="16"/>
        <v>33425127</v>
      </c>
      <c r="S107" s="2">
        <f t="shared" si="17"/>
        <v>411500.4285714291</v>
      </c>
      <c r="T107" s="2">
        <f t="shared" si="18"/>
        <v>8499.5714285714785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32048133.000000026</v>
      </c>
      <c r="Z107" s="2" t="str">
        <f t="shared" si="8"/>
        <v>HERE</v>
      </c>
      <c r="AA107" s="2">
        <f>IF(Z107="HERE",Y107,AA106+Graph!$G$1*1000)</f>
        <v>32048133.000000026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32048133.000000026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21450792.641935494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3"/>
        <v>411500.42857142858</v>
      </c>
      <c r="H108" s="2">
        <f t="shared" si="13"/>
        <v>32924052.714285735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662075.30570408702</v>
      </c>
      <c r="Q108" s="2">
        <f>IF(P108&gt;Graph!$G$1*1000,Graph!$G$1*1000,P108)</f>
        <v>420000</v>
      </c>
      <c r="R108" s="2">
        <f t="shared" si="16"/>
        <v>33845127</v>
      </c>
      <c r="S108" s="2">
        <f t="shared" si="17"/>
        <v>411500.4285714291</v>
      </c>
      <c r="T108" s="2">
        <f t="shared" si="18"/>
        <v>8499.5714285714785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32336301.250000026</v>
      </c>
      <c r="Z108" s="2" t="str">
        <f t="shared" si="8"/>
        <v>HERE</v>
      </c>
      <c r="AA108" s="2">
        <f>IF(Z108="HERE",Y108,AA107+Graph!$G$1*1000)</f>
        <v>32336301.250000026</v>
      </c>
      <c r="AB108" s="2">
        <f t="shared" si="21"/>
        <v>288168.25</v>
      </c>
      <c r="AC108" s="2">
        <f t="shared" si="9"/>
        <v>1508825.75</v>
      </c>
      <c r="AD108" s="3">
        <f t="shared" si="10"/>
        <v>32336301.250000026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21817459.153225817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3"/>
        <v>411500.42857142858</v>
      </c>
      <c r="H109" s="2">
        <f t="shared" si="13"/>
        <v>33335553.142857164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667052.93786606193</v>
      </c>
      <c r="Q109" s="2">
        <f>IF(P109&gt;Graph!$G$1*1000,Graph!$G$1*1000,P109)</f>
        <v>420000</v>
      </c>
      <c r="R109" s="2">
        <f t="shared" si="16"/>
        <v>34265127</v>
      </c>
      <c r="S109" s="2">
        <f t="shared" si="17"/>
        <v>411500.4285714291</v>
      </c>
      <c r="T109" s="2">
        <f t="shared" si="18"/>
        <v>8499.5714285714785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32624469.500000026</v>
      </c>
      <c r="Z109" s="2" t="str">
        <f t="shared" si="8"/>
        <v>HERE</v>
      </c>
      <c r="AA109" s="2">
        <f>IF(Z109="HERE",Y109,AA108+Graph!$G$1*1000)</f>
        <v>32624469.500000026</v>
      </c>
      <c r="AB109" s="2">
        <f t="shared" si="21"/>
        <v>288168.25</v>
      </c>
      <c r="AC109" s="2">
        <f t="shared" si="9"/>
        <v>1640657.5</v>
      </c>
      <c r="AD109" s="3">
        <f t="shared" si="10"/>
        <v>32624469.500000026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22184125.66451614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3"/>
        <v>411500.42857142858</v>
      </c>
      <c r="H110" s="2">
        <f t="shared" si="13"/>
        <v>33747053.57142859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672030.57002800703</v>
      </c>
      <c r="Q110" s="2">
        <f>IF(P110&gt;Graph!$G$1*1000,Graph!$G$1*1000,P110)</f>
        <v>420000</v>
      </c>
      <c r="R110" s="2">
        <f t="shared" si="16"/>
        <v>34685127</v>
      </c>
      <c r="S110" s="2">
        <f t="shared" si="17"/>
        <v>411500.42857142538</v>
      </c>
      <c r="T110" s="2">
        <f t="shared" si="18"/>
        <v>8499.5714285714785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32912637.750000026</v>
      </c>
      <c r="Z110" s="2" t="str">
        <f t="shared" si="8"/>
        <v>HERE</v>
      </c>
      <c r="AA110" s="2">
        <f>IF(Z110="HERE",Y110,AA109+Graph!$G$1*1000)</f>
        <v>32912637.750000026</v>
      </c>
      <c r="AB110" s="2">
        <f t="shared" si="21"/>
        <v>288168.25</v>
      </c>
      <c r="AC110" s="2">
        <f t="shared" si="9"/>
        <v>1772489.25</v>
      </c>
      <c r="AD110" s="3">
        <f t="shared" si="10"/>
        <v>32912637.750000026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22550792.175806463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3"/>
        <v>411500.42857142858</v>
      </c>
      <c r="H111" s="2">
        <f t="shared" si="13"/>
        <v>34158554.000000015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677008.20218995214</v>
      </c>
      <c r="Q111" s="2">
        <f>IF(P111&gt;Graph!$G$1*1000,Graph!$G$1*1000,P111)</f>
        <v>420000</v>
      </c>
      <c r="R111" s="2">
        <f t="shared" si="16"/>
        <v>35105127</v>
      </c>
      <c r="S111" s="2">
        <f t="shared" si="17"/>
        <v>411500.42857142538</v>
      </c>
      <c r="T111" s="2">
        <f t="shared" si="18"/>
        <v>8499.5714285714785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33200806.000000026</v>
      </c>
      <c r="Z111" s="2" t="str">
        <f t="shared" si="8"/>
        <v>HERE</v>
      </c>
      <c r="AA111" s="2">
        <f>IF(Z111="HERE",Y111,AA110+Graph!$G$1*1000)</f>
        <v>33200806.000000026</v>
      </c>
      <c r="AB111" s="2">
        <f t="shared" si="21"/>
        <v>288168.25</v>
      </c>
      <c r="AC111" s="2">
        <f t="shared" si="9"/>
        <v>1904321</v>
      </c>
      <c r="AD111" s="3">
        <f t="shared" si="10"/>
        <v>33200806.000000026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22917458.687096786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3"/>
        <v>411500.42857142858</v>
      </c>
      <c r="H112" s="2">
        <f t="shared" si="13"/>
        <v>34570054.42857144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681985.83435192704</v>
      </c>
      <c r="Q112" s="2">
        <f>IF(P112&gt;Graph!$G$1*1000,Graph!$G$1*1000,P112)</f>
        <v>420000</v>
      </c>
      <c r="R112" s="2">
        <f t="shared" si="16"/>
        <v>35525127</v>
      </c>
      <c r="S112" s="2">
        <f t="shared" si="17"/>
        <v>411500.42857142538</v>
      </c>
      <c r="T112" s="2">
        <f t="shared" si="18"/>
        <v>8499.5714285714785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33488974.250000026</v>
      </c>
      <c r="Z112" s="2" t="str">
        <f t="shared" si="8"/>
        <v>HERE</v>
      </c>
      <c r="AA112" s="2">
        <f>IF(Z112="HERE",Y112,AA111+Graph!$G$1*1000)</f>
        <v>33488974.250000026</v>
      </c>
      <c r="AB112" s="2">
        <f t="shared" si="21"/>
        <v>288168.25</v>
      </c>
      <c r="AC112" s="2">
        <f t="shared" si="9"/>
        <v>2036152.75</v>
      </c>
      <c r="AD112" s="3">
        <f t="shared" si="10"/>
        <v>33488974.250000026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23284125.198387109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3"/>
        <v>411500.42857142858</v>
      </c>
      <c r="H113" s="2">
        <f t="shared" si="13"/>
        <v>34981554.857142866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686963.46651387215</v>
      </c>
      <c r="Q113" s="2">
        <f>IF(P113&gt;Graph!$G$1*1000,Graph!$G$1*1000,P113)</f>
        <v>420000</v>
      </c>
      <c r="R113" s="2">
        <f t="shared" si="16"/>
        <v>35945127</v>
      </c>
      <c r="S113" s="2">
        <f t="shared" si="17"/>
        <v>411500.42857142538</v>
      </c>
      <c r="T113" s="2">
        <f t="shared" si="18"/>
        <v>8499.5714285714785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33777142.50000003</v>
      </c>
      <c r="Z113" s="2" t="str">
        <f t="shared" si="8"/>
        <v>HERE</v>
      </c>
      <c r="AA113" s="2">
        <f>IF(Z113="HERE",Y113,AA112+Graph!$G$1*1000)</f>
        <v>33777142.50000003</v>
      </c>
      <c r="AB113" s="2">
        <f t="shared" si="21"/>
        <v>288168.25000000373</v>
      </c>
      <c r="AC113" s="2">
        <f t="shared" si="9"/>
        <v>2167984.5</v>
      </c>
      <c r="AD113" s="3">
        <f t="shared" si="10"/>
        <v>33777142.50000003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23650791.709677432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3"/>
        <v>411500.42857142858</v>
      </c>
      <c r="H114" s="2">
        <f t="shared" si="13"/>
        <v>35393055.285714291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691941.09867584705</v>
      </c>
      <c r="Q114" s="2">
        <f>IF(P114&gt;Graph!$G$1*1000,Graph!$G$1*1000,P114)</f>
        <v>420000</v>
      </c>
      <c r="R114" s="2">
        <f t="shared" si="16"/>
        <v>36365127</v>
      </c>
      <c r="S114" s="2">
        <f t="shared" si="17"/>
        <v>411500.42857142538</v>
      </c>
      <c r="T114" s="2">
        <f t="shared" si="18"/>
        <v>8499.5714285714785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34065310.75000003</v>
      </c>
      <c r="Z114" s="2" t="str">
        <f t="shared" si="8"/>
        <v>HERE</v>
      </c>
      <c r="AA114" s="2">
        <f>IF(Z114="HERE",Y114,AA113+Graph!$G$1*1000)</f>
        <v>34065310.75000003</v>
      </c>
      <c r="AB114" s="2">
        <f t="shared" si="21"/>
        <v>288168.25</v>
      </c>
      <c r="AC114" s="2">
        <f t="shared" si="9"/>
        <v>2299816.25</v>
      </c>
      <c r="AD114" s="3">
        <f t="shared" si="10"/>
        <v>34065310.75000003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24017458.220967755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3"/>
        <v>411500.42857142858</v>
      </c>
      <c r="H115" s="2">
        <f t="shared" si="13"/>
        <v>35804555.714285716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696918.73083779216</v>
      </c>
      <c r="Q115" s="2">
        <f>IF(P115&gt;Graph!$G$1*1000,Graph!$G$1*1000,P115)</f>
        <v>420000</v>
      </c>
      <c r="R115" s="2">
        <f t="shared" si="16"/>
        <v>36785127</v>
      </c>
      <c r="S115" s="2">
        <f t="shared" si="17"/>
        <v>411500.42857142538</v>
      </c>
      <c r="T115" s="2">
        <f t="shared" si="18"/>
        <v>8499.5714285714785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34353479.00000003</v>
      </c>
      <c r="Z115" s="2" t="str">
        <f t="shared" si="8"/>
        <v>HERE</v>
      </c>
      <c r="AA115" s="2">
        <f>IF(Z115="HERE",Y115,AA114+Graph!$G$1*1000)</f>
        <v>34353479.00000003</v>
      </c>
      <c r="AB115" s="2">
        <f t="shared" si="21"/>
        <v>288168.25</v>
      </c>
      <c r="AC115" s="2">
        <f t="shared" si="9"/>
        <v>2431648</v>
      </c>
      <c r="AD115" s="3">
        <f t="shared" si="10"/>
        <v>34353479.00000003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24384124.732258078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3"/>
        <v>411500.42857142858</v>
      </c>
      <c r="H116" s="2">
        <f t="shared" si="13"/>
        <v>36216056.142857142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701896.36299973726</v>
      </c>
      <c r="Q116" s="2">
        <f>IF(P116&gt;Graph!$G$1*1000,Graph!$G$1*1000,P116)</f>
        <v>420000</v>
      </c>
      <c r="R116" s="2">
        <f t="shared" si="16"/>
        <v>37205127</v>
      </c>
      <c r="S116" s="2">
        <f t="shared" si="17"/>
        <v>411500.42857142538</v>
      </c>
      <c r="T116" s="2">
        <f t="shared" si="18"/>
        <v>8499.5714285714785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34565818.00000003</v>
      </c>
      <c r="Z116" s="2" t="str">
        <f t="shared" si="8"/>
        <v>HERE</v>
      </c>
      <c r="AA116" s="2">
        <f>IF(Z116="HERE",Y116,AA115+Graph!$G$1*1000)</f>
        <v>34565818.00000003</v>
      </c>
      <c r="AB116" s="2">
        <f t="shared" si="21"/>
        <v>212339</v>
      </c>
      <c r="AC116" s="2">
        <f t="shared" si="9"/>
        <v>2639309</v>
      </c>
      <c r="AD116" s="3">
        <f t="shared" si="10"/>
        <v>34565818.00000003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24750791.243548401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3"/>
        <v>411500.42857142858</v>
      </c>
      <c r="H117" s="2">
        <f t="shared" si="13"/>
        <v>36627556.571428567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706873.99516171217</v>
      </c>
      <c r="Q117" s="2">
        <f>IF(P117&gt;Graph!$G$1*1000,Graph!$G$1*1000,P117)</f>
        <v>420000</v>
      </c>
      <c r="R117" s="2">
        <f t="shared" si="16"/>
        <v>37625127</v>
      </c>
      <c r="S117" s="2">
        <f t="shared" si="17"/>
        <v>411500.42857142538</v>
      </c>
      <c r="T117" s="2">
        <f t="shared" si="18"/>
        <v>8499.5714285714785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34706875.00000003</v>
      </c>
      <c r="Z117" s="2" t="str">
        <f t="shared" si="8"/>
        <v>HERE</v>
      </c>
      <c r="AA117" s="2">
        <f>IF(Z117="HERE",Y117,AA116+Graph!$G$1*1000)</f>
        <v>34706875.00000003</v>
      </c>
      <c r="AB117" s="2">
        <f t="shared" si="21"/>
        <v>141057</v>
      </c>
      <c r="AC117" s="2">
        <f t="shared" si="9"/>
        <v>2918252</v>
      </c>
      <c r="AD117" s="3">
        <f t="shared" si="10"/>
        <v>34706875.00000003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25117457.754838724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3"/>
        <v>411500.42857142858</v>
      </c>
      <c r="H118" s="2">
        <f t="shared" si="13"/>
        <v>37039056.999999993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711851.62732365727</v>
      </c>
      <c r="Q118" s="2">
        <f>IF(P118&gt;Graph!$G$1*1000,Graph!$G$1*1000,P118)</f>
        <v>420000</v>
      </c>
      <c r="R118" s="2">
        <f t="shared" si="16"/>
        <v>38045127</v>
      </c>
      <c r="S118" s="2">
        <f t="shared" si="17"/>
        <v>411500.42857142538</v>
      </c>
      <c r="T118" s="2">
        <f t="shared" si="18"/>
        <v>8499.5714285714785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34810181.00000003</v>
      </c>
      <c r="Z118" s="2" t="str">
        <f t="shared" si="8"/>
        <v>HERE</v>
      </c>
      <c r="AA118" s="2">
        <f>IF(Z118="HERE",Y118,AA117+Graph!$G$1*1000)</f>
        <v>34810181.00000003</v>
      </c>
      <c r="AB118" s="2">
        <f t="shared" si="21"/>
        <v>103306</v>
      </c>
      <c r="AC118" s="2">
        <f t="shared" si="9"/>
        <v>3234946</v>
      </c>
      <c r="AD118" s="3">
        <f t="shared" si="10"/>
        <v>34810181.00000003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25484124.266129047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3"/>
        <v>411500.42857142858</v>
      </c>
      <c r="H119" s="2">
        <f t="shared" si="13"/>
        <v>37450557.428571418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716829.25948560238</v>
      </c>
      <c r="Q119" s="2">
        <f>IF(P119&gt;Graph!$G$1*1000,Graph!$G$1*1000,P119)</f>
        <v>420000</v>
      </c>
      <c r="R119" s="2">
        <f t="shared" si="16"/>
        <v>38465127</v>
      </c>
      <c r="S119" s="2">
        <f t="shared" si="17"/>
        <v>411500.42857142538</v>
      </c>
      <c r="T119" s="2">
        <f t="shared" si="18"/>
        <v>8499.5714285714785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34905948.00000003</v>
      </c>
      <c r="Z119" s="2" t="str">
        <f t="shared" si="8"/>
        <v>HERE</v>
      </c>
      <c r="AA119" s="2">
        <f>IF(Z119="HERE",Y119,AA118+Graph!$G$1*1000)</f>
        <v>34905948.00000003</v>
      </c>
      <c r="AB119" s="2">
        <f t="shared" si="21"/>
        <v>95767</v>
      </c>
      <c r="AC119" s="2">
        <f t="shared" si="9"/>
        <v>3559179</v>
      </c>
      <c r="AD119" s="3">
        <f t="shared" si="10"/>
        <v>34905948.00000003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25850790.77741937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3"/>
        <v>411500.42857142858</v>
      </c>
      <c r="H120" s="2">
        <f t="shared" si="13"/>
        <v>37862057.857142843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721806.89164757729</v>
      </c>
      <c r="Q120" s="2">
        <f>IF(P120&gt;Graph!$G$1*1000,Graph!$G$1*1000,P120)</f>
        <v>420000</v>
      </c>
      <c r="R120" s="2">
        <f t="shared" si="16"/>
        <v>38885127</v>
      </c>
      <c r="S120" s="2">
        <f t="shared" si="17"/>
        <v>411500.42857142538</v>
      </c>
      <c r="T120" s="2">
        <f t="shared" si="18"/>
        <v>8499.5714285714785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35048033.00000003</v>
      </c>
      <c r="Z120" s="2" t="str">
        <f t="shared" si="8"/>
        <v>HERE</v>
      </c>
      <c r="AA120" s="2">
        <f>IF(Z120="HERE",Y120,AA119+Graph!$G$1*1000)</f>
        <v>35048033.00000003</v>
      </c>
      <c r="AB120" s="2">
        <f t="shared" si="21"/>
        <v>142085</v>
      </c>
      <c r="AC120" s="2">
        <f t="shared" si="9"/>
        <v>3837094</v>
      </c>
      <c r="AD120" s="3">
        <f t="shared" si="10"/>
        <v>35048033.00000003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26217457.288709693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3"/>
        <v>411500.42857142858</v>
      </c>
      <c r="H121" s="2">
        <f t="shared" si="13"/>
        <v>38273558.285714269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726784.52380952239</v>
      </c>
      <c r="Q121" s="2">
        <f>IF(P121&gt;Graph!$G$1*1000,Graph!$G$1*1000,P121)</f>
        <v>420000</v>
      </c>
      <c r="R121" s="2">
        <f t="shared" si="16"/>
        <v>39305127</v>
      </c>
      <c r="S121" s="2">
        <f t="shared" si="17"/>
        <v>411500.42857142538</v>
      </c>
      <c r="T121" s="2">
        <f t="shared" si="18"/>
        <v>8499.5714285714785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35242626.00000003</v>
      </c>
      <c r="Z121" s="2" t="str">
        <f t="shared" si="8"/>
        <v>HERE</v>
      </c>
      <c r="AA121" s="2">
        <f>IF(Z121="HERE",Y121,AA120+Graph!$G$1*1000)</f>
        <v>35242626.00000003</v>
      </c>
      <c r="AB121" s="2">
        <f t="shared" si="21"/>
        <v>194593</v>
      </c>
      <c r="AC121" s="2">
        <f t="shared" si="9"/>
        <v>4062501</v>
      </c>
      <c r="AD121" s="3">
        <f t="shared" si="10"/>
        <v>35242626.00000003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26584123.800000016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3"/>
        <v>411500.42857142858</v>
      </c>
      <c r="H122" s="2">
        <f t="shared" si="13"/>
        <v>38685058.714285694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731762.15597146749</v>
      </c>
      <c r="Q122" s="2">
        <f>IF(P122&gt;Graph!$G$1*1000,Graph!$G$1*1000,P122)</f>
        <v>420000</v>
      </c>
      <c r="R122" s="2">
        <f t="shared" si="16"/>
        <v>39725127</v>
      </c>
      <c r="S122" s="2">
        <f t="shared" si="17"/>
        <v>411500.42857142538</v>
      </c>
      <c r="T122" s="2">
        <f t="shared" si="18"/>
        <v>8499.5714285714785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35458550.00000003</v>
      </c>
      <c r="Z122" s="2" t="str">
        <f t="shared" si="8"/>
        <v>HERE</v>
      </c>
      <c r="AA122" s="2">
        <f>IF(Z122="HERE",Y122,AA121+Graph!$G$1*1000)</f>
        <v>35458550.00000003</v>
      </c>
      <c r="AB122" s="2">
        <f t="shared" si="21"/>
        <v>215924</v>
      </c>
      <c r="AC122" s="2">
        <f t="shared" si="9"/>
        <v>4266577</v>
      </c>
      <c r="AD122" s="3">
        <f t="shared" si="10"/>
        <v>35458550.00000003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26916701.742857158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3"/>
        <v>411500.42857142858</v>
      </c>
      <c r="H123" s="2">
        <f t="shared" si="13"/>
        <v>39096559.142857119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736739.7881334424</v>
      </c>
      <c r="Q123" s="2">
        <f>IF(P123&gt;Graph!$G$1*1000,Graph!$G$1*1000,P123)</f>
        <v>420000</v>
      </c>
      <c r="R123" s="2">
        <f t="shared" si="16"/>
        <v>40145127</v>
      </c>
      <c r="S123" s="2">
        <f t="shared" si="17"/>
        <v>411500.42857142538</v>
      </c>
      <c r="T123" s="2">
        <f t="shared" si="18"/>
        <v>8499.5714285714785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35535387.00000003</v>
      </c>
      <c r="Z123" s="2" t="str">
        <f t="shared" si="8"/>
        <v>HERE</v>
      </c>
      <c r="AA123" s="2">
        <f>IF(Z123="HERE",Y123,AA122+Graph!$G$1*1000)</f>
        <v>35535387.00000003</v>
      </c>
      <c r="AB123" s="2">
        <f t="shared" si="21"/>
        <v>76837</v>
      </c>
      <c r="AC123" s="2">
        <f t="shared" si="9"/>
        <v>4609740</v>
      </c>
      <c r="AD123" s="3">
        <f t="shared" si="10"/>
        <v>35535387.00000003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27249279.685714301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3"/>
        <v>411500.42857142858</v>
      </c>
      <c r="H124" s="2">
        <f t="shared" si="13"/>
        <v>39508059.571428545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741717.42029538751</v>
      </c>
      <c r="Q124" s="2">
        <f>IF(P124&gt;Graph!$G$1*1000,Graph!$G$1*1000,P124)</f>
        <v>420000</v>
      </c>
      <c r="R124" s="2">
        <f t="shared" si="16"/>
        <v>40565127</v>
      </c>
      <c r="S124" s="2">
        <f t="shared" si="17"/>
        <v>411500.42857142538</v>
      </c>
      <c r="T124" s="2">
        <f t="shared" si="18"/>
        <v>8499.571428571362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35591879.00000003</v>
      </c>
      <c r="Z124" s="2" t="str">
        <f t="shared" si="8"/>
        <v>HERE</v>
      </c>
      <c r="AA124" s="2">
        <f>IF(Z124="HERE",Y124,AA123+Graph!$G$1*1000)</f>
        <v>35591879.00000003</v>
      </c>
      <c r="AB124" s="2">
        <f t="shared" si="21"/>
        <v>56492</v>
      </c>
      <c r="AC124" s="2">
        <f t="shared" si="9"/>
        <v>4973248</v>
      </c>
      <c r="AD124" s="3">
        <f t="shared" si="10"/>
        <v>35591879.00000003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27581857.628571447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3"/>
        <v>411500.42857142858</v>
      </c>
      <c r="H125" s="2">
        <f t="shared" si="13"/>
        <v>39919559.99999997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746695.05245733261</v>
      </c>
      <c r="Q125" s="2">
        <f>IF(P125&gt;Graph!$G$1*1000,Graph!$G$1*1000,P125)</f>
        <v>420000</v>
      </c>
      <c r="R125" s="2">
        <f t="shared" si="16"/>
        <v>40985127</v>
      </c>
      <c r="S125" s="2">
        <f t="shared" si="17"/>
        <v>411500.42857142538</v>
      </c>
      <c r="T125" s="2">
        <f t="shared" si="18"/>
        <v>8499.571428571362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35602024.00000003</v>
      </c>
      <c r="Z125" s="2" t="str">
        <f t="shared" si="8"/>
        <v>HERE</v>
      </c>
      <c r="AA125" s="2">
        <f>IF(Z125="HERE",Y125,AA124+Graph!$G$1*1000)</f>
        <v>35602024.00000003</v>
      </c>
      <c r="AB125" s="2">
        <f t="shared" si="21"/>
        <v>10145</v>
      </c>
      <c r="AC125" s="2">
        <f t="shared" si="9"/>
        <v>5383103</v>
      </c>
      <c r="AD125" s="3">
        <f t="shared" si="10"/>
        <v>35602024.00000003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27914435.571428593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3"/>
        <v>411500.42857142858</v>
      </c>
      <c r="H126" s="2">
        <f t="shared" si="13"/>
        <v>40331060.428571396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751672.68461930752</v>
      </c>
      <c r="Q126" s="2">
        <f>IF(P126&gt;Graph!$G$1*1000,Graph!$G$1*1000,P126)</f>
        <v>420000</v>
      </c>
      <c r="R126" s="2">
        <f t="shared" si="16"/>
        <v>41405127</v>
      </c>
      <c r="S126" s="2">
        <f t="shared" si="17"/>
        <v>411500.42857142538</v>
      </c>
      <c r="T126" s="2">
        <f t="shared" si="18"/>
        <v>8499.571428571362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35543776.00000003</v>
      </c>
      <c r="Z126" s="2" t="str">
        <f t="shared" si="8"/>
        <v>HERE</v>
      </c>
      <c r="AA126" s="2">
        <f>IF(Z126="HERE",Y126,AA125+Graph!$G$1*1000)</f>
        <v>35543776.00000003</v>
      </c>
      <c r="AB126" s="2">
        <f t="shared" si="21"/>
        <v>-58248</v>
      </c>
      <c r="AC126" s="2">
        <f t="shared" si="9"/>
        <v>5861351</v>
      </c>
      <c r="AD126" s="3">
        <f t="shared" si="10"/>
        <v>35543776.00000003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28247013.514285736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3"/>
        <v>411500.42857142858</v>
      </c>
      <c r="H127" s="2">
        <f t="shared" si="13"/>
        <v>40742560.857142821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756650.31678125262</v>
      </c>
      <c r="Q127" s="2">
        <f>IF(P127&gt;Graph!$G$1*1000,Graph!$G$1*1000,P127)</f>
        <v>420000</v>
      </c>
      <c r="R127" s="2">
        <f t="shared" si="16"/>
        <v>41825127</v>
      </c>
      <c r="S127" s="2">
        <f t="shared" si="17"/>
        <v>411500.42857142538</v>
      </c>
      <c r="T127" s="2">
        <f t="shared" si="18"/>
        <v>8499.571428571362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35471806.00000003</v>
      </c>
      <c r="Z127" s="2" t="str">
        <f t="shared" si="8"/>
        <v>HERE</v>
      </c>
      <c r="AA127" s="2">
        <f>IF(Z127="HERE",Y127,AA126+Graph!$G$1*1000)</f>
        <v>35471806.00000003</v>
      </c>
      <c r="AB127" s="2">
        <f t="shared" si="21"/>
        <v>-71970</v>
      </c>
      <c r="AC127" s="2">
        <f t="shared" si="9"/>
        <v>6353321</v>
      </c>
      <c r="AD127" s="3">
        <f t="shared" si="10"/>
        <v>35471806.00000003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28579591.457142878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3"/>
        <v>411500.42857142858</v>
      </c>
      <c r="H128" s="2">
        <f t="shared" si="13"/>
        <v>41154061.285714246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761627.94894322753</v>
      </c>
      <c r="Q128" s="2">
        <f>IF(P128&gt;Graph!$G$1*1000,Graph!$G$1*1000,P128)</f>
        <v>420000</v>
      </c>
      <c r="R128" s="2">
        <f t="shared" si="16"/>
        <v>42245127</v>
      </c>
      <c r="S128" s="2">
        <f t="shared" si="17"/>
        <v>411500.42857142538</v>
      </c>
      <c r="T128" s="2">
        <f t="shared" si="18"/>
        <v>8499.571428571362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35671557.00000003</v>
      </c>
      <c r="Z128" s="2" t="str">
        <f t="shared" si="8"/>
        <v>HERE</v>
      </c>
      <c r="AA128" s="2">
        <f>IF(Z128="HERE",Y128,AA127+Graph!$G$1*1000)</f>
        <v>35671557.00000003</v>
      </c>
      <c r="AB128" s="2">
        <f t="shared" si="21"/>
        <v>199751</v>
      </c>
      <c r="AC128" s="2">
        <f t="shared" si="9"/>
        <v>6573570</v>
      </c>
      <c r="AD128" s="3">
        <f t="shared" si="10"/>
        <v>35671557.00000003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28912169.400000025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3"/>
        <v>411500.42857142858</v>
      </c>
      <c r="H129" s="2">
        <f t="shared" si="13"/>
        <v>41565561.714285672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766605.58110517263</v>
      </c>
      <c r="Q129" s="2">
        <f>IF(P129&gt;Graph!$G$1*1000,Graph!$G$1*1000,P129)</f>
        <v>420000</v>
      </c>
      <c r="R129" s="2">
        <f t="shared" si="16"/>
        <v>42665127</v>
      </c>
      <c r="S129" s="2">
        <f t="shared" si="17"/>
        <v>411500.42857142538</v>
      </c>
      <c r="T129" s="2">
        <f t="shared" si="18"/>
        <v>8499.571428571362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35811755.00000003</v>
      </c>
      <c r="Z129" s="2" t="str">
        <f t="shared" si="8"/>
        <v>HERE</v>
      </c>
      <c r="AA129" s="2">
        <f>IF(Z129="HERE",Y129,AA128+Graph!$G$1*1000)</f>
        <v>35811755.00000003</v>
      </c>
      <c r="AB129" s="2">
        <f t="shared" si="21"/>
        <v>140198</v>
      </c>
      <c r="AC129" s="2">
        <f t="shared" si="9"/>
        <v>6853372</v>
      </c>
      <c r="AD129" s="3">
        <f t="shared" si="10"/>
        <v>35811755.00000003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29178112.412500024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3"/>
        <v>411500.42857142858</v>
      </c>
      <c r="H130" s="2">
        <f t="shared" si="13"/>
        <v>41977062.142857097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771583.21326711774</v>
      </c>
      <c r="Q130" s="2">
        <f>IF(P130&gt;Graph!$G$1*1000,Graph!$G$1*1000,P130)</f>
        <v>420000</v>
      </c>
      <c r="R130" s="2">
        <f t="shared" si="16"/>
        <v>43085127</v>
      </c>
      <c r="S130" s="2">
        <f t="shared" si="17"/>
        <v>411500.42857142538</v>
      </c>
      <c r="T130" s="2">
        <f t="shared" si="18"/>
        <v>8499.571428571362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35920740.00000003</v>
      </c>
      <c r="Z130" s="2" t="str">
        <f t="shared" si="8"/>
        <v>HERE</v>
      </c>
      <c r="AA130" s="2">
        <f>IF(Z130="HERE",Y130,AA129+Graph!$G$1*1000)</f>
        <v>35920740.00000003</v>
      </c>
      <c r="AB130" s="2">
        <f t="shared" si="21"/>
        <v>108985</v>
      </c>
      <c r="AC130" s="2">
        <f t="shared" si="9"/>
        <v>7164387</v>
      </c>
      <c r="AD130" s="3">
        <f t="shared" si="10"/>
        <v>35920740.00000003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29444055.425000023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3"/>
        <v>411500.42857142858</v>
      </c>
      <c r="H131" s="2">
        <f t="shared" si="13"/>
        <v>42388562.571428522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776560.84542909265</v>
      </c>
      <c r="Q131" s="2">
        <f>IF(P131&gt;Graph!$G$1*1000,Graph!$G$1*1000,P131)</f>
        <v>420000</v>
      </c>
      <c r="R131" s="2">
        <f t="shared" si="16"/>
        <v>43505127</v>
      </c>
      <c r="S131" s="2">
        <f t="shared" si="17"/>
        <v>411500.42857142538</v>
      </c>
      <c r="T131" s="2">
        <f t="shared" si="18"/>
        <v>8499.571428571362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36057928.00000003</v>
      </c>
      <c r="Z131" s="2" t="str">
        <f t="shared" si="8"/>
        <v>HERE</v>
      </c>
      <c r="AA131" s="2">
        <f>IF(Z131="HERE",Y131,AA130+Graph!$G$1*1000)</f>
        <v>36057928.00000003</v>
      </c>
      <c r="AB131" s="2">
        <f t="shared" si="21"/>
        <v>137188</v>
      </c>
      <c r="AC131" s="2">
        <f t="shared" si="9"/>
        <v>7447199</v>
      </c>
      <c r="AD131" s="3">
        <f t="shared" si="10"/>
        <v>36057928.00000003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29709998.437500022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3"/>
        <v>411500.42857142858</v>
      </c>
      <c r="H132" s="2">
        <f t="shared" si="13"/>
        <v>42800062.999999948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781538.47759103775</v>
      </c>
      <c r="Q132" s="2">
        <f>IF(P132&gt;Graph!$G$1*1000,Graph!$G$1*1000,P132)</f>
        <v>420000</v>
      </c>
      <c r="R132" s="2">
        <f t="shared" si="16"/>
        <v>43925127</v>
      </c>
      <c r="S132" s="2">
        <f t="shared" si="17"/>
        <v>411500.42857142538</v>
      </c>
      <c r="T132" s="2">
        <f t="shared" si="18"/>
        <v>8499.571428571362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36033943.00000003</v>
      </c>
      <c r="Z132" s="2" t="str">
        <f t="shared" si="8"/>
        <v>HERE</v>
      </c>
      <c r="AA132" s="2">
        <f>IF(Z132="HERE",Y132,AA131+Graph!$G$1*1000)</f>
        <v>36033943.00000003</v>
      </c>
      <c r="AB132" s="2">
        <f t="shared" si="21"/>
        <v>-23985</v>
      </c>
      <c r="AC132" s="2">
        <f t="shared" si="9"/>
        <v>7891184</v>
      </c>
      <c r="AD132" s="3">
        <f t="shared" si="10"/>
        <v>36033943.00000003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29975941.450000025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3"/>
        <v>411500.42857142858</v>
      </c>
      <c r="H133" s="2">
        <f t="shared" si="13"/>
        <v>43211563.428571373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786516.10975298285</v>
      </c>
      <c r="Q133" s="2">
        <f>IF(P133&gt;Graph!$G$1*1000,Graph!$G$1*1000,P133)</f>
        <v>420000</v>
      </c>
      <c r="R133" s="2">
        <f t="shared" si="16"/>
        <v>44345127</v>
      </c>
      <c r="S133" s="2">
        <f t="shared" si="17"/>
        <v>411500.42857142538</v>
      </c>
      <c r="T133" s="2">
        <f t="shared" si="18"/>
        <v>8499.571428571362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35966187.00000003</v>
      </c>
      <c r="Z133" s="2" t="str">
        <f t="shared" si="8"/>
        <v>HERE</v>
      </c>
      <c r="AA133" s="2">
        <f>IF(Z133="HERE",Y133,AA132+Graph!$G$1*1000)</f>
        <v>35966187.00000003</v>
      </c>
      <c r="AB133" s="2">
        <f t="shared" si="21"/>
        <v>-67756</v>
      </c>
      <c r="AC133" s="2">
        <f t="shared" si="9"/>
        <v>8378940</v>
      </c>
      <c r="AD133" s="3">
        <f t="shared" si="10"/>
        <v>35966187.00000003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30241884.462500025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3"/>
        <v>411500.42857142858</v>
      </c>
      <c r="H134" s="2">
        <f t="shared" si="13"/>
        <v>43623063.857142799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791493.74191495776</v>
      </c>
      <c r="Q134" s="2">
        <f>IF(P134&gt;Graph!$G$1*1000,Graph!$G$1*1000,P134)</f>
        <v>420000</v>
      </c>
      <c r="R134" s="2">
        <f t="shared" si="16"/>
        <v>44765127</v>
      </c>
      <c r="S134" s="2">
        <f t="shared" si="17"/>
        <v>411500.42857142538</v>
      </c>
      <c r="T134" s="2">
        <f t="shared" si="18"/>
        <v>8499.571428571362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35787798.00000003</v>
      </c>
      <c r="Z134" s="2" t="str">
        <f t="shared" si="8"/>
        <v>HERE</v>
      </c>
      <c r="AA134" s="2">
        <f>IF(Z134="HERE",Y134,AA133+Graph!$G$1*1000)</f>
        <v>35787798.00000003</v>
      </c>
      <c r="AB134" s="2">
        <f t="shared" si="21"/>
        <v>-178389</v>
      </c>
      <c r="AC134" s="2">
        <f t="shared" si="9"/>
        <v>8977329</v>
      </c>
      <c r="AD134" s="3">
        <f t="shared" si="10"/>
        <v>35787798.00000003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30507827.475000028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3"/>
        <v>411500.42857142858</v>
      </c>
      <c r="H135" s="2">
        <f t="shared" si="13"/>
        <v>44034564.285714224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796471.37407690287</v>
      </c>
      <c r="Q135" s="2">
        <f>IF(P135&gt;Graph!$G$1*1000,Graph!$G$1*1000,P135)</f>
        <v>420000</v>
      </c>
      <c r="R135" s="2">
        <f t="shared" si="16"/>
        <v>45185127</v>
      </c>
      <c r="S135" s="2">
        <f t="shared" si="17"/>
        <v>411500.42857142538</v>
      </c>
      <c r="T135" s="2">
        <f t="shared" si="18"/>
        <v>8499.571428571362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35888760.00000003</v>
      </c>
      <c r="Z135" s="2" t="str">
        <f t="shared" si="8"/>
        <v>HERE</v>
      </c>
      <c r="AA135" s="2">
        <f>IF(Z135="HERE",Y135,AA134+Graph!$G$1*1000)</f>
        <v>35888760.00000003</v>
      </c>
      <c r="AB135" s="2">
        <f t="shared" si="21"/>
        <v>100962</v>
      </c>
      <c r="AC135" s="2">
        <f t="shared" si="9"/>
        <v>9296367</v>
      </c>
      <c r="AD135" s="3">
        <f t="shared" si="10"/>
        <v>35888760.00000003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30773770.487500027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3"/>
        <v>411500.42857142858</v>
      </c>
      <c r="H136" s="2">
        <f t="shared" si="13"/>
        <v>44446064.714285649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801449.00623884797</v>
      </c>
      <c r="Q136" s="2">
        <f>IF(P136&gt;Graph!$G$1*1000,Graph!$G$1*1000,P136)</f>
        <v>420000</v>
      </c>
      <c r="R136" s="2">
        <f t="shared" si="16"/>
        <v>45605127</v>
      </c>
      <c r="S136" s="2">
        <f t="shared" si="17"/>
        <v>411500.42857142538</v>
      </c>
      <c r="T136" s="2">
        <f t="shared" si="18"/>
        <v>8499.571428571362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35958412.00000003</v>
      </c>
      <c r="Z136" s="2" t="str">
        <f t="shared" si="8"/>
        <v>HERE</v>
      </c>
      <c r="AA136" s="2">
        <f>IF(Z136="HERE",Y136,AA135+Graph!$G$1*1000)</f>
        <v>35958412.00000003</v>
      </c>
      <c r="AB136" s="2">
        <f t="shared" si="21"/>
        <v>69652</v>
      </c>
      <c r="AC136" s="2">
        <f t="shared" si="9"/>
        <v>9646715</v>
      </c>
      <c r="AD136" s="3">
        <f t="shared" si="10"/>
        <v>35958412.00000003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31039713.500000026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3"/>
        <v>411500.42857142858</v>
      </c>
      <c r="H137" s="2">
        <f t="shared" si="13"/>
        <v>44857565.142857075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806426.63840082288</v>
      </c>
      <c r="Q137" s="2">
        <f>IF(P137&gt;Graph!$G$1*1000,Graph!$G$1*1000,P137)</f>
        <v>420000</v>
      </c>
      <c r="R137" s="2">
        <f t="shared" si="16"/>
        <v>46025127</v>
      </c>
      <c r="S137" s="2">
        <f t="shared" si="17"/>
        <v>411500.42857142538</v>
      </c>
      <c r="T137" s="2">
        <f t="shared" si="18"/>
        <v>8499.571428571362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36003656.00000003</v>
      </c>
      <c r="Z137" s="2" t="str">
        <f t="shared" si="8"/>
        <v>HERE</v>
      </c>
      <c r="AA137" s="2">
        <f>IF(Z137="HERE",Y137,AA136+Graph!$G$1*1000)</f>
        <v>36003656.00000003</v>
      </c>
      <c r="AB137" s="2">
        <f t="shared" si="21"/>
        <v>45244</v>
      </c>
      <c r="AC137" s="2">
        <f t="shared" si="9"/>
        <v>10021471</v>
      </c>
      <c r="AD137" s="3">
        <f t="shared" si="10"/>
        <v>36003656.00000003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31241201.650000028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3"/>
        <v>411500.42857142858</v>
      </c>
      <c r="H138" s="2">
        <f t="shared" si="13"/>
        <v>45269065.5714285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811404.27056276798</v>
      </c>
      <c r="Q138" s="2">
        <f>IF(P138&gt;Graph!$G$1*1000,Graph!$G$1*1000,P138)</f>
        <v>420000</v>
      </c>
      <c r="R138" s="2">
        <f t="shared" si="16"/>
        <v>46445127</v>
      </c>
      <c r="S138" s="2">
        <f t="shared" si="17"/>
        <v>411500.42857142538</v>
      </c>
      <c r="T138" s="2">
        <f t="shared" si="18"/>
        <v>8499.571428571362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35954640.00000003</v>
      </c>
      <c r="Z138" s="2" t="str">
        <f t="shared" si="8"/>
        <v>HERE</v>
      </c>
      <c r="AA138" s="2">
        <f>IF(Z138="HERE",Y138,AA137+Graph!$G$1*1000)</f>
        <v>35954640.00000003</v>
      </c>
      <c r="AB138" s="2">
        <f t="shared" si="21"/>
        <v>-49016</v>
      </c>
      <c r="AC138" s="2">
        <f t="shared" si="9"/>
        <v>10490487</v>
      </c>
      <c r="AD138" s="3">
        <f t="shared" si="10"/>
        <v>35954640.00000003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31382100.100000028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3"/>
        <v>411500.42857142858</v>
      </c>
      <c r="H139" s="2">
        <f t="shared" si="13"/>
        <v>45680565.999999925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816381.90272471309</v>
      </c>
      <c r="Q139" s="2">
        <f>IF(P139&gt;Graph!$G$1*1000,Graph!$G$1*1000,P139)</f>
        <v>420000</v>
      </c>
      <c r="R139" s="2">
        <f t="shared" si="16"/>
        <v>46865127</v>
      </c>
      <c r="S139" s="2">
        <f t="shared" si="17"/>
        <v>411500.42857142538</v>
      </c>
      <c r="T139" s="2">
        <f t="shared" si="18"/>
        <v>8499.571428571362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35894080.00000003</v>
      </c>
      <c r="Z139" s="2" t="str">
        <f t="shared" si="8"/>
        <v>HERE</v>
      </c>
      <c r="AA139" s="2">
        <f>IF(Z139="HERE",Y139,AA138+Graph!$G$1*1000)</f>
        <v>35894080.00000003</v>
      </c>
      <c r="AB139" s="2">
        <f t="shared" si="21"/>
        <v>-60560</v>
      </c>
      <c r="AC139" s="2">
        <f t="shared" si="9"/>
        <v>10971047</v>
      </c>
      <c r="AD139" s="3">
        <f t="shared" si="10"/>
        <v>35894080.00000003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31490910.200000029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3"/>
        <v>411500.42857142858</v>
      </c>
      <c r="H140" s="2">
        <f t="shared" si="13"/>
        <v>46092066.428571351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821359.53488668799</v>
      </c>
      <c r="Q140" s="2">
        <f>IF(P140&gt;Graph!$G$1*1000,Graph!$G$1*1000,P140)</f>
        <v>420000</v>
      </c>
      <c r="R140" s="2">
        <f t="shared" si="16"/>
        <v>47285127</v>
      </c>
      <c r="S140" s="2">
        <f t="shared" si="17"/>
        <v>411500.42857142538</v>
      </c>
      <c r="T140" s="2">
        <f t="shared" si="18"/>
        <v>8499.571428571362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35819917.00000003</v>
      </c>
      <c r="Z140" s="2" t="str">
        <f t="shared" si="8"/>
        <v>HERE</v>
      </c>
      <c r="AA140" s="2">
        <f>IF(Z140="HERE",Y140,AA139+Graph!$G$1*1000)</f>
        <v>35819917.00000003</v>
      </c>
      <c r="AB140" s="2">
        <f t="shared" si="21"/>
        <v>-74163</v>
      </c>
      <c r="AC140" s="2">
        <f t="shared" si="9"/>
        <v>11465210</v>
      </c>
      <c r="AD140" s="3">
        <f t="shared" si="10"/>
        <v>35819917.00000003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31593312.150000028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3"/>
        <v>411500.42857142858</v>
      </c>
      <c r="H141" s="2">
        <f t="shared" si="13"/>
        <v>46503566.857142776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826337.1670486331</v>
      </c>
      <c r="Q141" s="2">
        <f>IF(P141&gt;Graph!$G$1*1000,Graph!$G$1*1000,P141)</f>
        <v>420000</v>
      </c>
      <c r="R141" s="2">
        <f t="shared" si="16"/>
        <v>47705127</v>
      </c>
      <c r="S141" s="2">
        <f t="shared" si="17"/>
        <v>411500.42857142538</v>
      </c>
      <c r="T141" s="2">
        <f t="shared" si="18"/>
        <v>8499.571428571362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35690839.00000003</v>
      </c>
      <c r="Z141" s="2" t="str">
        <f t="shared" si="8"/>
        <v>HERE</v>
      </c>
      <c r="AA141" s="2">
        <f>IF(Z141="HERE",Y141,AA140+Graph!$G$1*1000)</f>
        <v>35690839.00000003</v>
      </c>
      <c r="AB141" s="2">
        <f t="shared" si="21"/>
        <v>-129078</v>
      </c>
      <c r="AC141" s="2">
        <f t="shared" si="9"/>
        <v>12014288</v>
      </c>
      <c r="AD141" s="3">
        <f t="shared" si="10"/>
        <v>35690839.00000003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31735084.400000028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3"/>
        <v>411500.42857142858</v>
      </c>
      <c r="H142" s="2">
        <f t="shared" si="13"/>
        <v>46915067.285714202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831314.7992105782</v>
      </c>
      <c r="Q142" s="2">
        <f>IF(P142&gt;Graph!$G$1*1000,Graph!$G$1*1000,P142)</f>
        <v>420000</v>
      </c>
      <c r="R142" s="2">
        <f t="shared" si="16"/>
        <v>48125127</v>
      </c>
      <c r="S142" s="2">
        <f t="shared" si="17"/>
        <v>411500.42857142538</v>
      </c>
      <c r="T142" s="2">
        <f t="shared" si="18"/>
        <v>8499.571428571362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35831121.00000003</v>
      </c>
      <c r="Z142" s="2" t="str">
        <f t="shared" si="8"/>
        <v>HERE</v>
      </c>
      <c r="AA142" s="2">
        <f>IF(Z142="HERE",Y142,AA141+Graph!$G$1*1000)</f>
        <v>35831121.00000003</v>
      </c>
      <c r="AB142" s="2">
        <f t="shared" si="21"/>
        <v>140282</v>
      </c>
      <c r="AC142" s="2">
        <f t="shared" si="9"/>
        <v>12294006</v>
      </c>
      <c r="AD142" s="3">
        <f t="shared" si="10"/>
        <v>35831121.00000003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31921488.450000029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3"/>
        <v>411500.42857142858</v>
      </c>
      <c r="H143" s="2">
        <f t="shared" si="13"/>
        <v>47326567.714285627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836292.43137255311</v>
      </c>
      <c r="Q143" s="2">
        <f>IF(P143&gt;Graph!$G$1*1000,Graph!$G$1*1000,P143)</f>
        <v>420000</v>
      </c>
      <c r="R143" s="2">
        <f t="shared" si="16"/>
        <v>48545127</v>
      </c>
      <c r="S143" s="2">
        <f t="shared" si="17"/>
        <v>411500.42857142538</v>
      </c>
      <c r="T143" s="2">
        <f t="shared" si="18"/>
        <v>8499.571428571362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35898641.00000003</v>
      </c>
      <c r="Z143" s="2" t="str">
        <f t="shared" si="8"/>
        <v>HERE</v>
      </c>
      <c r="AA143" s="2">
        <f>IF(Z143="HERE",Y143,AA142+Graph!$G$1*1000)</f>
        <v>35898641.00000003</v>
      </c>
      <c r="AB143" s="2">
        <f t="shared" si="21"/>
        <v>67520</v>
      </c>
      <c r="AC143" s="2">
        <f t="shared" si="9"/>
        <v>12646486</v>
      </c>
      <c r="AD143" s="3">
        <f t="shared" si="10"/>
        <v>35898641.00000003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32126023.850000028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3"/>
        <v>411500.42857142858</v>
      </c>
      <c r="H144" s="2">
        <f t="shared" si="13"/>
        <v>47738068.142857052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841270.06353449821</v>
      </c>
      <c r="Q144" s="2">
        <f>IF(P144&gt;Graph!$G$1*1000,Graph!$G$1*1000,P144)</f>
        <v>420000</v>
      </c>
      <c r="R144" s="2">
        <f t="shared" si="16"/>
        <v>48965127</v>
      </c>
      <c r="S144" s="2">
        <f t="shared" si="17"/>
        <v>411500.42857142538</v>
      </c>
      <c r="T144" s="2">
        <f t="shared" si="18"/>
        <v>8499.571428571362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35906829.00000003</v>
      </c>
      <c r="Z144" s="2" t="str">
        <f t="shared" si="8"/>
        <v>HERE</v>
      </c>
      <c r="AA144" s="2">
        <f>IF(Z144="HERE",Y144,AA143+Graph!$G$1*1000)</f>
        <v>35906829.00000003</v>
      </c>
      <c r="AB144" s="2">
        <f t="shared" si="21"/>
        <v>8188</v>
      </c>
      <c r="AC144" s="2">
        <f t="shared" si="9"/>
        <v>13058298</v>
      </c>
      <c r="AD144" s="3">
        <f t="shared" si="10"/>
        <v>35906829.00000003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32212335.300000027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3"/>
        <v>411500.42857142858</v>
      </c>
      <c r="H145" s="2">
        <f t="shared" si="13"/>
        <v>48149568.571428478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846247.69569647312</v>
      </c>
      <c r="Q145" s="2">
        <f>IF(P145&gt;Graph!$G$1*1000,Graph!$G$1*1000,P145)</f>
        <v>420000</v>
      </c>
      <c r="R145" s="2">
        <f t="shared" si="16"/>
        <v>49385127</v>
      </c>
      <c r="S145" s="2">
        <f t="shared" si="17"/>
        <v>411500.42857142538</v>
      </c>
      <c r="T145" s="2">
        <f t="shared" si="18"/>
        <v>8499.571428571362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35876019.00000003</v>
      </c>
      <c r="Z145" s="2" t="str">
        <f t="shared" si="8"/>
        <v>HERE</v>
      </c>
      <c r="AA145" s="2">
        <f>IF(Z145="HERE",Y145,AA144+Graph!$G$1*1000)</f>
        <v>35876019.00000003</v>
      </c>
      <c r="AB145" s="2">
        <f t="shared" si="21"/>
        <v>-30810</v>
      </c>
      <c r="AC145" s="2">
        <f t="shared" si="9"/>
        <v>13509108</v>
      </c>
      <c r="AD145" s="3">
        <f t="shared" si="10"/>
        <v>35876019.00000003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32281353.500000026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3"/>
        <v>411500.42857142858</v>
      </c>
      <c r="H146" s="2">
        <f t="shared" si="13"/>
        <v>48561068.999999903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851225.32785841823</v>
      </c>
      <c r="Q146" s="2">
        <f>IF(P146&gt;Graph!$G$1*1000,Graph!$G$1*1000,P146)</f>
        <v>420000</v>
      </c>
      <c r="R146" s="2">
        <f t="shared" si="16"/>
        <v>49805127</v>
      </c>
      <c r="S146" s="2">
        <f t="shared" si="17"/>
        <v>411500.42857142538</v>
      </c>
      <c r="T146" s="2">
        <f t="shared" si="18"/>
        <v>8499.571428571362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35792903.00000003</v>
      </c>
      <c r="Z146" s="2" t="str">
        <f t="shared" si="8"/>
        <v>HERE</v>
      </c>
      <c r="AA146" s="2">
        <f>IF(Z146="HERE",Y146,AA145+Graph!$G$1*1000)</f>
        <v>35792903.00000003</v>
      </c>
      <c r="AB146" s="2">
        <f t="shared" si="21"/>
        <v>-83116</v>
      </c>
      <c r="AC146" s="2">
        <f t="shared" si="9"/>
        <v>14012224</v>
      </c>
      <c r="AD146" s="3">
        <f t="shared" si="10"/>
        <v>35792903.00000003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32310976.750000026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3"/>
        <v>411500.42857142858</v>
      </c>
      <c r="H147" s="2">
        <f t="shared" si="13"/>
        <v>48972569.428571329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856202.96002036333</v>
      </c>
      <c r="Q147" s="2">
        <f>IF(P147&gt;Graph!$G$1*1000,Graph!$G$1*1000,P147)</f>
        <v>420000</v>
      </c>
      <c r="R147" s="2">
        <f t="shared" si="16"/>
        <v>50225127</v>
      </c>
      <c r="S147" s="2">
        <f t="shared" si="17"/>
        <v>411500.42857142538</v>
      </c>
      <c r="T147" s="2">
        <f t="shared" si="18"/>
        <v>8499.571428571362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35668300.00000003</v>
      </c>
      <c r="Z147" s="2" t="str">
        <f t="shared" si="8"/>
        <v>HERE</v>
      </c>
      <c r="AA147" s="2">
        <f>IF(Z147="HERE",Y147,AA146+Graph!$G$1*1000)</f>
        <v>35668300.00000003</v>
      </c>
      <c r="AB147" s="2">
        <f t="shared" si="21"/>
        <v>-124603</v>
      </c>
      <c r="AC147" s="2">
        <f t="shared" si="9"/>
        <v>14556827</v>
      </c>
      <c r="AD147" s="3">
        <f t="shared" si="10"/>
        <v>35668300.00000003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32282465.950000029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3"/>
        <v>411500.42857142858</v>
      </c>
      <c r="H148" s="2">
        <f t="shared" si="13"/>
        <v>49384069.857142754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861180.59218233824</v>
      </c>
      <c r="Q148" s="2">
        <f>IF(P148&gt;Graph!$G$1*1000,Graph!$G$1*1000,P148)</f>
        <v>420000</v>
      </c>
      <c r="R148" s="2">
        <f t="shared" si="16"/>
        <v>50645127</v>
      </c>
      <c r="S148" s="2">
        <f t="shared" si="17"/>
        <v>411500.42857142538</v>
      </c>
      <c r="T148" s="2">
        <f t="shared" si="18"/>
        <v>8499.571428571362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35582938.00000003</v>
      </c>
      <c r="Z148" s="2" t="str">
        <f t="shared" si="8"/>
        <v>HERE</v>
      </c>
      <c r="AA148" s="2">
        <f>IF(Z148="HERE",Y148,AA147+Graph!$G$1*1000)</f>
        <v>35582938.00000003</v>
      </c>
      <c r="AB148" s="2">
        <f t="shared" si="21"/>
        <v>-85362</v>
      </c>
      <c r="AC148" s="2">
        <f t="shared" si="9"/>
        <v>15062189</v>
      </c>
      <c r="AD148" s="3">
        <f t="shared" si="10"/>
        <v>35582938.00000003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32242291.450000029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3"/>
        <v>411500.42857142858</v>
      </c>
      <c r="H149" s="2">
        <f t="shared" si="13"/>
        <v>49795570.285714179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866158.22434428334</v>
      </c>
      <c r="Q149" s="2">
        <f>IF(P149&gt;Graph!$G$1*1000,Graph!$G$1*1000,P149)</f>
        <v>420000</v>
      </c>
      <c r="R149" s="2">
        <f t="shared" si="16"/>
        <v>51065127</v>
      </c>
      <c r="S149" s="2">
        <f t="shared" si="17"/>
        <v>411500.42857142538</v>
      </c>
      <c r="T149" s="2">
        <f t="shared" si="18"/>
        <v>8499.571428571362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35764976.00000003</v>
      </c>
      <c r="Z149" s="2" t="str">
        <f t="shared" si="8"/>
        <v>HERE</v>
      </c>
      <c r="AA149" s="2">
        <f>IF(Z149="HERE",Y149,AA148+Graph!$G$1*1000)</f>
        <v>35764976.00000003</v>
      </c>
      <c r="AB149" s="2">
        <f t="shared" si="21"/>
        <v>182038</v>
      </c>
      <c r="AC149" s="2">
        <f t="shared" si="9"/>
        <v>15300151</v>
      </c>
      <c r="AD149" s="3">
        <f t="shared" si="10"/>
        <v>35764976.00000003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32433079.800000027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3"/>
        <v>411500.42857142858</v>
      </c>
      <c r="H150" s="2">
        <f t="shared" si="13"/>
        <v>50207070.714285605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871135.85650622845</v>
      </c>
      <c r="Q150" s="2">
        <f>IF(P150&gt;Graph!$G$1*1000,Graph!$G$1*1000,P150)</f>
        <v>420000</v>
      </c>
      <c r="R150" s="2">
        <f t="shared" si="16"/>
        <v>51485127</v>
      </c>
      <c r="S150" s="2">
        <f t="shared" si="17"/>
        <v>411500.42857142538</v>
      </c>
      <c r="T150" s="2">
        <f t="shared" si="18"/>
        <v>8499.571428571362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35909020.00000003</v>
      </c>
      <c r="Z150" s="2" t="str">
        <f t="shared" si="8"/>
        <v>HERE</v>
      </c>
      <c r="AA150" s="2">
        <f>IF(Z150="HERE",Y150,AA149+Graph!$G$1*1000)</f>
        <v>35909020.00000003</v>
      </c>
      <c r="AB150" s="2">
        <f t="shared" si="21"/>
        <v>144044</v>
      </c>
      <c r="AC150" s="2">
        <f t="shared" si="9"/>
        <v>15576107</v>
      </c>
      <c r="AD150" s="3">
        <f t="shared" si="10"/>
        <v>35909020.00000003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32573248.100000028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3"/>
        <v>411500.42857142858</v>
      </c>
      <c r="H151" s="2">
        <f t="shared" si="13"/>
        <v>50618571.14285703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876113.48866820335</v>
      </c>
      <c r="Q151" s="2">
        <f>IF(P151&gt;Graph!$G$1*1000,Graph!$G$1*1000,P151)</f>
        <v>420000</v>
      </c>
      <c r="R151" s="2">
        <f t="shared" si="16"/>
        <v>51905127</v>
      </c>
      <c r="S151" s="2">
        <f t="shared" si="17"/>
        <v>411500.42857142538</v>
      </c>
      <c r="T151" s="2">
        <f t="shared" si="18"/>
        <v>8499.571428571362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35964155.00000003</v>
      </c>
      <c r="Z151" s="2" t="str">
        <f t="shared" si="8"/>
        <v>HERE</v>
      </c>
      <c r="AA151" s="2">
        <f>IF(Z151="HERE",Y151,AA150+Graph!$G$1*1000)</f>
        <v>35964155.00000003</v>
      </c>
      <c r="AB151" s="2">
        <f t="shared" si="21"/>
        <v>55135</v>
      </c>
      <c r="AC151" s="2">
        <f t="shared" si="9"/>
        <v>15940972</v>
      </c>
      <c r="AD151" s="3">
        <f t="shared" si="10"/>
        <v>35964155.00000003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32686885.350000028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3"/>
        <v>411500.42857142858</v>
      </c>
      <c r="H152" s="2">
        <f t="shared" si="13"/>
        <v>51030071.571428455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881091.12083014846</v>
      </c>
      <c r="Q152" s="2">
        <f>IF(P152&gt;Graph!$G$1*1000,Graph!$G$1*1000,P152)</f>
        <v>420000</v>
      </c>
      <c r="R152" s="2">
        <f t="shared" si="16"/>
        <v>52325127</v>
      </c>
      <c r="S152" s="2">
        <f t="shared" si="17"/>
        <v>411500.42857142538</v>
      </c>
      <c r="T152" s="2">
        <f t="shared" si="18"/>
        <v>8499.571428571362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35902045.00000003</v>
      </c>
      <c r="Z152" s="2" t="str">
        <f t="shared" si="8"/>
        <v>HERE</v>
      </c>
      <c r="AA152" s="2">
        <f>IF(Z152="HERE",Y152,AA151+Graph!$G$1*1000)</f>
        <v>35902045.00000003</v>
      </c>
      <c r="AB152" s="2">
        <f t="shared" si="21"/>
        <v>-62110</v>
      </c>
      <c r="AC152" s="2">
        <f t="shared" si="9"/>
        <v>16423082</v>
      </c>
      <c r="AD152" s="3">
        <f t="shared" si="10"/>
        <v>35902045.00000003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32824495.150000028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3"/>
        <v>411500.42857142858</v>
      </c>
      <c r="H153" s="2">
        <f t="shared" si="13"/>
        <v>51441571.999999881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886068.75299209356</v>
      </c>
      <c r="Q153" s="2">
        <f>IF(P153&gt;Graph!$G$1*1000,Graph!$G$1*1000,P153)</f>
        <v>420000</v>
      </c>
      <c r="R153" s="2">
        <f t="shared" si="16"/>
        <v>52745127</v>
      </c>
      <c r="S153" s="2">
        <f t="shared" si="17"/>
        <v>411500.42857142538</v>
      </c>
      <c r="T153" s="2">
        <f t="shared" si="18"/>
        <v>8499.571428571362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35869591.00000003</v>
      </c>
      <c r="Z153" s="2" t="str">
        <f t="shared" si="8"/>
        <v>HERE</v>
      </c>
      <c r="AA153" s="2">
        <f>IF(Z153="HERE",Y153,AA152+Graph!$G$1*1000)</f>
        <v>35869591.00000003</v>
      </c>
      <c r="AB153" s="2">
        <f t="shared" si="21"/>
        <v>-32454</v>
      </c>
      <c r="AC153" s="2">
        <f t="shared" si="9"/>
        <v>16875536</v>
      </c>
      <c r="AD153" s="3">
        <f t="shared" si="10"/>
        <v>35869591.00000003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32825107.900000028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3"/>
        <v>411500.42857142858</v>
      </c>
      <c r="H154" s="2">
        <f t="shared" si="13"/>
        <v>51853072.428571306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891046.38515406847</v>
      </c>
      <c r="Q154" s="2">
        <f>IF(P154&gt;Graph!$G$1*1000,Graph!$G$1*1000,P154)</f>
        <v>420000</v>
      </c>
      <c r="R154" s="2">
        <f t="shared" si="16"/>
        <v>53165127</v>
      </c>
      <c r="S154" s="2">
        <f t="shared" si="17"/>
        <v>411500.42857142538</v>
      </c>
      <c r="T154" s="2">
        <f t="shared" si="18"/>
        <v>8499.571428571362</v>
      </c>
      <c r="U154" s="2">
        <f t="shared" si="19"/>
        <v>420000</v>
      </c>
      <c r="V154" s="2">
        <f t="shared" si="28"/>
        <v>17287036.428571429</v>
      </c>
      <c r="W154" s="2">
        <f t="shared" si="20"/>
        <v>411500.4285714291</v>
      </c>
      <c r="X154" s="2">
        <f t="shared" si="6"/>
        <v>8499.5714285708964</v>
      </c>
      <c r="Y154" s="2">
        <f t="shared" si="7"/>
        <v>35878090.571428597</v>
      </c>
      <c r="Z154" s="2" t="str">
        <f t="shared" si="8"/>
        <v>HERE</v>
      </c>
      <c r="AA154" s="2">
        <f>IF(Z154="HERE",Y154,AA153+Graph!$G$1*1000)</f>
        <v>35878090.571428597</v>
      </c>
      <c r="AB154" s="2">
        <f t="shared" si="21"/>
        <v>8499.5714285671711</v>
      </c>
      <c r="AC154" s="2">
        <f t="shared" si="9"/>
        <v>17287036.428571429</v>
      </c>
      <c r="AD154" s="3">
        <f t="shared" si="10"/>
        <v>35878090.571428597</v>
      </c>
      <c r="AE154" s="2">
        <f>IF(AE152&gt;=52800000,52800000,IF(AB133=Graph!G$1*1000,AE153+Graph!G$1*1000,AC154))</f>
        <v>17287036.428571429</v>
      </c>
      <c r="AF154" s="3">
        <f t="shared" si="11"/>
        <v>17287036.428571429</v>
      </c>
      <c r="AG154" s="3">
        <f t="shared" si="26"/>
        <v>32788515.300000027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3"/>
        <v>411500.42857142858</v>
      </c>
      <c r="H155" s="2">
        <f t="shared" si="13"/>
        <v>52264572.857142732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896024.01731601357</v>
      </c>
      <c r="Q155" s="2">
        <f>IF(P155&gt;Graph!$G$1*1000,Graph!$G$1*1000,P155)</f>
        <v>420000</v>
      </c>
      <c r="R155" s="2">
        <f t="shared" si="16"/>
        <v>53585127</v>
      </c>
      <c r="S155" s="2">
        <f t="shared" si="17"/>
        <v>411500.42857142538</v>
      </c>
      <c r="T155" s="2">
        <f t="shared" si="18"/>
        <v>8499.571428571362</v>
      </c>
      <c r="U155" s="2">
        <f t="shared" si="19"/>
        <v>420000</v>
      </c>
      <c r="V155" s="2">
        <f t="shared" si="28"/>
        <v>17698536.857142858</v>
      </c>
      <c r="W155" s="2">
        <f t="shared" si="20"/>
        <v>411500.4285714291</v>
      </c>
      <c r="X155" s="2">
        <f t="shared" si="6"/>
        <v>8499.5714285708964</v>
      </c>
      <c r="Y155" s="2">
        <f t="shared" si="7"/>
        <v>35886590.142857164</v>
      </c>
      <c r="Z155" s="2" t="str">
        <f t="shared" si="8"/>
        <v>HERE</v>
      </c>
      <c r="AA155" s="2">
        <f>IF(Z155="HERE",Y155,AA154+Graph!$G$1*1000)</f>
        <v>35886590.142857164</v>
      </c>
      <c r="AB155" s="2">
        <f t="shared" si="21"/>
        <v>8499.5714285671711</v>
      </c>
      <c r="AC155" s="2">
        <f t="shared" si="9"/>
        <v>17698536.857142858</v>
      </c>
      <c r="AD155" s="3">
        <f t="shared" si="10"/>
        <v>35886590.142857164</v>
      </c>
      <c r="AE155" s="2">
        <f>IF(AE153&gt;=52800000,52800000,IF(AB134=Graph!G$1*1000,AE154+Graph!G$1*1000,AC155))</f>
        <v>17698536.857142858</v>
      </c>
      <c r="AF155" s="3">
        <f t="shared" si="11"/>
        <v>17698536.857142858</v>
      </c>
      <c r="AG155" s="3">
        <f t="shared" si="26"/>
        <v>32657884.650000028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3"/>
        <v>411500.42857142858</v>
      </c>
      <c r="H156" s="2">
        <f t="shared" si="13"/>
        <v>52676073.285714157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901001.64947795868</v>
      </c>
      <c r="Q156" s="2">
        <f>IF(P156&gt;Graph!$G$1*1000,Graph!$G$1*1000,P156)</f>
        <v>420000</v>
      </c>
      <c r="R156" s="2">
        <f t="shared" si="16"/>
        <v>54005127</v>
      </c>
      <c r="S156" s="2">
        <f t="shared" si="17"/>
        <v>411500.42857142538</v>
      </c>
      <c r="T156" s="2">
        <f t="shared" si="18"/>
        <v>8499.571428571362</v>
      </c>
      <c r="U156" s="2">
        <f t="shared" si="19"/>
        <v>420000</v>
      </c>
      <c r="V156" s="2">
        <f t="shared" si="28"/>
        <v>18110037.285714287</v>
      </c>
      <c r="W156" s="2">
        <f t="shared" si="20"/>
        <v>411500.4285714291</v>
      </c>
      <c r="X156" s="2">
        <f t="shared" si="6"/>
        <v>8499.5714285708964</v>
      </c>
      <c r="Y156" s="2">
        <f t="shared" si="7"/>
        <v>35895089.714285731</v>
      </c>
      <c r="Z156" s="2" t="str">
        <f t="shared" si="8"/>
        <v>HERE</v>
      </c>
      <c r="AA156" s="2">
        <f>IF(Z156="HERE",Y156,AA155+Graph!$G$1*1000)</f>
        <v>35895089.714285731</v>
      </c>
      <c r="AB156" s="2">
        <f t="shared" si="21"/>
        <v>8499.5714285671711</v>
      </c>
      <c r="AC156" s="2">
        <f t="shared" si="9"/>
        <v>18110037.285714287</v>
      </c>
      <c r="AD156" s="3">
        <f t="shared" si="10"/>
        <v>35895089.714285731</v>
      </c>
      <c r="AE156" s="2">
        <f>IF(AE154&gt;=52800000,52800000,IF(AB135=Graph!G$1*1000,AE155+Graph!G$1*1000,AC156))</f>
        <v>18110037.285714287</v>
      </c>
      <c r="AF156" s="3">
        <f t="shared" si="11"/>
        <v>18110037.285714287</v>
      </c>
      <c r="AG156" s="3">
        <f t="shared" si="26"/>
        <v>32764702.350000028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3"/>
        <v>411500.42857142858</v>
      </c>
      <c r="H157" s="2">
        <f t="shared" si="13"/>
        <v>53087573.714285582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905979.28163993359</v>
      </c>
      <c r="Q157" s="2">
        <f>IF(P157&gt;Graph!$G$1*1000,Graph!$G$1*1000,P157)</f>
        <v>420000</v>
      </c>
      <c r="R157" s="2">
        <f t="shared" si="16"/>
        <v>54425127</v>
      </c>
      <c r="S157" s="2">
        <f t="shared" si="17"/>
        <v>411500.42857142538</v>
      </c>
      <c r="T157" s="2">
        <f t="shared" si="18"/>
        <v>8499.571428571362</v>
      </c>
      <c r="U157" s="2">
        <f t="shared" si="19"/>
        <v>420000</v>
      </c>
      <c r="V157" s="2">
        <f t="shared" si="28"/>
        <v>18521537.714285716</v>
      </c>
      <c r="W157" s="2">
        <f t="shared" si="20"/>
        <v>411500.4285714291</v>
      </c>
      <c r="X157" s="2">
        <f t="shared" si="6"/>
        <v>8499.5714285708964</v>
      </c>
      <c r="Y157" s="2">
        <f t="shared" si="7"/>
        <v>35903589.285714298</v>
      </c>
      <c r="Z157" s="2" t="str">
        <f t="shared" si="8"/>
        <v>HERE</v>
      </c>
      <c r="AA157" s="2">
        <f>IF(Z157="HERE",Y157,AA156+Graph!$G$1*1000)</f>
        <v>35903589.285714298</v>
      </c>
      <c r="AB157" s="2">
        <f t="shared" si="21"/>
        <v>8499.5714285671711</v>
      </c>
      <c r="AC157" s="2">
        <f t="shared" si="9"/>
        <v>18521537.714285716</v>
      </c>
      <c r="AD157" s="3">
        <f t="shared" si="10"/>
        <v>35903589.285714298</v>
      </c>
      <c r="AE157" s="2">
        <f>IF(AE155&gt;=52800000,52800000,IF(AB136=Graph!G$1*1000,AE156+Graph!G$1*1000,AC157))</f>
        <v>18521537.714285716</v>
      </c>
      <c r="AF157" s="3">
        <f t="shared" si="11"/>
        <v>18521537.714285716</v>
      </c>
      <c r="AG157" s="3">
        <f t="shared" si="26"/>
        <v>32844906.550000027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3"/>
        <v>411500.42857142858</v>
      </c>
      <c r="H158" s="2">
        <f t="shared" si="13"/>
        <v>53499074.142857008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910956.91380187869</v>
      </c>
      <c r="Q158" s="2">
        <f>IF(P158&gt;Graph!$G$1*1000,Graph!$G$1*1000,P158)</f>
        <v>420000</v>
      </c>
      <c r="R158" s="2">
        <f t="shared" si="16"/>
        <v>54845127</v>
      </c>
      <c r="S158" s="2">
        <f t="shared" si="17"/>
        <v>411500.42857142538</v>
      </c>
      <c r="T158" s="2">
        <f t="shared" si="18"/>
        <v>8499.571428571362</v>
      </c>
      <c r="U158" s="2">
        <f t="shared" si="19"/>
        <v>420000</v>
      </c>
      <c r="V158" s="2">
        <f t="shared" si="28"/>
        <v>18933038.142857146</v>
      </c>
      <c r="W158" s="2">
        <f t="shared" si="20"/>
        <v>411500.4285714291</v>
      </c>
      <c r="X158" s="2">
        <f t="shared" si="6"/>
        <v>8499.5714285708964</v>
      </c>
      <c r="Y158" s="2">
        <f t="shared" si="7"/>
        <v>35912088.857142866</v>
      </c>
      <c r="Z158" s="2" t="str">
        <f t="shared" si="8"/>
        <v>HERE</v>
      </c>
      <c r="AA158" s="2">
        <f>IF(Z158="HERE",Y158,AA157+Graph!$G$1*1000)</f>
        <v>35912088.857142866</v>
      </c>
      <c r="AB158" s="2">
        <f t="shared" si="21"/>
        <v>8499.5714285671711</v>
      </c>
      <c r="AC158" s="2">
        <f t="shared" si="9"/>
        <v>18933038.142857146</v>
      </c>
      <c r="AD158" s="3">
        <f t="shared" si="10"/>
        <v>35912088.857142866</v>
      </c>
      <c r="AE158" s="2">
        <f>IF(AE156&gt;=52800000,52800000,IF(AB137=Graph!G$1*1000,AE157+Graph!G$1*1000,AC158))</f>
        <v>18933038.142857146</v>
      </c>
      <c r="AF158" s="3">
        <f t="shared" si="11"/>
        <v>18933038.142857146</v>
      </c>
      <c r="AG158" s="3">
        <f t="shared" si="26"/>
        <v>32904363.950000029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3"/>
        <v>411500.42857142858</v>
      </c>
      <c r="H159" s="2">
        <f t="shared" si="13"/>
        <v>53910574.571428433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915934.5459638536</v>
      </c>
      <c r="Q159" s="2">
        <f>IF(P159&gt;Graph!$G$1*1000,Graph!$G$1*1000,P159)</f>
        <v>420000</v>
      </c>
      <c r="R159" s="2">
        <f t="shared" si="16"/>
        <v>55265127</v>
      </c>
      <c r="S159" s="2">
        <f t="shared" si="17"/>
        <v>411500.42857142538</v>
      </c>
      <c r="T159" s="2">
        <f t="shared" si="18"/>
        <v>8499.571428571362</v>
      </c>
      <c r="U159" s="2">
        <f t="shared" si="19"/>
        <v>420000</v>
      </c>
      <c r="V159" s="2">
        <f t="shared" si="28"/>
        <v>19344538.571428575</v>
      </c>
      <c r="W159" s="2">
        <f t="shared" si="20"/>
        <v>411500.4285714291</v>
      </c>
      <c r="X159" s="2">
        <f t="shared" si="6"/>
        <v>8499.5714285708964</v>
      </c>
      <c r="Y159" s="2">
        <f t="shared" si="7"/>
        <v>35920588.428571433</v>
      </c>
      <c r="Z159" s="2" t="str">
        <f t="shared" si="8"/>
        <v>HERE</v>
      </c>
      <c r="AA159" s="2">
        <f>IF(Z159="HERE",Y159,AA158+Graph!$G$1*1000)</f>
        <v>35920588.428571433</v>
      </c>
      <c r="AB159" s="2">
        <f t="shared" si="21"/>
        <v>8499.5714285671711</v>
      </c>
      <c r="AC159" s="2">
        <f t="shared" si="9"/>
        <v>19344538.571428575</v>
      </c>
      <c r="AD159" s="3">
        <f t="shared" si="10"/>
        <v>35920588.428571433</v>
      </c>
      <c r="AE159" s="2">
        <f>IF(AE157&gt;=52800000,52800000,IF(AB138=Graph!G$1*1000,AE158+Graph!G$1*1000,AC159))</f>
        <v>19344538.571428575</v>
      </c>
      <c r="AF159" s="3">
        <f t="shared" si="11"/>
        <v>19344538.571428575</v>
      </c>
      <c r="AG159" s="3">
        <f t="shared" si="26"/>
        <v>32883700.350000028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3"/>
        <v>411500.42857142858</v>
      </c>
      <c r="H160" s="2">
        <f t="shared" si="13"/>
        <v>54322074.999999858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920912.1781257987</v>
      </c>
      <c r="Q160" s="2">
        <f>IF(P160&gt;Graph!$G$1*1000,Graph!$G$1*1000,P160)</f>
        <v>420000</v>
      </c>
      <c r="R160" s="2">
        <f t="shared" si="16"/>
        <v>55685127</v>
      </c>
      <c r="S160" s="2">
        <f t="shared" si="17"/>
        <v>411500.42857142538</v>
      </c>
      <c r="T160" s="2">
        <f t="shared" si="18"/>
        <v>8499.571428571362</v>
      </c>
      <c r="U160" s="2">
        <f t="shared" si="19"/>
        <v>420000</v>
      </c>
      <c r="V160" s="2">
        <f t="shared" si="28"/>
        <v>19756039.000000004</v>
      </c>
      <c r="W160" s="2">
        <f t="shared" si="20"/>
        <v>411500.4285714291</v>
      </c>
      <c r="X160" s="2">
        <f t="shared" si="6"/>
        <v>8499.5714285708964</v>
      </c>
      <c r="Y160" s="2">
        <f t="shared" si="7"/>
        <v>35929088</v>
      </c>
      <c r="Z160" s="2" t="str">
        <f t="shared" si="8"/>
        <v>HERE</v>
      </c>
      <c r="AA160" s="2">
        <f>IF(Z160="HERE",Y160,AA159+Graph!$G$1*1000)</f>
        <v>35929088</v>
      </c>
      <c r="AB160" s="2">
        <f t="shared" si="21"/>
        <v>8499.5714285671711</v>
      </c>
      <c r="AC160" s="2">
        <f t="shared" si="9"/>
        <v>19756039.000000004</v>
      </c>
      <c r="AD160" s="3">
        <f t="shared" si="10"/>
        <v>35929088</v>
      </c>
      <c r="AE160" s="2">
        <f>IF(AE158&gt;=52800000,52800000,IF(AB139=Graph!G$1*1000,AE159+Graph!G$1*1000,AC160))</f>
        <v>19756039.000000004</v>
      </c>
      <c r="AF160" s="3">
        <f t="shared" si="11"/>
        <v>19756039.000000004</v>
      </c>
      <c r="AG160" s="3">
        <f t="shared" si="26"/>
        <v>32853224.350000028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3"/>
        <v>411500.42857142858</v>
      </c>
      <c r="H161" s="2">
        <f t="shared" si="13"/>
        <v>54733575.428571284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925889.81028774381</v>
      </c>
      <c r="Q161" s="2">
        <f>IF(P161&gt;Graph!$G$1*1000,Graph!$G$1*1000,P161)</f>
        <v>420000</v>
      </c>
      <c r="R161" s="2">
        <f t="shared" si="16"/>
        <v>56105127</v>
      </c>
      <c r="S161" s="2">
        <f t="shared" si="17"/>
        <v>411500.42857142538</v>
      </c>
      <c r="T161" s="2">
        <f t="shared" si="18"/>
        <v>8499.571428571362</v>
      </c>
      <c r="U161" s="2">
        <f t="shared" si="19"/>
        <v>420000</v>
      </c>
      <c r="V161" s="2">
        <f t="shared" si="28"/>
        <v>20167539.428571433</v>
      </c>
      <c r="W161" s="2">
        <f t="shared" si="20"/>
        <v>411500.4285714291</v>
      </c>
      <c r="X161" s="2">
        <f t="shared" si="6"/>
        <v>8499.5714285708964</v>
      </c>
      <c r="Y161" s="2">
        <f t="shared" si="7"/>
        <v>35937587.571428567</v>
      </c>
      <c r="Z161" s="2" t="str">
        <f t="shared" si="8"/>
        <v>HERE</v>
      </c>
      <c r="AA161" s="2">
        <f>IF(Z161="HERE",Y161,AA160+Graph!$G$1*1000)</f>
        <v>35937587.571428567</v>
      </c>
      <c r="AB161" s="2">
        <f t="shared" si="21"/>
        <v>8499.5714285671711</v>
      </c>
      <c r="AC161" s="2">
        <f t="shared" si="9"/>
        <v>20167539.428571433</v>
      </c>
      <c r="AD161" s="3">
        <f t="shared" si="10"/>
        <v>35937587.571428567</v>
      </c>
      <c r="AE161" s="2">
        <f>IF(AE159&gt;=52800000,52800000,IF(AB140=Graph!G$1*1000,AE160+Graph!G$1*1000,AC161))</f>
        <v>20167539.428571433</v>
      </c>
      <c r="AF161" s="3">
        <f t="shared" si="11"/>
        <v>20167539.428571433</v>
      </c>
      <c r="AG161" s="3">
        <f t="shared" si="26"/>
        <v>32811185.800000027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3"/>
        <v>411500.42857142858</v>
      </c>
      <c r="H162" s="2">
        <f t="shared" si="13"/>
        <v>55145075.857142709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930867.44244971871</v>
      </c>
      <c r="Q162" s="2">
        <f>IF(P162&gt;Graph!$G$1*1000,Graph!$G$1*1000,P162)</f>
        <v>420000</v>
      </c>
      <c r="R162" s="2">
        <f t="shared" si="16"/>
        <v>56525127</v>
      </c>
      <c r="S162" s="2">
        <f t="shared" si="17"/>
        <v>411500.42857142538</v>
      </c>
      <c r="T162" s="2">
        <f t="shared" si="18"/>
        <v>8499.571428571362</v>
      </c>
      <c r="U162" s="2">
        <f t="shared" si="19"/>
        <v>420000</v>
      </c>
      <c r="V162" s="2">
        <f t="shared" si="28"/>
        <v>20579039.857142862</v>
      </c>
      <c r="W162" s="2">
        <f t="shared" si="20"/>
        <v>411500.4285714291</v>
      </c>
      <c r="X162" s="2">
        <f t="shared" si="6"/>
        <v>8499.5714285708964</v>
      </c>
      <c r="Y162" s="2">
        <f t="shared" si="7"/>
        <v>35946087.142857134</v>
      </c>
      <c r="Z162" s="2" t="str">
        <f t="shared" si="8"/>
        <v>HERE</v>
      </c>
      <c r="AA162" s="2">
        <f>IF(Z162="HERE",Y162,AA161+Graph!$G$1*1000)</f>
        <v>35946087.142857134</v>
      </c>
      <c r="AB162" s="2">
        <f t="shared" si="21"/>
        <v>8499.5714285671711</v>
      </c>
      <c r="AC162" s="2">
        <f t="shared" si="9"/>
        <v>20579039.857142862</v>
      </c>
      <c r="AD162" s="3">
        <f t="shared" si="10"/>
        <v>35946087.142857134</v>
      </c>
      <c r="AE162" s="2">
        <f>IF(AE160&gt;=52800000,52800000,IF(AB141=Graph!G$1*1000,AE161+Graph!G$1*1000,AC162))</f>
        <v>20579039.857142862</v>
      </c>
      <c r="AF162" s="3">
        <f t="shared" si="11"/>
        <v>20579039.857142862</v>
      </c>
      <c r="AG162" s="3">
        <f t="shared" si="26"/>
        <v>32722469.500000026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3"/>
        <v>411500.42857142858</v>
      </c>
      <c r="H163" s="2">
        <f t="shared" si="13"/>
        <v>55556576.285714135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935845.07461166382</v>
      </c>
      <c r="Q163" s="2">
        <f>IF(P163&gt;Graph!$G$1*1000,Graph!$G$1*1000,P163)</f>
        <v>420000</v>
      </c>
      <c r="R163" s="2">
        <f t="shared" si="16"/>
        <v>56945127</v>
      </c>
      <c r="S163" s="2">
        <f t="shared" si="17"/>
        <v>411500.42857142538</v>
      </c>
      <c r="T163" s="2">
        <f t="shared" si="18"/>
        <v>8499.571428571362</v>
      </c>
      <c r="U163" s="2">
        <f t="shared" si="19"/>
        <v>420000</v>
      </c>
      <c r="V163" s="2">
        <f t="shared" si="28"/>
        <v>20990540.285714291</v>
      </c>
      <c r="W163" s="2">
        <f t="shared" si="20"/>
        <v>411500.4285714291</v>
      </c>
      <c r="X163" s="2">
        <f t="shared" si="6"/>
        <v>8499.5714285708964</v>
      </c>
      <c r="Y163" s="2">
        <f t="shared" si="7"/>
        <v>35954586.714285702</v>
      </c>
      <c r="Z163" s="2" t="str">
        <f t="shared" si="8"/>
        <v>HERE</v>
      </c>
      <c r="AA163" s="2">
        <f>IF(Z163="HERE",Y163,AA162+Graph!$G$1*1000)</f>
        <v>35954586.714285702</v>
      </c>
      <c r="AB163" s="2">
        <f t="shared" si="21"/>
        <v>8499.5714285671711</v>
      </c>
      <c r="AC163" s="2">
        <f t="shared" si="9"/>
        <v>20990540.285714291</v>
      </c>
      <c r="AD163" s="3">
        <f t="shared" si="10"/>
        <v>35954586.714285702</v>
      </c>
      <c r="AE163" s="2">
        <f>IF(AE161&gt;=52800000,52800000,IF(AB142=Graph!G$1*1000,AE162+Graph!G$1*1000,AC163))</f>
        <v>20990540.285714291</v>
      </c>
      <c r="AF163" s="3">
        <f t="shared" si="11"/>
        <v>20990540.285714291</v>
      </c>
      <c r="AG163" s="3">
        <f t="shared" si="26"/>
        <v>32862709.200000029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3"/>
        <v>411500.42857142858</v>
      </c>
      <c r="H164" s="2">
        <f t="shared" si="13"/>
        <v>55968076.71428556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940822.70677360892</v>
      </c>
      <c r="Q164" s="2">
        <f>IF(P164&gt;Graph!$G$1*1000,Graph!$G$1*1000,P164)</f>
        <v>420000</v>
      </c>
      <c r="R164" s="2">
        <f t="shared" si="16"/>
        <v>57365127</v>
      </c>
      <c r="S164" s="2">
        <f t="shared" si="17"/>
        <v>411500.42857142538</v>
      </c>
      <c r="T164" s="2">
        <f t="shared" si="18"/>
        <v>8499.571428571362</v>
      </c>
      <c r="U164" s="2">
        <f t="shared" si="19"/>
        <v>420000</v>
      </c>
      <c r="V164" s="2">
        <f t="shared" si="28"/>
        <v>21402040.71428572</v>
      </c>
      <c r="W164" s="2">
        <f t="shared" si="20"/>
        <v>411500.4285714291</v>
      </c>
      <c r="X164" s="2">
        <f t="shared" si="6"/>
        <v>8499.5714285708964</v>
      </c>
      <c r="Y164" s="2">
        <f t="shared" si="7"/>
        <v>35963086.285714269</v>
      </c>
      <c r="Z164" s="2" t="str">
        <f t="shared" si="8"/>
        <v>HERE</v>
      </c>
      <c r="AA164" s="2">
        <f>IF(Z164="HERE",Y164,AA163+Graph!$G$1*1000)</f>
        <v>35963086.285714269</v>
      </c>
      <c r="AB164" s="2">
        <f t="shared" si="21"/>
        <v>8499.5714285671711</v>
      </c>
      <c r="AC164" s="2">
        <f t="shared" si="9"/>
        <v>21402040.71428572</v>
      </c>
      <c r="AD164" s="3">
        <f t="shared" si="10"/>
        <v>35963086.285714269</v>
      </c>
      <c r="AE164" s="2">
        <f>IF(AE162&gt;=52800000,52800000,IF(AB143=Graph!G$1*1000,AE163+Graph!G$1*1000,AC164))</f>
        <v>21402040.71428572</v>
      </c>
      <c r="AF164" s="3">
        <f t="shared" si="11"/>
        <v>21402040.71428572</v>
      </c>
      <c r="AG164" s="3">
        <f t="shared" si="26"/>
        <v>32941101.200000029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3"/>
        <v>411500.42857142858</v>
      </c>
      <c r="H165" s="2">
        <f t="shared" si="13"/>
        <v>56379577.142856985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945800.33893558383</v>
      </c>
      <c r="Q165" s="2">
        <f>IF(P165&gt;Graph!$G$1*1000,Graph!$G$1*1000,P165)</f>
        <v>420000</v>
      </c>
      <c r="R165" s="2">
        <f t="shared" si="16"/>
        <v>57785127</v>
      </c>
      <c r="S165" s="2">
        <f t="shared" si="17"/>
        <v>411500.42857142538</v>
      </c>
      <c r="T165" s="2">
        <f t="shared" si="18"/>
        <v>8499.571428571362</v>
      </c>
      <c r="U165" s="2">
        <f t="shared" si="19"/>
        <v>420000</v>
      </c>
      <c r="V165" s="2">
        <f t="shared" si="28"/>
        <v>21813541.142857149</v>
      </c>
      <c r="W165" s="2">
        <f t="shared" si="20"/>
        <v>411500.4285714291</v>
      </c>
      <c r="X165" s="2">
        <f t="shared" si="6"/>
        <v>8499.5714285708964</v>
      </c>
      <c r="Y165" s="2">
        <f t="shared" si="7"/>
        <v>35971585.857142836</v>
      </c>
      <c r="Z165" s="2" t="str">
        <f t="shared" si="8"/>
        <v>HERE</v>
      </c>
      <c r="AA165" s="2">
        <f>IF(Z165="HERE",Y165,AA164+Graph!$G$1*1000)</f>
        <v>35971585.857142836</v>
      </c>
      <c r="AB165" s="2">
        <f t="shared" si="21"/>
        <v>8499.5714285671711</v>
      </c>
      <c r="AC165" s="2">
        <f t="shared" si="9"/>
        <v>21813541.142857149</v>
      </c>
      <c r="AD165" s="3">
        <f t="shared" si="10"/>
        <v>35971585.857142836</v>
      </c>
      <c r="AE165" s="2">
        <f>IF(AE163&gt;=52800000,52800000,IF(AB144=Graph!G$1*1000,AE164+Graph!G$1*1000,AC165))</f>
        <v>21813541.142857149</v>
      </c>
      <c r="AF165" s="3">
        <f t="shared" si="11"/>
        <v>21813541.142857149</v>
      </c>
      <c r="AG165" s="3">
        <f t="shared" si="26"/>
        <v>32969061.000000026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3"/>
        <v>411500.42857142858</v>
      </c>
      <c r="H166" s="2">
        <f t="shared" si="13"/>
        <v>56791077.571428411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950777.97109752893</v>
      </c>
      <c r="Q166" s="2">
        <f>IF(P166&gt;Graph!$G$1*1000,Graph!$G$1*1000,P166)</f>
        <v>420000</v>
      </c>
      <c r="R166" s="2">
        <f t="shared" si="16"/>
        <v>58205127</v>
      </c>
      <c r="S166" s="2">
        <f t="shared" si="17"/>
        <v>411500.42857142538</v>
      </c>
      <c r="T166" s="2">
        <f t="shared" si="18"/>
        <v>8499.571428571362</v>
      </c>
      <c r="U166" s="2">
        <f t="shared" si="19"/>
        <v>420000</v>
      </c>
      <c r="V166" s="2">
        <f t="shared" si="28"/>
        <v>22225041.571428578</v>
      </c>
      <c r="W166" s="2">
        <f t="shared" si="20"/>
        <v>411500.4285714291</v>
      </c>
      <c r="X166" s="2">
        <f t="shared" si="6"/>
        <v>8499.5714285708964</v>
      </c>
      <c r="Y166" s="2">
        <f t="shared" si="7"/>
        <v>35980085.428571403</v>
      </c>
      <c r="Z166" s="2" t="str">
        <f t="shared" si="8"/>
        <v>HERE</v>
      </c>
      <c r="AA166" s="2">
        <f>IF(Z166="HERE",Y166,AA165+Graph!$G$1*1000)</f>
        <v>35980085.428571403</v>
      </c>
      <c r="AB166" s="2">
        <f t="shared" si="21"/>
        <v>8499.5714285671711</v>
      </c>
      <c r="AC166" s="2">
        <f t="shared" si="9"/>
        <v>22225041.571428578</v>
      </c>
      <c r="AD166" s="3">
        <f t="shared" si="10"/>
        <v>35980085.428571403</v>
      </c>
      <c r="AE166" s="2">
        <f>IF(AE164&gt;=52800000,52800000,IF(AB145=Graph!G$1*1000,AE165+Graph!G$1*1000,AC166))</f>
        <v>22225041.571428578</v>
      </c>
      <c r="AF166" s="3">
        <f t="shared" si="11"/>
        <v>22225041.571428578</v>
      </c>
      <c r="AG166" s="3">
        <f t="shared" si="26"/>
        <v>32963872.500000026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3"/>
        <v>411500.42857142858</v>
      </c>
      <c r="H167" s="2">
        <f t="shared" si="13"/>
        <v>57202577.999999836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955755.60325947404</v>
      </c>
      <c r="Q167" s="2">
        <f>IF(P167&gt;Graph!$G$1*1000,Graph!$G$1*1000,P167)</f>
        <v>420000</v>
      </c>
      <c r="R167" s="2">
        <f t="shared" si="16"/>
        <v>58625127</v>
      </c>
      <c r="S167" s="2">
        <f t="shared" si="17"/>
        <v>411500.42857142538</v>
      </c>
      <c r="T167" s="2">
        <f t="shared" si="18"/>
        <v>8499.571428571362</v>
      </c>
      <c r="U167" s="2">
        <f t="shared" si="19"/>
        <v>420000</v>
      </c>
      <c r="V167" s="2">
        <f t="shared" si="28"/>
        <v>22636542.000000007</v>
      </c>
      <c r="W167" s="2">
        <f t="shared" si="20"/>
        <v>411500.4285714291</v>
      </c>
      <c r="X167" s="2">
        <f t="shared" si="6"/>
        <v>8499.5714285708964</v>
      </c>
      <c r="Y167" s="2">
        <f t="shared" si="7"/>
        <v>35988584.99999997</v>
      </c>
      <c r="Z167" s="2" t="str">
        <f t="shared" si="8"/>
        <v>HERE</v>
      </c>
      <c r="AA167" s="2">
        <f>IF(Z167="HERE",Y167,AA166+Graph!$G$1*1000)</f>
        <v>35988584.99999997</v>
      </c>
      <c r="AB167" s="2">
        <f t="shared" si="21"/>
        <v>8499.5714285671711</v>
      </c>
      <c r="AC167" s="2">
        <f t="shared" si="9"/>
        <v>22636542.000000007</v>
      </c>
      <c r="AD167" s="3">
        <f t="shared" si="10"/>
        <v>35988584.99999997</v>
      </c>
      <c r="AE167" s="2">
        <f>IF(AE165&gt;=52800000,52800000,IF(AB146=Graph!G$1*1000,AE166+Graph!G$1*1000,AC167))</f>
        <v>22636542.000000007</v>
      </c>
      <c r="AF167" s="3">
        <f t="shared" si="11"/>
        <v>22636542.000000007</v>
      </c>
      <c r="AG167" s="3">
        <f t="shared" si="26"/>
        <v>32914223.900000028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3"/>
        <v>411500.42857142858</v>
      </c>
      <c r="H168" s="2">
        <f t="shared" si="13"/>
        <v>57614078.428571261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960733.23542144895</v>
      </c>
      <c r="Q168" s="2">
        <f>IF(P168&gt;Graph!$G$1*1000,Graph!$G$1*1000,P168)</f>
        <v>420000</v>
      </c>
      <c r="R168" s="2">
        <f t="shared" si="16"/>
        <v>59045127</v>
      </c>
      <c r="S168" s="2">
        <f t="shared" si="17"/>
        <v>411500.42857142538</v>
      </c>
      <c r="T168" s="2">
        <f t="shared" si="18"/>
        <v>8499.571428571362</v>
      </c>
      <c r="U168" s="2">
        <f t="shared" si="19"/>
        <v>420000</v>
      </c>
      <c r="V168" s="2">
        <f t="shared" si="28"/>
        <v>23048042.428571437</v>
      </c>
      <c r="W168" s="2">
        <f t="shared" si="20"/>
        <v>411500.4285714291</v>
      </c>
      <c r="X168" s="2">
        <f t="shared" si="6"/>
        <v>8499.5714285708964</v>
      </c>
      <c r="Y168" s="2">
        <f t="shared" si="7"/>
        <v>35997084.571428537</v>
      </c>
      <c r="Z168" s="2" t="str">
        <f t="shared" si="8"/>
        <v>HERE</v>
      </c>
      <c r="AA168" s="2">
        <f>IF(Z168="HERE",Y168,AA167+Graph!$G$1*1000)</f>
        <v>35997084.571428537</v>
      </c>
      <c r="AB168" s="2">
        <f t="shared" si="21"/>
        <v>8499.5714285671711</v>
      </c>
      <c r="AC168" s="2">
        <f t="shared" si="9"/>
        <v>23048042.428571437</v>
      </c>
      <c r="AD168" s="3">
        <f t="shared" si="10"/>
        <v>35997084.571428537</v>
      </c>
      <c r="AE168" s="2">
        <f>IF(AE166&gt;=52800000,52800000,IF(AB147=Graph!G$1*1000,AE167+Graph!G$1*1000,AC168))</f>
        <v>23048042.428571437</v>
      </c>
      <c r="AF168" s="3">
        <f t="shared" si="11"/>
        <v>23048042.428571437</v>
      </c>
      <c r="AG168" s="3">
        <f t="shared" si="26"/>
        <v>32829311.350000028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3"/>
        <v>411500.42857142858</v>
      </c>
      <c r="H169" s="2">
        <f t="shared" si="13"/>
        <v>58025578.857142687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965710.86758339405</v>
      </c>
      <c r="Q169" s="2">
        <f>IF(P169&gt;Graph!$G$1*1000,Graph!$G$1*1000,P169)</f>
        <v>420000</v>
      </c>
      <c r="R169" s="2">
        <f t="shared" si="16"/>
        <v>59465127</v>
      </c>
      <c r="S169" s="2">
        <f t="shared" si="17"/>
        <v>411500.42857142538</v>
      </c>
      <c r="T169" s="2">
        <f t="shared" si="18"/>
        <v>8499.571428571362</v>
      </c>
      <c r="U169" s="2">
        <f t="shared" si="19"/>
        <v>420000</v>
      </c>
      <c r="V169" s="2">
        <f t="shared" si="28"/>
        <v>23459542.857142866</v>
      </c>
      <c r="W169" s="2">
        <f t="shared" si="20"/>
        <v>411500.4285714291</v>
      </c>
      <c r="X169" s="2">
        <f t="shared" si="6"/>
        <v>8499.5714285708964</v>
      </c>
      <c r="Y169" s="2">
        <f t="shared" si="7"/>
        <v>36005584.142857105</v>
      </c>
      <c r="Z169" s="2" t="str">
        <f t="shared" si="8"/>
        <v>HERE</v>
      </c>
      <c r="AA169" s="2">
        <f>IF(Z169="HERE",Y169,AA168+Graph!$G$1*1000)</f>
        <v>36005584.142857105</v>
      </c>
      <c r="AB169" s="2">
        <f t="shared" si="21"/>
        <v>8499.5714285671711</v>
      </c>
      <c r="AC169" s="2">
        <f t="shared" si="9"/>
        <v>23459542.857142866</v>
      </c>
      <c r="AD169" s="3">
        <f t="shared" si="10"/>
        <v>36005584.142857105</v>
      </c>
      <c r="AE169" s="2">
        <f>IF(AE167&gt;=52800000,52800000,IF(AB148=Graph!G$1*1000,AE168+Graph!G$1*1000,AC169))</f>
        <v>23459542.857142866</v>
      </c>
      <c r="AF169" s="3">
        <f t="shared" si="11"/>
        <v>23459542.857142866</v>
      </c>
      <c r="AG169" s="3">
        <f t="shared" si="26"/>
        <v>32777753.650000028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3"/>
        <v>411500.42857142858</v>
      </c>
      <c r="H170" s="2">
        <f t="shared" si="13"/>
        <v>58437079.285714112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970688.49974533916</v>
      </c>
      <c r="Q170" s="2">
        <f>IF(P170&gt;Graph!$G$1*1000,Graph!$G$1*1000,P170)</f>
        <v>420000</v>
      </c>
      <c r="R170" s="2">
        <f t="shared" si="16"/>
        <v>59885127</v>
      </c>
      <c r="S170" s="2">
        <f t="shared" si="17"/>
        <v>411500.42857142538</v>
      </c>
      <c r="T170" s="2">
        <f t="shared" si="18"/>
        <v>8499.571428571362</v>
      </c>
      <c r="U170" s="2">
        <f t="shared" si="19"/>
        <v>420000</v>
      </c>
      <c r="V170" s="2">
        <f t="shared" si="28"/>
        <v>23871043.285714295</v>
      </c>
      <c r="W170" s="2">
        <f t="shared" si="20"/>
        <v>411500.4285714291</v>
      </c>
      <c r="X170" s="2">
        <f t="shared" si="6"/>
        <v>8499.5714285708964</v>
      </c>
      <c r="Y170" s="2">
        <f t="shared" si="7"/>
        <v>36014083.714285672</v>
      </c>
      <c r="Z170" s="2" t="str">
        <f t="shared" si="8"/>
        <v>HERE</v>
      </c>
      <c r="AA170" s="2">
        <f>IF(Z170="HERE",Y170,AA169+Graph!$G$1*1000)</f>
        <v>36014083.714285672</v>
      </c>
      <c r="AB170" s="2">
        <f t="shared" si="21"/>
        <v>8499.5714285671711</v>
      </c>
      <c r="AC170" s="2">
        <f t="shared" si="9"/>
        <v>23871043.285714295</v>
      </c>
      <c r="AD170" s="3">
        <f t="shared" si="10"/>
        <v>36014083.714285672</v>
      </c>
      <c r="AE170" s="2">
        <f>IF(AE168&gt;=52800000,52800000,IF(AB149=Graph!G$1*1000,AE169+Graph!G$1*1000,AC170))</f>
        <v>23871043.285714295</v>
      </c>
      <c r="AF170" s="3">
        <f t="shared" si="11"/>
        <v>23871043.285714295</v>
      </c>
      <c r="AG170" s="3">
        <f t="shared" si="26"/>
        <v>32953485.950000029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3"/>
        <v>411500.42857142858</v>
      </c>
      <c r="H171" s="2">
        <f t="shared" si="13"/>
        <v>58848579.714285538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975666.13190731406</v>
      </c>
      <c r="Q171" s="2">
        <f>IF(P171&gt;Graph!$G$1*1000,Graph!$G$1*1000,P171)</f>
        <v>420000</v>
      </c>
      <c r="R171" s="2">
        <f t="shared" si="16"/>
        <v>60305127</v>
      </c>
      <c r="S171" s="2">
        <f t="shared" si="17"/>
        <v>411500.42857142538</v>
      </c>
      <c r="T171" s="2">
        <f t="shared" si="18"/>
        <v>8499.571428571362</v>
      </c>
      <c r="U171" s="2">
        <f t="shared" si="19"/>
        <v>420000</v>
      </c>
      <c r="V171" s="2">
        <f t="shared" si="28"/>
        <v>24282543.714285724</v>
      </c>
      <c r="W171" s="2">
        <f t="shared" si="20"/>
        <v>411500.4285714291</v>
      </c>
      <c r="X171" s="2">
        <f t="shared" si="6"/>
        <v>8499.5714285708964</v>
      </c>
      <c r="Y171" s="2">
        <f t="shared" si="7"/>
        <v>36022583.285714239</v>
      </c>
      <c r="Z171" s="2" t="str">
        <f t="shared" si="8"/>
        <v>HERE</v>
      </c>
      <c r="AA171" s="2">
        <f>IF(Z171="HERE",Y171,AA170+Graph!$G$1*1000)</f>
        <v>36022583.285714239</v>
      </c>
      <c r="AB171" s="2">
        <f t="shared" si="21"/>
        <v>8499.5714285671711</v>
      </c>
      <c r="AC171" s="2">
        <f t="shared" si="9"/>
        <v>24282543.714285724</v>
      </c>
      <c r="AD171" s="3">
        <f t="shared" si="10"/>
        <v>36022583.285714239</v>
      </c>
      <c r="AE171" s="2">
        <f>IF(AE169&gt;=52800000,52800000,IF(AB150=Graph!G$1*1000,AE170+Graph!G$1*1000,AC171))</f>
        <v>24282543.714285724</v>
      </c>
      <c r="AF171" s="3">
        <f t="shared" si="11"/>
        <v>24282543.714285724</v>
      </c>
      <c r="AG171" s="3">
        <f t="shared" si="26"/>
        <v>33096923.350000028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3"/>
        <v>411500.42857142858</v>
      </c>
      <c r="H172" s="2">
        <f t="shared" si="13"/>
        <v>59260080.142856963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980643.76406925917</v>
      </c>
      <c r="Q172" s="2">
        <f>IF(P172&gt;Graph!$G$1*1000,Graph!$G$1*1000,P172)</f>
        <v>420000</v>
      </c>
      <c r="R172" s="2">
        <f t="shared" si="16"/>
        <v>60725127</v>
      </c>
      <c r="S172" s="2">
        <f t="shared" si="17"/>
        <v>411500.42857142538</v>
      </c>
      <c r="T172" s="2">
        <f t="shared" si="18"/>
        <v>8499.571428571362</v>
      </c>
      <c r="U172" s="2">
        <f t="shared" si="19"/>
        <v>420000</v>
      </c>
      <c r="V172" s="2">
        <f t="shared" si="28"/>
        <v>24694044.142857153</v>
      </c>
      <c r="W172" s="2">
        <f t="shared" si="20"/>
        <v>411500.4285714291</v>
      </c>
      <c r="X172" s="2">
        <f t="shared" si="6"/>
        <v>8499.5714285708964</v>
      </c>
      <c r="Y172" s="2">
        <f t="shared" si="7"/>
        <v>36031082.857142806</v>
      </c>
      <c r="Z172" s="2" t="str">
        <f t="shared" si="8"/>
        <v>HERE</v>
      </c>
      <c r="AA172" s="2">
        <f>IF(Z172="HERE",Y172,AA171+Graph!$G$1*1000)</f>
        <v>36031082.857142806</v>
      </c>
      <c r="AB172" s="2">
        <f t="shared" si="21"/>
        <v>8499.5714285671711</v>
      </c>
      <c r="AC172" s="2">
        <f t="shared" si="9"/>
        <v>24694044.142857153</v>
      </c>
      <c r="AD172" s="3">
        <f t="shared" si="10"/>
        <v>36031082.857142806</v>
      </c>
      <c r="AE172" s="2">
        <f>IF(AE170&gt;=52800000,52800000,IF(AB151=Graph!G$1*1000,AE171+Graph!G$1*1000,AC172))</f>
        <v>24694044.142857153</v>
      </c>
      <c r="AF172" s="3">
        <f t="shared" si="11"/>
        <v>24694044.142857153</v>
      </c>
      <c r="AG172" s="3">
        <f t="shared" si="26"/>
        <v>33164788.100000028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3"/>
        <v>411500.42857142858</v>
      </c>
      <c r="H173" s="2">
        <f t="shared" si="13"/>
        <v>59671580.571428388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985621.39623123407</v>
      </c>
      <c r="Q173" s="2">
        <f>IF(P173&gt;Graph!$G$1*1000,Graph!$G$1*1000,P173)</f>
        <v>420000</v>
      </c>
      <c r="R173" s="2">
        <f t="shared" si="16"/>
        <v>61145127</v>
      </c>
      <c r="S173" s="2">
        <f t="shared" si="17"/>
        <v>411500.42857142538</v>
      </c>
      <c r="T173" s="2">
        <f t="shared" si="18"/>
        <v>8499.571428571362</v>
      </c>
      <c r="U173" s="2">
        <f t="shared" si="19"/>
        <v>420000</v>
      </c>
      <c r="V173" s="2">
        <f t="shared" si="28"/>
        <v>25105544.571428582</v>
      </c>
      <c r="W173" s="2">
        <f t="shared" si="20"/>
        <v>411500.4285714291</v>
      </c>
      <c r="X173" s="2">
        <f t="shared" si="6"/>
        <v>8499.5714285708964</v>
      </c>
      <c r="Y173" s="2">
        <f t="shared" si="7"/>
        <v>36039582.428571373</v>
      </c>
      <c r="Z173" s="2" t="str">
        <f t="shared" si="8"/>
        <v>HERE</v>
      </c>
      <c r="AA173" s="2">
        <f>IF(Z173="HERE",Y173,AA172+Graph!$G$1*1000)</f>
        <v>36039582.428571373</v>
      </c>
      <c r="AB173" s="2">
        <f t="shared" si="21"/>
        <v>8499.5714285671711</v>
      </c>
      <c r="AC173" s="2">
        <f t="shared" si="9"/>
        <v>25105544.571428582</v>
      </c>
      <c r="AD173" s="3">
        <f t="shared" si="10"/>
        <v>36039582.428571373</v>
      </c>
      <c r="AE173" s="2">
        <f>IF(AE171&gt;=52800000,52800000,IF(AB152=Graph!G$1*1000,AE172+Graph!G$1*1000,AC173))</f>
        <v>25105544.571428582</v>
      </c>
      <c r="AF173" s="3">
        <f t="shared" si="11"/>
        <v>25105544.571428582</v>
      </c>
      <c r="AG173" s="3">
        <f t="shared" si="26"/>
        <v>33132994.600000028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3"/>
        <v>411500.42857142858</v>
      </c>
      <c r="H174" s="2">
        <f t="shared" si="13"/>
        <v>60083080.999999814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990599.02839317918</v>
      </c>
      <c r="Q174" s="2">
        <f>IF(P174&gt;Graph!$G$1*1000,Graph!$G$1*1000,P174)</f>
        <v>420000</v>
      </c>
      <c r="R174" s="2">
        <f t="shared" si="16"/>
        <v>61565127</v>
      </c>
      <c r="S174" s="2">
        <f t="shared" si="17"/>
        <v>411500.42857142538</v>
      </c>
      <c r="T174" s="2">
        <f t="shared" si="18"/>
        <v>8499.571428571362</v>
      </c>
      <c r="U174" s="2">
        <f t="shared" si="19"/>
        <v>420000</v>
      </c>
      <c r="V174" s="2">
        <f t="shared" si="28"/>
        <v>25517045.000000011</v>
      </c>
      <c r="W174" s="2">
        <f t="shared" si="20"/>
        <v>411500.4285714291</v>
      </c>
      <c r="X174" s="2">
        <f t="shared" si="6"/>
        <v>8499.5714285708964</v>
      </c>
      <c r="Y174" s="2">
        <f t="shared" si="7"/>
        <v>36048081.99999994</v>
      </c>
      <c r="Z174" s="2" t="str">
        <f t="shared" si="8"/>
        <v>HERE</v>
      </c>
      <c r="AA174" s="2">
        <f>IF(Z174="HERE",Y174,AA173+Graph!$G$1*1000)</f>
        <v>36048081.99999994</v>
      </c>
      <c r="AB174" s="2">
        <f t="shared" si="21"/>
        <v>8499.5714285671711</v>
      </c>
      <c r="AC174" s="2">
        <f t="shared" si="9"/>
        <v>25517045.000000011</v>
      </c>
      <c r="AD174" s="3">
        <f t="shared" si="10"/>
        <v>36048081.99999994</v>
      </c>
      <c r="AE174" s="2">
        <f>IF(AE172&gt;=52800000,52800000,IF(AB153=Graph!G$1*1000,AE173+Graph!G$1*1000,AC174))</f>
        <v>25517045.000000011</v>
      </c>
      <c r="AF174" s="3">
        <f t="shared" si="11"/>
        <v>25517045.000000011</v>
      </c>
      <c r="AG174" s="3">
        <f t="shared" si="26"/>
        <v>33126408.700000029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3"/>
        <v>411500.42857142858</v>
      </c>
      <c r="H175" s="2">
        <f t="shared" si="13"/>
        <v>60494581.428571239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995576.66055512428</v>
      </c>
      <c r="Q175" s="2">
        <f>IF(P175&gt;Graph!$G$1*1000,Graph!$G$1*1000,P175)</f>
        <v>420000</v>
      </c>
      <c r="R175" s="2">
        <f t="shared" si="16"/>
        <v>61985127</v>
      </c>
      <c r="S175" s="2">
        <f t="shared" si="17"/>
        <v>411500.42857142538</v>
      </c>
      <c r="T175" s="2">
        <f t="shared" si="18"/>
        <v>8499.571428571362</v>
      </c>
      <c r="U175" s="2">
        <f t="shared" si="19"/>
        <v>420000</v>
      </c>
      <c r="V175" s="2">
        <f t="shared" si="28"/>
        <v>25928545.42857144</v>
      </c>
      <c r="W175" s="2">
        <f t="shared" si="20"/>
        <v>411500.4285714291</v>
      </c>
      <c r="X175" s="2">
        <f t="shared" si="6"/>
        <v>8499.5714285708964</v>
      </c>
      <c r="Y175" s="2">
        <f t="shared" si="7"/>
        <v>36056581.571428508</v>
      </c>
      <c r="Z175" s="2" t="str">
        <f t="shared" si="8"/>
        <v>HERE</v>
      </c>
      <c r="AA175" s="2">
        <f>IF(Z175="HERE",Y175,AA174+Graph!$G$1*1000)</f>
        <v>36056581.571428508</v>
      </c>
      <c r="AB175" s="2">
        <f t="shared" si="21"/>
        <v>8499.5714285671711</v>
      </c>
      <c r="AC175" s="2">
        <f t="shared" si="9"/>
        <v>25928545.42857144</v>
      </c>
      <c r="AD175" s="3">
        <f t="shared" si="10"/>
        <v>36056581.571428508</v>
      </c>
      <c r="AE175" s="2">
        <f>IF(AE173&gt;=52800000,52800000,IF(AB154=Graph!G$1*1000,AE174+Graph!G$1*1000,AC175))</f>
        <v>25928545.42857144</v>
      </c>
      <c r="AF175" s="3">
        <f t="shared" si="11"/>
        <v>25928545.42857144</v>
      </c>
      <c r="AG175" s="3">
        <f t="shared" si="26"/>
        <v>33154633.33571431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3"/>
        <v>411500.42857142858</v>
      </c>
      <c r="H176" s="2">
        <f t="shared" si="13"/>
        <v>60906081.857142664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1000554.2927170992</v>
      </c>
      <c r="Q176" s="2">
        <f>IF(P176&gt;Graph!$G$1*1000,Graph!$G$1*1000,P176)</f>
        <v>420000</v>
      </c>
      <c r="R176" s="2">
        <f t="shared" si="16"/>
        <v>62405127</v>
      </c>
      <c r="S176" s="2">
        <f t="shared" si="17"/>
        <v>411500.42857142538</v>
      </c>
      <c r="T176" s="2">
        <f t="shared" si="18"/>
        <v>8499.571428571362</v>
      </c>
      <c r="U176" s="2">
        <f t="shared" si="19"/>
        <v>420000</v>
      </c>
      <c r="V176" s="2">
        <f t="shared" si="28"/>
        <v>26340045.857142869</v>
      </c>
      <c r="W176" s="2">
        <f t="shared" si="20"/>
        <v>411500.4285714291</v>
      </c>
      <c r="X176" s="2">
        <f t="shared" si="6"/>
        <v>8499.5714285708964</v>
      </c>
      <c r="Y176" s="2">
        <f t="shared" si="7"/>
        <v>36065081.142857075</v>
      </c>
      <c r="Z176" s="2" t="str">
        <f t="shared" si="8"/>
        <v>HERE</v>
      </c>
      <c r="AA176" s="2">
        <f>IF(Z176="HERE",Y176,AA175+Graph!$G$1*1000)</f>
        <v>36065081.142857075</v>
      </c>
      <c r="AB176" s="2">
        <f t="shared" si="21"/>
        <v>8499.5714285671711</v>
      </c>
      <c r="AC176" s="2">
        <f t="shared" si="9"/>
        <v>26340045.857142869</v>
      </c>
      <c r="AD176" s="3">
        <f t="shared" si="10"/>
        <v>36065081.142857075</v>
      </c>
      <c r="AE176" s="2">
        <f>IF(AE174&gt;=52800000,52800000,IF(AB155=Graph!G$1*1000,AE175+Graph!G$1*1000,AC176))</f>
        <v>26340045.857142869</v>
      </c>
      <c r="AF176" s="3">
        <f t="shared" si="11"/>
        <v>26340045.857142869</v>
      </c>
      <c r="AG176" s="3">
        <f t="shared" si="26"/>
        <v>33182857.971428588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3"/>
        <v>411500.42857142858</v>
      </c>
      <c r="H177" s="2">
        <f t="shared" si="13"/>
        <v>61317582.28571409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1005531.9248790443</v>
      </c>
      <c r="Q177" s="2">
        <f>IF(P177&gt;Graph!$G$1*1000,Graph!$G$1*1000,P177)</f>
        <v>420000</v>
      </c>
      <c r="R177" s="2">
        <f t="shared" si="16"/>
        <v>62825127</v>
      </c>
      <c r="S177" s="2">
        <f t="shared" si="17"/>
        <v>411500.42857142538</v>
      </c>
      <c r="T177" s="2">
        <f t="shared" si="18"/>
        <v>8499.571428571362</v>
      </c>
      <c r="U177" s="2">
        <f t="shared" si="19"/>
        <v>420000</v>
      </c>
      <c r="V177" s="2">
        <f t="shared" si="28"/>
        <v>26751546.285714298</v>
      </c>
      <c r="W177" s="2">
        <f t="shared" si="20"/>
        <v>411500.4285714291</v>
      </c>
      <c r="X177" s="2">
        <f t="shared" si="6"/>
        <v>8499.5714285708964</v>
      </c>
      <c r="Y177" s="2">
        <f t="shared" si="7"/>
        <v>36073580.714285642</v>
      </c>
      <c r="Z177" s="2" t="str">
        <f t="shared" si="8"/>
        <v>HERE</v>
      </c>
      <c r="AA177" s="2">
        <f>IF(Z177="HERE",Y177,AA176+Graph!$G$1*1000)</f>
        <v>36073580.714285642</v>
      </c>
      <c r="AB177" s="2">
        <f t="shared" si="21"/>
        <v>8499.5714285671711</v>
      </c>
      <c r="AC177" s="2">
        <f t="shared" si="9"/>
        <v>26751546.285714298</v>
      </c>
      <c r="AD177" s="3">
        <f t="shared" si="10"/>
        <v>36073580.714285642</v>
      </c>
      <c r="AE177" s="2">
        <f>IF(AE175&gt;=52800000,52800000,IF(AB156=Graph!G$1*1000,AE176+Graph!G$1*1000,AC177))</f>
        <v>26751546.285714298</v>
      </c>
      <c r="AF177" s="3">
        <f t="shared" si="11"/>
        <v>26751546.285714298</v>
      </c>
      <c r="AG177" s="3">
        <f t="shared" si="26"/>
        <v>33211082.607142873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3"/>
        <v>411500.42857142858</v>
      </c>
      <c r="H178" s="2">
        <f t="shared" si="13"/>
        <v>61729082.714285515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1010509.5570409894</v>
      </c>
      <c r="Q178" s="2">
        <f>IF(P178&gt;Graph!$G$1*1000,Graph!$G$1*1000,P178)</f>
        <v>420000</v>
      </c>
      <c r="R178" s="2">
        <f t="shared" si="16"/>
        <v>63245127</v>
      </c>
      <c r="S178" s="2">
        <f t="shared" si="17"/>
        <v>411500.42857142538</v>
      </c>
      <c r="T178" s="2">
        <f t="shared" si="18"/>
        <v>8499.571428571362</v>
      </c>
      <c r="U178" s="2">
        <f t="shared" si="19"/>
        <v>420000</v>
      </c>
      <c r="V178" s="2">
        <f t="shared" si="28"/>
        <v>27163046.714285728</v>
      </c>
      <c r="W178" s="2">
        <f t="shared" si="20"/>
        <v>411500.4285714291</v>
      </c>
      <c r="X178" s="2">
        <f t="shared" si="6"/>
        <v>8499.5714285708964</v>
      </c>
      <c r="Y178" s="2">
        <f t="shared" si="7"/>
        <v>36082080.285714209</v>
      </c>
      <c r="Z178" s="2" t="str">
        <f t="shared" si="8"/>
        <v>HERE</v>
      </c>
      <c r="AA178" s="2">
        <f>IF(Z178="HERE",Y178,AA177+Graph!$G$1*1000)</f>
        <v>36082080.285714209</v>
      </c>
      <c r="AB178" s="2">
        <f t="shared" si="21"/>
        <v>8499.5714285671711</v>
      </c>
      <c r="AC178" s="2">
        <f t="shared" si="9"/>
        <v>27163046.714285728</v>
      </c>
      <c r="AD178" s="3">
        <f t="shared" si="10"/>
        <v>36082080.285714209</v>
      </c>
      <c r="AE178" s="2">
        <f>IF(AE176&gt;=52800000,52800000,IF(AB157=Graph!G$1*1000,AE177+Graph!G$1*1000,AC178))</f>
        <v>27163046.714285728</v>
      </c>
      <c r="AF178" s="3">
        <f t="shared" si="11"/>
        <v>27163046.714285728</v>
      </c>
      <c r="AG178" s="3">
        <f t="shared" si="26"/>
        <v>33239307.242857154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3"/>
        <v>411500.42857142858</v>
      </c>
      <c r="H179" s="2">
        <f t="shared" si="13"/>
        <v>62140583.142856941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1015487.1892029643</v>
      </c>
      <c r="Q179" s="2">
        <f>IF(P179&gt;Graph!$G$1*1000,Graph!$G$1*1000,P179)</f>
        <v>420000</v>
      </c>
      <c r="R179" s="2">
        <f t="shared" si="16"/>
        <v>63665127</v>
      </c>
      <c r="S179" s="2">
        <f t="shared" si="17"/>
        <v>411500.42857142538</v>
      </c>
      <c r="T179" s="2">
        <f t="shared" si="18"/>
        <v>8499.571428571362</v>
      </c>
      <c r="U179" s="2">
        <f t="shared" si="19"/>
        <v>420000</v>
      </c>
      <c r="V179" s="2">
        <f t="shared" si="28"/>
        <v>27574547.142857157</v>
      </c>
      <c r="W179" s="2">
        <f t="shared" si="20"/>
        <v>411500.4285714291</v>
      </c>
      <c r="X179" s="2">
        <f t="shared" si="6"/>
        <v>8499.5714285708964</v>
      </c>
      <c r="Y179" s="2">
        <f t="shared" si="7"/>
        <v>36090579.857142776</v>
      </c>
      <c r="Z179" s="2" t="str">
        <f t="shared" si="8"/>
        <v>HERE</v>
      </c>
      <c r="AA179" s="2">
        <f>IF(Z179="HERE",Y179,AA178+Graph!$G$1*1000)</f>
        <v>36090579.857142776</v>
      </c>
      <c r="AB179" s="2">
        <f t="shared" si="21"/>
        <v>8499.5714285671711</v>
      </c>
      <c r="AC179" s="2">
        <f t="shared" si="9"/>
        <v>27574547.142857157</v>
      </c>
      <c r="AD179" s="3">
        <f t="shared" si="10"/>
        <v>36090579.857142776</v>
      </c>
      <c r="AE179" s="2">
        <f>IF(AE177&gt;=52800000,52800000,IF(AB158=Graph!G$1*1000,AE178+Graph!G$1*1000,AC179))</f>
        <v>27574547.142857157</v>
      </c>
      <c r="AF179" s="3">
        <f t="shared" si="11"/>
        <v>27574547.142857157</v>
      </c>
      <c r="AG179" s="3">
        <f t="shared" si="26"/>
        <v>33267531.87857144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3"/>
        <v>411500.42857142858</v>
      </c>
      <c r="H180" s="2">
        <f t="shared" si="13"/>
        <v>62552083.571428366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1020464.8213649094</v>
      </c>
      <c r="Q180" s="2">
        <f>IF(P180&gt;Graph!$G$1*1000,Graph!$G$1*1000,P180)</f>
        <v>420000</v>
      </c>
      <c r="R180" s="2">
        <f t="shared" si="16"/>
        <v>64085127</v>
      </c>
      <c r="S180" s="2">
        <f t="shared" si="17"/>
        <v>411500.42857142538</v>
      </c>
      <c r="T180" s="2">
        <f t="shared" si="18"/>
        <v>8499.571428571362</v>
      </c>
      <c r="U180" s="2">
        <f t="shared" si="19"/>
        <v>420000</v>
      </c>
      <c r="V180" s="2">
        <f t="shared" si="28"/>
        <v>27986047.571428586</v>
      </c>
      <c r="W180" s="2">
        <f t="shared" si="20"/>
        <v>411500.4285714291</v>
      </c>
      <c r="X180" s="2">
        <f t="shared" si="6"/>
        <v>8499.5714285708964</v>
      </c>
      <c r="Y180" s="2">
        <f t="shared" si="7"/>
        <v>36099079.428571343</v>
      </c>
      <c r="Z180" s="2" t="str">
        <f t="shared" si="8"/>
        <v>HERE</v>
      </c>
      <c r="AA180" s="2">
        <f>IF(Z180="HERE",Y180,AA179+Graph!$G$1*1000)</f>
        <v>36099079.428571343</v>
      </c>
      <c r="AB180" s="2">
        <f t="shared" si="21"/>
        <v>8499.5714285671711</v>
      </c>
      <c r="AC180" s="2">
        <f t="shared" si="9"/>
        <v>27986047.571428586</v>
      </c>
      <c r="AD180" s="3">
        <f t="shared" si="10"/>
        <v>36099079.428571343</v>
      </c>
      <c r="AE180" s="2">
        <f>IF(AE178&gt;=52800000,52800000,IF(AB159=Graph!G$1*1000,AE179+Graph!G$1*1000,AC180))</f>
        <v>27986047.571428586</v>
      </c>
      <c r="AF180" s="3">
        <f t="shared" si="11"/>
        <v>27986047.571428586</v>
      </c>
      <c r="AG180" s="3">
        <f t="shared" si="26"/>
        <v>33295756.514285721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3"/>
        <v>411500.42857142858</v>
      </c>
      <c r="H181" s="2">
        <f t="shared" si="13"/>
        <v>62963583.999999791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1025442.4535268545</v>
      </c>
      <c r="Q181" s="2">
        <f>IF(P181&gt;Graph!$G$1*1000,Graph!$G$1*1000,P181)</f>
        <v>420000</v>
      </c>
      <c r="R181" s="2">
        <f t="shared" si="16"/>
        <v>64505127</v>
      </c>
      <c r="S181" s="2">
        <f t="shared" si="17"/>
        <v>411500.42857142538</v>
      </c>
      <c r="T181" s="2">
        <f t="shared" si="18"/>
        <v>8499.571428571362</v>
      </c>
      <c r="U181" s="2">
        <f t="shared" si="19"/>
        <v>420000</v>
      </c>
      <c r="V181" s="2">
        <f t="shared" si="28"/>
        <v>28397548.000000015</v>
      </c>
      <c r="W181" s="2">
        <f t="shared" si="20"/>
        <v>411500.4285714291</v>
      </c>
      <c r="X181" s="2">
        <f t="shared" si="6"/>
        <v>8499.5714285708964</v>
      </c>
      <c r="Y181" s="2">
        <f t="shared" si="7"/>
        <v>36107578.999999911</v>
      </c>
      <c r="Z181" s="2" t="str">
        <f t="shared" si="8"/>
        <v>HERE</v>
      </c>
      <c r="AA181" s="2">
        <f>IF(Z181="HERE",Y181,AA180+Graph!$G$1*1000)</f>
        <v>36107578.999999911</v>
      </c>
      <c r="AB181" s="2">
        <f t="shared" si="21"/>
        <v>8499.5714285671711</v>
      </c>
      <c r="AC181" s="2">
        <f t="shared" si="9"/>
        <v>28397548.000000015</v>
      </c>
      <c r="AD181" s="3">
        <f t="shared" si="10"/>
        <v>36107578.999999911</v>
      </c>
      <c r="AE181" s="2">
        <f>IF(AE179&gt;=52800000,52800000,IF(AB160=Graph!G$1*1000,AE180+Graph!G$1*1000,AC181))</f>
        <v>28397548.000000015</v>
      </c>
      <c r="AF181" s="3">
        <f t="shared" si="11"/>
        <v>28397548.000000015</v>
      </c>
      <c r="AG181" s="3">
        <f t="shared" si="26"/>
        <v>33323981.149999999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3"/>
        <v>411500.42857142858</v>
      </c>
      <c r="H182" s="2">
        <f t="shared" si="13"/>
        <v>63375084.428571217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1030420.0856888294</v>
      </c>
      <c r="Q182" s="2">
        <f>IF(P182&gt;Graph!$G$1*1000,Graph!$G$1*1000,P182)</f>
        <v>420000</v>
      </c>
      <c r="R182" s="2">
        <f t="shared" si="16"/>
        <v>64925127</v>
      </c>
      <c r="S182" s="2">
        <f t="shared" si="17"/>
        <v>411500.42857142538</v>
      </c>
      <c r="T182" s="2">
        <f t="shared" si="18"/>
        <v>8499.571428571362</v>
      </c>
      <c r="U182" s="2">
        <f t="shared" si="19"/>
        <v>420000</v>
      </c>
      <c r="V182" s="2">
        <f t="shared" si="28"/>
        <v>28809048.428571444</v>
      </c>
      <c r="W182" s="2">
        <f t="shared" si="20"/>
        <v>411500.4285714291</v>
      </c>
      <c r="X182" s="2">
        <f t="shared" si="6"/>
        <v>8499.5714285708964</v>
      </c>
      <c r="Y182" s="2">
        <f t="shared" si="7"/>
        <v>36116078.571428478</v>
      </c>
      <c r="Z182" s="2" t="str">
        <f t="shared" si="8"/>
        <v>HERE</v>
      </c>
      <c r="AA182" s="2">
        <f>IF(Z182="HERE",Y182,AA181+Graph!$G$1*1000)</f>
        <v>36116078.571428478</v>
      </c>
      <c r="AB182" s="2">
        <f t="shared" si="21"/>
        <v>8499.5714285671711</v>
      </c>
      <c r="AC182" s="2">
        <f t="shared" si="9"/>
        <v>28809048.428571444</v>
      </c>
      <c r="AD182" s="3">
        <f t="shared" si="10"/>
        <v>36116078.571428478</v>
      </c>
      <c r="AE182" s="2">
        <f>IF(AE180&gt;=52800000,52800000,IF(AB161=Graph!G$1*1000,AE181+Graph!G$1*1000,AC182))</f>
        <v>28809048.428571444</v>
      </c>
      <c r="AF182" s="3">
        <f t="shared" si="11"/>
        <v>28809048.428571444</v>
      </c>
      <c r="AG182" s="3">
        <f t="shared" si="26"/>
        <v>33352205.785714284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3"/>
        <v>411500.42857142858</v>
      </c>
      <c r="H183" s="2">
        <f t="shared" si="13"/>
        <v>63786584.857142642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1035397.7178507745</v>
      </c>
      <c r="Q183" s="2">
        <f>IF(P183&gt;Graph!$G$1*1000,Graph!$G$1*1000,P183)</f>
        <v>420000</v>
      </c>
      <c r="R183" s="2">
        <f t="shared" si="16"/>
        <v>65345127</v>
      </c>
      <c r="S183" s="2">
        <f t="shared" si="17"/>
        <v>411500.42857142538</v>
      </c>
      <c r="T183" s="2">
        <f t="shared" si="18"/>
        <v>8499.571428571362</v>
      </c>
      <c r="U183" s="2">
        <f t="shared" si="19"/>
        <v>420000</v>
      </c>
      <c r="V183" s="2">
        <f t="shared" si="28"/>
        <v>29220548.857142873</v>
      </c>
      <c r="W183" s="2">
        <f t="shared" si="20"/>
        <v>411500.4285714291</v>
      </c>
      <c r="X183" s="2">
        <f t="shared" si="6"/>
        <v>8499.5714285708964</v>
      </c>
      <c r="Y183" s="2">
        <f t="shared" si="7"/>
        <v>36124578.142857045</v>
      </c>
      <c r="Z183" s="2" t="str">
        <f t="shared" si="8"/>
        <v>HERE</v>
      </c>
      <c r="AA183" s="2">
        <f>IF(Z183="HERE",Y183,AA182+Graph!$G$1*1000)</f>
        <v>36124578.142857045</v>
      </c>
      <c r="AB183" s="2">
        <f t="shared" si="21"/>
        <v>8499.5714285671711</v>
      </c>
      <c r="AC183" s="2">
        <f t="shared" si="9"/>
        <v>29220548.857142873</v>
      </c>
      <c r="AD183" s="3">
        <f t="shared" si="10"/>
        <v>36124578.142857045</v>
      </c>
      <c r="AE183" s="2">
        <f>IF(AE181&gt;=52800000,52800000,IF(AB162=Graph!G$1*1000,AE182+Graph!G$1*1000,AC183))</f>
        <v>29220548.857142873</v>
      </c>
      <c r="AF183" s="3">
        <f t="shared" si="11"/>
        <v>29220548.857142873</v>
      </c>
      <c r="AG183" s="3">
        <f t="shared" si="26"/>
        <v>33380430.421428565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3"/>
        <v>411500.42857142858</v>
      </c>
      <c r="H184" s="2">
        <f t="shared" si="13"/>
        <v>64198085.285714068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1040375.3500127196</v>
      </c>
      <c r="Q184" s="2">
        <f>IF(P184&gt;Graph!$G$1*1000,Graph!$G$1*1000,P184)</f>
        <v>420000</v>
      </c>
      <c r="R184" s="2">
        <f t="shared" si="16"/>
        <v>65765127</v>
      </c>
      <c r="S184" s="2">
        <f t="shared" si="17"/>
        <v>411500.42857142538</v>
      </c>
      <c r="T184" s="2">
        <f t="shared" si="18"/>
        <v>8499.571428571362</v>
      </c>
      <c r="U184" s="2">
        <f t="shared" si="19"/>
        <v>420000</v>
      </c>
      <c r="V184" s="2">
        <f t="shared" si="28"/>
        <v>29632049.285714302</v>
      </c>
      <c r="W184" s="2">
        <f t="shared" si="20"/>
        <v>411500.4285714291</v>
      </c>
      <c r="X184" s="2">
        <f t="shared" si="6"/>
        <v>8499.5714285708964</v>
      </c>
      <c r="Y184" s="2">
        <f t="shared" si="7"/>
        <v>36133077.714285612</v>
      </c>
      <c r="Z184" s="2" t="str">
        <f t="shared" si="8"/>
        <v>HERE</v>
      </c>
      <c r="AA184" s="2">
        <f>IF(Z184="HERE",Y184,AA183+Graph!$G$1*1000)</f>
        <v>36133077.714285612</v>
      </c>
      <c r="AB184" s="2">
        <f t="shared" si="21"/>
        <v>8499.5714285671711</v>
      </c>
      <c r="AC184" s="2">
        <f t="shared" si="9"/>
        <v>29632049.285714302</v>
      </c>
      <c r="AD184" s="3">
        <f t="shared" si="10"/>
        <v>36133077.714285612</v>
      </c>
      <c r="AE184" s="2">
        <f>IF(AE182&gt;=52800000,52800000,IF(AB163=Graph!G$1*1000,AE183+Graph!G$1*1000,AC184))</f>
        <v>29632049.285714302</v>
      </c>
      <c r="AF184" s="3">
        <f t="shared" si="11"/>
        <v>29632049.285714302</v>
      </c>
      <c r="AG184" s="3">
        <f t="shared" si="26"/>
        <v>33408655.057142846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3"/>
        <v>411500.42857142858</v>
      </c>
      <c r="H185" s="2">
        <f t="shared" si="13"/>
        <v>64609585.714285493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1045352.9821746945</v>
      </c>
      <c r="Q185" s="2">
        <f>IF(P185&gt;Graph!$G$1*1000,Graph!$G$1*1000,P185)</f>
        <v>420000</v>
      </c>
      <c r="R185" s="2">
        <f t="shared" si="16"/>
        <v>66185127</v>
      </c>
      <c r="S185" s="2">
        <f t="shared" si="17"/>
        <v>411500.42857142538</v>
      </c>
      <c r="T185" s="2">
        <f t="shared" si="18"/>
        <v>8499.571428571362</v>
      </c>
      <c r="U185" s="2">
        <f t="shared" si="19"/>
        <v>420000</v>
      </c>
      <c r="V185" s="2">
        <f t="shared" si="28"/>
        <v>30043549.714285731</v>
      </c>
      <c r="W185" s="2">
        <f t="shared" si="20"/>
        <v>411500.4285714291</v>
      </c>
      <c r="X185" s="2">
        <f t="shared" si="6"/>
        <v>8499.5714285708964</v>
      </c>
      <c r="Y185" s="2">
        <f t="shared" si="7"/>
        <v>36141577.285714179</v>
      </c>
      <c r="Z185" s="2" t="str">
        <f t="shared" si="8"/>
        <v>HERE</v>
      </c>
      <c r="AA185" s="2">
        <f>IF(Z185="HERE",Y185,AA184+Graph!$G$1*1000)</f>
        <v>36141577.285714179</v>
      </c>
      <c r="AB185" s="2">
        <f t="shared" si="21"/>
        <v>8499.5714285671711</v>
      </c>
      <c r="AC185" s="2">
        <f t="shared" si="9"/>
        <v>30043549.714285731</v>
      </c>
      <c r="AD185" s="3">
        <f t="shared" si="10"/>
        <v>36141577.285714179</v>
      </c>
      <c r="AE185" s="2">
        <f>IF(AE183&gt;=52800000,52800000,IF(AB164=Graph!G$1*1000,AE184+Graph!G$1*1000,AC185))</f>
        <v>30043549.714285731</v>
      </c>
      <c r="AF185" s="3">
        <f t="shared" si="11"/>
        <v>30043549.714285731</v>
      </c>
      <c r="AG185" s="3">
        <f t="shared" si="26"/>
        <v>33436879.692857131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3"/>
        <v>411500.42857142858</v>
      </c>
      <c r="H186" s="2">
        <f t="shared" si="13"/>
        <v>65021086.142856918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1050330.6143366396</v>
      </c>
      <c r="Q186" s="2">
        <f>IF(P186&gt;Graph!$G$1*1000,Graph!$G$1*1000,P186)</f>
        <v>420000</v>
      </c>
      <c r="R186" s="2">
        <f t="shared" si="16"/>
        <v>66605127</v>
      </c>
      <c r="S186" s="2">
        <f t="shared" si="17"/>
        <v>411500.42857142538</v>
      </c>
      <c r="T186" s="2">
        <f t="shared" si="18"/>
        <v>8499.571428571362</v>
      </c>
      <c r="U186" s="2">
        <f t="shared" si="19"/>
        <v>420000</v>
      </c>
      <c r="V186" s="2">
        <f t="shared" si="28"/>
        <v>30455050.14285716</v>
      </c>
      <c r="W186" s="2">
        <f t="shared" si="20"/>
        <v>411500.4285714291</v>
      </c>
      <c r="X186" s="2">
        <f t="shared" si="6"/>
        <v>8499.5714285708964</v>
      </c>
      <c r="Y186" s="2">
        <f t="shared" si="7"/>
        <v>36150076.857142746</v>
      </c>
      <c r="Z186" s="2" t="str">
        <f t="shared" si="8"/>
        <v>HERE</v>
      </c>
      <c r="AA186" s="2">
        <f>IF(Z186="HERE",Y186,AA185+Graph!$G$1*1000)</f>
        <v>36150076.857142746</v>
      </c>
      <c r="AB186" s="2">
        <f t="shared" si="21"/>
        <v>8499.5714285671711</v>
      </c>
      <c r="AC186" s="2">
        <f t="shared" si="9"/>
        <v>30455050.14285716</v>
      </c>
      <c r="AD186" s="3">
        <f t="shared" si="10"/>
        <v>36150076.857142746</v>
      </c>
      <c r="AE186" s="2">
        <f>IF(AE184&gt;=52800000,52800000,IF(AB165=Graph!G$1*1000,AE185+Graph!G$1*1000,AC186))</f>
        <v>30455050.14285716</v>
      </c>
      <c r="AF186" s="3">
        <f t="shared" si="11"/>
        <v>30455050.14285716</v>
      </c>
      <c r="AG186" s="3">
        <f t="shared" si="26"/>
        <v>33465104.328571409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3"/>
        <v>411500.42857142858</v>
      </c>
      <c r="H187" s="2">
        <f t="shared" si="13"/>
        <v>65432586.571428344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1055308.2464985847</v>
      </c>
      <c r="Q187" s="2">
        <f>IF(P187&gt;Graph!$G$1*1000,Graph!$G$1*1000,P187)</f>
        <v>420000</v>
      </c>
      <c r="R187" s="2">
        <f t="shared" si="16"/>
        <v>67025127</v>
      </c>
      <c r="S187" s="2">
        <f t="shared" si="17"/>
        <v>411500.42857142538</v>
      </c>
      <c r="T187" s="2">
        <f t="shared" si="18"/>
        <v>8499.571428571362</v>
      </c>
      <c r="U187" s="2">
        <f t="shared" si="19"/>
        <v>420000</v>
      </c>
      <c r="V187" s="2">
        <f t="shared" si="28"/>
        <v>30866550.57142859</v>
      </c>
      <c r="W187" s="2">
        <f t="shared" si="20"/>
        <v>411500.4285714291</v>
      </c>
      <c r="X187" s="2">
        <f t="shared" si="6"/>
        <v>8499.5714285708964</v>
      </c>
      <c r="Y187" s="2">
        <f t="shared" si="7"/>
        <v>36158576.428571314</v>
      </c>
      <c r="Z187" s="2" t="str">
        <f t="shared" si="8"/>
        <v>HERE</v>
      </c>
      <c r="AA187" s="2">
        <f>IF(Z187="HERE",Y187,AA186+Graph!$G$1*1000)</f>
        <v>36158576.428571314</v>
      </c>
      <c r="AB187" s="2">
        <f t="shared" si="21"/>
        <v>8499.5714285671711</v>
      </c>
      <c r="AC187" s="2">
        <f t="shared" si="9"/>
        <v>30866550.57142859</v>
      </c>
      <c r="AD187" s="3">
        <f t="shared" si="10"/>
        <v>36158576.428571314</v>
      </c>
      <c r="AE187" s="2">
        <f>IF(AE185&gt;=52800000,52800000,IF(AB166=Graph!G$1*1000,AE186+Graph!G$1*1000,AC187))</f>
        <v>30866550.57142859</v>
      </c>
      <c r="AF187" s="3">
        <f t="shared" si="11"/>
        <v>30866550.57142859</v>
      </c>
      <c r="AG187" s="3">
        <f t="shared" si="26"/>
        <v>33493328.96428569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3"/>
        <v>411500.42857142858</v>
      </c>
      <c r="H188" s="2">
        <f t="shared" si="13"/>
        <v>65844086.999999769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1060285.8786605597</v>
      </c>
      <c r="Q188" s="2">
        <f>IF(P188&gt;Graph!$G$1*1000,Graph!$G$1*1000,P188)</f>
        <v>420000</v>
      </c>
      <c r="R188" s="2">
        <f t="shared" si="16"/>
        <v>67445127</v>
      </c>
      <c r="S188" s="2">
        <f t="shared" si="17"/>
        <v>411500.42857142538</v>
      </c>
      <c r="T188" s="2">
        <f t="shared" si="18"/>
        <v>8499.571428571362</v>
      </c>
      <c r="U188" s="2">
        <f t="shared" si="19"/>
        <v>420000</v>
      </c>
      <c r="V188" s="2">
        <f t="shared" si="28"/>
        <v>31278051.000000019</v>
      </c>
      <c r="W188" s="2">
        <f t="shared" si="20"/>
        <v>411500.4285714291</v>
      </c>
      <c r="X188" s="2">
        <f t="shared" si="6"/>
        <v>8499.5714285708964</v>
      </c>
      <c r="Y188" s="2">
        <f t="shared" si="7"/>
        <v>36167075.999999881</v>
      </c>
      <c r="Z188" s="2" t="str">
        <f t="shared" si="8"/>
        <v>HERE</v>
      </c>
      <c r="AA188" s="2">
        <f>IF(Z188="HERE",Y188,AA187+Graph!$G$1*1000)</f>
        <v>36167075.999999881</v>
      </c>
      <c r="AB188" s="2">
        <f t="shared" si="21"/>
        <v>8499.5714285671711</v>
      </c>
      <c r="AC188" s="2">
        <f t="shared" si="9"/>
        <v>31278051.000000019</v>
      </c>
      <c r="AD188" s="3">
        <f t="shared" si="10"/>
        <v>36167075.999999881</v>
      </c>
      <c r="AE188" s="2">
        <f>IF(AE186&gt;=52800000,52800000,IF(AB167=Graph!G$1*1000,AE187+Graph!G$1*1000,AC188))</f>
        <v>31278051.000000019</v>
      </c>
      <c r="AF188" s="3">
        <f t="shared" si="11"/>
        <v>31278051.000000019</v>
      </c>
      <c r="AG188" s="3">
        <f t="shared" si="26"/>
        <v>33521553.599999975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3"/>
        <v>411500.42857142858</v>
      </c>
      <c r="H189" s="2">
        <f t="shared" si="13"/>
        <v>66255587.428571194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1065263.5108225048</v>
      </c>
      <c r="Q189" s="2">
        <f>IF(P189&gt;Graph!$G$1*1000,Graph!$G$1*1000,P189)</f>
        <v>420000</v>
      </c>
      <c r="R189" s="2">
        <f t="shared" si="16"/>
        <v>67865127</v>
      </c>
      <c r="S189" s="2">
        <f t="shared" si="17"/>
        <v>411500.42857142538</v>
      </c>
      <c r="T189" s="2">
        <f t="shared" si="18"/>
        <v>8499.571428571362</v>
      </c>
      <c r="U189" s="2">
        <f t="shared" si="19"/>
        <v>420000</v>
      </c>
      <c r="V189" s="2">
        <f t="shared" si="28"/>
        <v>31689551.428571448</v>
      </c>
      <c r="W189" s="2">
        <f t="shared" si="20"/>
        <v>411500.4285714291</v>
      </c>
      <c r="X189" s="2">
        <f t="shared" si="6"/>
        <v>8499.5714285708964</v>
      </c>
      <c r="Y189" s="2">
        <f t="shared" si="7"/>
        <v>36175575.571428448</v>
      </c>
      <c r="Z189" s="2" t="str">
        <f t="shared" si="8"/>
        <v>HERE</v>
      </c>
      <c r="AA189" s="2">
        <f>IF(Z189="HERE",Y189,AA188+Graph!$G$1*1000)</f>
        <v>36175575.571428448</v>
      </c>
      <c r="AB189" s="2">
        <f t="shared" si="21"/>
        <v>8499.5714285671711</v>
      </c>
      <c r="AC189" s="2">
        <f t="shared" si="9"/>
        <v>31689551.428571448</v>
      </c>
      <c r="AD189" s="3">
        <f t="shared" si="10"/>
        <v>36175575.571428448</v>
      </c>
      <c r="AE189" s="2">
        <f>IF(AE187&gt;=52800000,52800000,IF(AB168=Graph!G$1*1000,AE188+Graph!G$1*1000,AC189))</f>
        <v>31689551.428571448</v>
      </c>
      <c r="AF189" s="3">
        <f t="shared" si="11"/>
        <v>31689551.428571448</v>
      </c>
      <c r="AG189" s="3">
        <f t="shared" si="26"/>
        <v>33549778.235714257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3"/>
        <v>411500.42857142858</v>
      </c>
      <c r="H190" s="2">
        <f t="shared" si="13"/>
        <v>66667087.85714262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1070241.1429844797</v>
      </c>
      <c r="Q190" s="2">
        <f>IF(P190&gt;Graph!$G$1*1000,Graph!$G$1*1000,P190)</f>
        <v>420000</v>
      </c>
      <c r="R190" s="2">
        <f t="shared" si="16"/>
        <v>68285127</v>
      </c>
      <c r="S190" s="2">
        <f t="shared" si="17"/>
        <v>411500.42857142538</v>
      </c>
      <c r="T190" s="2">
        <f t="shared" si="18"/>
        <v>8499.571428571362</v>
      </c>
      <c r="U190" s="2">
        <f t="shared" si="19"/>
        <v>420000</v>
      </c>
      <c r="V190" s="2">
        <f t="shared" si="28"/>
        <v>32101051.857142877</v>
      </c>
      <c r="W190" s="2">
        <f t="shared" si="20"/>
        <v>411500.4285714291</v>
      </c>
      <c r="X190" s="2">
        <f t="shared" si="6"/>
        <v>8499.5714285708964</v>
      </c>
      <c r="Y190" s="2">
        <f t="shared" si="7"/>
        <v>36184075.142857015</v>
      </c>
      <c r="Z190" s="2" t="str">
        <f t="shared" si="8"/>
        <v>HERE</v>
      </c>
      <c r="AA190" s="2">
        <f>IF(Z190="HERE",Y190,AA189+Graph!$G$1*1000)</f>
        <v>36184075.142857015</v>
      </c>
      <c r="AB190" s="2">
        <f t="shared" si="21"/>
        <v>8499.5714285671711</v>
      </c>
      <c r="AC190" s="2">
        <f t="shared" si="9"/>
        <v>32101051.857142877</v>
      </c>
      <c r="AD190" s="3">
        <f t="shared" si="10"/>
        <v>36184075.142857015</v>
      </c>
      <c r="AE190" s="2">
        <f>IF(AE188&gt;=52800000,52800000,IF(AB169=Graph!G$1*1000,AE189+Graph!G$1*1000,AC190))</f>
        <v>32101051.857142877</v>
      </c>
      <c r="AF190" s="3">
        <f t="shared" si="11"/>
        <v>32101051.857142877</v>
      </c>
      <c r="AG190" s="3">
        <f t="shared" si="26"/>
        <v>33578002.871428542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3"/>
        <v>411500.42857142858</v>
      </c>
      <c r="H191" s="2">
        <f t="shared" si="13"/>
        <v>67078588.285714045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1075218.7751464248</v>
      </c>
      <c r="Q191" s="2">
        <f>IF(P191&gt;Graph!$G$1*1000,Graph!$G$1*1000,P191)</f>
        <v>420000</v>
      </c>
      <c r="R191" s="2">
        <f t="shared" si="16"/>
        <v>68705127</v>
      </c>
      <c r="S191" s="2">
        <f t="shared" si="17"/>
        <v>411500.42857142538</v>
      </c>
      <c r="T191" s="2">
        <f t="shared" si="18"/>
        <v>8499.571428571362</v>
      </c>
      <c r="U191" s="2">
        <f t="shared" si="19"/>
        <v>420000</v>
      </c>
      <c r="V191" s="2">
        <f t="shared" si="28"/>
        <v>32512552.285714306</v>
      </c>
      <c r="W191" s="2">
        <f t="shared" si="20"/>
        <v>411500.4285714291</v>
      </c>
      <c r="X191" s="2">
        <f t="shared" si="6"/>
        <v>8499.5714285708964</v>
      </c>
      <c r="Y191" s="2">
        <f t="shared" si="7"/>
        <v>36192574.714285582</v>
      </c>
      <c r="Z191" s="2" t="str">
        <f t="shared" si="8"/>
        <v>HERE</v>
      </c>
      <c r="AA191" s="2">
        <f>IF(Z191="HERE",Y191,AA190+Graph!$G$1*1000)</f>
        <v>36192574.714285582</v>
      </c>
      <c r="AB191" s="2">
        <f t="shared" si="21"/>
        <v>8499.5714285671711</v>
      </c>
      <c r="AC191" s="2">
        <f t="shared" si="9"/>
        <v>32512552.285714306</v>
      </c>
      <c r="AD191" s="3">
        <f t="shared" si="10"/>
        <v>36192574.714285582</v>
      </c>
      <c r="AE191" s="2">
        <f>IF(AE189&gt;=52800000,52800000,IF(AB170=Graph!G$1*1000,AE190+Graph!G$1*1000,AC191))</f>
        <v>32512552.285714306</v>
      </c>
      <c r="AF191" s="3">
        <f t="shared" si="11"/>
        <v>32512552.285714306</v>
      </c>
      <c r="AG191" s="3">
        <f t="shared" si="26"/>
        <v>33606227.507142819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3"/>
        <v>411500.42857142858</v>
      </c>
      <c r="H192" s="2">
        <f t="shared" si="13"/>
        <v>67490088.714285478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1080196.4073083699</v>
      </c>
      <c r="Q192" s="2">
        <f>IF(P192&gt;Graph!$G$1*1000,Graph!$G$1*1000,P192)</f>
        <v>420000</v>
      </c>
      <c r="R192" s="2">
        <f t="shared" si="16"/>
        <v>69125127</v>
      </c>
      <c r="S192" s="2">
        <f t="shared" si="17"/>
        <v>411500.42857143283</v>
      </c>
      <c r="T192" s="2">
        <f t="shared" si="18"/>
        <v>8499.571428571362</v>
      </c>
      <c r="U192" s="2">
        <f t="shared" si="19"/>
        <v>420000</v>
      </c>
      <c r="V192" s="2">
        <f t="shared" si="28"/>
        <v>32924052.714285735</v>
      </c>
      <c r="W192" s="2">
        <f t="shared" si="20"/>
        <v>411500.4285714291</v>
      </c>
      <c r="X192" s="2">
        <f t="shared" si="6"/>
        <v>8499.5714285708964</v>
      </c>
      <c r="Y192" s="2">
        <f t="shared" si="7"/>
        <v>36201074.285714149</v>
      </c>
      <c r="Z192" s="2" t="str">
        <f t="shared" si="8"/>
        <v>HERE</v>
      </c>
      <c r="AA192" s="2">
        <f>IF(Z192="HERE",Y192,AA191+Graph!$G$1*1000)</f>
        <v>36201074.285714149</v>
      </c>
      <c r="AB192" s="2">
        <f t="shared" si="21"/>
        <v>8499.5714285671711</v>
      </c>
      <c r="AC192" s="2">
        <f t="shared" si="9"/>
        <v>32924052.714285735</v>
      </c>
      <c r="AD192" s="3">
        <f t="shared" si="10"/>
        <v>36201074.285714149</v>
      </c>
      <c r="AE192" s="2">
        <f>IF(AE190&gt;=52800000,52800000,IF(AB171=Graph!G$1*1000,AE191+Graph!G$1*1000,AC192))</f>
        <v>32924052.714285735</v>
      </c>
      <c r="AF192" s="3">
        <f t="shared" si="11"/>
        <v>32924052.714285735</v>
      </c>
      <c r="AG192" s="3">
        <f t="shared" si="26"/>
        <v>33634452.142857105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3"/>
        <v>411500.42857142858</v>
      </c>
      <c r="H193" s="2">
        <f t="shared" si="13"/>
        <v>67901589.142856911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1085174.0394703448</v>
      </c>
      <c r="Q193" s="2">
        <f>IF(P193&gt;Graph!$G$1*1000,Graph!$G$1*1000,P193)</f>
        <v>420000</v>
      </c>
      <c r="R193" s="2">
        <f t="shared" si="16"/>
        <v>69545127</v>
      </c>
      <c r="S193" s="2">
        <f t="shared" si="17"/>
        <v>411500.42857143283</v>
      </c>
      <c r="T193" s="2">
        <f t="shared" si="18"/>
        <v>8499.571428571362</v>
      </c>
      <c r="U193" s="2">
        <f t="shared" si="19"/>
        <v>420000</v>
      </c>
      <c r="V193" s="2">
        <f t="shared" si="28"/>
        <v>33335553.142857164</v>
      </c>
      <c r="W193" s="2">
        <f t="shared" si="20"/>
        <v>411500.4285714291</v>
      </c>
      <c r="X193" s="2">
        <f t="shared" si="6"/>
        <v>8499.5714285708964</v>
      </c>
      <c r="Y193" s="2">
        <f t="shared" si="7"/>
        <v>36209573.857142717</v>
      </c>
      <c r="Z193" s="2" t="str">
        <f t="shared" si="8"/>
        <v>HERE</v>
      </c>
      <c r="AA193" s="2">
        <f>IF(Z193="HERE",Y193,AA192+Graph!$G$1*1000)</f>
        <v>36209573.857142717</v>
      </c>
      <c r="AB193" s="2">
        <f t="shared" si="21"/>
        <v>8499.5714285671711</v>
      </c>
      <c r="AC193" s="2">
        <f t="shared" si="9"/>
        <v>33335553.142857164</v>
      </c>
      <c r="AD193" s="3">
        <f t="shared" si="10"/>
        <v>36209573.857142717</v>
      </c>
      <c r="AE193" s="2">
        <f>IF(AE191&gt;=52800000,52800000,IF(AB172=Graph!G$1*1000,AE192+Graph!G$1*1000,AC193))</f>
        <v>33335553.142857164</v>
      </c>
      <c r="AF193" s="3">
        <f t="shared" si="11"/>
        <v>33335553.142857164</v>
      </c>
      <c r="AG193" s="3">
        <f t="shared" si="26"/>
        <v>33662676.778571382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3"/>
        <v>411500.42857142858</v>
      </c>
      <c r="H194" s="2">
        <f t="shared" si="13"/>
        <v>68313089.571428344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1090151.6716322899</v>
      </c>
      <c r="Q194" s="2">
        <f>IF(P194&gt;Graph!$G$1*1000,Graph!$G$1*1000,P194)</f>
        <v>420000</v>
      </c>
      <c r="R194" s="2">
        <f t="shared" si="16"/>
        <v>69965127</v>
      </c>
      <c r="S194" s="2">
        <f t="shared" si="17"/>
        <v>411500.42857143283</v>
      </c>
      <c r="T194" s="2">
        <f t="shared" si="18"/>
        <v>8499.571428571362</v>
      </c>
      <c r="U194" s="2">
        <f t="shared" si="19"/>
        <v>420000</v>
      </c>
      <c r="V194" s="2">
        <f t="shared" si="28"/>
        <v>33747053.57142859</v>
      </c>
      <c r="W194" s="2">
        <f t="shared" si="20"/>
        <v>411500.42857142538</v>
      </c>
      <c r="X194" s="2">
        <f t="shared" si="6"/>
        <v>8499.5714285746217</v>
      </c>
      <c r="Y194" s="2">
        <f t="shared" si="7"/>
        <v>36218073.428571291</v>
      </c>
      <c r="Z194" s="2" t="str">
        <f t="shared" si="8"/>
        <v>HERE</v>
      </c>
      <c r="AA194" s="2">
        <f>IF(Z194="HERE",Y194,AA193+Graph!$G$1*1000)</f>
        <v>36218073.428571291</v>
      </c>
      <c r="AB194" s="2">
        <f t="shared" si="21"/>
        <v>8499.5714285746217</v>
      </c>
      <c r="AC194" s="2">
        <f t="shared" si="9"/>
        <v>33747053.57142859</v>
      </c>
      <c r="AD194" s="3">
        <f t="shared" si="10"/>
        <v>36218073.428571291</v>
      </c>
      <c r="AE194" s="2">
        <f>IF(AE192&gt;=52800000,52800000,IF(AB173=Graph!G$1*1000,AE193+Graph!G$1*1000,AC194))</f>
        <v>33747053.57142859</v>
      </c>
      <c r="AF194" s="3">
        <f t="shared" si="11"/>
        <v>33747053.57142859</v>
      </c>
      <c r="AG194" s="3">
        <f t="shared" si="26"/>
        <v>33690901.414285667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3"/>
        <v>411500.42857142858</v>
      </c>
      <c r="H195" s="2">
        <f t="shared" si="13"/>
        <v>68724589.999999776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1095129.303794235</v>
      </c>
      <c r="Q195" s="2">
        <f>IF(P195&gt;Graph!$G$1*1000,Graph!$G$1*1000,P195)</f>
        <v>420000</v>
      </c>
      <c r="R195" s="2">
        <f t="shared" si="16"/>
        <v>70385127</v>
      </c>
      <c r="S195" s="2">
        <f t="shared" si="17"/>
        <v>411500.42857143283</v>
      </c>
      <c r="T195" s="2">
        <f t="shared" si="18"/>
        <v>8499.571428571362</v>
      </c>
      <c r="U195" s="2">
        <f t="shared" si="19"/>
        <v>420000</v>
      </c>
      <c r="V195" s="2">
        <f t="shared" si="28"/>
        <v>34158554.000000015</v>
      </c>
      <c r="W195" s="2">
        <f t="shared" si="20"/>
        <v>411500.42857142538</v>
      </c>
      <c r="X195" s="2">
        <f t="shared" si="6"/>
        <v>8499.5714285746217</v>
      </c>
      <c r="Y195" s="2">
        <f t="shared" si="7"/>
        <v>36226572.999999866</v>
      </c>
      <c r="Z195" s="2" t="str">
        <f t="shared" si="8"/>
        <v>HERE</v>
      </c>
      <c r="AA195" s="2">
        <f>IF(Z195="HERE",Y195,AA194+Graph!$G$1*1000)</f>
        <v>36226572.999999866</v>
      </c>
      <c r="AB195" s="2">
        <f t="shared" si="21"/>
        <v>8499.5714285746217</v>
      </c>
      <c r="AC195" s="2">
        <f t="shared" si="9"/>
        <v>34158554.000000015</v>
      </c>
      <c r="AD195" s="3">
        <f t="shared" si="10"/>
        <v>36226572.999999866</v>
      </c>
      <c r="AE195" s="2">
        <f>IF(AE193&gt;=52800000,52800000,IF(AB174=Graph!G$1*1000,AE194+Graph!G$1*1000,AC195))</f>
        <v>34158554.000000015</v>
      </c>
      <c r="AF195" s="3">
        <f t="shared" si="11"/>
        <v>34158554.000000015</v>
      </c>
      <c r="AG195" s="3">
        <f t="shared" si="26"/>
        <v>33719126.049999952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3"/>
        <v>411500.42857142858</v>
      </c>
      <c r="H196" s="2">
        <f t="shared" si="13"/>
        <v>69136090.428571209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1100106.9359562099</v>
      </c>
      <c r="Q196" s="2">
        <f>IF(P196&gt;Graph!$G$1*1000,Graph!$G$1*1000,P196)</f>
        <v>420000</v>
      </c>
      <c r="R196" s="2">
        <f t="shared" si="16"/>
        <v>70805127</v>
      </c>
      <c r="S196" s="2">
        <f t="shared" si="17"/>
        <v>411500.42857143283</v>
      </c>
      <c r="T196" s="2">
        <f t="shared" si="18"/>
        <v>8499.571428571362</v>
      </c>
      <c r="U196" s="2">
        <f t="shared" si="19"/>
        <v>420000</v>
      </c>
      <c r="V196" s="2">
        <f t="shared" si="28"/>
        <v>34570054.42857144</v>
      </c>
      <c r="W196" s="2">
        <f t="shared" si="20"/>
        <v>411500.42857142538</v>
      </c>
      <c r="X196" s="2">
        <f t="shared" si="6"/>
        <v>8499.5714285746217</v>
      </c>
      <c r="Y196" s="2">
        <f t="shared" si="7"/>
        <v>36235072.571428441</v>
      </c>
      <c r="Z196" s="2" t="str">
        <f t="shared" si="8"/>
        <v>HERE</v>
      </c>
      <c r="AA196" s="2">
        <f>IF(Z196="HERE",Y196,AA195+Graph!$G$1*1000)</f>
        <v>36235072.571428441</v>
      </c>
      <c r="AB196" s="2">
        <f t="shared" si="21"/>
        <v>8499.5714285746217</v>
      </c>
      <c r="AC196" s="2">
        <f t="shared" si="9"/>
        <v>34570054.42857144</v>
      </c>
      <c r="AD196" s="3">
        <f t="shared" si="10"/>
        <v>36235072.571428441</v>
      </c>
      <c r="AE196" s="2">
        <f>IF(AE194&gt;=52800000,52800000,IF(AB175=Graph!G$1*1000,AE195+Graph!G$1*1000,AC196))</f>
        <v>34570054.42857144</v>
      </c>
      <c r="AF196" s="3">
        <f t="shared" si="11"/>
        <v>34570054.42857144</v>
      </c>
      <c r="AG196" s="3">
        <f t="shared" si="26"/>
        <v>33747350.68571423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3"/>
        <v>411500.42857142858</v>
      </c>
      <c r="H197" s="2">
        <f t="shared" si="13"/>
        <v>69547590.857142642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1105084.568118155</v>
      </c>
      <c r="Q197" s="2">
        <f>IF(P197&gt;Graph!$G$1*1000,Graph!$G$1*1000,P197)</f>
        <v>420000</v>
      </c>
      <c r="R197" s="2">
        <f t="shared" si="16"/>
        <v>71225127</v>
      </c>
      <c r="S197" s="2">
        <f t="shared" si="17"/>
        <v>411500.42857143283</v>
      </c>
      <c r="T197" s="2">
        <f t="shared" si="18"/>
        <v>8499.571428571362</v>
      </c>
      <c r="U197" s="2">
        <f t="shared" si="19"/>
        <v>420000</v>
      </c>
      <c r="V197" s="2">
        <f t="shared" si="28"/>
        <v>34981554.857142866</v>
      </c>
      <c r="W197" s="2">
        <f t="shared" si="20"/>
        <v>411500.42857142538</v>
      </c>
      <c r="X197" s="2">
        <f t="shared" si="6"/>
        <v>8499.5714285746217</v>
      </c>
      <c r="Y197" s="2">
        <f t="shared" si="7"/>
        <v>36243572.142857015</v>
      </c>
      <c r="Z197" s="2" t="str">
        <f t="shared" si="8"/>
        <v>HERE</v>
      </c>
      <c r="AA197" s="2">
        <f>IF(Z197="HERE",Y197,AA196+Graph!$G$1*1000)</f>
        <v>36243572.142857015</v>
      </c>
      <c r="AB197" s="2">
        <f t="shared" si="21"/>
        <v>8499.5714285746217</v>
      </c>
      <c r="AC197" s="2">
        <f t="shared" si="9"/>
        <v>34981554.857142866</v>
      </c>
      <c r="AD197" s="3">
        <f t="shared" si="10"/>
        <v>36243572.142857015</v>
      </c>
      <c r="AE197" s="2">
        <f>IF(AE195&gt;=52800000,52800000,IF(AB176=Graph!G$1*1000,AE196+Graph!G$1*1000,AC197))</f>
        <v>34981554.857142866</v>
      </c>
      <c r="AF197" s="3">
        <f t="shared" si="11"/>
        <v>34981554.857142866</v>
      </c>
      <c r="AG197" s="3">
        <f t="shared" si="26"/>
        <v>33775575.321428508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3"/>
        <v>411500.42857142858</v>
      </c>
      <c r="H198" s="2">
        <f t="shared" si="13"/>
        <v>69959091.285714075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1110062.2002801001</v>
      </c>
      <c r="Q198" s="2">
        <f>IF(P198&gt;Graph!$G$1*1000,Graph!$G$1*1000,P198)</f>
        <v>420000</v>
      </c>
      <c r="R198" s="2">
        <f t="shared" si="16"/>
        <v>71645127</v>
      </c>
      <c r="S198" s="2">
        <f t="shared" si="17"/>
        <v>411500.42857143283</v>
      </c>
      <c r="T198" s="2">
        <f t="shared" si="18"/>
        <v>8499.571428571362</v>
      </c>
      <c r="U198" s="2">
        <f t="shared" si="19"/>
        <v>420000</v>
      </c>
      <c r="V198" s="2">
        <f t="shared" si="28"/>
        <v>35393055.285714291</v>
      </c>
      <c r="W198" s="2">
        <f t="shared" si="20"/>
        <v>411500.42857142538</v>
      </c>
      <c r="X198" s="2">
        <f t="shared" si="6"/>
        <v>8499.5714285746217</v>
      </c>
      <c r="Y198" s="2">
        <f t="shared" si="7"/>
        <v>36252071.71428559</v>
      </c>
      <c r="Z198" s="2" t="str">
        <f t="shared" si="8"/>
        <v>HERE</v>
      </c>
      <c r="AA198" s="2">
        <f>IF(Z198="HERE",Y198,AA197+Graph!$G$1*1000)</f>
        <v>36252071.71428559</v>
      </c>
      <c r="AB198" s="2">
        <f t="shared" si="21"/>
        <v>8499.5714285746217</v>
      </c>
      <c r="AC198" s="2">
        <f t="shared" si="9"/>
        <v>35393055.285714291</v>
      </c>
      <c r="AD198" s="3">
        <f t="shared" si="10"/>
        <v>36252071.71428559</v>
      </c>
      <c r="AE198" s="2">
        <f>IF(AE196&gt;=52800000,52800000,IF(AB177=Graph!G$1*1000,AE197+Graph!G$1*1000,AC198))</f>
        <v>35393055.285714291</v>
      </c>
      <c r="AF198" s="3">
        <f t="shared" si="11"/>
        <v>35393055.285714291</v>
      </c>
      <c r="AG198" s="3">
        <f t="shared" si="26"/>
        <v>33803799.957142793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3"/>
        <v>411500.42857142858</v>
      </c>
      <c r="H199" s="2">
        <f t="shared" si="13"/>
        <v>70370591.714285508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1115039.832442075</v>
      </c>
      <c r="Q199" s="2">
        <f>IF(P199&gt;Graph!$G$1*1000,Graph!$G$1*1000,P199)</f>
        <v>420000</v>
      </c>
      <c r="R199" s="2">
        <f t="shared" si="16"/>
        <v>72065127</v>
      </c>
      <c r="S199" s="2">
        <f t="shared" si="17"/>
        <v>411500.42857143283</v>
      </c>
      <c r="T199" s="2">
        <f t="shared" si="18"/>
        <v>8499.571428571362</v>
      </c>
      <c r="U199" s="2">
        <f t="shared" si="19"/>
        <v>420000</v>
      </c>
      <c r="V199" s="2">
        <f t="shared" si="28"/>
        <v>35804555.714285716</v>
      </c>
      <c r="W199" s="2">
        <f t="shared" si="20"/>
        <v>411500.42857142538</v>
      </c>
      <c r="X199" s="2">
        <f t="shared" si="6"/>
        <v>8499.5714285746217</v>
      </c>
      <c r="Y199" s="2">
        <f t="shared" si="7"/>
        <v>36260571.285714164</v>
      </c>
      <c r="Z199" s="2" t="str">
        <f t="shared" si="8"/>
        <v>HERE</v>
      </c>
      <c r="AA199" s="2">
        <f>IF(Z199="HERE",Y199,AA198+Graph!$G$1*1000)</f>
        <v>36260571.285714164</v>
      </c>
      <c r="AB199" s="2">
        <f t="shared" si="21"/>
        <v>8499.5714285746217</v>
      </c>
      <c r="AC199" s="2">
        <f t="shared" si="9"/>
        <v>35804555.714285716</v>
      </c>
      <c r="AD199" s="3">
        <f t="shared" si="10"/>
        <v>36260571.285714164</v>
      </c>
      <c r="AE199" s="2">
        <f>IF(AE197&gt;=52800000,52800000,IF(AB178=Graph!G$1*1000,AE198+Graph!G$1*1000,AC199))</f>
        <v>35804555.714285716</v>
      </c>
      <c r="AF199" s="3">
        <f t="shared" si="11"/>
        <v>35804555.714285716</v>
      </c>
      <c r="AG199" s="3">
        <f t="shared" si="26"/>
        <v>33832024.592857078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3"/>
        <v>411500.42857142858</v>
      </c>
      <c r="H200" s="2">
        <f t="shared" si="13"/>
        <v>70782092.142856941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1120017.4646040201</v>
      </c>
      <c r="Q200" s="2">
        <f>IF(P200&gt;Graph!$G$1*1000,Graph!$G$1*1000,P200)</f>
        <v>420000</v>
      </c>
      <c r="R200" s="2">
        <f t="shared" si="16"/>
        <v>72485127</v>
      </c>
      <c r="S200" s="2">
        <f t="shared" si="17"/>
        <v>411500.42857143283</v>
      </c>
      <c r="T200" s="2">
        <f t="shared" si="18"/>
        <v>8499.571428571362</v>
      </c>
      <c r="U200" s="2">
        <f t="shared" si="19"/>
        <v>420000</v>
      </c>
      <c r="V200" s="2">
        <f t="shared" si="28"/>
        <v>36216056.142857142</v>
      </c>
      <c r="W200" s="2">
        <f t="shared" si="20"/>
        <v>411500.42857142538</v>
      </c>
      <c r="X200" s="2">
        <f t="shared" si="6"/>
        <v>8499.5714285746217</v>
      </c>
      <c r="Y200" s="2">
        <f t="shared" si="7"/>
        <v>36269070.857142739</v>
      </c>
      <c r="Z200" s="2" t="str">
        <f t="shared" si="8"/>
        <v>HERE</v>
      </c>
      <c r="AA200" s="2">
        <f>IF(Z200="HERE",Y200,AA199+Graph!$G$1*1000)</f>
        <v>36269070.857142739</v>
      </c>
      <c r="AB200" s="2">
        <f t="shared" si="21"/>
        <v>8499.5714285746217</v>
      </c>
      <c r="AC200" s="2">
        <f t="shared" si="9"/>
        <v>35804555.714285716</v>
      </c>
      <c r="AD200" s="3">
        <f t="shared" si="10"/>
        <v>36269070.857142739</v>
      </c>
      <c r="AE200" s="2">
        <f>IF(AE198&gt;=52800000,52800000,IF(AB179=Graph!G$1*1000,AE199+Graph!G$1*1000,AC200))</f>
        <v>35804555.714285716</v>
      </c>
      <c r="AF200" s="3">
        <f t="shared" si="11"/>
        <v>35804555.714285716</v>
      </c>
      <c r="AG200" s="3">
        <f t="shared" si="26"/>
        <v>33860249.228571355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3"/>
        <v>411500.42857142858</v>
      </c>
      <c r="H201" s="2">
        <f t="shared" si="13"/>
        <v>71193592.571428373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1124995.0967659652</v>
      </c>
      <c r="Q201" s="2">
        <f>IF(P201&gt;Graph!$G$1*1000,Graph!$G$1*1000,P201)</f>
        <v>420000</v>
      </c>
      <c r="R201" s="2">
        <f t="shared" si="16"/>
        <v>72905127</v>
      </c>
      <c r="S201" s="2">
        <f t="shared" si="17"/>
        <v>411500.42857143283</v>
      </c>
      <c r="T201" s="2">
        <f t="shared" si="18"/>
        <v>8499.571428571362</v>
      </c>
      <c r="U201" s="2">
        <f t="shared" si="19"/>
        <v>420000</v>
      </c>
      <c r="V201" s="2">
        <f t="shared" si="28"/>
        <v>36627556.571428567</v>
      </c>
      <c r="W201" s="2">
        <f t="shared" si="20"/>
        <v>411500.42857142538</v>
      </c>
      <c r="X201" s="2">
        <f t="shared" si="6"/>
        <v>8499.5714285746217</v>
      </c>
      <c r="Y201" s="2">
        <f t="shared" si="7"/>
        <v>36277570.428571314</v>
      </c>
      <c r="Z201" s="2" t="str">
        <f t="shared" si="8"/>
        <v>MEEP</v>
      </c>
      <c r="AA201" s="2">
        <f>IF(Z201="HERE",Y201,AA200+Graph!$G$1*1000)</f>
        <v>36689070.857142739</v>
      </c>
      <c r="AB201" s="2">
        <f t="shared" si="21"/>
        <v>420000</v>
      </c>
      <c r="AC201" s="2">
        <f t="shared" si="9"/>
        <v>35804555.714285716</v>
      </c>
      <c r="AD201" s="3">
        <f t="shared" si="10"/>
        <v>36689070.857142739</v>
      </c>
      <c r="AE201" s="2">
        <f>IF(AE199&gt;=52800000,52800000,IF(AB180=Graph!G$1*1000,AE200+Graph!G$1*1000,AC201))</f>
        <v>35804555.714285716</v>
      </c>
      <c r="AF201" s="3">
        <f t="shared" si="11"/>
        <v>35804555.714285716</v>
      </c>
      <c r="AG201" s="3">
        <f t="shared" si="26"/>
        <v>33888473.86428564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3"/>
        <v>411500.42857142858</v>
      </c>
      <c r="H202" s="2">
        <f t="shared" si="13"/>
        <v>71605092.999999806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1129972.7289279401</v>
      </c>
      <c r="Q202" s="2">
        <f>IF(P202&gt;Graph!$G$1*1000,Graph!$G$1*1000,P202)</f>
        <v>420000</v>
      </c>
      <c r="R202" s="2">
        <f t="shared" si="16"/>
        <v>73325127</v>
      </c>
      <c r="S202" s="2">
        <f t="shared" si="17"/>
        <v>411500.42857143283</v>
      </c>
      <c r="T202" s="2">
        <f t="shared" si="18"/>
        <v>8499.571428571362</v>
      </c>
      <c r="U202" s="2">
        <f t="shared" si="19"/>
        <v>420000</v>
      </c>
      <c r="V202" s="2">
        <f t="shared" si="28"/>
        <v>37039056.999999993</v>
      </c>
      <c r="W202" s="2">
        <f t="shared" si="20"/>
        <v>411500.42857142538</v>
      </c>
      <c r="X202" s="2">
        <f t="shared" si="6"/>
        <v>8499.5714285746217</v>
      </c>
      <c r="Y202" s="2">
        <f t="shared" si="7"/>
        <v>36286069.999999888</v>
      </c>
      <c r="Z202" s="2" t="str">
        <f t="shared" si="8"/>
        <v>MEEP</v>
      </c>
      <c r="AA202" s="2">
        <f>IF(Z202="HERE",Y202,AA201+Graph!$G$1*1000)</f>
        <v>37109070.857142739</v>
      </c>
      <c r="AB202" s="2">
        <f t="shared" si="21"/>
        <v>420000</v>
      </c>
      <c r="AC202" s="2">
        <f t="shared" si="9"/>
        <v>35804555.714285716</v>
      </c>
      <c r="AD202" s="3">
        <f t="shared" si="10"/>
        <v>37109070.857142739</v>
      </c>
      <c r="AE202" s="2">
        <f>IF(AE200&gt;=52800000,52800000,IF(AB181=Graph!G$1*1000,AE201+Graph!G$1*1000,AC202))</f>
        <v>35804555.714285716</v>
      </c>
      <c r="AF202" s="3">
        <f t="shared" si="11"/>
        <v>35804555.714285716</v>
      </c>
      <c r="AG202" s="3">
        <f t="shared" si="26"/>
        <v>33916698.499999918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3"/>
        <v>411500.42857142858</v>
      </c>
      <c r="H203" s="2">
        <f t="shared" si="13"/>
        <v>72016593.428571239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1134950.3610898852</v>
      </c>
      <c r="Q203" s="2">
        <f>IF(P203&gt;Graph!$G$1*1000,Graph!$G$1*1000,P203)</f>
        <v>420000</v>
      </c>
      <c r="R203" s="2">
        <f t="shared" si="16"/>
        <v>73745127</v>
      </c>
      <c r="S203" s="2">
        <f t="shared" si="17"/>
        <v>411500.42857143283</v>
      </c>
      <c r="T203" s="2">
        <f t="shared" si="18"/>
        <v>8499.571428571362</v>
      </c>
      <c r="U203" s="2">
        <f t="shared" si="19"/>
        <v>420000</v>
      </c>
      <c r="V203" s="2">
        <f t="shared" si="28"/>
        <v>37450557.428571418</v>
      </c>
      <c r="W203" s="2">
        <f t="shared" si="20"/>
        <v>411500.42857142538</v>
      </c>
      <c r="X203" s="2">
        <f t="shared" si="6"/>
        <v>8499.5714285746217</v>
      </c>
      <c r="Y203" s="2">
        <f t="shared" si="7"/>
        <v>36294569.571428463</v>
      </c>
      <c r="Z203" s="2" t="str">
        <f t="shared" si="8"/>
        <v>MEEP</v>
      </c>
      <c r="AA203" s="2">
        <f>IF(Z203="HERE",Y203,AA202+Graph!$G$1*1000)</f>
        <v>37529070.857142739</v>
      </c>
      <c r="AB203" s="2">
        <f t="shared" si="21"/>
        <v>420000</v>
      </c>
      <c r="AC203" s="2">
        <f t="shared" si="9"/>
        <v>35804555.714285716</v>
      </c>
      <c r="AD203" s="3">
        <f t="shared" si="10"/>
        <v>37529070.857142739</v>
      </c>
      <c r="AE203" s="2">
        <f>IF(AE201&gt;=52800000,52800000,IF(AB182=Graph!G$1*1000,AE202+Graph!G$1*1000,AC203))</f>
        <v>35804555.714285716</v>
      </c>
      <c r="AF203" s="3">
        <f t="shared" si="11"/>
        <v>35804555.714285716</v>
      </c>
      <c r="AG203" s="3">
        <f t="shared" si="26"/>
        <v>33944923.135714203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3"/>
        <v>411500.42857142858</v>
      </c>
      <c r="H204" s="2">
        <f t="shared" si="13"/>
        <v>72428093.857142672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1139927.9932518601</v>
      </c>
      <c r="Q204" s="2">
        <f>IF(P204&gt;Graph!$G$1*1000,Graph!$G$1*1000,P204)</f>
        <v>420000</v>
      </c>
      <c r="R204" s="2">
        <f t="shared" si="16"/>
        <v>74165127</v>
      </c>
      <c r="S204" s="2">
        <f t="shared" si="17"/>
        <v>411500.42857143283</v>
      </c>
      <c r="T204" s="2">
        <f t="shared" si="18"/>
        <v>8499.571428571362</v>
      </c>
      <c r="U204" s="2">
        <f t="shared" si="19"/>
        <v>420000</v>
      </c>
      <c r="V204" s="2">
        <f t="shared" si="28"/>
        <v>37862057.857142843</v>
      </c>
      <c r="W204" s="2">
        <f t="shared" si="20"/>
        <v>411500.42857142538</v>
      </c>
      <c r="X204" s="2">
        <f t="shared" si="6"/>
        <v>8499.5714285746217</v>
      </c>
      <c r="Y204" s="2">
        <f t="shared" si="7"/>
        <v>36303069.142857037</v>
      </c>
      <c r="Z204" s="2" t="str">
        <f t="shared" si="8"/>
        <v>MEEP</v>
      </c>
      <c r="AA204" s="2">
        <f>IF(Z204="HERE",Y204,AA203+Graph!$G$1*1000)</f>
        <v>37949070.857142739</v>
      </c>
      <c r="AB204" s="2">
        <f t="shared" si="21"/>
        <v>420000</v>
      </c>
      <c r="AC204" s="2">
        <f t="shared" si="9"/>
        <v>35804555.714285716</v>
      </c>
      <c r="AD204" s="3">
        <f t="shared" si="10"/>
        <v>37949070.857142739</v>
      </c>
      <c r="AE204" s="2">
        <f>IF(AE202&gt;=52800000,52800000,IF(AB183=Graph!G$1*1000,AE203+Graph!G$1*1000,AC204))</f>
        <v>35804555.714285716</v>
      </c>
      <c r="AF204" s="3">
        <f t="shared" si="11"/>
        <v>35804555.714285716</v>
      </c>
      <c r="AG204" s="3">
        <f t="shared" si="26"/>
        <v>33973147.771428488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3"/>
        <v>411500.42857142858</v>
      </c>
      <c r="H205" s="2">
        <f t="shared" si="13"/>
        <v>72839594.285714105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1144905.6254138052</v>
      </c>
      <c r="Q205" s="2">
        <f>IF(P205&gt;Graph!$G$1*1000,Graph!$G$1*1000,P205)</f>
        <v>420000</v>
      </c>
      <c r="R205" s="2">
        <f t="shared" si="16"/>
        <v>74585127</v>
      </c>
      <c r="S205" s="2">
        <f t="shared" si="17"/>
        <v>411500.42857143283</v>
      </c>
      <c r="T205" s="2">
        <f t="shared" si="18"/>
        <v>8499.571428571362</v>
      </c>
      <c r="U205" s="2">
        <f t="shared" si="19"/>
        <v>420000</v>
      </c>
      <c r="V205" s="2">
        <f t="shared" si="28"/>
        <v>38273558.285714269</v>
      </c>
      <c r="W205" s="2">
        <f t="shared" si="20"/>
        <v>411500.42857142538</v>
      </c>
      <c r="X205" s="2">
        <f t="shared" si="6"/>
        <v>8499.5714285746217</v>
      </c>
      <c r="Y205" s="2">
        <f t="shared" si="7"/>
        <v>36311568.714285612</v>
      </c>
      <c r="Z205" s="2" t="str">
        <f t="shared" si="8"/>
        <v>MEEP</v>
      </c>
      <c r="AA205" s="2">
        <f>IF(Z205="HERE",Y205,AA204+Graph!$G$1*1000)</f>
        <v>38369070.857142739</v>
      </c>
      <c r="AB205" s="2">
        <f t="shared" si="21"/>
        <v>420000</v>
      </c>
      <c r="AC205" s="2">
        <f t="shared" si="9"/>
        <v>35804555.714285716</v>
      </c>
      <c r="AD205" s="3">
        <f t="shared" si="10"/>
        <v>38369070.857142739</v>
      </c>
      <c r="AE205" s="2">
        <f>IF(AE203&gt;=52800000,52800000,IF(AB184=Graph!G$1*1000,AE204+Graph!G$1*1000,AC205))</f>
        <v>35804555.714285716</v>
      </c>
      <c r="AF205" s="3">
        <f t="shared" si="11"/>
        <v>35804555.714285716</v>
      </c>
      <c r="AG205" s="3">
        <f t="shared" si="26"/>
        <v>34001372.407142766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3"/>
        <v>411500.42857142858</v>
      </c>
      <c r="H206" s="2">
        <f t="shared" si="13"/>
        <v>73251094.714285538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1149883.2575757504</v>
      </c>
      <c r="Q206" s="2">
        <f>IF(P206&gt;Graph!$G$1*1000,Graph!$G$1*1000,P206)</f>
        <v>420000</v>
      </c>
      <c r="R206" s="2">
        <f t="shared" si="16"/>
        <v>75005127</v>
      </c>
      <c r="S206" s="2">
        <f t="shared" si="17"/>
        <v>411500.42857143283</v>
      </c>
      <c r="T206" s="2">
        <f t="shared" si="18"/>
        <v>8499.571428571362</v>
      </c>
      <c r="U206" s="2">
        <f t="shared" si="19"/>
        <v>420000</v>
      </c>
      <c r="V206" s="2">
        <f t="shared" si="28"/>
        <v>38685058.714285694</v>
      </c>
      <c r="W206" s="2">
        <f t="shared" si="20"/>
        <v>411500.42857142538</v>
      </c>
      <c r="X206" s="2">
        <f t="shared" si="6"/>
        <v>8499.5714285746217</v>
      </c>
      <c r="Y206" s="2">
        <f t="shared" si="7"/>
        <v>36320068.285714187</v>
      </c>
      <c r="Z206" s="2" t="str">
        <f t="shared" si="8"/>
        <v>MEEP</v>
      </c>
      <c r="AA206" s="2">
        <f>IF(Z206="HERE",Y206,AA205+Graph!$G$1*1000)</f>
        <v>38789070.857142739</v>
      </c>
      <c r="AB206" s="2">
        <f t="shared" si="21"/>
        <v>420000</v>
      </c>
      <c r="AC206" s="2">
        <f t="shared" si="9"/>
        <v>35804555.714285716</v>
      </c>
      <c r="AD206" s="3">
        <f t="shared" si="10"/>
        <v>38789070.857142739</v>
      </c>
      <c r="AE206" s="2">
        <f>IF(AE204&gt;=52800000,52800000,IF(AB185=Graph!G$1*1000,AE205+Graph!G$1*1000,AC206))</f>
        <v>35804555.714285716</v>
      </c>
      <c r="AF206" s="3">
        <f t="shared" si="11"/>
        <v>35804555.714285716</v>
      </c>
      <c r="AG206" s="3">
        <f t="shared" si="26"/>
        <v>34029597.042857051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3"/>
        <v>411500.42857142858</v>
      </c>
      <c r="H207" s="2">
        <f t="shared" si="13"/>
        <v>73662595.14285697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1154860.8897377253</v>
      </c>
      <c r="Q207" s="2">
        <f>IF(P207&gt;Graph!$G$1*1000,Graph!$G$1*1000,P207)</f>
        <v>420000</v>
      </c>
      <c r="R207" s="2">
        <f t="shared" si="16"/>
        <v>75425127</v>
      </c>
      <c r="S207" s="2">
        <f t="shared" si="17"/>
        <v>411500.42857143283</v>
      </c>
      <c r="T207" s="2">
        <f t="shared" si="18"/>
        <v>8499.571428571362</v>
      </c>
      <c r="U207" s="2">
        <f t="shared" si="19"/>
        <v>420000</v>
      </c>
      <c r="V207" s="2">
        <f t="shared" si="28"/>
        <v>39096559.142857119</v>
      </c>
      <c r="W207" s="2">
        <f t="shared" si="20"/>
        <v>411500.42857142538</v>
      </c>
      <c r="X207" s="2">
        <f t="shared" si="6"/>
        <v>8499.5714285746217</v>
      </c>
      <c r="Y207" s="2">
        <f t="shared" si="7"/>
        <v>36328567.857142761</v>
      </c>
      <c r="Z207" s="2" t="str">
        <f t="shared" si="8"/>
        <v>MEEP</v>
      </c>
      <c r="AA207" s="2">
        <f>IF(Z207="HERE",Y207,AA206+Graph!$G$1*1000)</f>
        <v>39209070.857142739</v>
      </c>
      <c r="AB207" s="2">
        <f t="shared" si="21"/>
        <v>420000</v>
      </c>
      <c r="AC207" s="2">
        <f t="shared" si="9"/>
        <v>35804555.714285716</v>
      </c>
      <c r="AD207" s="3">
        <f t="shared" si="10"/>
        <v>39209070.857142739</v>
      </c>
      <c r="AE207" s="2">
        <f>IF(AE205&gt;=52800000,52800000,IF(AB186=Graph!G$1*1000,AE206+Graph!G$1*1000,AC207))</f>
        <v>35804555.714285716</v>
      </c>
      <c r="AF207" s="3">
        <f t="shared" si="11"/>
        <v>35804555.714285716</v>
      </c>
      <c r="AG207" s="3">
        <f t="shared" si="26"/>
        <v>34057821.678571329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3"/>
        <v>411500.42857142858</v>
      </c>
      <c r="H208" s="2">
        <f t="shared" si="13"/>
        <v>74074095.571428403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1159838.5218996704</v>
      </c>
      <c r="Q208" s="2">
        <f>IF(P208&gt;Graph!$G$1*1000,Graph!$G$1*1000,P208)</f>
        <v>420000</v>
      </c>
      <c r="R208" s="2">
        <f t="shared" si="16"/>
        <v>75845127</v>
      </c>
      <c r="S208" s="2">
        <f t="shared" si="17"/>
        <v>411500.42857143283</v>
      </c>
      <c r="T208" s="2">
        <f t="shared" si="18"/>
        <v>8499.571428571362</v>
      </c>
      <c r="U208" s="2">
        <f t="shared" si="19"/>
        <v>420000</v>
      </c>
      <c r="V208" s="2">
        <f t="shared" si="28"/>
        <v>39508059.571428545</v>
      </c>
      <c r="W208" s="2">
        <f t="shared" si="20"/>
        <v>411500.42857142538</v>
      </c>
      <c r="X208" s="2">
        <f t="shared" si="6"/>
        <v>8499.5714285746217</v>
      </c>
      <c r="Y208" s="2">
        <f t="shared" si="7"/>
        <v>36337067.428571336</v>
      </c>
      <c r="Z208" s="2" t="str">
        <f t="shared" si="8"/>
        <v>MEEP</v>
      </c>
      <c r="AA208" s="2">
        <f>IF(Z208="HERE",Y208,AA207+Graph!$G$1*1000)</f>
        <v>39629070.857142739</v>
      </c>
      <c r="AB208" s="2">
        <f t="shared" si="21"/>
        <v>420000</v>
      </c>
      <c r="AC208" s="2">
        <f t="shared" si="9"/>
        <v>35804555.714285716</v>
      </c>
      <c r="AD208" s="3">
        <f t="shared" si="10"/>
        <v>39629070.857142739</v>
      </c>
      <c r="AE208" s="2">
        <f>IF(AE206&gt;=52800000,52800000,IF(AB187=Graph!G$1*1000,AE207+Graph!G$1*1000,AC208))</f>
        <v>35804555.714285716</v>
      </c>
      <c r="AF208" s="3">
        <f t="shared" si="11"/>
        <v>35804555.714285716</v>
      </c>
      <c r="AG208" s="3">
        <f t="shared" si="26"/>
        <v>34086046.314285614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3"/>
        <v>411500.42857142858</v>
      </c>
      <c r="H209" s="2">
        <f t="shared" si="13"/>
        <v>74485595.999999836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1164816.1540616155</v>
      </c>
      <c r="Q209" s="2">
        <f>IF(P209&gt;Graph!$G$1*1000,Graph!$G$1*1000,P209)</f>
        <v>420000</v>
      </c>
      <c r="R209" s="2">
        <f t="shared" si="16"/>
        <v>76265127</v>
      </c>
      <c r="S209" s="2">
        <f t="shared" si="17"/>
        <v>411500.42857143283</v>
      </c>
      <c r="T209" s="2">
        <f t="shared" si="18"/>
        <v>8499.571428571362</v>
      </c>
      <c r="U209" s="2">
        <f t="shared" si="19"/>
        <v>420000</v>
      </c>
      <c r="V209" s="2">
        <f t="shared" si="28"/>
        <v>39919559.99999997</v>
      </c>
      <c r="W209" s="2">
        <f t="shared" si="20"/>
        <v>411500.42857142538</v>
      </c>
      <c r="X209" s="2">
        <f t="shared" si="6"/>
        <v>8499.5714285746217</v>
      </c>
      <c r="Y209" s="2">
        <f t="shared" si="7"/>
        <v>36345566.999999911</v>
      </c>
      <c r="Z209" s="2" t="str">
        <f t="shared" si="8"/>
        <v>MEEP</v>
      </c>
      <c r="AA209" s="2">
        <f>IF(Z209="HERE",Y209,AA208+Graph!$G$1*1000)</f>
        <v>40049070.857142739</v>
      </c>
      <c r="AB209" s="2">
        <f t="shared" si="21"/>
        <v>420000</v>
      </c>
      <c r="AC209" s="2">
        <f t="shared" si="9"/>
        <v>35804555.714285716</v>
      </c>
      <c r="AD209" s="3">
        <f t="shared" si="10"/>
        <v>40049070.857142739</v>
      </c>
      <c r="AE209" s="2">
        <f>IF(AE207&gt;=52800000,52800000,IF(AB188=Graph!G$1*1000,AE208+Graph!G$1*1000,AC209))</f>
        <v>35804555.714285716</v>
      </c>
      <c r="AF209" s="3">
        <f t="shared" si="11"/>
        <v>35804555.714285716</v>
      </c>
      <c r="AG209" s="3">
        <f t="shared" si="26"/>
        <v>34114270.949999899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3"/>
        <v>411500.42857142858</v>
      </c>
      <c r="H210" s="2">
        <f t="shared" si="13"/>
        <v>74897096.428571269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1169793.7862235904</v>
      </c>
      <c r="Q210" s="2">
        <f>IF(P210&gt;Graph!$G$1*1000,Graph!$G$1*1000,P210)</f>
        <v>420000</v>
      </c>
      <c r="R210" s="2">
        <f t="shared" si="16"/>
        <v>76685127</v>
      </c>
      <c r="S210" s="2">
        <f t="shared" si="17"/>
        <v>411500.42857143283</v>
      </c>
      <c r="T210" s="2">
        <f t="shared" si="18"/>
        <v>8499.571428571362</v>
      </c>
      <c r="U210" s="2">
        <f t="shared" si="19"/>
        <v>420000</v>
      </c>
      <c r="V210" s="2">
        <f t="shared" si="28"/>
        <v>40331060.428571396</v>
      </c>
      <c r="W210" s="2">
        <f t="shared" si="20"/>
        <v>411500.42857142538</v>
      </c>
      <c r="X210" s="2">
        <f t="shared" si="6"/>
        <v>8499.5714285746217</v>
      </c>
      <c r="Y210" s="2">
        <f t="shared" si="7"/>
        <v>36354066.571428485</v>
      </c>
      <c r="Z210" s="2" t="str">
        <f t="shared" si="8"/>
        <v>MEEP</v>
      </c>
      <c r="AA210" s="2">
        <f>IF(Z210="HERE",Y210,AA209+Graph!$G$1*1000)</f>
        <v>40469070.857142739</v>
      </c>
      <c r="AB210" s="2">
        <f t="shared" si="21"/>
        <v>420000</v>
      </c>
      <c r="AC210" s="2">
        <f t="shared" si="9"/>
        <v>35804555.714285716</v>
      </c>
      <c r="AD210" s="3">
        <f t="shared" si="10"/>
        <v>40469070.857142739</v>
      </c>
      <c r="AE210" s="2">
        <f>IF(AE208&gt;=52800000,52800000,IF(AB189=Graph!G$1*1000,AE209+Graph!G$1*1000,AC210))</f>
        <v>35804555.714285716</v>
      </c>
      <c r="AF210" s="3">
        <f t="shared" si="11"/>
        <v>35804555.714285716</v>
      </c>
      <c r="AG210" s="3">
        <f t="shared" si="26"/>
        <v>34142495.585714176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3"/>
        <v>411500.42857142858</v>
      </c>
      <c r="H211" s="2">
        <f t="shared" si="13"/>
        <v>75308596.857142702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1174771.4183855355</v>
      </c>
      <c r="Q211" s="2">
        <f>IF(P211&gt;Graph!$G$1*1000,Graph!$G$1*1000,P211)</f>
        <v>420000</v>
      </c>
      <c r="R211" s="2">
        <f t="shared" si="16"/>
        <v>77105127</v>
      </c>
      <c r="S211" s="2">
        <f t="shared" si="17"/>
        <v>411500.42857143283</v>
      </c>
      <c r="T211" s="2">
        <f t="shared" si="18"/>
        <v>8499.571428571362</v>
      </c>
      <c r="U211" s="2">
        <f t="shared" si="19"/>
        <v>420000</v>
      </c>
      <c r="V211" s="2">
        <f t="shared" si="28"/>
        <v>40742560.857142821</v>
      </c>
      <c r="W211" s="2">
        <f t="shared" si="20"/>
        <v>411500.42857142538</v>
      </c>
      <c r="X211" s="2">
        <f t="shared" si="6"/>
        <v>8499.5714285746217</v>
      </c>
      <c r="Y211" s="2">
        <f t="shared" si="7"/>
        <v>36362566.14285706</v>
      </c>
      <c r="Z211" s="2" t="str">
        <f t="shared" si="8"/>
        <v>MEEP</v>
      </c>
      <c r="AA211" s="2">
        <f>IF(Z211="HERE",Y211,AA210+Graph!$G$1*1000)</f>
        <v>40889070.857142739</v>
      </c>
      <c r="AB211" s="2">
        <f t="shared" si="21"/>
        <v>420000</v>
      </c>
      <c r="AC211" s="2">
        <f t="shared" si="9"/>
        <v>35804555.714285716</v>
      </c>
      <c r="AD211" s="3">
        <f t="shared" si="10"/>
        <v>40889070.857142739</v>
      </c>
      <c r="AE211" s="2">
        <f>IF(AE209&gt;=52800000,52800000,IF(AB190=Graph!G$1*1000,AE210+Graph!G$1*1000,AC211))</f>
        <v>35804555.714285716</v>
      </c>
      <c r="AF211" s="3">
        <f t="shared" si="11"/>
        <v>35804555.714285716</v>
      </c>
      <c r="AG211" s="3">
        <f t="shared" si="26"/>
        <v>34170720.221428454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3"/>
        <v>411500.42857142858</v>
      </c>
      <c r="H212" s="2">
        <f t="shared" si="13"/>
        <v>75720097.285714135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1179749.0505474806</v>
      </c>
      <c r="Q212" s="2">
        <f>IF(P212&gt;Graph!$G$1*1000,Graph!$G$1*1000,P212)</f>
        <v>420000</v>
      </c>
      <c r="R212" s="2">
        <f t="shared" si="16"/>
        <v>77525127</v>
      </c>
      <c r="S212" s="2">
        <f t="shared" si="17"/>
        <v>411500.42857143283</v>
      </c>
      <c r="T212" s="2">
        <f t="shared" si="18"/>
        <v>8499.571428571362</v>
      </c>
      <c r="U212" s="2">
        <f t="shared" si="19"/>
        <v>420000</v>
      </c>
      <c r="V212" s="2">
        <f t="shared" si="28"/>
        <v>41154061.285714246</v>
      </c>
      <c r="W212" s="2">
        <f t="shared" si="20"/>
        <v>411500.42857142538</v>
      </c>
      <c r="X212" s="2">
        <f t="shared" si="6"/>
        <v>8499.5714285746217</v>
      </c>
      <c r="Y212" s="2">
        <f t="shared" si="7"/>
        <v>36371065.714285634</v>
      </c>
      <c r="Z212" s="2" t="str">
        <f t="shared" si="8"/>
        <v>MEEP</v>
      </c>
      <c r="AA212" s="2">
        <f>IF(Z212="HERE",Y212,AA211+Graph!$G$1*1000)</f>
        <v>41309070.857142739</v>
      </c>
      <c r="AB212" s="2">
        <f t="shared" si="21"/>
        <v>420000</v>
      </c>
      <c r="AC212" s="2">
        <f t="shared" si="9"/>
        <v>35804555.714285716</v>
      </c>
      <c r="AD212" s="3">
        <f t="shared" si="10"/>
        <v>41309070.857142739</v>
      </c>
      <c r="AE212" s="2">
        <f>IF(AE210&gt;=52800000,52800000,IF(AB191=Graph!G$1*1000,AE211+Graph!G$1*1000,AC212))</f>
        <v>35804555.714285716</v>
      </c>
      <c r="AF212" s="3">
        <f t="shared" si="11"/>
        <v>35804555.714285716</v>
      </c>
      <c r="AG212" s="3">
        <f t="shared" si="26"/>
        <v>34198944.857142739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3"/>
        <v>411500.42857142858</v>
      </c>
      <c r="H213" s="2">
        <f t="shared" si="13"/>
        <v>76131597.714285567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1184726.6827094555</v>
      </c>
      <c r="Q213" s="2">
        <f>IF(P213&gt;Graph!$G$1*1000,Graph!$G$1*1000,P213)</f>
        <v>420000</v>
      </c>
      <c r="R213" s="2">
        <f t="shared" si="16"/>
        <v>77945127</v>
      </c>
      <c r="S213" s="2">
        <f t="shared" si="17"/>
        <v>411500.42857143283</v>
      </c>
      <c r="T213" s="2">
        <f t="shared" si="18"/>
        <v>8499.571428571362</v>
      </c>
      <c r="U213" s="2">
        <f t="shared" si="19"/>
        <v>420000</v>
      </c>
      <c r="V213" s="2">
        <f t="shared" si="28"/>
        <v>41565561.714285672</v>
      </c>
      <c r="W213" s="2">
        <f t="shared" si="20"/>
        <v>411500.42857142538</v>
      </c>
      <c r="X213" s="2">
        <f t="shared" si="6"/>
        <v>8499.5714285746217</v>
      </c>
      <c r="Y213" s="2">
        <f t="shared" si="7"/>
        <v>36379565.285714209</v>
      </c>
      <c r="Z213" s="2" t="str">
        <f t="shared" si="8"/>
        <v>MEEP</v>
      </c>
      <c r="AA213" s="2">
        <f>IF(Z213="HERE",Y213,AA212+Graph!$G$1*1000)</f>
        <v>41729070.857142739</v>
      </c>
      <c r="AB213" s="2">
        <f t="shared" si="21"/>
        <v>420000</v>
      </c>
      <c r="AC213" s="2">
        <f t="shared" si="9"/>
        <v>35804555.714285716</v>
      </c>
      <c r="AD213" s="3">
        <f t="shared" si="10"/>
        <v>41729070.857142739</v>
      </c>
      <c r="AE213" s="2">
        <f>IF(AE211&gt;=52800000,52800000,IF(AB192=Graph!G$1*1000,AE212+Graph!G$1*1000,AC213))</f>
        <v>35804555.714285716</v>
      </c>
      <c r="AF213" s="3">
        <f t="shared" si="11"/>
        <v>35804555.714285716</v>
      </c>
      <c r="AG213" s="3">
        <f t="shared" si="26"/>
        <v>34227169.492857024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3"/>
        <v>411500.42857142858</v>
      </c>
      <c r="H214" s="2">
        <f t="shared" si="13"/>
        <v>76543098.142857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1189704.3148714006</v>
      </c>
      <c r="Q214" s="2">
        <f>IF(P214&gt;Graph!$G$1*1000,Graph!$G$1*1000,P214)</f>
        <v>420000</v>
      </c>
      <c r="R214" s="2">
        <f t="shared" si="16"/>
        <v>78365127</v>
      </c>
      <c r="S214" s="2">
        <f t="shared" si="17"/>
        <v>411500.42857143283</v>
      </c>
      <c r="T214" s="2">
        <f t="shared" si="18"/>
        <v>8499.571428571362</v>
      </c>
      <c r="U214" s="2">
        <f t="shared" si="19"/>
        <v>420000</v>
      </c>
      <c r="V214" s="2">
        <f t="shared" si="28"/>
        <v>41977062.142857097</v>
      </c>
      <c r="W214" s="2">
        <f t="shared" si="20"/>
        <v>411500.42857142538</v>
      </c>
      <c r="X214" s="2">
        <f t="shared" si="6"/>
        <v>8499.5714285746217</v>
      </c>
      <c r="Y214" s="2">
        <f t="shared" si="7"/>
        <v>36388064.857142784</v>
      </c>
      <c r="Z214" s="2" t="str">
        <f t="shared" si="8"/>
        <v>MEEP</v>
      </c>
      <c r="AA214" s="2">
        <f>IF(Z214="HERE",Y214,AA213+Graph!$G$1*1000)</f>
        <v>42149070.857142739</v>
      </c>
      <c r="AB214" s="2">
        <f t="shared" si="21"/>
        <v>420000</v>
      </c>
      <c r="AC214" s="2">
        <f t="shared" si="9"/>
        <v>35804555.714285716</v>
      </c>
      <c r="AD214" s="3">
        <f t="shared" si="10"/>
        <v>42149070.857142739</v>
      </c>
      <c r="AE214" s="2">
        <f>IF(AE212&gt;=52800000,52800000,IF(AB193=Graph!G$1*1000,AE213+Graph!G$1*1000,AC214))</f>
        <v>35804555.714285716</v>
      </c>
      <c r="AF214" s="3">
        <f t="shared" si="11"/>
        <v>35804555.714285716</v>
      </c>
      <c r="AG214" s="3">
        <f t="shared" si="26"/>
        <v>34255394.128571302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3"/>
        <v>411500.42857142858</v>
      </c>
      <c r="H215" s="2">
        <f t="shared" si="13"/>
        <v>76954598.571428433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1194681.9470333457</v>
      </c>
      <c r="Q215" s="2">
        <f>IF(P215&gt;Graph!$G$1*1000,Graph!$G$1*1000,P215)</f>
        <v>420000</v>
      </c>
      <c r="R215" s="2">
        <f t="shared" si="16"/>
        <v>78785127</v>
      </c>
      <c r="S215" s="2">
        <f t="shared" si="17"/>
        <v>411500.42857143283</v>
      </c>
      <c r="T215" s="2">
        <f t="shared" si="18"/>
        <v>8499.571428571362</v>
      </c>
      <c r="U215" s="2">
        <f t="shared" si="19"/>
        <v>420000</v>
      </c>
      <c r="V215" s="2">
        <f t="shared" si="28"/>
        <v>42388562.571428522</v>
      </c>
      <c r="W215" s="2">
        <f t="shared" si="20"/>
        <v>411500.42857142538</v>
      </c>
      <c r="X215" s="2">
        <f t="shared" si="6"/>
        <v>8499.5714285746217</v>
      </c>
      <c r="Y215" s="2">
        <f t="shared" si="7"/>
        <v>36396564.428571358</v>
      </c>
      <c r="Z215" s="2" t="str">
        <f t="shared" si="8"/>
        <v>MEEP</v>
      </c>
      <c r="AA215" s="2">
        <f>IF(Z215="HERE",Y215,AA214+Graph!$G$1*1000)</f>
        <v>42569070.857142739</v>
      </c>
      <c r="AB215" s="2">
        <f t="shared" si="21"/>
        <v>420000</v>
      </c>
      <c r="AC215" s="2">
        <f t="shared" si="9"/>
        <v>35804555.714285716</v>
      </c>
      <c r="AD215" s="3">
        <f t="shared" si="10"/>
        <v>42569070.857142739</v>
      </c>
      <c r="AE215" s="2">
        <f>IF(AE213&gt;=52800000,52800000,IF(AB194=Graph!G$1*1000,AE214+Graph!G$1*1000,AC215))</f>
        <v>35804555.714285716</v>
      </c>
      <c r="AF215" s="3">
        <f t="shared" si="11"/>
        <v>35804555.714285716</v>
      </c>
      <c r="AG215" s="3">
        <f t="shared" si="26"/>
        <v>34283618.764285594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3"/>
        <v>411500.42857142858</v>
      </c>
      <c r="H216" s="2">
        <f t="shared" si="13"/>
        <v>77366098.999999866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1199659.5791953206</v>
      </c>
      <c r="Q216" s="2">
        <f>IF(P216&gt;Graph!$G$1*1000,Graph!$G$1*1000,P216)</f>
        <v>420000</v>
      </c>
      <c r="R216" s="2">
        <f t="shared" si="16"/>
        <v>79205127</v>
      </c>
      <c r="S216" s="2">
        <f t="shared" si="17"/>
        <v>411500.42857143283</v>
      </c>
      <c r="T216" s="2">
        <f t="shared" si="18"/>
        <v>8499.571428571362</v>
      </c>
      <c r="U216" s="2">
        <f t="shared" si="19"/>
        <v>420000</v>
      </c>
      <c r="V216" s="2">
        <f t="shared" si="28"/>
        <v>42800062.999999948</v>
      </c>
      <c r="W216" s="2">
        <f t="shared" si="20"/>
        <v>411500.42857142538</v>
      </c>
      <c r="X216" s="2">
        <f t="shared" si="6"/>
        <v>8499.5714285746217</v>
      </c>
      <c r="Y216" s="2">
        <f t="shared" si="7"/>
        <v>36405063.999999933</v>
      </c>
      <c r="Z216" s="2" t="str">
        <f t="shared" si="8"/>
        <v>MEEP</v>
      </c>
      <c r="AA216" s="2">
        <f>IF(Z216="HERE",Y216,AA215+Graph!$G$1*1000)</f>
        <v>42989070.857142739</v>
      </c>
      <c r="AB216" s="2">
        <f t="shared" si="21"/>
        <v>420000</v>
      </c>
      <c r="AC216" s="2">
        <f t="shared" si="9"/>
        <v>35804555.714285716</v>
      </c>
      <c r="AD216" s="3">
        <f t="shared" si="10"/>
        <v>42989070.857142739</v>
      </c>
      <c r="AE216" s="2">
        <f>IF(AE214&gt;=52800000,52800000,IF(AB195=Graph!G$1*1000,AE215+Graph!G$1*1000,AC216))</f>
        <v>35804555.714285716</v>
      </c>
      <c r="AF216" s="3">
        <f t="shared" si="11"/>
        <v>35804555.714285716</v>
      </c>
      <c r="AG216" s="3">
        <f t="shared" si="26"/>
        <v>34311843.399999879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3"/>
        <v>411500.42857142858</v>
      </c>
      <c r="H217" s="2">
        <f t="shared" si="13"/>
        <v>77777599.428571299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1204637.2113572657</v>
      </c>
      <c r="Q217" s="2">
        <f>IF(P217&gt;Graph!$G$1*1000,Graph!$G$1*1000,P217)</f>
        <v>420000</v>
      </c>
      <c r="R217" s="2">
        <f t="shared" si="16"/>
        <v>79625127</v>
      </c>
      <c r="S217" s="2">
        <f t="shared" si="17"/>
        <v>411500.42857143283</v>
      </c>
      <c r="T217" s="2">
        <f t="shared" si="18"/>
        <v>8499.571428571362</v>
      </c>
      <c r="U217" s="2">
        <f t="shared" si="19"/>
        <v>420000</v>
      </c>
      <c r="V217" s="2">
        <f t="shared" si="28"/>
        <v>43211563.428571373</v>
      </c>
      <c r="W217" s="2">
        <f t="shared" si="20"/>
        <v>411500.42857142538</v>
      </c>
      <c r="X217" s="2">
        <f t="shared" si="6"/>
        <v>8499.5714285746217</v>
      </c>
      <c r="Y217" s="2">
        <f t="shared" si="7"/>
        <v>36413563.571428508</v>
      </c>
      <c r="Z217" s="2" t="str">
        <f t="shared" si="8"/>
        <v>MEEP</v>
      </c>
      <c r="AA217" s="2">
        <f>IF(Z217="HERE",Y217,AA216+Graph!$G$1*1000)</f>
        <v>43409070.857142739</v>
      </c>
      <c r="AB217" s="2">
        <f t="shared" si="21"/>
        <v>420000</v>
      </c>
      <c r="AC217" s="2">
        <f t="shared" si="9"/>
        <v>35804555.714285716</v>
      </c>
      <c r="AD217" s="3">
        <f t="shared" si="10"/>
        <v>43409070.857142739</v>
      </c>
      <c r="AE217" s="2">
        <f>IF(AE215&gt;=52800000,52800000,IF(AB196=Graph!G$1*1000,AE216+Graph!G$1*1000,AC217))</f>
        <v>35804555.714285716</v>
      </c>
      <c r="AF217" s="3">
        <f t="shared" si="11"/>
        <v>35804555.714285716</v>
      </c>
      <c r="AG217" s="3">
        <f t="shared" si="26"/>
        <v>34340068.035714172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3"/>
        <v>411500.42857142858</v>
      </c>
      <c r="H218" s="2">
        <f t="shared" si="13"/>
        <v>78189099.857142732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1209614.8435192108</v>
      </c>
      <c r="Q218" s="2">
        <f>IF(P218&gt;Graph!$G$1*1000,Graph!$G$1*1000,P218)</f>
        <v>420000</v>
      </c>
      <c r="R218" s="2">
        <f t="shared" si="16"/>
        <v>80045127</v>
      </c>
      <c r="S218" s="2">
        <f t="shared" si="17"/>
        <v>411500.42857143283</v>
      </c>
      <c r="T218" s="2">
        <f t="shared" si="18"/>
        <v>8499.571428571362</v>
      </c>
      <c r="U218" s="2">
        <f t="shared" si="19"/>
        <v>420000</v>
      </c>
      <c r="V218" s="2">
        <f t="shared" si="28"/>
        <v>43623063.857142799</v>
      </c>
      <c r="W218" s="2">
        <f t="shared" si="20"/>
        <v>411500.42857142538</v>
      </c>
      <c r="X218" s="2">
        <f t="shared" si="6"/>
        <v>8499.5714285746217</v>
      </c>
      <c r="Y218" s="2">
        <f t="shared" si="7"/>
        <v>36422063.142857082</v>
      </c>
      <c r="Z218" s="2" t="str">
        <f t="shared" si="8"/>
        <v>MEEP</v>
      </c>
      <c r="AA218" s="2">
        <f>IF(Z218="HERE",Y218,AA217+Graph!$G$1*1000)</f>
        <v>43829070.857142739</v>
      </c>
      <c r="AB218" s="2">
        <f t="shared" si="21"/>
        <v>420000</v>
      </c>
      <c r="AC218" s="2">
        <f t="shared" si="9"/>
        <v>35804555.714285716</v>
      </c>
      <c r="AD218" s="3">
        <f t="shared" si="10"/>
        <v>43829070.857142739</v>
      </c>
      <c r="AE218" s="2">
        <f>IF(AE216&gt;=52800000,52800000,IF(AB197=Graph!G$1*1000,AE217+Graph!G$1*1000,AC218))</f>
        <v>35804555.714285716</v>
      </c>
      <c r="AF218" s="3">
        <f t="shared" si="11"/>
        <v>35804555.714285716</v>
      </c>
      <c r="AG218" s="3">
        <f t="shared" si="26"/>
        <v>34368292.671428457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3"/>
        <v>411500.42857142858</v>
      </c>
      <c r="H219" s="2">
        <f t="shared" si="13"/>
        <v>78600600.285714164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1214592.4756811857</v>
      </c>
      <c r="Q219" s="2">
        <f>IF(P219&gt;Graph!$G$1*1000,Graph!$G$1*1000,P219)</f>
        <v>420000</v>
      </c>
      <c r="R219" s="2">
        <f t="shared" si="16"/>
        <v>80465127</v>
      </c>
      <c r="S219" s="2">
        <f t="shared" si="17"/>
        <v>411500.42857143283</v>
      </c>
      <c r="T219" s="2">
        <f t="shared" si="18"/>
        <v>8499.571428571362</v>
      </c>
      <c r="U219" s="2">
        <f t="shared" si="19"/>
        <v>420000</v>
      </c>
      <c r="V219" s="2">
        <f t="shared" si="28"/>
        <v>44034564.285714224</v>
      </c>
      <c r="W219" s="2">
        <f t="shared" si="20"/>
        <v>411500.42857142538</v>
      </c>
      <c r="X219" s="2">
        <f t="shared" si="6"/>
        <v>8499.5714285746217</v>
      </c>
      <c r="Y219" s="2">
        <f t="shared" si="7"/>
        <v>36430562.714285657</v>
      </c>
      <c r="Z219" s="2" t="str">
        <f t="shared" si="8"/>
        <v>MEEP</v>
      </c>
      <c r="AA219" s="2">
        <f>IF(Z219="HERE",Y219,AA218+Graph!$G$1*1000)</f>
        <v>44249070.857142739</v>
      </c>
      <c r="AB219" s="2">
        <f t="shared" si="21"/>
        <v>420000</v>
      </c>
      <c r="AC219" s="2">
        <f t="shared" si="9"/>
        <v>35804555.714285716</v>
      </c>
      <c r="AD219" s="3">
        <f t="shared" si="10"/>
        <v>44249070.857142739</v>
      </c>
      <c r="AE219" s="2">
        <f>IF(AE217&gt;=52800000,52800000,IF(AB198=Graph!G$1*1000,AE218+Graph!G$1*1000,AC219))</f>
        <v>35804555.714285716</v>
      </c>
      <c r="AF219" s="3">
        <f t="shared" si="11"/>
        <v>35804555.714285716</v>
      </c>
      <c r="AG219" s="3">
        <f t="shared" si="26"/>
        <v>34396517.307142749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3"/>
        <v>411500.42857142858</v>
      </c>
      <c r="H220" s="2">
        <f t="shared" si="13"/>
        <v>79012100.714285597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1219570.1078431308</v>
      </c>
      <c r="Q220" s="2">
        <f>IF(P220&gt;Graph!$G$1*1000,Graph!$G$1*1000,P220)</f>
        <v>420000</v>
      </c>
      <c r="R220" s="2">
        <f t="shared" si="16"/>
        <v>80885127</v>
      </c>
      <c r="S220" s="2">
        <f t="shared" si="17"/>
        <v>411500.42857143283</v>
      </c>
      <c r="T220" s="2">
        <f t="shared" si="18"/>
        <v>8499.571428571362</v>
      </c>
      <c r="U220" s="2">
        <f t="shared" si="19"/>
        <v>420000</v>
      </c>
      <c r="V220" s="2">
        <f t="shared" si="28"/>
        <v>44446064.714285649</v>
      </c>
      <c r="W220" s="2">
        <f t="shared" si="20"/>
        <v>411500.42857142538</v>
      </c>
      <c r="X220" s="2">
        <f t="shared" si="6"/>
        <v>8499.5714285746217</v>
      </c>
      <c r="Y220" s="2">
        <f t="shared" si="7"/>
        <v>36439062.285714231</v>
      </c>
      <c r="Z220" s="2" t="str">
        <f t="shared" si="8"/>
        <v>MEEP</v>
      </c>
      <c r="AA220" s="2">
        <f>IF(Z220="HERE",Y220,AA219+Graph!$G$1*1000)</f>
        <v>44669070.857142739</v>
      </c>
      <c r="AB220" s="2">
        <f t="shared" si="21"/>
        <v>420000</v>
      </c>
      <c r="AC220" s="2">
        <f t="shared" si="9"/>
        <v>35804555.714285716</v>
      </c>
      <c r="AD220" s="3">
        <f t="shared" si="10"/>
        <v>44669070.857142739</v>
      </c>
      <c r="AE220" s="2">
        <f>IF(AE218&gt;=52800000,52800000,IF(AB199=Graph!G$1*1000,AE219+Graph!G$1*1000,AC220))</f>
        <v>35804555.714285716</v>
      </c>
      <c r="AF220" s="3">
        <f t="shared" si="11"/>
        <v>35804555.714285716</v>
      </c>
      <c r="AG220" s="3">
        <f t="shared" si="26"/>
        <v>34424741.942857035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3"/>
        <v>411500.42857142858</v>
      </c>
      <c r="H221" s="2">
        <f t="shared" si="13"/>
        <v>79423601.14285703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1224547.7400051057</v>
      </c>
      <c r="Q221" s="2">
        <f>IF(P221&gt;Graph!$G$1*1000,Graph!$G$1*1000,P221)</f>
        <v>420000</v>
      </c>
      <c r="R221" s="2">
        <f t="shared" si="16"/>
        <v>81305127</v>
      </c>
      <c r="S221" s="2">
        <f t="shared" si="17"/>
        <v>411500.42857143283</v>
      </c>
      <c r="T221" s="2">
        <f t="shared" si="18"/>
        <v>8499.571428571362</v>
      </c>
      <c r="U221" s="2">
        <f t="shared" si="19"/>
        <v>420000</v>
      </c>
      <c r="V221" s="2">
        <f t="shared" si="28"/>
        <v>44857565.142857075</v>
      </c>
      <c r="W221" s="2">
        <f t="shared" si="20"/>
        <v>411500.42857142538</v>
      </c>
      <c r="X221" s="2">
        <f t="shared" si="6"/>
        <v>8499.5714285746217</v>
      </c>
      <c r="Y221" s="2">
        <f t="shared" si="7"/>
        <v>36447561.857142806</v>
      </c>
      <c r="Z221" s="2" t="str">
        <f t="shared" si="8"/>
        <v>MEEP</v>
      </c>
      <c r="AA221" s="2">
        <f>IF(Z221="HERE",Y221,AA220+Graph!$G$1*1000)</f>
        <v>45089070.857142739</v>
      </c>
      <c r="AB221" s="2">
        <f t="shared" si="21"/>
        <v>420000</v>
      </c>
      <c r="AC221" s="2">
        <f t="shared" si="9"/>
        <v>35804555.714285716</v>
      </c>
      <c r="AD221" s="3">
        <f t="shared" si="10"/>
        <v>45089070.857142739</v>
      </c>
      <c r="AE221" s="2">
        <f>IF(AE219&gt;=52800000,52800000,IF(AB200=Graph!G$1*1000,AE220+Graph!G$1*1000,AC221))</f>
        <v>35804555.714285716</v>
      </c>
      <c r="AF221" s="3">
        <f t="shared" si="11"/>
        <v>35804555.714285716</v>
      </c>
      <c r="AG221" s="3">
        <f t="shared" si="26"/>
        <v>34432391.557142749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3"/>
        <v>411500.42857142858</v>
      </c>
      <c r="H222" s="2">
        <f t="shared" si="13"/>
        <v>79835101.571428463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1229525.3721670508</v>
      </c>
      <c r="Q222" s="2">
        <f>IF(P222&gt;Graph!$G$1*1000,Graph!$G$1*1000,P222)</f>
        <v>420000</v>
      </c>
      <c r="R222" s="2">
        <f t="shared" si="16"/>
        <v>81725127</v>
      </c>
      <c r="S222" s="2">
        <f t="shared" si="17"/>
        <v>411500.42857143283</v>
      </c>
      <c r="T222" s="2">
        <f t="shared" si="18"/>
        <v>8499.571428571362</v>
      </c>
      <c r="U222" s="2">
        <f t="shared" si="19"/>
        <v>420000</v>
      </c>
      <c r="V222" s="2">
        <f t="shared" si="28"/>
        <v>45269065.5714285</v>
      </c>
      <c r="W222" s="2">
        <f t="shared" si="20"/>
        <v>411500.42857142538</v>
      </c>
      <c r="X222" s="2">
        <f t="shared" si="6"/>
        <v>8499.5714285746217</v>
      </c>
      <c r="Y222" s="2">
        <f t="shared" si="7"/>
        <v>36456061.428571381</v>
      </c>
      <c r="Z222" s="2" t="str">
        <f t="shared" si="8"/>
        <v>MEEP</v>
      </c>
      <c r="AA222" s="2">
        <f>IF(Z222="HERE",Y222,AA221+Graph!$G$1*1000)</f>
        <v>45509070.857142739</v>
      </c>
      <c r="AB222" s="2">
        <f t="shared" si="21"/>
        <v>420000</v>
      </c>
      <c r="AC222" s="2">
        <f t="shared" si="9"/>
        <v>35804555.714285716</v>
      </c>
      <c r="AD222" s="3">
        <f t="shared" si="10"/>
        <v>45509070.857142739</v>
      </c>
      <c r="AE222" s="2">
        <f>IF(AE220&gt;=52800000,52800000,IF(AB201=Graph!G$1*1000,AE221+Graph!G$1*1000,AC222))</f>
        <v>36224555.714285716</v>
      </c>
      <c r="AF222" s="3">
        <f t="shared" si="11"/>
        <v>36224555.714285716</v>
      </c>
      <c r="AG222" s="3">
        <f t="shared" si="26"/>
        <v>34810391.557142749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3"/>
        <v>411500.42857142858</v>
      </c>
      <c r="H223" s="2">
        <f t="shared" si="13"/>
        <v>80246601.999999896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1234503.0043289959</v>
      </c>
      <c r="Q223" s="2">
        <f>IF(P223&gt;Graph!$G$1*1000,Graph!$G$1*1000,P223)</f>
        <v>420000</v>
      </c>
      <c r="R223" s="2">
        <f t="shared" si="16"/>
        <v>82145127</v>
      </c>
      <c r="S223" s="2">
        <f t="shared" si="17"/>
        <v>411500.42857143283</v>
      </c>
      <c r="T223" s="2">
        <f t="shared" si="18"/>
        <v>8499.571428571362</v>
      </c>
      <c r="U223" s="2">
        <f t="shared" si="19"/>
        <v>420000</v>
      </c>
      <c r="V223" s="2">
        <f t="shared" si="28"/>
        <v>45680565.999999925</v>
      </c>
      <c r="W223" s="2">
        <f t="shared" si="20"/>
        <v>411500.42857142538</v>
      </c>
      <c r="X223" s="2">
        <f t="shared" si="6"/>
        <v>8499.5714285746217</v>
      </c>
      <c r="Y223" s="2">
        <f t="shared" si="7"/>
        <v>36464560.999999955</v>
      </c>
      <c r="Z223" s="2" t="str">
        <f t="shared" si="8"/>
        <v>MEEP</v>
      </c>
      <c r="AA223" s="2">
        <f>IF(Z223="HERE",Y223,AA222+Graph!$G$1*1000)</f>
        <v>45929070.857142739</v>
      </c>
      <c r="AB223" s="2">
        <f t="shared" si="21"/>
        <v>420000</v>
      </c>
      <c r="AC223" s="2">
        <f t="shared" si="9"/>
        <v>35804555.714285716</v>
      </c>
      <c r="AD223" s="3">
        <f t="shared" si="10"/>
        <v>45929070.857142739</v>
      </c>
      <c r="AE223" s="2">
        <f>IF(AE221&gt;=52800000,52800000,IF(AB202=Graph!G$1*1000,AE222+Graph!G$1*1000,AC223))</f>
        <v>36644555.714285716</v>
      </c>
      <c r="AF223" s="3">
        <f t="shared" si="11"/>
        <v>36644555.714285716</v>
      </c>
      <c r="AG223" s="3">
        <f t="shared" si="26"/>
        <v>35188391.557142749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3"/>
        <v>411500.42857142858</v>
      </c>
      <c r="H224" s="2">
        <f t="shared" si="13"/>
        <v>80658102.428571329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1239480.6364909708</v>
      </c>
      <c r="Q224" s="2">
        <f>IF(P224&gt;Graph!$G$1*1000,Graph!$G$1*1000,P224)</f>
        <v>420000</v>
      </c>
      <c r="R224" s="2">
        <f t="shared" si="16"/>
        <v>82565127</v>
      </c>
      <c r="S224" s="2">
        <f t="shared" si="17"/>
        <v>411500.42857143283</v>
      </c>
      <c r="T224" s="2">
        <f t="shared" si="18"/>
        <v>8499.571428571362</v>
      </c>
      <c r="U224" s="2">
        <f t="shared" si="19"/>
        <v>420000</v>
      </c>
      <c r="V224" s="2">
        <f t="shared" si="28"/>
        <v>46092066.428571351</v>
      </c>
      <c r="W224" s="2">
        <f t="shared" si="20"/>
        <v>411500.42857142538</v>
      </c>
      <c r="X224" s="2">
        <f t="shared" si="6"/>
        <v>8499.5714285746217</v>
      </c>
      <c r="Y224" s="2">
        <f t="shared" si="7"/>
        <v>36473060.57142853</v>
      </c>
      <c r="Z224" s="2" t="str">
        <f t="shared" si="8"/>
        <v>MEEP</v>
      </c>
      <c r="AA224" s="2">
        <f>IF(Z224="HERE",Y224,AA223+Graph!$G$1*1000)</f>
        <v>46349070.857142739</v>
      </c>
      <c r="AB224" s="2">
        <f t="shared" si="21"/>
        <v>420000</v>
      </c>
      <c r="AC224" s="2">
        <f t="shared" si="9"/>
        <v>35804555.714285716</v>
      </c>
      <c r="AD224" s="3">
        <f t="shared" si="10"/>
        <v>46349070.857142739</v>
      </c>
      <c r="AE224" s="2">
        <f>IF(AE222&gt;=52800000,52800000,IF(AB203=Graph!G$1*1000,AE223+Graph!G$1*1000,AC224))</f>
        <v>37064555.714285716</v>
      </c>
      <c r="AF224" s="3">
        <f t="shared" si="11"/>
        <v>37064555.714285716</v>
      </c>
      <c r="AG224" s="3">
        <f t="shared" si="26"/>
        <v>35566391.557142749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3"/>
        <v>411500.42857142858</v>
      </c>
      <c r="H225" s="2">
        <f t="shared" si="13"/>
        <v>81069602.857142761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1244458.268652916</v>
      </c>
      <c r="Q225" s="2">
        <f>IF(P225&gt;Graph!$G$1*1000,Graph!$G$1*1000,P225)</f>
        <v>420000</v>
      </c>
      <c r="R225" s="2">
        <f t="shared" si="16"/>
        <v>82985127</v>
      </c>
      <c r="S225" s="2">
        <f t="shared" si="17"/>
        <v>411500.42857143283</v>
      </c>
      <c r="T225" s="2">
        <f t="shared" si="18"/>
        <v>8499.571428571362</v>
      </c>
      <c r="U225" s="2">
        <f t="shared" si="19"/>
        <v>420000</v>
      </c>
      <c r="V225" s="2">
        <f t="shared" si="28"/>
        <v>46503566.857142776</v>
      </c>
      <c r="W225" s="2">
        <f t="shared" si="20"/>
        <v>411500.42857142538</v>
      </c>
      <c r="X225" s="2">
        <f t="shared" si="6"/>
        <v>8499.5714285746217</v>
      </c>
      <c r="Y225" s="2">
        <f t="shared" si="7"/>
        <v>36481560.142857105</v>
      </c>
      <c r="Z225" s="2" t="str">
        <f t="shared" si="8"/>
        <v>MEEP</v>
      </c>
      <c r="AA225" s="2">
        <f>IF(Z225="HERE",Y225,AA224+Graph!$G$1*1000)</f>
        <v>46769070.857142739</v>
      </c>
      <c r="AB225" s="2">
        <f t="shared" si="21"/>
        <v>420000</v>
      </c>
      <c r="AC225" s="2">
        <f t="shared" si="9"/>
        <v>35804555.714285716</v>
      </c>
      <c r="AD225" s="3">
        <f t="shared" si="10"/>
        <v>46769070.857142739</v>
      </c>
      <c r="AE225" s="2">
        <f>IF(AE223&gt;=52800000,52800000,IF(AB204=Graph!G$1*1000,AE224+Graph!G$1*1000,AC225))</f>
        <v>37484555.714285716</v>
      </c>
      <c r="AF225" s="3">
        <f t="shared" si="11"/>
        <v>37484555.714285716</v>
      </c>
      <c r="AG225" s="3">
        <f t="shared" si="26"/>
        <v>35944391.557142749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3"/>
        <v>411500.42857142858</v>
      </c>
      <c r="H226" s="2">
        <f t="shared" si="13"/>
        <v>81481103.285714194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1249435.9008148611</v>
      </c>
      <c r="Q226" s="2">
        <f>IF(P226&gt;Graph!$G$1*1000,Graph!$G$1*1000,P226)</f>
        <v>420000</v>
      </c>
      <c r="R226" s="2">
        <f t="shared" si="16"/>
        <v>83405127</v>
      </c>
      <c r="S226" s="2">
        <f t="shared" si="17"/>
        <v>411500.42857143283</v>
      </c>
      <c r="T226" s="2">
        <f t="shared" si="18"/>
        <v>8499.571428571362</v>
      </c>
      <c r="U226" s="2">
        <f t="shared" si="19"/>
        <v>420000</v>
      </c>
      <c r="V226" s="2">
        <f t="shared" si="28"/>
        <v>46915067.285714202</v>
      </c>
      <c r="W226" s="2">
        <f t="shared" si="20"/>
        <v>411500.42857142538</v>
      </c>
      <c r="X226" s="2">
        <f t="shared" si="6"/>
        <v>8499.5714285746217</v>
      </c>
      <c r="Y226" s="2">
        <f t="shared" si="7"/>
        <v>36490059.714285679</v>
      </c>
      <c r="Z226" s="2" t="str">
        <f t="shared" si="8"/>
        <v>MEEP</v>
      </c>
      <c r="AA226" s="2">
        <f>IF(Z226="HERE",Y226,AA225+Graph!$G$1*1000)</f>
        <v>47189070.857142739</v>
      </c>
      <c r="AB226" s="2">
        <f t="shared" si="21"/>
        <v>420000</v>
      </c>
      <c r="AC226" s="2">
        <f t="shared" si="9"/>
        <v>35804555.714285716</v>
      </c>
      <c r="AD226" s="3">
        <f t="shared" si="10"/>
        <v>47189070.857142739</v>
      </c>
      <c r="AE226" s="2">
        <f>IF(AE224&gt;=52800000,52800000,IF(AB205=Graph!G$1*1000,AE225+Graph!G$1*1000,AC226))</f>
        <v>37904555.714285716</v>
      </c>
      <c r="AF226" s="3">
        <f t="shared" si="11"/>
        <v>37904555.714285716</v>
      </c>
      <c r="AG226" s="3">
        <f t="shared" si="26"/>
        <v>36322391.557142749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3"/>
        <v>411500.42857142858</v>
      </c>
      <c r="H227" s="2">
        <f t="shared" si="13"/>
        <v>81892603.714285627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1254413.532976836</v>
      </c>
      <c r="Q227" s="2">
        <f>IF(P227&gt;Graph!$G$1*1000,Graph!$G$1*1000,P227)</f>
        <v>420000</v>
      </c>
      <c r="R227" s="2">
        <f t="shared" si="16"/>
        <v>83825127</v>
      </c>
      <c r="S227" s="2">
        <f t="shared" si="17"/>
        <v>411500.42857143283</v>
      </c>
      <c r="T227" s="2">
        <f t="shared" si="18"/>
        <v>8499.571428571362</v>
      </c>
      <c r="U227" s="2">
        <f t="shared" si="19"/>
        <v>420000</v>
      </c>
      <c r="V227" s="2">
        <f t="shared" si="28"/>
        <v>47326567.714285627</v>
      </c>
      <c r="W227" s="2">
        <f t="shared" si="20"/>
        <v>411500.42857142538</v>
      </c>
      <c r="X227" s="2">
        <f t="shared" si="6"/>
        <v>8499.5714285746217</v>
      </c>
      <c r="Y227" s="2">
        <f t="shared" si="7"/>
        <v>36498559.285714254</v>
      </c>
      <c r="Z227" s="2" t="str">
        <f t="shared" si="8"/>
        <v>MEEP</v>
      </c>
      <c r="AA227" s="2">
        <f>IF(Z227="HERE",Y227,AA226+Graph!$G$1*1000)</f>
        <v>47609070.857142739</v>
      </c>
      <c r="AB227" s="2">
        <f t="shared" si="21"/>
        <v>420000</v>
      </c>
      <c r="AC227" s="2">
        <f t="shared" si="9"/>
        <v>35804555.714285716</v>
      </c>
      <c r="AD227" s="3">
        <f t="shared" si="10"/>
        <v>47609070.857142739</v>
      </c>
      <c r="AE227" s="2">
        <f>IF(AE225&gt;=52800000,52800000,IF(AB206=Graph!G$1*1000,AE226+Graph!G$1*1000,AC227))</f>
        <v>38324555.714285716</v>
      </c>
      <c r="AF227" s="3">
        <f t="shared" si="11"/>
        <v>38324555.714285716</v>
      </c>
      <c r="AG227" s="3">
        <f t="shared" si="26"/>
        <v>36700391.557142749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3"/>
        <v>411500.42857142858</v>
      </c>
      <c r="H228" s="2">
        <f t="shared" si="13"/>
        <v>82304104.14285706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1259391.1651387811</v>
      </c>
      <c r="Q228" s="2">
        <f>IF(P228&gt;Graph!$G$1*1000,Graph!$G$1*1000,P228)</f>
        <v>420000</v>
      </c>
      <c r="R228" s="2">
        <f t="shared" si="16"/>
        <v>84245127</v>
      </c>
      <c r="S228" s="2">
        <f t="shared" si="17"/>
        <v>411500.42857143283</v>
      </c>
      <c r="T228" s="2">
        <f t="shared" si="18"/>
        <v>8499.571428571362</v>
      </c>
      <c r="U228" s="2">
        <f t="shared" si="19"/>
        <v>420000</v>
      </c>
      <c r="V228" s="2">
        <f t="shared" si="28"/>
        <v>47738068.142857052</v>
      </c>
      <c r="W228" s="2">
        <f t="shared" si="20"/>
        <v>411500.42857142538</v>
      </c>
      <c r="X228" s="2">
        <f t="shared" si="6"/>
        <v>8499.5714285746217</v>
      </c>
      <c r="Y228" s="2">
        <f t="shared" si="7"/>
        <v>36507058.857142828</v>
      </c>
      <c r="Z228" s="2" t="str">
        <f t="shared" si="8"/>
        <v>MEEP</v>
      </c>
      <c r="AA228" s="2">
        <f>IF(Z228="HERE",Y228,AA227+Graph!$G$1*1000)</f>
        <v>48029070.857142739</v>
      </c>
      <c r="AB228" s="2">
        <f t="shared" si="21"/>
        <v>420000</v>
      </c>
      <c r="AC228" s="2">
        <f t="shared" si="9"/>
        <v>35804555.714285716</v>
      </c>
      <c r="AD228" s="3">
        <f t="shared" si="10"/>
        <v>48029070.857142739</v>
      </c>
      <c r="AE228" s="2">
        <f>IF(AE226&gt;=52800000,52800000,IF(AB207=Graph!G$1*1000,AE227+Graph!G$1*1000,AC228))</f>
        <v>38744555.714285716</v>
      </c>
      <c r="AF228" s="3">
        <f t="shared" si="11"/>
        <v>38744555.714285716</v>
      </c>
      <c r="AG228" s="3">
        <f t="shared" si="26"/>
        <v>37078391.557142749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3"/>
        <v>411500.42857142858</v>
      </c>
      <c r="H229" s="2">
        <f t="shared" si="13"/>
        <v>82715604.571428493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1264368.7973007262</v>
      </c>
      <c r="Q229" s="2">
        <f>IF(P229&gt;Graph!$G$1*1000,Graph!$G$1*1000,P229)</f>
        <v>420000</v>
      </c>
      <c r="R229" s="2">
        <f t="shared" si="16"/>
        <v>84665127</v>
      </c>
      <c r="S229" s="2">
        <f t="shared" si="17"/>
        <v>411500.42857143283</v>
      </c>
      <c r="T229" s="2">
        <f t="shared" si="18"/>
        <v>8499.571428571362</v>
      </c>
      <c r="U229" s="2">
        <f t="shared" si="19"/>
        <v>420000</v>
      </c>
      <c r="V229" s="2">
        <f t="shared" si="28"/>
        <v>48149568.571428478</v>
      </c>
      <c r="W229" s="2">
        <f t="shared" si="20"/>
        <v>411500.42857142538</v>
      </c>
      <c r="X229" s="2">
        <f t="shared" si="6"/>
        <v>8499.5714285746217</v>
      </c>
      <c r="Y229" s="2">
        <f t="shared" si="7"/>
        <v>36515558.428571403</v>
      </c>
      <c r="Z229" s="2" t="str">
        <f t="shared" si="8"/>
        <v>MEEP</v>
      </c>
      <c r="AA229" s="2">
        <f>IF(Z229="HERE",Y229,AA228+Graph!$G$1*1000)</f>
        <v>48449070.857142739</v>
      </c>
      <c r="AB229" s="2">
        <f t="shared" si="21"/>
        <v>420000</v>
      </c>
      <c r="AC229" s="2">
        <f t="shared" si="9"/>
        <v>35804555.714285716</v>
      </c>
      <c r="AD229" s="3">
        <f t="shared" si="10"/>
        <v>48449070.857142739</v>
      </c>
      <c r="AE229" s="2">
        <f>IF(AE227&gt;=52800000,52800000,IF(AB208=Graph!G$1*1000,AE228+Graph!G$1*1000,AC229))</f>
        <v>39164555.714285716</v>
      </c>
      <c r="AF229" s="3">
        <f t="shared" si="11"/>
        <v>39164555.714285716</v>
      </c>
      <c r="AG229" s="3">
        <f t="shared" si="26"/>
        <v>37456391.557142749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3"/>
        <v>411500.42857142858</v>
      </c>
      <c r="H230" s="2">
        <f t="shared" si="13"/>
        <v>83127104.999999925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1269346.4294627011</v>
      </c>
      <c r="Q230" s="2">
        <f>IF(P230&gt;Graph!$G$1*1000,Graph!$G$1*1000,P230)</f>
        <v>420000</v>
      </c>
      <c r="R230" s="2">
        <f t="shared" si="16"/>
        <v>85085127</v>
      </c>
      <c r="S230" s="2">
        <f t="shared" si="17"/>
        <v>411500.42857143283</v>
      </c>
      <c r="T230" s="2">
        <f t="shared" si="18"/>
        <v>8499.571428571362</v>
      </c>
      <c r="U230" s="2">
        <f t="shared" si="19"/>
        <v>420000</v>
      </c>
      <c r="V230" s="2">
        <f t="shared" si="28"/>
        <v>48561068.999999903</v>
      </c>
      <c r="W230" s="2">
        <f t="shared" si="20"/>
        <v>411500.42857142538</v>
      </c>
      <c r="X230" s="2">
        <f t="shared" si="6"/>
        <v>8499.5714285746217</v>
      </c>
      <c r="Y230" s="2">
        <f t="shared" si="7"/>
        <v>36524057.999999978</v>
      </c>
      <c r="Z230" s="2" t="str">
        <f t="shared" si="8"/>
        <v>MEEP</v>
      </c>
      <c r="AA230" s="2">
        <f>IF(Z230="HERE",Y230,AA229+Graph!$G$1*1000)</f>
        <v>48869070.857142739</v>
      </c>
      <c r="AB230" s="2">
        <f t="shared" si="21"/>
        <v>420000</v>
      </c>
      <c r="AC230" s="2">
        <f t="shared" si="9"/>
        <v>35804555.714285716</v>
      </c>
      <c r="AD230" s="3">
        <f t="shared" si="10"/>
        <v>48869070.857142739</v>
      </c>
      <c r="AE230" s="2">
        <f>IF(AE228&gt;=52800000,52800000,IF(AB209=Graph!G$1*1000,AE229+Graph!G$1*1000,AC230))</f>
        <v>39584555.714285716</v>
      </c>
      <c r="AF230" s="3">
        <f t="shared" si="11"/>
        <v>39584555.714285716</v>
      </c>
      <c r="AG230" s="3">
        <f t="shared" si="26"/>
        <v>37834391.557142749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3"/>
        <v>411500.42857142858</v>
      </c>
      <c r="H231" s="2">
        <f t="shared" si="13"/>
        <v>83538605.428571358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1274324.0616246462</v>
      </c>
      <c r="Q231" s="2">
        <f>IF(P231&gt;Graph!$G$1*1000,Graph!$G$1*1000,P231)</f>
        <v>420000</v>
      </c>
      <c r="R231" s="2">
        <f t="shared" si="16"/>
        <v>85505127</v>
      </c>
      <c r="S231" s="2">
        <f t="shared" si="17"/>
        <v>411500.42857143283</v>
      </c>
      <c r="T231" s="2">
        <f t="shared" si="18"/>
        <v>8499.571428571362</v>
      </c>
      <c r="U231" s="2">
        <f t="shared" si="19"/>
        <v>420000</v>
      </c>
      <c r="V231" s="2">
        <f t="shared" si="28"/>
        <v>48972569.428571329</v>
      </c>
      <c r="W231" s="2">
        <f t="shared" si="20"/>
        <v>411500.42857142538</v>
      </c>
      <c r="X231" s="2">
        <f t="shared" si="6"/>
        <v>8499.5714285746217</v>
      </c>
      <c r="Y231" s="2">
        <f t="shared" si="7"/>
        <v>36532557.571428552</v>
      </c>
      <c r="Z231" s="2" t="str">
        <f t="shared" si="8"/>
        <v>MEEP</v>
      </c>
      <c r="AA231" s="2">
        <f>IF(Z231="HERE",Y231,AA230+Graph!$G$1*1000)</f>
        <v>49289070.857142739</v>
      </c>
      <c r="AB231" s="2">
        <f t="shared" si="21"/>
        <v>420000</v>
      </c>
      <c r="AC231" s="2">
        <f t="shared" si="9"/>
        <v>35804555.714285716</v>
      </c>
      <c r="AD231" s="3">
        <f t="shared" si="10"/>
        <v>49289070.857142739</v>
      </c>
      <c r="AE231" s="2">
        <f>IF(AE229&gt;=52800000,52800000,IF(AB210=Graph!G$1*1000,AE230+Graph!G$1*1000,AC231))</f>
        <v>40004555.714285716</v>
      </c>
      <c r="AF231" s="3">
        <f t="shared" si="11"/>
        <v>40004555.714285716</v>
      </c>
      <c r="AG231" s="3">
        <f t="shared" si="26"/>
        <v>38212391.557142749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3"/>
        <v>411500.42857142858</v>
      </c>
      <c r="H232" s="2">
        <f t="shared" si="13"/>
        <v>83950105.857142791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1279301.6937865913</v>
      </c>
      <c r="Q232" s="2">
        <f>IF(P232&gt;Graph!$G$1*1000,Graph!$G$1*1000,P232)</f>
        <v>420000</v>
      </c>
      <c r="R232" s="2">
        <f t="shared" si="16"/>
        <v>85925127</v>
      </c>
      <c r="S232" s="2">
        <f t="shared" si="17"/>
        <v>411500.42857143283</v>
      </c>
      <c r="T232" s="2">
        <f t="shared" si="18"/>
        <v>8499.571428571362</v>
      </c>
      <c r="U232" s="2">
        <f t="shared" si="19"/>
        <v>420000</v>
      </c>
      <c r="V232" s="2">
        <f t="shared" si="28"/>
        <v>49384069.857142754</v>
      </c>
      <c r="W232" s="2">
        <f t="shared" si="20"/>
        <v>411500.42857142538</v>
      </c>
      <c r="X232" s="2">
        <f t="shared" si="6"/>
        <v>8499.5714285746217</v>
      </c>
      <c r="Y232" s="2">
        <f t="shared" si="7"/>
        <v>36541057.142857127</v>
      </c>
      <c r="Z232" s="2" t="str">
        <f t="shared" si="8"/>
        <v>MEEP</v>
      </c>
      <c r="AA232" s="2">
        <f>IF(Z232="HERE",Y232,AA231+Graph!$G$1*1000)</f>
        <v>49709070.857142739</v>
      </c>
      <c r="AB232" s="2">
        <f t="shared" si="21"/>
        <v>420000</v>
      </c>
      <c r="AC232" s="2">
        <f t="shared" si="9"/>
        <v>35804555.714285716</v>
      </c>
      <c r="AD232" s="3">
        <f t="shared" si="10"/>
        <v>49709070.857142739</v>
      </c>
      <c r="AE232" s="2">
        <f>IF(AE230&gt;=52800000,52800000,IF(AB211=Graph!G$1*1000,AE231+Graph!G$1*1000,AC232))</f>
        <v>40424555.714285716</v>
      </c>
      <c r="AF232" s="3">
        <f t="shared" si="11"/>
        <v>40424555.714285716</v>
      </c>
      <c r="AG232" s="3">
        <f t="shared" si="26"/>
        <v>38590391.557142749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3"/>
        <v>411500.42857142858</v>
      </c>
      <c r="H233" s="2">
        <f t="shared" si="13"/>
        <v>84361606.285714224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1284279.3259485662</v>
      </c>
      <c r="Q233" s="2">
        <f>IF(P233&gt;Graph!$G$1*1000,Graph!$G$1*1000,P233)</f>
        <v>420000</v>
      </c>
      <c r="R233" s="2">
        <f t="shared" si="16"/>
        <v>86345127</v>
      </c>
      <c r="S233" s="2">
        <f t="shared" si="17"/>
        <v>411500.42857143283</v>
      </c>
      <c r="T233" s="2">
        <f t="shared" si="18"/>
        <v>8499.571428571362</v>
      </c>
      <c r="U233" s="2">
        <f t="shared" si="19"/>
        <v>420000</v>
      </c>
      <c r="V233" s="2">
        <f t="shared" si="28"/>
        <v>49795570.285714179</v>
      </c>
      <c r="W233" s="2">
        <f t="shared" si="20"/>
        <v>411500.42857142538</v>
      </c>
      <c r="X233" s="2">
        <f t="shared" si="6"/>
        <v>8499.5714285746217</v>
      </c>
      <c r="Y233" s="2">
        <f t="shared" si="7"/>
        <v>36549556.714285702</v>
      </c>
      <c r="Z233" s="2" t="str">
        <f t="shared" si="8"/>
        <v>MEEP</v>
      </c>
      <c r="AA233" s="2">
        <f>IF(Z233="HERE",Y233,AA232+Graph!$G$1*1000)</f>
        <v>50129070.857142739</v>
      </c>
      <c r="AB233" s="2">
        <f t="shared" si="21"/>
        <v>420000</v>
      </c>
      <c r="AC233" s="2">
        <f t="shared" si="9"/>
        <v>35804555.714285716</v>
      </c>
      <c r="AD233" s="3">
        <f t="shared" si="10"/>
        <v>50129070.857142739</v>
      </c>
      <c r="AE233" s="2">
        <f>IF(AE231&gt;=52800000,52800000,IF(AB212=Graph!G$1*1000,AE232+Graph!G$1*1000,AC233))</f>
        <v>40844555.714285716</v>
      </c>
      <c r="AF233" s="3">
        <f t="shared" si="11"/>
        <v>40844555.714285716</v>
      </c>
      <c r="AG233" s="3">
        <f t="shared" si="26"/>
        <v>38968391.557142749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3"/>
        <v>411500.42857142858</v>
      </c>
      <c r="H234" s="2">
        <f t="shared" si="13"/>
        <v>84773106.714285657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1289256.9581105113</v>
      </c>
      <c r="Q234" s="2">
        <f>IF(P234&gt;Graph!$G$1*1000,Graph!$G$1*1000,P234)</f>
        <v>420000</v>
      </c>
      <c r="R234" s="2">
        <f t="shared" si="16"/>
        <v>86765127</v>
      </c>
      <c r="S234" s="2">
        <f t="shared" si="17"/>
        <v>411500.42857143283</v>
      </c>
      <c r="T234" s="2">
        <f t="shared" si="18"/>
        <v>8499.571428571362</v>
      </c>
      <c r="U234" s="2">
        <f t="shared" si="19"/>
        <v>420000</v>
      </c>
      <c r="V234" s="2">
        <f t="shared" si="28"/>
        <v>50207070.714285605</v>
      </c>
      <c r="W234" s="2">
        <f t="shared" si="20"/>
        <v>411500.42857142538</v>
      </c>
      <c r="X234" s="2">
        <f t="shared" si="6"/>
        <v>8499.5714285746217</v>
      </c>
      <c r="Y234" s="2">
        <f t="shared" si="7"/>
        <v>36558056.285714276</v>
      </c>
      <c r="Z234" s="2" t="str">
        <f t="shared" si="8"/>
        <v>MEEP</v>
      </c>
      <c r="AA234" s="2">
        <f>IF(Z234="HERE",Y234,AA233+Graph!$G$1*1000)</f>
        <v>50549070.857142739</v>
      </c>
      <c r="AB234" s="2">
        <f t="shared" si="21"/>
        <v>420000</v>
      </c>
      <c r="AC234" s="2">
        <f t="shared" si="9"/>
        <v>35804555.714285716</v>
      </c>
      <c r="AD234" s="3">
        <f t="shared" si="10"/>
        <v>50549070.857142739</v>
      </c>
      <c r="AE234" s="2">
        <f>IF(AE232&gt;=52800000,52800000,IF(AB213=Graph!G$1*1000,AE233+Graph!G$1*1000,AC234))</f>
        <v>41264555.714285716</v>
      </c>
      <c r="AF234" s="3">
        <f t="shared" si="11"/>
        <v>41264555.714285716</v>
      </c>
      <c r="AG234" s="3">
        <f t="shared" si="26"/>
        <v>39346391.557142749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3"/>
        <v>411500.42857142858</v>
      </c>
      <c r="H235" s="2">
        <f t="shared" si="13"/>
        <v>85184607.14285709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1294234.5902724862</v>
      </c>
      <c r="Q235" s="2">
        <f>IF(P235&gt;Graph!$G$1*1000,Graph!$G$1*1000,P235)</f>
        <v>420000</v>
      </c>
      <c r="R235" s="2">
        <f t="shared" si="16"/>
        <v>87185127</v>
      </c>
      <c r="S235" s="2">
        <f t="shared" si="17"/>
        <v>411500.42857143283</v>
      </c>
      <c r="T235" s="2">
        <f t="shared" si="18"/>
        <v>8499.571428571362</v>
      </c>
      <c r="U235" s="2">
        <f t="shared" si="19"/>
        <v>420000</v>
      </c>
      <c r="V235" s="2">
        <f t="shared" si="28"/>
        <v>50618571.14285703</v>
      </c>
      <c r="W235" s="2">
        <f t="shared" si="20"/>
        <v>411500.42857142538</v>
      </c>
      <c r="X235" s="2">
        <f t="shared" si="6"/>
        <v>8499.5714285746217</v>
      </c>
      <c r="Y235" s="2">
        <f t="shared" si="7"/>
        <v>36566555.857142851</v>
      </c>
      <c r="Z235" s="2" t="str">
        <f t="shared" si="8"/>
        <v>MEEP</v>
      </c>
      <c r="AA235" s="2">
        <f>IF(Z235="HERE",Y235,AA234+Graph!$G$1*1000)</f>
        <v>50969070.857142739</v>
      </c>
      <c r="AB235" s="2">
        <f t="shared" si="21"/>
        <v>420000</v>
      </c>
      <c r="AC235" s="2">
        <f t="shared" si="9"/>
        <v>35804555.714285716</v>
      </c>
      <c r="AD235" s="3">
        <f t="shared" si="10"/>
        <v>50969070.857142739</v>
      </c>
      <c r="AE235" s="2">
        <f>IF(AE233&gt;=52800000,52800000,IF(AB214=Graph!G$1*1000,AE234+Graph!G$1*1000,AC235))</f>
        <v>41684555.714285716</v>
      </c>
      <c r="AF235" s="3">
        <f t="shared" si="11"/>
        <v>41684555.714285716</v>
      </c>
      <c r="AG235" s="3">
        <f t="shared" si="26"/>
        <v>39724391.557142749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3"/>
        <v>411500.42857142858</v>
      </c>
      <c r="H236" s="2">
        <f t="shared" si="13"/>
        <v>85596107.571428522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1299212.2224344313</v>
      </c>
      <c r="Q236" s="2">
        <f>IF(P236&gt;Graph!$G$1*1000,Graph!$G$1*1000,P236)</f>
        <v>420000</v>
      </c>
      <c r="R236" s="2">
        <f t="shared" si="16"/>
        <v>87605127</v>
      </c>
      <c r="S236" s="2">
        <f t="shared" si="17"/>
        <v>411500.42857143283</v>
      </c>
      <c r="T236" s="2">
        <f t="shared" si="18"/>
        <v>8499.571428571362</v>
      </c>
      <c r="U236" s="2">
        <f t="shared" si="19"/>
        <v>420000</v>
      </c>
      <c r="V236" s="2">
        <f t="shared" si="28"/>
        <v>51030071.571428455</v>
      </c>
      <c r="W236" s="2">
        <f t="shared" si="20"/>
        <v>411500.42857142538</v>
      </c>
      <c r="X236" s="2">
        <f t="shared" si="6"/>
        <v>8499.5714285746217</v>
      </c>
      <c r="Y236" s="2">
        <f t="shared" si="7"/>
        <v>36575055.428571425</v>
      </c>
      <c r="Z236" s="2" t="str">
        <f t="shared" si="8"/>
        <v>MEEP</v>
      </c>
      <c r="AA236" s="2">
        <f>IF(Z236="HERE",Y236,AA235+Graph!$G$1*1000)</f>
        <v>51389070.857142739</v>
      </c>
      <c r="AB236" s="2">
        <f t="shared" si="21"/>
        <v>420000</v>
      </c>
      <c r="AC236" s="2">
        <f t="shared" si="9"/>
        <v>35804555.714285716</v>
      </c>
      <c r="AD236" s="3">
        <f t="shared" si="10"/>
        <v>51389070.857142739</v>
      </c>
      <c r="AE236" s="2">
        <f>IF(AE234&gt;=52800000,52800000,IF(AB215=Graph!G$1*1000,AE235+Graph!G$1*1000,AC236))</f>
        <v>42104555.714285716</v>
      </c>
      <c r="AF236" s="3">
        <f t="shared" si="11"/>
        <v>42104555.714285716</v>
      </c>
      <c r="AG236" s="3">
        <f t="shared" si="26"/>
        <v>40102391.557142749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3"/>
        <v>411500.42857142858</v>
      </c>
      <c r="H237" s="2">
        <f t="shared" si="13"/>
        <v>86007607.999999955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1304189.8545963764</v>
      </c>
      <c r="Q237" s="2">
        <f>IF(P237&gt;Graph!$G$1*1000,Graph!$G$1*1000,P237)</f>
        <v>420000</v>
      </c>
      <c r="R237" s="2">
        <f t="shared" si="16"/>
        <v>88025127</v>
      </c>
      <c r="S237" s="2">
        <f t="shared" si="17"/>
        <v>411500.42857143283</v>
      </c>
      <c r="T237" s="2">
        <f t="shared" si="18"/>
        <v>8499.571428571362</v>
      </c>
      <c r="U237" s="2">
        <f t="shared" si="19"/>
        <v>420000</v>
      </c>
      <c r="V237" s="2">
        <f t="shared" si="28"/>
        <v>51441571.999999881</v>
      </c>
      <c r="W237" s="2">
        <f t="shared" si="20"/>
        <v>411500.42857142538</v>
      </c>
      <c r="X237" s="2">
        <f t="shared" si="6"/>
        <v>8499.5714285746217</v>
      </c>
      <c r="Y237" s="2">
        <f t="shared" si="7"/>
        <v>36583555</v>
      </c>
      <c r="Z237" s="2" t="str">
        <f t="shared" si="8"/>
        <v>MEEP</v>
      </c>
      <c r="AA237" s="2">
        <f>IF(Z237="HERE",Y237,AA236+Graph!$G$1*1000)</f>
        <v>51809070.857142739</v>
      </c>
      <c r="AB237" s="2">
        <f t="shared" si="21"/>
        <v>420000</v>
      </c>
      <c r="AC237" s="2">
        <f t="shared" si="9"/>
        <v>35804555.714285716</v>
      </c>
      <c r="AD237" s="3">
        <f t="shared" si="10"/>
        <v>51809070.857142739</v>
      </c>
      <c r="AE237" s="2">
        <f>IF(AE235&gt;=52800000,52800000,IF(AB216=Graph!G$1*1000,AE236+Graph!G$1*1000,AC237))</f>
        <v>42524555.714285716</v>
      </c>
      <c r="AF237" s="3">
        <f t="shared" si="11"/>
        <v>42524555.714285716</v>
      </c>
      <c r="AG237" s="3">
        <f t="shared" si="26"/>
        <v>40480391.557142749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3"/>
        <v>411500.42857142858</v>
      </c>
      <c r="H238" s="2">
        <f t="shared" si="13"/>
        <v>86419108.428571388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1309167.4867583513</v>
      </c>
      <c r="Q238" s="2">
        <f>IF(P238&gt;Graph!$G$1*1000,Graph!$G$1*1000,P238)</f>
        <v>420000</v>
      </c>
      <c r="R238" s="2">
        <f t="shared" si="16"/>
        <v>88445127</v>
      </c>
      <c r="S238" s="2">
        <f t="shared" si="17"/>
        <v>411500.42857143283</v>
      </c>
      <c r="T238" s="2">
        <f t="shared" si="18"/>
        <v>8499.571428571362</v>
      </c>
      <c r="U238" s="2">
        <f t="shared" si="19"/>
        <v>420000</v>
      </c>
      <c r="V238" s="2">
        <f t="shared" si="28"/>
        <v>51853072.428571306</v>
      </c>
      <c r="W238" s="2">
        <f t="shared" si="20"/>
        <v>411500.42857142538</v>
      </c>
      <c r="X238" s="2">
        <f t="shared" si="6"/>
        <v>8499.5714285746217</v>
      </c>
      <c r="Y238" s="2">
        <f t="shared" si="7"/>
        <v>36592054.571428575</v>
      </c>
      <c r="Z238" s="2" t="str">
        <f t="shared" si="8"/>
        <v>MEEP</v>
      </c>
      <c r="AA238" s="2">
        <f>IF(Z238="HERE",Y238,AA237+Graph!$G$1*1000)</f>
        <v>52229070.857142739</v>
      </c>
      <c r="AB238" s="2">
        <f t="shared" si="21"/>
        <v>420000</v>
      </c>
      <c r="AC238" s="2">
        <f t="shared" si="9"/>
        <v>35804555.714285716</v>
      </c>
      <c r="AD238" s="3">
        <f t="shared" si="10"/>
        <v>52229070.857142739</v>
      </c>
      <c r="AE238" s="2">
        <f>IF(AE236&gt;=52800000,52800000,IF(AB217=Graph!G$1*1000,AE237+Graph!G$1*1000,AC238))</f>
        <v>42944555.714285716</v>
      </c>
      <c r="AF238" s="3">
        <f t="shared" si="11"/>
        <v>42944555.714285716</v>
      </c>
      <c r="AG238" s="3">
        <f t="shared" si="26"/>
        <v>40858391.557142749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3"/>
        <v>411500.42857142858</v>
      </c>
      <c r="H239" s="2">
        <f t="shared" si="13"/>
        <v>86830608.857142821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1314145.1189202964</v>
      </c>
      <c r="Q239" s="2">
        <f>IF(P239&gt;Graph!$G$1*1000,Graph!$G$1*1000,P239)</f>
        <v>420000</v>
      </c>
      <c r="R239" s="2">
        <f t="shared" si="16"/>
        <v>88865127</v>
      </c>
      <c r="S239" s="2">
        <f t="shared" si="17"/>
        <v>411500.42857143283</v>
      </c>
      <c r="T239" s="2">
        <f t="shared" si="18"/>
        <v>8499.571428571362</v>
      </c>
      <c r="U239" s="2">
        <f t="shared" si="19"/>
        <v>420000</v>
      </c>
      <c r="V239" s="2">
        <f t="shared" si="28"/>
        <v>52264572.857142732</v>
      </c>
      <c r="W239" s="2">
        <f t="shared" si="20"/>
        <v>411500.42857142538</v>
      </c>
      <c r="X239" s="2">
        <f t="shared" si="6"/>
        <v>8499.5714285746217</v>
      </c>
      <c r="Y239" s="2">
        <f t="shared" si="7"/>
        <v>36600554.142857149</v>
      </c>
      <c r="Z239" s="2" t="str">
        <f t="shared" si="8"/>
        <v>MEEP</v>
      </c>
      <c r="AA239" s="2">
        <f>IF(Z239="HERE",Y239,AA238+Graph!$G$1*1000)</f>
        <v>52649070.857142739</v>
      </c>
      <c r="AB239" s="2">
        <f t="shared" si="21"/>
        <v>420000</v>
      </c>
      <c r="AC239" s="2">
        <f t="shared" si="9"/>
        <v>35804555.714285716</v>
      </c>
      <c r="AD239" s="3">
        <f t="shared" si="10"/>
        <v>52649070.857142739</v>
      </c>
      <c r="AE239" s="2">
        <f>IF(AE237&gt;=52800000,52800000,IF(AB218=Graph!G$1*1000,AE238+Graph!G$1*1000,AC239))</f>
        <v>43364555.714285716</v>
      </c>
      <c r="AF239" s="3">
        <f t="shared" si="11"/>
        <v>43364555.714285716</v>
      </c>
      <c r="AG239" s="3">
        <f t="shared" si="26"/>
        <v>41236391.557142749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3"/>
        <v>411500.42857142858</v>
      </c>
      <c r="H240" s="2">
        <f t="shared" si="13"/>
        <v>87242109.285714254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1319122.7510822415</v>
      </c>
      <c r="Q240" s="2">
        <f>IF(P240&gt;Graph!$G$1*1000,Graph!$G$1*1000,P240)</f>
        <v>420000</v>
      </c>
      <c r="R240" s="2">
        <f t="shared" si="16"/>
        <v>89285127</v>
      </c>
      <c r="S240" s="2">
        <f t="shared" si="17"/>
        <v>411500.42857143283</v>
      </c>
      <c r="T240" s="2">
        <f t="shared" si="18"/>
        <v>8499.571428571362</v>
      </c>
      <c r="U240" s="2">
        <f t="shared" si="19"/>
        <v>420000</v>
      </c>
      <c r="V240" s="2">
        <f t="shared" si="28"/>
        <v>52676073.285714157</v>
      </c>
      <c r="W240" s="2">
        <f t="shared" si="20"/>
        <v>411500.42857142538</v>
      </c>
      <c r="X240" s="2">
        <f t="shared" si="6"/>
        <v>8499.5714285746217</v>
      </c>
      <c r="Y240" s="2">
        <f t="shared" si="7"/>
        <v>36609053.714285724</v>
      </c>
      <c r="Z240" s="2" t="str">
        <f t="shared" si="8"/>
        <v>MEEP</v>
      </c>
      <c r="AA240" s="2">
        <f>IF(Z240="HERE",Y240,AA239+Graph!$G$1*1000)</f>
        <v>53069070.857142739</v>
      </c>
      <c r="AB240" s="2">
        <f t="shared" si="21"/>
        <v>420000</v>
      </c>
      <c r="AC240" s="2">
        <f t="shared" si="9"/>
        <v>35804555.714285716</v>
      </c>
      <c r="AD240" s="3">
        <f t="shared" si="10"/>
        <v>52800000</v>
      </c>
      <c r="AE240" s="2">
        <f>IF(AE238&gt;=52800000,52800000,IF(AB219=Graph!G$1*1000,AE239+Graph!G$1*1000,AC240))</f>
        <v>43784555.714285716</v>
      </c>
      <c r="AF240" s="3">
        <f t="shared" si="11"/>
        <v>43784555.714285716</v>
      </c>
      <c r="AG240" s="3">
        <f t="shared" si="26"/>
        <v>41614391.557142749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3"/>
        <v>411500.42857142858</v>
      </c>
      <c r="H241" s="2">
        <f t="shared" si="13"/>
        <v>87653609.714285687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1324100.3832442164</v>
      </c>
      <c r="Q241" s="2">
        <f>IF(P241&gt;Graph!$G$1*1000,Graph!$G$1*1000,P241)</f>
        <v>420000</v>
      </c>
      <c r="R241" s="2">
        <f t="shared" si="16"/>
        <v>89705127</v>
      </c>
      <c r="S241" s="2">
        <f t="shared" si="17"/>
        <v>411500.42857143283</v>
      </c>
      <c r="T241" s="2">
        <f t="shared" si="18"/>
        <v>8499.571428571362</v>
      </c>
      <c r="U241" s="2">
        <f t="shared" si="19"/>
        <v>420000</v>
      </c>
      <c r="V241" s="2">
        <f t="shared" si="28"/>
        <v>53087573.714285582</v>
      </c>
      <c r="W241" s="2">
        <f t="shared" si="20"/>
        <v>411500.42857142538</v>
      </c>
      <c r="X241" s="2">
        <f t="shared" si="6"/>
        <v>8499.5714285746217</v>
      </c>
      <c r="Y241" s="2">
        <f t="shared" si="7"/>
        <v>36617553.285714298</v>
      </c>
      <c r="Z241" s="2" t="str">
        <f t="shared" si="8"/>
        <v>MEEP</v>
      </c>
      <c r="AA241" s="2">
        <f>IF(Z241="HERE",Y241,AA240+Graph!$G$1*1000)</f>
        <v>53489070.857142739</v>
      </c>
      <c r="AB241" s="2">
        <f t="shared" si="21"/>
        <v>420000</v>
      </c>
      <c r="AC241" s="2">
        <f t="shared" si="9"/>
        <v>35804555.714285716</v>
      </c>
      <c r="AD241" s="3">
        <f t="shared" si="10"/>
        <v>52800000</v>
      </c>
      <c r="AE241" s="2">
        <f>IF(AE239&gt;=52800000,52800000,IF(AB220=Graph!G$1*1000,AE240+Graph!G$1*1000,AC241))</f>
        <v>44204555.714285716</v>
      </c>
      <c r="AF241" s="3">
        <f t="shared" si="11"/>
        <v>44204555.714285716</v>
      </c>
      <c r="AG241" s="3">
        <f t="shared" si="26"/>
        <v>41992391.557142749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3"/>
        <v>411500.42857142858</v>
      </c>
      <c r="H242" s="2">
        <f t="shared" si="13"/>
        <v>88065110.142857119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1329078.0154061615</v>
      </c>
      <c r="Q242" s="2">
        <f>IF(P242&gt;Graph!$G$1*1000,Graph!$G$1*1000,P242)</f>
        <v>420000</v>
      </c>
      <c r="R242" s="2">
        <f t="shared" si="16"/>
        <v>90125127</v>
      </c>
      <c r="S242" s="2">
        <f t="shared" si="17"/>
        <v>411500.42857143283</v>
      </c>
      <c r="T242" s="2">
        <f t="shared" si="18"/>
        <v>8499.571428571362</v>
      </c>
      <c r="U242" s="2">
        <f t="shared" si="19"/>
        <v>420000</v>
      </c>
      <c r="V242" s="2">
        <f t="shared" si="28"/>
        <v>53499074.142857008</v>
      </c>
      <c r="W242" s="2">
        <f t="shared" si="20"/>
        <v>411500.42857142538</v>
      </c>
      <c r="X242" s="2">
        <f t="shared" si="6"/>
        <v>8499.5714285746217</v>
      </c>
      <c r="Y242" s="2">
        <f t="shared" si="7"/>
        <v>36626052.857142873</v>
      </c>
      <c r="Z242" s="2" t="str">
        <f t="shared" si="8"/>
        <v>MEEP</v>
      </c>
      <c r="AA242" s="2">
        <f>IF(Z242="HERE",Y242,AA241+Graph!$G$1*1000)</f>
        <v>53909070.857142739</v>
      </c>
      <c r="AB242" s="2">
        <f t="shared" si="21"/>
        <v>420000</v>
      </c>
      <c r="AC242" s="2">
        <f t="shared" si="9"/>
        <v>35804555.714285716</v>
      </c>
      <c r="AD242" s="3">
        <f t="shared" si="10"/>
        <v>52800000</v>
      </c>
      <c r="AE242" s="2">
        <f>IF(AE240&gt;=52800000,52800000,IF(AB221=Graph!G$1*1000,AE241+Graph!G$1*1000,AC242))</f>
        <v>44624555.714285716</v>
      </c>
      <c r="AF242" s="3">
        <f t="shared" si="11"/>
        <v>44624555.714285716</v>
      </c>
      <c r="AG242" s="3">
        <f t="shared" si="26"/>
        <v>42370391.557142749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3"/>
        <v>411500.42857142858</v>
      </c>
      <c r="H243" s="2">
        <f t="shared" si="13"/>
        <v>88476610.571428552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1334055.6475681067</v>
      </c>
      <c r="Q243" s="2">
        <f>IF(P243&gt;Graph!$G$1*1000,Graph!$G$1*1000,P243)</f>
        <v>420000</v>
      </c>
      <c r="R243" s="2">
        <f t="shared" si="16"/>
        <v>90545127</v>
      </c>
      <c r="S243" s="2">
        <f t="shared" si="17"/>
        <v>411500.42857143283</v>
      </c>
      <c r="T243" s="2">
        <f t="shared" si="18"/>
        <v>8499.571428571362</v>
      </c>
      <c r="U243" s="2">
        <f t="shared" si="19"/>
        <v>420000</v>
      </c>
      <c r="V243" s="2">
        <f t="shared" si="28"/>
        <v>53910574.571428433</v>
      </c>
      <c r="W243" s="2">
        <f t="shared" si="20"/>
        <v>411500.42857142538</v>
      </c>
      <c r="X243" s="2">
        <f t="shared" si="6"/>
        <v>8499.5714285746217</v>
      </c>
      <c r="Y243" s="2">
        <f t="shared" si="7"/>
        <v>36634552.428571448</v>
      </c>
      <c r="Z243" s="2" t="str">
        <f t="shared" si="8"/>
        <v>MEEP</v>
      </c>
      <c r="AA243" s="2">
        <f>IF(Z243="HERE",Y243,AA242+Graph!$G$1*1000)</f>
        <v>54329070.857142739</v>
      </c>
      <c r="AB243" s="2">
        <f t="shared" si="21"/>
        <v>420000</v>
      </c>
      <c r="AC243" s="2">
        <f t="shared" si="9"/>
        <v>35804555.714285716</v>
      </c>
      <c r="AD243" s="3">
        <f t="shared" si="10"/>
        <v>52800000</v>
      </c>
      <c r="AE243" s="2">
        <f>IF(AE241&gt;=52800000,52800000,IF(AB222=Graph!G$1*1000,AE242+Graph!G$1*1000,AC243))</f>
        <v>45044555.714285716</v>
      </c>
      <c r="AF243" s="3">
        <f t="shared" si="11"/>
        <v>45044555.714285716</v>
      </c>
      <c r="AG243" s="3">
        <f t="shared" si="26"/>
        <v>42769391.557142749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3"/>
        <v>411500.42857142858</v>
      </c>
      <c r="H244" s="2">
        <f t="shared" si="13"/>
        <v>88888110.999999985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1339033.2797300816</v>
      </c>
      <c r="Q244" s="2">
        <f>IF(P244&gt;Graph!$G$1*1000,Graph!$G$1*1000,P244)</f>
        <v>420000</v>
      </c>
      <c r="R244" s="2">
        <f t="shared" si="16"/>
        <v>90965127</v>
      </c>
      <c r="S244" s="2">
        <f t="shared" si="17"/>
        <v>411500.42857143283</v>
      </c>
      <c r="T244" s="2">
        <f t="shared" si="18"/>
        <v>8499.571428571362</v>
      </c>
      <c r="U244" s="2">
        <f t="shared" si="19"/>
        <v>420000</v>
      </c>
      <c r="V244" s="2">
        <f t="shared" si="28"/>
        <v>54322074.999999858</v>
      </c>
      <c r="W244" s="2">
        <f t="shared" si="20"/>
        <v>411500.42857142538</v>
      </c>
      <c r="X244" s="2">
        <f t="shared" si="6"/>
        <v>8499.5714285746217</v>
      </c>
      <c r="Y244" s="2">
        <f t="shared" si="7"/>
        <v>36643052.000000022</v>
      </c>
      <c r="Z244" s="2" t="str">
        <f t="shared" si="8"/>
        <v>MEEP</v>
      </c>
      <c r="AA244" s="2">
        <f>IF(Z244="HERE",Y244,AA243+Graph!$G$1*1000)</f>
        <v>54749070.857142739</v>
      </c>
      <c r="AB244" s="2">
        <f t="shared" si="21"/>
        <v>420000</v>
      </c>
      <c r="AC244" s="2">
        <f t="shared" si="9"/>
        <v>35804555.714285716</v>
      </c>
      <c r="AD244" s="3">
        <f t="shared" si="10"/>
        <v>52800000</v>
      </c>
      <c r="AE244" s="2">
        <f>IF(AE242&gt;=52800000,52800000,IF(AB223=Graph!G$1*1000,AE243+Graph!G$1*1000,AC244))</f>
        <v>45464555.714285716</v>
      </c>
      <c r="AF244" s="3">
        <f t="shared" si="11"/>
        <v>45464555.714285716</v>
      </c>
      <c r="AG244" s="3">
        <f t="shared" si="26"/>
        <v>43168391.557142749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3"/>
        <v>411500.42857142858</v>
      </c>
      <c r="H245" s="2">
        <f t="shared" si="13"/>
        <v>89299611.428571418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1344010.9118920267</v>
      </c>
      <c r="Q245" s="2">
        <f>IF(P245&gt;Graph!$G$1*1000,Graph!$G$1*1000,P245)</f>
        <v>420000</v>
      </c>
      <c r="R245" s="2">
        <f t="shared" si="16"/>
        <v>91385127</v>
      </c>
      <c r="S245" s="2">
        <f t="shared" si="17"/>
        <v>411500.42857143283</v>
      </c>
      <c r="T245" s="2">
        <f t="shared" si="18"/>
        <v>8499.571428571362</v>
      </c>
      <c r="U245" s="2">
        <f t="shared" si="19"/>
        <v>420000</v>
      </c>
      <c r="V245" s="2">
        <f t="shared" si="28"/>
        <v>54733575.428571284</v>
      </c>
      <c r="W245" s="2">
        <f t="shared" si="20"/>
        <v>411500.42857142538</v>
      </c>
      <c r="X245" s="2">
        <f t="shared" si="6"/>
        <v>8499.5714285746217</v>
      </c>
      <c r="Y245" s="2">
        <f t="shared" si="7"/>
        <v>36651551.571428597</v>
      </c>
      <c r="Z245" s="2" t="str">
        <f t="shared" si="8"/>
        <v>MEEP</v>
      </c>
      <c r="AA245" s="2">
        <f>IF(Z245="HERE",Y245,AA244+Graph!$G$1*1000)</f>
        <v>55169070.857142739</v>
      </c>
      <c r="AB245" s="2">
        <f t="shared" si="21"/>
        <v>420000</v>
      </c>
      <c r="AC245" s="2">
        <f t="shared" si="9"/>
        <v>35804555.714285716</v>
      </c>
      <c r="AD245" s="3">
        <f t="shared" si="10"/>
        <v>52800000</v>
      </c>
      <c r="AE245" s="2">
        <f>IF(AE243&gt;=52800000,52800000,IF(AB224=Graph!G$1*1000,AE244+Graph!G$1*1000,AC245))</f>
        <v>45884555.714285716</v>
      </c>
      <c r="AF245" s="3">
        <f t="shared" si="11"/>
        <v>45884555.714285716</v>
      </c>
      <c r="AG245" s="3">
        <f t="shared" si="26"/>
        <v>43567391.557142749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3"/>
        <v>411500.42857142858</v>
      </c>
      <c r="H246" s="2">
        <f t="shared" si="13"/>
        <v>89711111.857142851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1348988.5440539718</v>
      </c>
      <c r="Q246" s="2">
        <f>IF(P246&gt;Graph!$G$1*1000,Graph!$G$1*1000,P246)</f>
        <v>420000</v>
      </c>
      <c r="R246" s="2">
        <f t="shared" si="16"/>
        <v>91805127</v>
      </c>
      <c r="S246" s="2">
        <f t="shared" si="17"/>
        <v>411500.42857143283</v>
      </c>
      <c r="T246" s="2">
        <f t="shared" si="18"/>
        <v>8499.571428571362</v>
      </c>
      <c r="U246" s="2">
        <f t="shared" si="19"/>
        <v>420000</v>
      </c>
      <c r="V246" s="2">
        <f t="shared" si="28"/>
        <v>55145075.857142709</v>
      </c>
      <c r="W246" s="2">
        <f t="shared" si="20"/>
        <v>411500.42857142538</v>
      </c>
      <c r="X246" s="2">
        <f t="shared" si="6"/>
        <v>8499.5714285746217</v>
      </c>
      <c r="Y246" s="2">
        <f t="shared" si="7"/>
        <v>36660051.142857172</v>
      </c>
      <c r="Z246" s="2" t="str">
        <f t="shared" si="8"/>
        <v>MEEP</v>
      </c>
      <c r="AA246" s="2">
        <f>IF(Z246="HERE",Y246,AA245+Graph!$G$1*1000)</f>
        <v>55589070.857142739</v>
      </c>
      <c r="AB246" s="2">
        <f t="shared" si="21"/>
        <v>420000</v>
      </c>
      <c r="AC246" s="2">
        <f t="shared" si="9"/>
        <v>35804555.714285716</v>
      </c>
      <c r="AD246" s="3">
        <f t="shared" si="10"/>
        <v>52800000</v>
      </c>
      <c r="AE246" s="2">
        <f>IF(AE244&gt;=52800000,52800000,IF(AB225=Graph!G$1*1000,AE245+Graph!G$1*1000,AC246))</f>
        <v>46304555.714285716</v>
      </c>
      <c r="AF246" s="3">
        <f t="shared" si="11"/>
        <v>46304555.714285716</v>
      </c>
      <c r="AG246" s="3">
        <f t="shared" si="26"/>
        <v>43966391.557142749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3"/>
        <v>411500.42857142858</v>
      </c>
      <c r="H247" s="2">
        <f t="shared" si="13"/>
        <v>90122612.285714284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1353966.1762159467</v>
      </c>
      <c r="Q247" s="2">
        <f>IF(P247&gt;Graph!$G$1*1000,Graph!$G$1*1000,P247)</f>
        <v>420000</v>
      </c>
      <c r="R247" s="2">
        <f t="shared" si="16"/>
        <v>92225127</v>
      </c>
      <c r="S247" s="2">
        <f t="shared" si="17"/>
        <v>411500.42857143283</v>
      </c>
      <c r="T247" s="2">
        <f t="shared" si="18"/>
        <v>8499.5714285715949</v>
      </c>
      <c r="U247" s="2">
        <f t="shared" si="19"/>
        <v>420000</v>
      </c>
      <c r="V247" s="2">
        <f t="shared" si="28"/>
        <v>55556576.285714135</v>
      </c>
      <c r="W247" s="2">
        <f t="shared" si="20"/>
        <v>411500.42857142538</v>
      </c>
      <c r="X247" s="2">
        <f t="shared" si="6"/>
        <v>8499.5714285746217</v>
      </c>
      <c r="Y247" s="2">
        <f t="shared" si="7"/>
        <v>36668550.714285746</v>
      </c>
      <c r="Z247" s="2" t="str">
        <f t="shared" si="8"/>
        <v>MEEP</v>
      </c>
      <c r="AA247" s="2">
        <f>IF(Z247="HERE",Y247,AA246+Graph!$G$1*1000)</f>
        <v>56009070.857142739</v>
      </c>
      <c r="AB247" s="2">
        <f t="shared" si="21"/>
        <v>420000</v>
      </c>
      <c r="AC247" s="2">
        <f t="shared" si="9"/>
        <v>35804555.714285716</v>
      </c>
      <c r="AD247" s="3">
        <f t="shared" si="10"/>
        <v>52800000</v>
      </c>
      <c r="AE247" s="2">
        <f>IF(AE245&gt;=52800000,52800000,IF(AB226=Graph!G$1*1000,AE246+Graph!G$1*1000,AC247))</f>
        <v>46724555.714285716</v>
      </c>
      <c r="AF247" s="3">
        <f t="shared" si="11"/>
        <v>46724555.714285716</v>
      </c>
      <c r="AG247" s="3">
        <f t="shared" si="26"/>
        <v>44365391.557142749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3"/>
        <v>411500.42857142858</v>
      </c>
      <c r="H248" s="2">
        <f t="shared" si="13"/>
        <v>90534112.714285716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1358943.8083778918</v>
      </c>
      <c r="Q248" s="2">
        <f>IF(P248&gt;Graph!$G$1*1000,Graph!$G$1*1000,P248)</f>
        <v>420000</v>
      </c>
      <c r="R248" s="2">
        <f t="shared" si="16"/>
        <v>92645127</v>
      </c>
      <c r="S248" s="2">
        <f t="shared" si="17"/>
        <v>411500.42857143283</v>
      </c>
      <c r="T248" s="2">
        <f t="shared" si="18"/>
        <v>8499.571428571362</v>
      </c>
      <c r="U248" s="2">
        <f t="shared" si="19"/>
        <v>420000</v>
      </c>
      <c r="V248" s="2">
        <f t="shared" si="28"/>
        <v>55968076.71428556</v>
      </c>
      <c r="W248" s="2">
        <f t="shared" si="20"/>
        <v>411500.42857142538</v>
      </c>
      <c r="X248" s="2">
        <f t="shared" si="6"/>
        <v>8499.5714285746217</v>
      </c>
      <c r="Y248" s="2">
        <f t="shared" si="7"/>
        <v>36677050.285714321</v>
      </c>
      <c r="Z248" s="2" t="str">
        <f t="shared" si="8"/>
        <v>MEEP</v>
      </c>
      <c r="AA248" s="2">
        <f>IF(Z248="HERE",Y248,AA247+Graph!$G$1*1000)</f>
        <v>56429070.857142739</v>
      </c>
      <c r="AB248" s="2">
        <f t="shared" si="21"/>
        <v>420000</v>
      </c>
      <c r="AC248" s="2">
        <f t="shared" si="9"/>
        <v>35804555.714285716</v>
      </c>
      <c r="AD248" s="3">
        <f t="shared" si="10"/>
        <v>52800000</v>
      </c>
      <c r="AE248" s="2">
        <f>IF(AE246&gt;=52800000,52800000,IF(AB227=Graph!G$1*1000,AE247+Graph!G$1*1000,AC248))</f>
        <v>47144555.714285716</v>
      </c>
      <c r="AF248" s="3">
        <f t="shared" si="11"/>
        <v>47144555.714285716</v>
      </c>
      <c r="AG248" s="3">
        <f t="shared" si="26"/>
        <v>44764391.557142749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3"/>
        <v>411500.42857142858</v>
      </c>
      <c r="H249" s="2">
        <f t="shared" si="13"/>
        <v>90945613.142857149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1363921.4405398369</v>
      </c>
      <c r="Q249" s="2">
        <f>IF(P249&gt;Graph!$G$1*1000,Graph!$G$1*1000,P249)</f>
        <v>420000</v>
      </c>
      <c r="R249" s="2">
        <f t="shared" si="16"/>
        <v>93065127</v>
      </c>
      <c r="S249" s="2">
        <f t="shared" si="17"/>
        <v>411500.42857143283</v>
      </c>
      <c r="T249" s="2">
        <f t="shared" si="18"/>
        <v>8499.571428571362</v>
      </c>
      <c r="U249" s="2">
        <f t="shared" si="19"/>
        <v>420000</v>
      </c>
      <c r="V249" s="2">
        <f t="shared" si="28"/>
        <v>56379577.142856985</v>
      </c>
      <c r="W249" s="2">
        <f t="shared" si="20"/>
        <v>411500.42857142538</v>
      </c>
      <c r="X249" s="2">
        <f t="shared" si="6"/>
        <v>8499.5714285746217</v>
      </c>
      <c r="Y249" s="2">
        <f t="shared" si="7"/>
        <v>36685549.857142895</v>
      </c>
      <c r="Z249" s="2" t="str">
        <f t="shared" si="8"/>
        <v>MEEP</v>
      </c>
      <c r="AA249" s="2">
        <f>IF(Z249="HERE",Y249,AA248+Graph!$G$1*1000)</f>
        <v>56849070.857142739</v>
      </c>
      <c r="AB249" s="2">
        <f t="shared" si="21"/>
        <v>420000</v>
      </c>
      <c r="AC249" s="2">
        <f t="shared" si="9"/>
        <v>35804555.714285716</v>
      </c>
      <c r="AD249" s="3">
        <f t="shared" si="10"/>
        <v>52800000</v>
      </c>
      <c r="AE249" s="2">
        <f>IF(AE247&gt;=52800000,52800000,IF(AB228=Graph!G$1*1000,AE248+Graph!G$1*1000,AC249))</f>
        <v>47564555.714285716</v>
      </c>
      <c r="AF249" s="3">
        <f t="shared" si="11"/>
        <v>47564555.714285716</v>
      </c>
      <c r="AG249" s="3">
        <f t="shared" si="26"/>
        <v>45163391.557142749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3"/>
        <v>411500.42857142858</v>
      </c>
      <c r="H250" s="2">
        <f t="shared" si="13"/>
        <v>91357113.571428582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1368899.0727018118</v>
      </c>
      <c r="Q250" s="2">
        <f>IF(P250&gt;Graph!$G$1*1000,Graph!$G$1*1000,P250)</f>
        <v>420000</v>
      </c>
      <c r="R250" s="2">
        <f t="shared" si="16"/>
        <v>93485127</v>
      </c>
      <c r="S250" s="2">
        <f t="shared" si="17"/>
        <v>411500.42857143283</v>
      </c>
      <c r="T250" s="2">
        <f t="shared" si="18"/>
        <v>8499.571428571362</v>
      </c>
      <c r="U250" s="2">
        <f t="shared" si="19"/>
        <v>420000</v>
      </c>
      <c r="V250" s="2">
        <f t="shared" si="28"/>
        <v>56791077.571428411</v>
      </c>
      <c r="W250" s="2">
        <f t="shared" si="20"/>
        <v>411500.42857142538</v>
      </c>
      <c r="X250" s="2">
        <f t="shared" si="6"/>
        <v>8499.5714285746217</v>
      </c>
      <c r="Y250" s="2">
        <f t="shared" si="7"/>
        <v>36694049.42857147</v>
      </c>
      <c r="Z250" s="2" t="str">
        <f t="shared" si="8"/>
        <v>MEEP</v>
      </c>
      <c r="AA250" s="2">
        <f>IF(Z250="HERE",Y250,AA249+Graph!$G$1*1000)</f>
        <v>57269070.857142739</v>
      </c>
      <c r="AB250" s="2">
        <f t="shared" si="21"/>
        <v>420000</v>
      </c>
      <c r="AC250" s="2">
        <f t="shared" si="9"/>
        <v>35804555.714285716</v>
      </c>
      <c r="AD250" s="3">
        <f t="shared" si="10"/>
        <v>52800000</v>
      </c>
      <c r="AE250" s="2">
        <f>IF(AE248&gt;=52800000,52800000,IF(AB229=Graph!G$1*1000,AE249+Graph!G$1*1000,AC250))</f>
        <v>47984555.714285716</v>
      </c>
      <c r="AF250" s="3">
        <f t="shared" si="11"/>
        <v>47984555.714285716</v>
      </c>
      <c r="AG250" s="3">
        <f t="shared" si="26"/>
        <v>45562391.557142749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3"/>
        <v>411500.42857142858</v>
      </c>
      <c r="H251" s="2">
        <f t="shared" si="13"/>
        <v>91768614.000000015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1373876.7048637569</v>
      </c>
      <c r="Q251" s="2">
        <f>IF(P251&gt;Graph!$G$1*1000,Graph!$G$1*1000,P251)</f>
        <v>420000</v>
      </c>
      <c r="R251" s="2">
        <f t="shared" si="16"/>
        <v>93905127</v>
      </c>
      <c r="S251" s="2">
        <f t="shared" si="17"/>
        <v>411500.42857143283</v>
      </c>
      <c r="T251" s="2">
        <f t="shared" si="18"/>
        <v>8499.571428571362</v>
      </c>
      <c r="U251" s="2">
        <f t="shared" si="19"/>
        <v>420000</v>
      </c>
      <c r="V251" s="2">
        <f t="shared" si="28"/>
        <v>57202577.999999836</v>
      </c>
      <c r="W251" s="2">
        <f t="shared" si="20"/>
        <v>411500.42857142538</v>
      </c>
      <c r="X251" s="2">
        <f t="shared" si="6"/>
        <v>8499.5714285746217</v>
      </c>
      <c r="Y251" s="2">
        <f t="shared" si="7"/>
        <v>36702549.000000045</v>
      </c>
      <c r="Z251" s="2" t="str">
        <f t="shared" si="8"/>
        <v>MEEP</v>
      </c>
      <c r="AA251" s="2">
        <f>IF(Z251="HERE",Y251,AA250+Graph!$G$1*1000)</f>
        <v>57689070.857142739</v>
      </c>
      <c r="AB251" s="2">
        <f t="shared" si="21"/>
        <v>420000</v>
      </c>
      <c r="AC251" s="2">
        <f t="shared" si="9"/>
        <v>35804555.714285716</v>
      </c>
      <c r="AD251" s="3">
        <f t="shared" si="10"/>
        <v>52800000</v>
      </c>
      <c r="AE251" s="2">
        <f>IF(AE249&gt;=52800000,52800000,IF(AB230=Graph!G$1*1000,AE250+Graph!G$1*1000,AC251))</f>
        <v>48404555.714285716</v>
      </c>
      <c r="AF251" s="3">
        <f t="shared" si="11"/>
        <v>48404555.714285716</v>
      </c>
      <c r="AG251" s="3">
        <f t="shared" si="26"/>
        <v>45961391.557142749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3"/>
        <v>411500.42857142858</v>
      </c>
      <c r="H252" s="2">
        <f t="shared" si="13"/>
        <v>92180114.428571448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1378854.3370257318</v>
      </c>
      <c r="Q252" s="2">
        <f>IF(P252&gt;Graph!$G$1*1000,Graph!$G$1*1000,P252)</f>
        <v>420000</v>
      </c>
      <c r="R252" s="2">
        <f t="shared" si="16"/>
        <v>94325127</v>
      </c>
      <c r="S252" s="2">
        <f t="shared" si="17"/>
        <v>411500.42857143283</v>
      </c>
      <c r="T252" s="2">
        <f t="shared" si="18"/>
        <v>8499.571428571362</v>
      </c>
      <c r="U252" s="2">
        <f t="shared" si="19"/>
        <v>420000</v>
      </c>
      <c r="V252" s="2">
        <f t="shared" si="28"/>
        <v>57614078.428571261</v>
      </c>
      <c r="W252" s="2">
        <f t="shared" si="20"/>
        <v>411500.42857142538</v>
      </c>
      <c r="X252" s="2">
        <f t="shared" si="6"/>
        <v>8499.5714285746217</v>
      </c>
      <c r="Y252" s="2">
        <f t="shared" si="7"/>
        <v>36711048.571428619</v>
      </c>
      <c r="Z252" s="2" t="str">
        <f t="shared" si="8"/>
        <v>MEEP</v>
      </c>
      <c r="AA252" s="2">
        <f>IF(Z252="HERE",Y252,AA251+Graph!$G$1*1000)</f>
        <v>58109070.857142739</v>
      </c>
      <c r="AB252" s="2">
        <f t="shared" si="21"/>
        <v>420000</v>
      </c>
      <c r="AC252" s="2">
        <f t="shared" si="9"/>
        <v>35804555.714285716</v>
      </c>
      <c r="AD252" s="3">
        <f t="shared" si="10"/>
        <v>52800000</v>
      </c>
      <c r="AE252" s="2">
        <f>IF(AE250&gt;=52800000,52800000,IF(AB231=Graph!G$1*1000,AE251+Graph!G$1*1000,AC252))</f>
        <v>48824555.714285716</v>
      </c>
      <c r="AF252" s="3">
        <f t="shared" si="11"/>
        <v>48824555.714285716</v>
      </c>
      <c r="AG252" s="3">
        <f t="shared" si="26"/>
        <v>46360391.557142749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3"/>
        <v>411500.42857142858</v>
      </c>
      <c r="H253" s="2">
        <f t="shared" si="13"/>
        <v>92591614.857142881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1383831.9691876769</v>
      </c>
      <c r="Q253" s="2">
        <f>IF(P253&gt;Graph!$G$1*1000,Graph!$G$1*1000,P253)</f>
        <v>420000</v>
      </c>
      <c r="R253" s="2">
        <f t="shared" si="16"/>
        <v>94745127</v>
      </c>
      <c r="S253" s="2">
        <f t="shared" si="17"/>
        <v>411500.42857143283</v>
      </c>
      <c r="T253" s="2">
        <f t="shared" si="18"/>
        <v>8499.571428571362</v>
      </c>
      <c r="U253" s="2">
        <f t="shared" si="19"/>
        <v>420000</v>
      </c>
      <c r="V253" s="2">
        <f t="shared" si="28"/>
        <v>58025578.857142687</v>
      </c>
      <c r="W253" s="2">
        <f t="shared" si="20"/>
        <v>411500.42857142538</v>
      </c>
      <c r="X253" s="2">
        <f t="shared" si="6"/>
        <v>8499.5714285746217</v>
      </c>
      <c r="Y253" s="2">
        <f t="shared" si="7"/>
        <v>36719548.142857194</v>
      </c>
      <c r="Z253" s="2" t="str">
        <f t="shared" si="8"/>
        <v>MEEP</v>
      </c>
      <c r="AA253" s="2">
        <f>IF(Z253="HERE",Y253,AA252+Graph!$G$1*1000)</f>
        <v>58529070.857142739</v>
      </c>
      <c r="AB253" s="2">
        <f t="shared" si="21"/>
        <v>420000</v>
      </c>
      <c r="AC253" s="2">
        <f t="shared" si="9"/>
        <v>35804555.714285716</v>
      </c>
      <c r="AD253" s="3">
        <f t="shared" si="10"/>
        <v>52800000</v>
      </c>
      <c r="AE253" s="2">
        <f>IF(AE251&gt;=52800000,52800000,IF(AB232=Graph!G$1*1000,AE252+Graph!G$1*1000,AC253))</f>
        <v>49244555.714285716</v>
      </c>
      <c r="AF253" s="3">
        <f t="shared" si="11"/>
        <v>49244555.714285716</v>
      </c>
      <c r="AG253" s="3">
        <f t="shared" si="26"/>
        <v>46759391.557142749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3"/>
        <v>411500.42857142858</v>
      </c>
      <c r="H254" s="2">
        <f t="shared" si="13"/>
        <v>93003115.285714313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1388809.601349622</v>
      </c>
      <c r="Q254" s="2">
        <f>IF(P254&gt;Graph!$G$1*1000,Graph!$G$1*1000,P254)</f>
        <v>420000</v>
      </c>
      <c r="R254" s="2">
        <f t="shared" si="16"/>
        <v>95165127</v>
      </c>
      <c r="S254" s="2">
        <f t="shared" si="17"/>
        <v>411500.42857143283</v>
      </c>
      <c r="T254" s="2">
        <f t="shared" si="18"/>
        <v>8499.571428571362</v>
      </c>
      <c r="U254" s="2">
        <f t="shared" si="19"/>
        <v>420000</v>
      </c>
      <c r="V254" s="2">
        <f t="shared" si="28"/>
        <v>58437079.285714112</v>
      </c>
      <c r="W254" s="2">
        <f t="shared" si="20"/>
        <v>411500.42857142538</v>
      </c>
      <c r="X254" s="2">
        <f t="shared" si="6"/>
        <v>8499.5714285746217</v>
      </c>
      <c r="Y254" s="2">
        <f t="shared" si="7"/>
        <v>36728047.714285769</v>
      </c>
      <c r="Z254" s="2" t="str">
        <f t="shared" si="8"/>
        <v>MEEP</v>
      </c>
      <c r="AA254" s="2">
        <f>IF(Z254="HERE",Y254,AA253+Graph!$G$1*1000)</f>
        <v>58949070.857142739</v>
      </c>
      <c r="AB254" s="2">
        <f t="shared" si="21"/>
        <v>420000</v>
      </c>
      <c r="AC254" s="2">
        <f t="shared" si="9"/>
        <v>35804555.714285716</v>
      </c>
      <c r="AD254" s="3">
        <f t="shared" si="10"/>
        <v>52800000</v>
      </c>
      <c r="AE254" s="2">
        <f>IF(AE252&gt;=52800000,52800000,IF(AB233=Graph!G$1*1000,AE253+Graph!G$1*1000,AC254))</f>
        <v>49664555.714285716</v>
      </c>
      <c r="AF254" s="3">
        <f t="shared" si="11"/>
        <v>49664555.714285716</v>
      </c>
      <c r="AG254" s="3">
        <f t="shared" si="26"/>
        <v>47158391.557142749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3"/>
        <v>411500.42857142858</v>
      </c>
      <c r="H255" s="2">
        <f t="shared" si="13"/>
        <v>93414615.714285746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1393787.2335115969</v>
      </c>
      <c r="Q255" s="2">
        <f>IF(P255&gt;Graph!$G$1*1000,Graph!$G$1*1000,P255)</f>
        <v>420000</v>
      </c>
      <c r="R255" s="2">
        <f t="shared" si="16"/>
        <v>95585127</v>
      </c>
      <c r="S255" s="2">
        <f t="shared" si="17"/>
        <v>411500.42857143283</v>
      </c>
      <c r="T255" s="2">
        <f t="shared" si="18"/>
        <v>8499.571428571362</v>
      </c>
      <c r="U255" s="2">
        <f t="shared" si="19"/>
        <v>420000</v>
      </c>
      <c r="V255" s="2">
        <f t="shared" si="28"/>
        <v>58848579.714285538</v>
      </c>
      <c r="W255" s="2">
        <f t="shared" si="20"/>
        <v>411500.42857142538</v>
      </c>
      <c r="X255" s="2">
        <f t="shared" si="6"/>
        <v>8499.5714285746217</v>
      </c>
      <c r="Y255" s="2">
        <f t="shared" si="7"/>
        <v>36736547.285714343</v>
      </c>
      <c r="Z255" s="2" t="str">
        <f t="shared" si="8"/>
        <v>MEEP</v>
      </c>
      <c r="AA255" s="2">
        <f>IF(Z255="HERE",Y255,AA254+Graph!$G$1*1000)</f>
        <v>59369070.857142739</v>
      </c>
      <c r="AB255" s="2">
        <f t="shared" si="21"/>
        <v>420000</v>
      </c>
      <c r="AC255" s="2">
        <f t="shared" si="9"/>
        <v>35804555.714285716</v>
      </c>
      <c r="AD255" s="3">
        <f t="shared" si="10"/>
        <v>52800000</v>
      </c>
      <c r="AE255" s="2">
        <f>IF(AE253&gt;=52800000,52800000,IF(AB234=Graph!G$1*1000,AE254+Graph!G$1*1000,AC255))</f>
        <v>50084555.714285716</v>
      </c>
      <c r="AF255" s="3">
        <f t="shared" si="11"/>
        <v>50084555.714285716</v>
      </c>
      <c r="AG255" s="3">
        <f t="shared" si="26"/>
        <v>47557391.557142749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3"/>
        <v>411500.42857142858</v>
      </c>
      <c r="H256" s="2">
        <f t="shared" si="13"/>
        <v>93826116.142857179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1398764.865673542</v>
      </c>
      <c r="Q256" s="2">
        <f>IF(P256&gt;Graph!$G$1*1000,Graph!$G$1*1000,P256)</f>
        <v>420000</v>
      </c>
      <c r="R256" s="2">
        <f t="shared" si="16"/>
        <v>96005127</v>
      </c>
      <c r="S256" s="2">
        <f t="shared" si="17"/>
        <v>411500.42857143283</v>
      </c>
      <c r="T256" s="2">
        <f t="shared" si="18"/>
        <v>8499.571428571362</v>
      </c>
      <c r="U256" s="2">
        <f t="shared" si="19"/>
        <v>420000</v>
      </c>
      <c r="V256" s="2">
        <f t="shared" si="28"/>
        <v>59260080.142856963</v>
      </c>
      <c r="W256" s="2">
        <f t="shared" si="20"/>
        <v>411500.42857142538</v>
      </c>
      <c r="X256" s="2">
        <f t="shared" si="6"/>
        <v>8499.5714285746217</v>
      </c>
      <c r="Y256" s="2">
        <f t="shared" si="7"/>
        <v>36745046.857142918</v>
      </c>
      <c r="Z256" s="2" t="str">
        <f t="shared" si="8"/>
        <v>MEEP</v>
      </c>
      <c r="AA256" s="2">
        <f>IF(Z256="HERE",Y256,AA255+Graph!$G$1*1000)</f>
        <v>59789070.857142739</v>
      </c>
      <c r="AB256" s="2">
        <f t="shared" si="21"/>
        <v>420000</v>
      </c>
      <c r="AC256" s="2">
        <f t="shared" si="9"/>
        <v>35804555.714285716</v>
      </c>
      <c r="AD256" s="3">
        <f t="shared" si="10"/>
        <v>52800000</v>
      </c>
      <c r="AE256" s="2">
        <f>IF(AE254&gt;=52800000,52800000,IF(AB235=Graph!G$1*1000,AE255+Graph!G$1*1000,AC256))</f>
        <v>50504555.714285716</v>
      </c>
      <c r="AF256" s="3">
        <f t="shared" si="11"/>
        <v>50504555.714285716</v>
      </c>
      <c r="AG256" s="3">
        <f t="shared" si="26"/>
        <v>47956391.557142749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3"/>
        <v>411500.42857142858</v>
      </c>
      <c r="H257" s="2">
        <f t="shared" si="13"/>
        <v>94237616.571428612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1403742.4978354871</v>
      </c>
      <c r="Q257" s="2">
        <f>IF(P257&gt;Graph!$G$1*1000,Graph!$G$1*1000,P257)</f>
        <v>420000</v>
      </c>
      <c r="R257" s="2">
        <f t="shared" si="16"/>
        <v>96425127</v>
      </c>
      <c r="S257" s="2">
        <f t="shared" si="17"/>
        <v>411500.42857143283</v>
      </c>
      <c r="T257" s="2">
        <f t="shared" si="18"/>
        <v>8499.571428571362</v>
      </c>
      <c r="U257" s="2">
        <f t="shared" si="19"/>
        <v>420000</v>
      </c>
      <c r="V257" s="2">
        <f t="shared" si="28"/>
        <v>59671580.571428388</v>
      </c>
      <c r="W257" s="2">
        <f t="shared" si="20"/>
        <v>411500.42857142538</v>
      </c>
      <c r="X257" s="2">
        <f t="shared" si="6"/>
        <v>8499.5714285746217</v>
      </c>
      <c r="Y257" s="2">
        <f t="shared" si="7"/>
        <v>36753546.428571492</v>
      </c>
      <c r="Z257" s="2" t="str">
        <f t="shared" si="8"/>
        <v>MEEP</v>
      </c>
      <c r="AA257" s="2">
        <f>IF(Z257="HERE",Y257,AA256+Graph!$G$1*1000)</f>
        <v>60209070.857142739</v>
      </c>
      <c r="AB257" s="2">
        <f t="shared" si="21"/>
        <v>420000</v>
      </c>
      <c r="AC257" s="2">
        <f t="shared" si="9"/>
        <v>35804555.714285716</v>
      </c>
      <c r="AD257" s="3">
        <f t="shared" si="10"/>
        <v>52800000</v>
      </c>
      <c r="AE257" s="2">
        <f>IF(AE255&gt;=52800000,52800000,IF(AB236=Graph!G$1*1000,AE256+Graph!G$1*1000,AC257))</f>
        <v>50924555.714285716</v>
      </c>
      <c r="AF257" s="3">
        <f t="shared" si="11"/>
        <v>50924555.714285716</v>
      </c>
      <c r="AG257" s="3">
        <f t="shared" si="26"/>
        <v>48355391.557142749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3"/>
        <v>411500.42857142858</v>
      </c>
      <c r="H258" s="2">
        <f t="shared" si="13"/>
        <v>94649117.000000045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1408720.129997462</v>
      </c>
      <c r="Q258" s="2">
        <f>IF(P258&gt;Graph!$G$1*1000,Graph!$G$1*1000,P258)</f>
        <v>420000</v>
      </c>
      <c r="R258" s="2">
        <f t="shared" si="16"/>
        <v>96845127</v>
      </c>
      <c r="S258" s="2">
        <f t="shared" si="17"/>
        <v>411500.42857143283</v>
      </c>
      <c r="T258" s="2">
        <f t="shared" si="18"/>
        <v>8499.571428571362</v>
      </c>
      <c r="U258" s="2">
        <f t="shared" si="19"/>
        <v>420000</v>
      </c>
      <c r="V258" s="2">
        <f t="shared" si="28"/>
        <v>60083080.999999814</v>
      </c>
      <c r="W258" s="2">
        <f t="shared" si="20"/>
        <v>411500.42857142538</v>
      </c>
      <c r="X258" s="2">
        <f t="shared" si="6"/>
        <v>8499.5714285746217</v>
      </c>
      <c r="Y258" s="2">
        <f t="shared" si="7"/>
        <v>36762046.000000067</v>
      </c>
      <c r="Z258" s="2" t="str">
        <f t="shared" si="8"/>
        <v>MEEP</v>
      </c>
      <c r="AA258" s="2">
        <f>IF(Z258="HERE",Y258,AA257+Graph!$G$1*1000)</f>
        <v>60629070.857142739</v>
      </c>
      <c r="AB258" s="2">
        <f t="shared" si="21"/>
        <v>420000</v>
      </c>
      <c r="AC258" s="2">
        <f t="shared" si="9"/>
        <v>35804555.714285716</v>
      </c>
      <c r="AD258" s="3">
        <f t="shared" si="10"/>
        <v>52800000</v>
      </c>
      <c r="AE258" s="2">
        <f>IF(AE256&gt;=52800000,52800000,IF(AB237=Graph!G$1*1000,AE257+Graph!G$1*1000,AC258))</f>
        <v>51344555.714285716</v>
      </c>
      <c r="AF258" s="3">
        <f t="shared" si="11"/>
        <v>51344555.714285716</v>
      </c>
      <c r="AG258" s="3">
        <f t="shared" si="26"/>
        <v>48754391.557142749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3"/>
        <v>411500.42857142858</v>
      </c>
      <c r="H259" s="2">
        <f t="shared" si="13"/>
        <v>95060617.428571478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1413697.7621594071</v>
      </c>
      <c r="Q259" s="2">
        <f>IF(P259&gt;Graph!$G$1*1000,Graph!$G$1*1000,P259)</f>
        <v>420000</v>
      </c>
      <c r="R259" s="2">
        <f t="shared" si="16"/>
        <v>97265127</v>
      </c>
      <c r="S259" s="2">
        <f t="shared" si="17"/>
        <v>411500.42857143283</v>
      </c>
      <c r="T259" s="2">
        <f t="shared" si="18"/>
        <v>8499.571428571362</v>
      </c>
      <c r="U259" s="2">
        <f t="shared" si="19"/>
        <v>420000</v>
      </c>
      <c r="V259" s="2">
        <f t="shared" si="28"/>
        <v>60494581.428571239</v>
      </c>
      <c r="W259" s="2">
        <f t="shared" si="20"/>
        <v>411500.42857142538</v>
      </c>
      <c r="X259" s="2">
        <f t="shared" si="6"/>
        <v>8499.5714285746217</v>
      </c>
      <c r="Y259" s="2">
        <f t="shared" si="7"/>
        <v>36770545.571428642</v>
      </c>
      <c r="Z259" s="2" t="str">
        <f t="shared" si="8"/>
        <v>MEEP</v>
      </c>
      <c r="AA259" s="2">
        <f>IF(Z259="HERE",Y259,AA258+Graph!$G$1*1000)</f>
        <v>61049070.857142739</v>
      </c>
      <c r="AB259" s="2">
        <f t="shared" si="21"/>
        <v>420000</v>
      </c>
      <c r="AC259" s="2">
        <f t="shared" si="9"/>
        <v>35804555.714285716</v>
      </c>
      <c r="AD259" s="3">
        <f t="shared" si="10"/>
        <v>52800000</v>
      </c>
      <c r="AE259" s="2">
        <f>IF(AE257&gt;=52800000,52800000,IF(AB238=Graph!G$1*1000,AE258+Graph!G$1*1000,AC259))</f>
        <v>51764555.714285716</v>
      </c>
      <c r="AF259" s="3">
        <f t="shared" si="11"/>
        <v>51764555.714285716</v>
      </c>
      <c r="AG259" s="3">
        <f t="shared" si="26"/>
        <v>49153391.557142749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3"/>
        <v>411500.42857142858</v>
      </c>
      <c r="H260" s="2">
        <f t="shared" si="13"/>
        <v>95472117.85714291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1418675.3943213522</v>
      </c>
      <c r="Q260" s="2">
        <f>IF(P260&gt;Graph!$G$1*1000,Graph!$G$1*1000,P260)</f>
        <v>420000</v>
      </c>
      <c r="R260" s="2">
        <f t="shared" si="16"/>
        <v>97685127</v>
      </c>
      <c r="S260" s="2">
        <f t="shared" si="17"/>
        <v>411500.42857143283</v>
      </c>
      <c r="T260" s="2">
        <f t="shared" si="18"/>
        <v>8499.571428571362</v>
      </c>
      <c r="U260" s="2">
        <f t="shared" si="19"/>
        <v>420000</v>
      </c>
      <c r="V260" s="2">
        <f t="shared" si="28"/>
        <v>60906081.857142664</v>
      </c>
      <c r="W260" s="2">
        <f t="shared" si="20"/>
        <v>411500.42857142538</v>
      </c>
      <c r="X260" s="2">
        <f t="shared" si="6"/>
        <v>8499.5714285746217</v>
      </c>
      <c r="Y260" s="2">
        <f t="shared" si="7"/>
        <v>36779045.142857216</v>
      </c>
      <c r="Z260" s="2" t="str">
        <f t="shared" si="8"/>
        <v>MEEP</v>
      </c>
      <c r="AA260" s="2">
        <f>IF(Z260="HERE",Y260,AA259+Graph!$G$1*1000)</f>
        <v>61469070.857142739</v>
      </c>
      <c r="AB260" s="2">
        <f t="shared" si="21"/>
        <v>420000</v>
      </c>
      <c r="AC260" s="2">
        <f t="shared" si="9"/>
        <v>35804555.714285716</v>
      </c>
      <c r="AD260" s="3">
        <f t="shared" si="10"/>
        <v>52800000</v>
      </c>
      <c r="AE260" s="2">
        <f>IF(AE258&gt;=52800000,52800000,IF(AB239=Graph!G$1*1000,AE259+Graph!G$1*1000,AC260))</f>
        <v>52184555.714285716</v>
      </c>
      <c r="AF260" s="3">
        <f t="shared" si="11"/>
        <v>52184555.714285716</v>
      </c>
      <c r="AG260" s="3">
        <f t="shared" si="26"/>
        <v>49552391.557142749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3"/>
        <v>411500.42857142858</v>
      </c>
      <c r="H261" s="2">
        <f t="shared" si="13"/>
        <v>95883618.285714343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1423653.0264833272</v>
      </c>
      <c r="Q261" s="2">
        <f>IF(P261&gt;Graph!$G$1*1000,Graph!$G$1*1000,P261)</f>
        <v>420000</v>
      </c>
      <c r="R261" s="2">
        <f t="shared" si="16"/>
        <v>98105127</v>
      </c>
      <c r="S261" s="2">
        <f t="shared" si="17"/>
        <v>411500.42857143283</v>
      </c>
      <c r="T261" s="2">
        <f t="shared" si="18"/>
        <v>8499.571428571362</v>
      </c>
      <c r="U261" s="2">
        <f t="shared" si="19"/>
        <v>420000</v>
      </c>
      <c r="V261" s="2">
        <f t="shared" si="28"/>
        <v>61317582.28571409</v>
      </c>
      <c r="W261" s="2">
        <f t="shared" si="20"/>
        <v>411500.42857142538</v>
      </c>
      <c r="X261" s="2">
        <f t="shared" si="6"/>
        <v>8499.5714285746217</v>
      </c>
      <c r="Y261" s="2">
        <f t="shared" si="7"/>
        <v>36787544.714285791</v>
      </c>
      <c r="Z261" s="2" t="str">
        <f t="shared" si="8"/>
        <v>MEEP</v>
      </c>
      <c r="AA261" s="2">
        <f>IF(Z261="HERE",Y261,AA260+Graph!$G$1*1000)</f>
        <v>61889070.857142739</v>
      </c>
      <c r="AB261" s="2">
        <f t="shared" si="21"/>
        <v>420000</v>
      </c>
      <c r="AC261" s="2">
        <f t="shared" si="9"/>
        <v>35804555.714285716</v>
      </c>
      <c r="AD261" s="3">
        <f t="shared" si="10"/>
        <v>52800000</v>
      </c>
      <c r="AE261" s="2">
        <f>IF(AE259&gt;=52800000,52800000,IF(AB240=Graph!G$1*1000,AE260+Graph!G$1*1000,AC261))</f>
        <v>52604555.714285716</v>
      </c>
      <c r="AF261" s="3">
        <f t="shared" si="11"/>
        <v>52604555.714285716</v>
      </c>
      <c r="AG261" s="3">
        <f t="shared" si="26"/>
        <v>49709227.785714284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3"/>
        <v>411500.42857142858</v>
      </c>
      <c r="H262" s="2">
        <f t="shared" si="13"/>
        <v>96295118.714285776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1428630.6586452723</v>
      </c>
      <c r="Q262" s="2">
        <f>IF(P262&gt;Graph!$G$1*1000,Graph!$G$1*1000,P262)</f>
        <v>420000</v>
      </c>
      <c r="R262" s="2">
        <f t="shared" si="16"/>
        <v>98525127</v>
      </c>
      <c r="S262" s="2">
        <f t="shared" si="17"/>
        <v>411500.42857143283</v>
      </c>
      <c r="T262" s="2">
        <f t="shared" si="18"/>
        <v>8499.571428571362</v>
      </c>
      <c r="U262" s="2">
        <f t="shared" si="19"/>
        <v>420000</v>
      </c>
      <c r="V262" s="2">
        <f t="shared" si="28"/>
        <v>61729082.714285515</v>
      </c>
      <c r="W262" s="2">
        <f t="shared" si="20"/>
        <v>411500.42857142538</v>
      </c>
      <c r="X262" s="2">
        <f t="shared" si="6"/>
        <v>8499.5714285746217</v>
      </c>
      <c r="Y262" s="2">
        <f t="shared" si="7"/>
        <v>36796044.285714366</v>
      </c>
      <c r="Z262" s="2" t="str">
        <f t="shared" si="8"/>
        <v>MEEP</v>
      </c>
      <c r="AA262" s="2">
        <f>IF(Z262="HERE",Y262,AA261+Graph!$G$1*1000)</f>
        <v>62309070.857142739</v>
      </c>
      <c r="AB262" s="2">
        <f t="shared" si="21"/>
        <v>420000</v>
      </c>
      <c r="AC262" s="2">
        <f t="shared" si="9"/>
        <v>35804555.714285716</v>
      </c>
      <c r="AD262" s="3">
        <f t="shared" si="10"/>
        <v>52800000</v>
      </c>
      <c r="AE262" s="2">
        <f>IF(AE260&gt;=52800000,52800000,IF(AB241=Graph!G$1*1000,AE261+Graph!G$1*1000,AC262))</f>
        <v>53024555.714285716</v>
      </c>
      <c r="AF262" s="3">
        <f t="shared" si="11"/>
        <v>52800000</v>
      </c>
      <c r="AG262" s="3">
        <f t="shared" si="26"/>
        <v>49730227.785714284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3"/>
        <v>411500.42857142858</v>
      </c>
      <c r="H263" s="2">
        <f t="shared" si="13"/>
        <v>96706619.142857209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1433608.2908072174</v>
      </c>
      <c r="Q263" s="2">
        <f>IF(P263&gt;Graph!$G$1*1000,Graph!$G$1*1000,P263)</f>
        <v>420000</v>
      </c>
      <c r="R263" s="2">
        <f t="shared" si="16"/>
        <v>98945127</v>
      </c>
      <c r="S263" s="2">
        <f t="shared" si="17"/>
        <v>411500.42857143283</v>
      </c>
      <c r="T263" s="2">
        <f t="shared" si="18"/>
        <v>8499.571428571362</v>
      </c>
      <c r="U263" s="2">
        <f t="shared" si="19"/>
        <v>420000</v>
      </c>
      <c r="V263" s="2">
        <f t="shared" si="28"/>
        <v>62140583.142856941</v>
      </c>
      <c r="W263" s="2">
        <f t="shared" si="20"/>
        <v>411500.42857142538</v>
      </c>
      <c r="X263" s="2">
        <f t="shared" si="6"/>
        <v>8499.5714285746217</v>
      </c>
      <c r="Y263" s="2">
        <f t="shared" si="7"/>
        <v>36804543.85714294</v>
      </c>
      <c r="Z263" s="2" t="str">
        <f t="shared" si="8"/>
        <v>MEEP</v>
      </c>
      <c r="AA263" s="2">
        <f>IF(Z263="HERE",Y263,AA262+Graph!$G$1*1000)</f>
        <v>62729070.857142739</v>
      </c>
      <c r="AB263" s="2">
        <f t="shared" si="21"/>
        <v>420000</v>
      </c>
      <c r="AC263" s="2">
        <f t="shared" si="9"/>
        <v>35804555.714285716</v>
      </c>
      <c r="AD263" s="3">
        <f t="shared" si="10"/>
        <v>52800000</v>
      </c>
      <c r="AE263" s="2">
        <f>IF(AE261&gt;=52800000,52800000,IF(AB242=Graph!G$1*1000,AE262+Graph!G$1*1000,AC263))</f>
        <v>53444555.714285716</v>
      </c>
      <c r="AF263" s="3">
        <f t="shared" si="11"/>
        <v>52800000</v>
      </c>
      <c r="AG263" s="3">
        <f t="shared" si="26"/>
        <v>49751227.785714284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3"/>
        <v>411500.42857142858</v>
      </c>
      <c r="H264" s="2">
        <f t="shared" si="13"/>
        <v>97118119.571428642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1438585.9229691923</v>
      </c>
      <c r="Q264" s="2">
        <f>IF(P264&gt;Graph!$G$1*1000,Graph!$G$1*1000,P264)</f>
        <v>420000</v>
      </c>
      <c r="R264" s="2">
        <f t="shared" si="16"/>
        <v>99365127</v>
      </c>
      <c r="S264" s="2">
        <f t="shared" si="17"/>
        <v>411500.42857143283</v>
      </c>
      <c r="T264" s="2">
        <f t="shared" si="18"/>
        <v>8499.571428571362</v>
      </c>
      <c r="U264" s="2">
        <f t="shared" si="19"/>
        <v>420000</v>
      </c>
      <c r="V264" s="2">
        <f t="shared" si="28"/>
        <v>62552083.571428366</v>
      </c>
      <c r="W264" s="2">
        <f t="shared" si="20"/>
        <v>411500.42857142538</v>
      </c>
      <c r="X264" s="2">
        <f t="shared" si="6"/>
        <v>8499.5714285746217</v>
      </c>
      <c r="Y264" s="2">
        <f t="shared" si="7"/>
        <v>36813043.428571515</v>
      </c>
      <c r="Z264" s="2" t="str">
        <f t="shared" si="8"/>
        <v>MEEP</v>
      </c>
      <c r="AA264" s="2">
        <f>IF(Z264="HERE",Y264,AA263+Graph!$G$1*1000)</f>
        <v>63149070.857142739</v>
      </c>
      <c r="AB264" s="2">
        <f t="shared" si="21"/>
        <v>420000</v>
      </c>
      <c r="AC264" s="2">
        <f t="shared" si="9"/>
        <v>35804555.714285716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49772227.785714284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3"/>
        <v>411500.42857142858</v>
      </c>
      <c r="H265" s="2">
        <f t="shared" si="13"/>
        <v>97529620.000000075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1443563.5551311374</v>
      </c>
      <c r="Q265" s="2">
        <f>IF(P265&gt;Graph!$G$1*1000,Graph!$G$1*1000,P265)</f>
        <v>420000</v>
      </c>
      <c r="R265" s="2">
        <f t="shared" si="16"/>
        <v>99785127</v>
      </c>
      <c r="S265" s="2">
        <f t="shared" si="17"/>
        <v>411500.42857143283</v>
      </c>
      <c r="T265" s="2">
        <f t="shared" si="18"/>
        <v>8499.571428571362</v>
      </c>
      <c r="U265" s="2">
        <f t="shared" si="19"/>
        <v>420000</v>
      </c>
      <c r="V265" s="2">
        <f t="shared" si="28"/>
        <v>62963583.999999791</v>
      </c>
      <c r="W265" s="2">
        <f t="shared" si="20"/>
        <v>411500.42857142538</v>
      </c>
      <c r="X265" s="2">
        <f t="shared" si="6"/>
        <v>8499.5714285746217</v>
      </c>
      <c r="Y265" s="2">
        <f t="shared" si="7"/>
        <v>36821543.000000089</v>
      </c>
      <c r="Z265" s="2" t="str">
        <f t="shared" si="8"/>
        <v>MEEP</v>
      </c>
      <c r="AA265" s="2">
        <f>IF(Z265="HERE",Y265,AA264+Graph!$G$1*1000)</f>
        <v>63569070.857142739</v>
      </c>
      <c r="AB265" s="2">
        <f t="shared" si="21"/>
        <v>420000</v>
      </c>
      <c r="AC265" s="2">
        <f t="shared" si="9"/>
        <v>35804555.714285716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49793227.785714284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3"/>
        <v>411500.42857142858</v>
      </c>
      <c r="H266" s="2">
        <f t="shared" si="13"/>
        <v>97941120.428571507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1448541.1872931123</v>
      </c>
      <c r="Q266" s="2">
        <f>IF(P266&gt;Graph!$G$1*1000,Graph!$G$1*1000,P266)</f>
        <v>420000</v>
      </c>
      <c r="R266" s="2">
        <f t="shared" si="16"/>
        <v>100205127</v>
      </c>
      <c r="S266" s="2">
        <f t="shared" si="17"/>
        <v>411500.42857143283</v>
      </c>
      <c r="T266" s="2">
        <f t="shared" si="18"/>
        <v>8499.571428571362</v>
      </c>
      <c r="U266" s="2">
        <f t="shared" si="19"/>
        <v>420000</v>
      </c>
      <c r="V266" s="2">
        <f t="shared" si="28"/>
        <v>63375084.428571217</v>
      </c>
      <c r="W266" s="2">
        <f t="shared" si="20"/>
        <v>411500.42857142538</v>
      </c>
      <c r="X266" s="2">
        <f t="shared" si="6"/>
        <v>8499.5714285746217</v>
      </c>
      <c r="Y266" s="2">
        <f t="shared" si="7"/>
        <v>36830042.571428664</v>
      </c>
      <c r="Z266" s="2" t="str">
        <f t="shared" si="8"/>
        <v>MEEP</v>
      </c>
      <c r="AA266" s="2">
        <f>IF(Z266="HERE",Y266,AA265+Graph!$G$1*1000)</f>
        <v>63989070.857142739</v>
      </c>
      <c r="AB266" s="2">
        <f t="shared" si="21"/>
        <v>420000</v>
      </c>
      <c r="AC266" s="2">
        <f t="shared" si="9"/>
        <v>35804555.714285716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49814227.785714284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3"/>
        <v>411500.42857142858</v>
      </c>
      <c r="H267" s="2">
        <f t="shared" si="13"/>
        <v>98352620.85714294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1453518.8194550574</v>
      </c>
      <c r="Q267" s="2">
        <f>IF(P267&gt;Graph!$G$1*1000,Graph!$G$1*1000,P267)</f>
        <v>420000</v>
      </c>
      <c r="R267" s="2">
        <f t="shared" si="16"/>
        <v>100625127</v>
      </c>
      <c r="S267" s="2">
        <f t="shared" si="17"/>
        <v>411500.42857143283</v>
      </c>
      <c r="T267" s="2">
        <f t="shared" si="18"/>
        <v>8499.571428571362</v>
      </c>
      <c r="U267" s="2">
        <f t="shared" si="19"/>
        <v>420000</v>
      </c>
      <c r="V267" s="2">
        <f t="shared" si="28"/>
        <v>63786584.857142642</v>
      </c>
      <c r="W267" s="2">
        <f t="shared" si="20"/>
        <v>411500.42857142538</v>
      </c>
      <c r="X267" s="2">
        <f t="shared" si="6"/>
        <v>8499.5714285746217</v>
      </c>
      <c r="Y267" s="2">
        <f t="shared" si="7"/>
        <v>36838542.142857239</v>
      </c>
      <c r="Z267" s="2" t="str">
        <f t="shared" si="8"/>
        <v>MEEP</v>
      </c>
      <c r="AA267" s="2">
        <f>IF(Z267="HERE",Y267,AA266+Graph!$G$1*1000)</f>
        <v>64409070.857142739</v>
      </c>
      <c r="AB267" s="2">
        <f t="shared" si="21"/>
        <v>420000</v>
      </c>
      <c r="AC267" s="2">
        <f t="shared" si="9"/>
        <v>35804555.714285716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49835227.785714284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3"/>
        <v>411500.42857142858</v>
      </c>
      <c r="H268" s="2">
        <f t="shared" si="13"/>
        <v>98764121.285714373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1458496.4516170025</v>
      </c>
      <c r="Q268" s="2">
        <f>IF(P268&gt;Graph!$G$1*1000,Graph!$G$1*1000,P268)</f>
        <v>420000</v>
      </c>
      <c r="R268" s="2">
        <f t="shared" si="16"/>
        <v>101045127</v>
      </c>
      <c r="S268" s="2">
        <f t="shared" si="17"/>
        <v>411500.42857143283</v>
      </c>
      <c r="T268" s="2">
        <f t="shared" si="18"/>
        <v>8499.571428571362</v>
      </c>
      <c r="U268" s="2">
        <f t="shared" si="19"/>
        <v>420000</v>
      </c>
      <c r="V268" s="2">
        <f t="shared" si="28"/>
        <v>64198085.285714068</v>
      </c>
      <c r="W268" s="2">
        <f t="shared" si="20"/>
        <v>411500.42857142538</v>
      </c>
      <c r="X268" s="2">
        <f t="shared" si="6"/>
        <v>8499.5714285746217</v>
      </c>
      <c r="Y268" s="2">
        <f t="shared" si="7"/>
        <v>36847041.714285813</v>
      </c>
      <c r="Z268" s="2" t="str">
        <f t="shared" si="8"/>
        <v>MEEP</v>
      </c>
      <c r="AA268" s="2">
        <f>IF(Z268="HERE",Y268,AA267+Graph!$G$1*1000)</f>
        <v>64829070.857142739</v>
      </c>
      <c r="AB268" s="2">
        <f t="shared" si="21"/>
        <v>420000</v>
      </c>
      <c r="AC268" s="2">
        <f t="shared" si="9"/>
        <v>35804555.714285716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49856227.785714284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3"/>
        <v>411500.42857142858</v>
      </c>
      <c r="H269" s="2">
        <f t="shared" si="13"/>
        <v>99175621.714285806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1463474.0837789774</v>
      </c>
      <c r="Q269" s="2">
        <f>IF(P269&gt;Graph!$G$1*1000,Graph!$G$1*1000,P269)</f>
        <v>420000</v>
      </c>
      <c r="R269" s="2">
        <f t="shared" si="16"/>
        <v>101465127</v>
      </c>
      <c r="S269" s="2">
        <f t="shared" si="17"/>
        <v>411500.42857143283</v>
      </c>
      <c r="T269" s="2">
        <f t="shared" si="18"/>
        <v>8499.571428571362</v>
      </c>
      <c r="U269" s="2">
        <f t="shared" si="19"/>
        <v>420000</v>
      </c>
      <c r="V269" s="2">
        <f t="shared" si="28"/>
        <v>64609585.714285493</v>
      </c>
      <c r="W269" s="2">
        <f t="shared" si="20"/>
        <v>411500.42857142538</v>
      </c>
      <c r="X269" s="2">
        <f t="shared" si="6"/>
        <v>8499.5714285746217</v>
      </c>
      <c r="Y269" s="2">
        <f t="shared" si="7"/>
        <v>36855541.285714388</v>
      </c>
      <c r="Z269" s="2" t="str">
        <f t="shared" si="8"/>
        <v>MEEP</v>
      </c>
      <c r="AA269" s="2">
        <f>IF(Z269="HERE",Y269,AA268+Graph!$G$1*1000)</f>
        <v>65249070.857142739</v>
      </c>
      <c r="AB269" s="2">
        <f t="shared" si="21"/>
        <v>420000</v>
      </c>
      <c r="AC269" s="2">
        <f t="shared" si="9"/>
        <v>35804555.714285716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49877227.785714284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3"/>
        <v>411500.42857142858</v>
      </c>
      <c r="H270" s="2">
        <f t="shared" si="13"/>
        <v>99587122.142857239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1468451.7159409225</v>
      </c>
      <c r="Q270" s="2">
        <f>IF(P270&gt;Graph!$G$1*1000,Graph!$G$1*1000,P270)</f>
        <v>420000</v>
      </c>
      <c r="R270" s="2">
        <f t="shared" si="16"/>
        <v>101885127</v>
      </c>
      <c r="S270" s="2">
        <f t="shared" si="17"/>
        <v>411500.42857143283</v>
      </c>
      <c r="T270" s="2">
        <f t="shared" si="18"/>
        <v>8499.571428571362</v>
      </c>
      <c r="U270" s="2">
        <f t="shared" si="19"/>
        <v>420000</v>
      </c>
      <c r="V270" s="2">
        <f t="shared" si="28"/>
        <v>65021086.142856918</v>
      </c>
      <c r="W270" s="2">
        <f t="shared" si="20"/>
        <v>411500.42857142538</v>
      </c>
      <c r="X270" s="2">
        <f t="shared" si="6"/>
        <v>8499.5714285746217</v>
      </c>
      <c r="Y270" s="2">
        <f t="shared" si="7"/>
        <v>36864040.857142963</v>
      </c>
      <c r="Z270" s="2" t="str">
        <f t="shared" si="8"/>
        <v>MEEP</v>
      </c>
      <c r="AA270" s="2">
        <f>IF(Z270="HERE",Y270,AA269+Graph!$G$1*1000)</f>
        <v>65669070.857142739</v>
      </c>
      <c r="AB270" s="2">
        <f t="shared" si="21"/>
        <v>420000</v>
      </c>
      <c r="AC270" s="2">
        <f t="shared" si="9"/>
        <v>35804555.714285716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49898227.785714284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3"/>
        <v>411500.42857142858</v>
      </c>
      <c r="H271" s="2">
        <f t="shared" si="13"/>
        <v>99998622.571428671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1473429.3481028676</v>
      </c>
      <c r="Q271" s="2">
        <f>IF(P271&gt;Graph!$G$1*1000,Graph!$G$1*1000,P271)</f>
        <v>420000</v>
      </c>
      <c r="R271" s="2">
        <f t="shared" si="16"/>
        <v>102305127</v>
      </c>
      <c r="S271" s="2">
        <f t="shared" si="17"/>
        <v>411500.42857143283</v>
      </c>
      <c r="T271" s="2">
        <f t="shared" si="18"/>
        <v>8499.571428571362</v>
      </c>
      <c r="U271" s="2">
        <f t="shared" si="19"/>
        <v>420000</v>
      </c>
      <c r="V271" s="2">
        <f t="shared" si="28"/>
        <v>65432586.571428344</v>
      </c>
      <c r="W271" s="2">
        <f t="shared" si="20"/>
        <v>411500.42857142538</v>
      </c>
      <c r="X271" s="2">
        <f t="shared" si="6"/>
        <v>8499.5714285746217</v>
      </c>
      <c r="Y271" s="2">
        <f t="shared" si="7"/>
        <v>36872540.428571537</v>
      </c>
      <c r="Z271" s="2" t="str">
        <f t="shared" si="8"/>
        <v>MEEP</v>
      </c>
      <c r="AA271" s="2">
        <f>IF(Z271="HERE",Y271,AA270+Graph!$G$1*1000)</f>
        <v>66089070.857142739</v>
      </c>
      <c r="AB271" s="2">
        <f t="shared" si="21"/>
        <v>420000</v>
      </c>
      <c r="AC271" s="2">
        <f t="shared" si="9"/>
        <v>35804555.714285716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49919227.785714284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3"/>
        <v>411500.42857142858</v>
      </c>
      <c r="H272" s="2">
        <f t="shared" si="13"/>
        <v>100410123.0000001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1478406.9802648425</v>
      </c>
      <c r="Q272" s="2">
        <f>IF(P272&gt;Graph!$G$1*1000,Graph!$G$1*1000,P272)</f>
        <v>420000</v>
      </c>
      <c r="R272" s="2">
        <f t="shared" si="16"/>
        <v>102725127</v>
      </c>
      <c r="S272" s="2">
        <f t="shared" si="17"/>
        <v>411500.42857143283</v>
      </c>
      <c r="T272" s="2">
        <f t="shared" si="18"/>
        <v>8499.571428571362</v>
      </c>
      <c r="U272" s="2">
        <f t="shared" si="19"/>
        <v>420000</v>
      </c>
      <c r="V272" s="2">
        <f t="shared" si="28"/>
        <v>65844086.999999769</v>
      </c>
      <c r="W272" s="2">
        <f t="shared" si="20"/>
        <v>411500.42857142538</v>
      </c>
      <c r="X272" s="2">
        <f t="shared" si="6"/>
        <v>8499.5714285746217</v>
      </c>
      <c r="Y272" s="2">
        <f t="shared" si="7"/>
        <v>36881040.000000112</v>
      </c>
      <c r="Z272" s="2" t="str">
        <f t="shared" si="8"/>
        <v>MEEP</v>
      </c>
      <c r="AA272" s="2">
        <f>IF(Z272="HERE",Y272,AA271+Graph!$G$1*1000)</f>
        <v>66509070.857142739</v>
      </c>
      <c r="AB272" s="2">
        <f t="shared" si="21"/>
        <v>420000</v>
      </c>
      <c r="AC272" s="2">
        <f t="shared" si="9"/>
        <v>35804555.714285716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49940227.785714284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3"/>
        <v>411500.42857142858</v>
      </c>
      <c r="H273" s="2">
        <f t="shared" si="13"/>
        <v>100821623.42857154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1483384.6124267876</v>
      </c>
      <c r="Q273" s="2">
        <f>IF(P273&gt;Graph!$G$1*1000,Graph!$G$1*1000,P273)</f>
        <v>420000</v>
      </c>
      <c r="R273" s="2">
        <f t="shared" si="16"/>
        <v>103145127</v>
      </c>
      <c r="S273" s="2">
        <f t="shared" si="17"/>
        <v>411500.42857143283</v>
      </c>
      <c r="T273" s="2">
        <f t="shared" si="18"/>
        <v>8499.571428571362</v>
      </c>
      <c r="U273" s="2">
        <f t="shared" si="19"/>
        <v>420000</v>
      </c>
      <c r="V273" s="2">
        <f t="shared" si="28"/>
        <v>66255587.428571194</v>
      </c>
      <c r="W273" s="2">
        <f t="shared" si="20"/>
        <v>411500.42857142538</v>
      </c>
      <c r="X273" s="2">
        <f t="shared" si="6"/>
        <v>8499.5714285746217</v>
      </c>
      <c r="Y273" s="2">
        <f t="shared" si="7"/>
        <v>36889539.571428686</v>
      </c>
      <c r="Z273" s="2" t="str">
        <f t="shared" si="8"/>
        <v>MEEP</v>
      </c>
      <c r="AA273" s="2">
        <f>IF(Z273="HERE",Y273,AA272+Graph!$G$1*1000)</f>
        <v>66929070.857142739</v>
      </c>
      <c r="AB273" s="2">
        <f t="shared" si="21"/>
        <v>420000</v>
      </c>
      <c r="AC273" s="2">
        <f t="shared" si="9"/>
        <v>35804555.714285716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49961227.785714284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3"/>
        <v>411500.42857142858</v>
      </c>
      <c r="H274" s="2">
        <f t="shared" si="13"/>
        <v>101233123.85714297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1488362.2445887327</v>
      </c>
      <c r="Q274" s="2">
        <f>IF(P274&gt;Graph!$G$1*1000,Graph!$G$1*1000,P274)</f>
        <v>420000</v>
      </c>
      <c r="R274" s="2">
        <f t="shared" si="16"/>
        <v>103565127</v>
      </c>
      <c r="S274" s="2">
        <f t="shared" si="17"/>
        <v>411500.42857143283</v>
      </c>
      <c r="T274" s="2">
        <f t="shared" si="18"/>
        <v>8499.571428571362</v>
      </c>
      <c r="U274" s="2">
        <f t="shared" si="19"/>
        <v>420000</v>
      </c>
      <c r="V274" s="2">
        <f t="shared" si="28"/>
        <v>66667087.85714262</v>
      </c>
      <c r="W274" s="2">
        <f t="shared" si="20"/>
        <v>411500.42857142538</v>
      </c>
      <c r="X274" s="2">
        <f t="shared" si="6"/>
        <v>8499.5714285746217</v>
      </c>
      <c r="Y274" s="2">
        <f t="shared" si="7"/>
        <v>36898039.142857261</v>
      </c>
      <c r="Z274" s="2" t="str">
        <f t="shared" si="8"/>
        <v>MEEP</v>
      </c>
      <c r="AA274" s="2">
        <f>IF(Z274="HERE",Y274,AA273+Graph!$G$1*1000)</f>
        <v>67349070.857142746</v>
      </c>
      <c r="AB274" s="2">
        <f t="shared" si="21"/>
        <v>420000.00000000745</v>
      </c>
      <c r="AC274" s="2">
        <f t="shared" si="9"/>
        <v>35804555.714285716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49982227.785714284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3"/>
        <v>411500.42857142858</v>
      </c>
      <c r="H275" s="2">
        <f t="shared" si="13"/>
        <v>101644624.2857144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1493339.8767507076</v>
      </c>
      <c r="Q275" s="2">
        <f>IF(P275&gt;Graph!$G$1*1000,Graph!$G$1*1000,P275)</f>
        <v>420000</v>
      </c>
      <c r="R275" s="2">
        <f t="shared" si="16"/>
        <v>103985127</v>
      </c>
      <c r="S275" s="2">
        <f t="shared" si="17"/>
        <v>411500.42857143283</v>
      </c>
      <c r="T275" s="2">
        <f t="shared" si="18"/>
        <v>8499.571428571362</v>
      </c>
      <c r="U275" s="2">
        <f t="shared" si="19"/>
        <v>420000</v>
      </c>
      <c r="V275" s="2">
        <f t="shared" si="28"/>
        <v>67078588.285714045</v>
      </c>
      <c r="W275" s="2">
        <f t="shared" si="20"/>
        <v>411500.42857142538</v>
      </c>
      <c r="X275" s="2">
        <f t="shared" si="6"/>
        <v>8499.5714285746217</v>
      </c>
      <c r="Y275" s="2">
        <f t="shared" si="7"/>
        <v>36906538.714285836</v>
      </c>
      <c r="Z275" s="2" t="str">
        <f t="shared" si="8"/>
        <v>MEEP</v>
      </c>
      <c r="AA275" s="2">
        <f>IF(Z275="HERE",Y275,AA274+Graph!$G$1*1000)</f>
        <v>67769070.857142746</v>
      </c>
      <c r="AB275" s="2">
        <f t="shared" si="21"/>
        <v>420000</v>
      </c>
      <c r="AC275" s="2">
        <f t="shared" si="9"/>
        <v>35804555.714285716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50003227.785714284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3"/>
        <v>411500.42857142858</v>
      </c>
      <c r="H276" s="2">
        <f t="shared" si="13"/>
        <v>102056124.71428584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1498317.5089126527</v>
      </c>
      <c r="Q276" s="2">
        <f>IF(P276&gt;Graph!$G$1*1000,Graph!$G$1*1000,P276)</f>
        <v>420000</v>
      </c>
      <c r="R276" s="2">
        <f t="shared" si="16"/>
        <v>104405127</v>
      </c>
      <c r="S276" s="2">
        <f t="shared" si="17"/>
        <v>411500.42857143283</v>
      </c>
      <c r="T276" s="2">
        <f t="shared" si="18"/>
        <v>8499.571428571362</v>
      </c>
      <c r="U276" s="2">
        <f t="shared" si="19"/>
        <v>420000</v>
      </c>
      <c r="V276" s="2">
        <f t="shared" si="28"/>
        <v>67490088.714285478</v>
      </c>
      <c r="W276" s="2">
        <f t="shared" si="20"/>
        <v>411500.42857143283</v>
      </c>
      <c r="X276" s="2">
        <f t="shared" si="6"/>
        <v>8499.5714285671711</v>
      </c>
      <c r="Y276" s="2">
        <f t="shared" si="7"/>
        <v>36915038.285714403</v>
      </c>
      <c r="Z276" s="2" t="str">
        <f t="shared" si="8"/>
        <v>MEEP</v>
      </c>
      <c r="AA276" s="2">
        <f>IF(Z276="HERE",Y276,AA275+Graph!$G$1*1000)</f>
        <v>68189070.857142746</v>
      </c>
      <c r="AB276" s="2">
        <f t="shared" si="21"/>
        <v>420000</v>
      </c>
      <c r="AC276" s="2">
        <f t="shared" si="9"/>
        <v>35804555.714285716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50024227.785714284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3"/>
        <v>411500.42857142858</v>
      </c>
      <c r="H277" s="2">
        <f t="shared" si="13"/>
        <v>102467625.14285727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1503295.1410745978</v>
      </c>
      <c r="Q277" s="2">
        <f>IF(P277&gt;Graph!$G$1*1000,Graph!$G$1*1000,P277)</f>
        <v>420000</v>
      </c>
      <c r="R277" s="2">
        <f t="shared" si="16"/>
        <v>104825127</v>
      </c>
      <c r="S277" s="2">
        <f t="shared" si="17"/>
        <v>411500.42857143283</v>
      </c>
      <c r="T277" s="2">
        <f t="shared" si="18"/>
        <v>8499.571428571362</v>
      </c>
      <c r="U277" s="2">
        <f t="shared" si="19"/>
        <v>420000</v>
      </c>
      <c r="V277" s="2">
        <f t="shared" si="28"/>
        <v>67901589.142856911</v>
      </c>
      <c r="W277" s="2">
        <f t="shared" si="20"/>
        <v>411500.42857143283</v>
      </c>
      <c r="X277" s="2">
        <f t="shared" si="6"/>
        <v>8499.5714285671711</v>
      </c>
      <c r="Y277" s="2">
        <f t="shared" si="7"/>
        <v>36923537.85714297</v>
      </c>
      <c r="Z277" s="2" t="str">
        <f t="shared" si="8"/>
        <v>MEEP</v>
      </c>
      <c r="AA277" s="2">
        <f>IF(Z277="HERE",Y277,AA276+Graph!$G$1*1000)</f>
        <v>68609070.857142746</v>
      </c>
      <c r="AB277" s="2">
        <f t="shared" si="21"/>
        <v>420000</v>
      </c>
      <c r="AC277" s="2">
        <f t="shared" si="9"/>
        <v>35804555.714285716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50045227.785714284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3"/>
        <v>411500.42857142858</v>
      </c>
      <c r="H278" s="2">
        <f t="shared" si="13"/>
        <v>102879125.5714287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1508272.7732365727</v>
      </c>
      <c r="Q278" s="2">
        <f>IF(P278&gt;Graph!$G$1*1000,Graph!$G$1*1000,P278)</f>
        <v>420000</v>
      </c>
      <c r="R278" s="2">
        <f t="shared" si="16"/>
        <v>105245127</v>
      </c>
      <c r="S278" s="2">
        <f t="shared" si="17"/>
        <v>411500.42857143283</v>
      </c>
      <c r="T278" s="2">
        <f t="shared" si="18"/>
        <v>8499.571428571362</v>
      </c>
      <c r="U278" s="2">
        <f t="shared" si="19"/>
        <v>420000</v>
      </c>
      <c r="V278" s="2">
        <f t="shared" si="28"/>
        <v>68313089.571428344</v>
      </c>
      <c r="W278" s="2">
        <f t="shared" si="20"/>
        <v>411500.42857143283</v>
      </c>
      <c r="X278" s="2">
        <f t="shared" si="6"/>
        <v>8499.5714285671711</v>
      </c>
      <c r="Y278" s="2">
        <f t="shared" si="7"/>
        <v>36932037.428571537</v>
      </c>
      <c r="Z278" s="2" t="str">
        <f t="shared" si="8"/>
        <v>MEEP</v>
      </c>
      <c r="AA278" s="2">
        <f>IF(Z278="HERE",Y278,AA277+Graph!$G$1*1000)</f>
        <v>69029070.857142746</v>
      </c>
      <c r="AB278" s="2">
        <f t="shared" si="21"/>
        <v>420000</v>
      </c>
      <c r="AC278" s="2">
        <f t="shared" si="9"/>
        <v>35804555.714285716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50066227.785714284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3"/>
        <v>411500.42857142858</v>
      </c>
      <c r="H279" s="2">
        <f t="shared" si="13"/>
        <v>103290626.00000013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1513250.4053985178</v>
      </c>
      <c r="Q279" s="2">
        <f>IF(P279&gt;Graph!$G$1*1000,Graph!$G$1*1000,P279)</f>
        <v>420000</v>
      </c>
      <c r="R279" s="2">
        <f t="shared" si="16"/>
        <v>105665127</v>
      </c>
      <c r="S279" s="2">
        <f t="shared" si="17"/>
        <v>411500.42857143283</v>
      </c>
      <c r="T279" s="2">
        <f t="shared" si="18"/>
        <v>8499.571428571362</v>
      </c>
      <c r="U279" s="2">
        <f t="shared" si="19"/>
        <v>420000</v>
      </c>
      <c r="V279" s="2">
        <f t="shared" si="28"/>
        <v>68724589.999999776</v>
      </c>
      <c r="W279" s="2">
        <f t="shared" si="20"/>
        <v>411500.42857143283</v>
      </c>
      <c r="X279" s="2">
        <f t="shared" si="6"/>
        <v>8499.5714285671711</v>
      </c>
      <c r="Y279" s="2">
        <f t="shared" si="7"/>
        <v>36940537.000000104</v>
      </c>
      <c r="Z279" s="2" t="str">
        <f t="shared" si="8"/>
        <v>MEEP</v>
      </c>
      <c r="AA279" s="2">
        <f>IF(Z279="HERE",Y279,AA278+Graph!$G$1*1000)</f>
        <v>69449070.857142746</v>
      </c>
      <c r="AB279" s="2">
        <f t="shared" si="21"/>
        <v>420000</v>
      </c>
      <c r="AC279" s="2">
        <f t="shared" si="9"/>
        <v>35804555.714285716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50087227.785714284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3"/>
        <v>411500.42857142858</v>
      </c>
      <c r="H280" s="2">
        <f t="shared" si="13"/>
        <v>103702126.42857157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1518228.0375604928</v>
      </c>
      <c r="Q280" s="2">
        <f>IF(P280&gt;Graph!$G$1*1000,Graph!$G$1*1000,P280)</f>
        <v>420000</v>
      </c>
      <c r="R280" s="2">
        <f t="shared" si="16"/>
        <v>106085127</v>
      </c>
      <c r="S280" s="2">
        <f t="shared" si="17"/>
        <v>411500.42857143283</v>
      </c>
      <c r="T280" s="2">
        <f t="shared" si="18"/>
        <v>8499.571428571362</v>
      </c>
      <c r="U280" s="2">
        <f t="shared" si="19"/>
        <v>420000</v>
      </c>
      <c r="V280" s="2">
        <f t="shared" si="28"/>
        <v>69136090.428571209</v>
      </c>
      <c r="W280" s="2">
        <f t="shared" si="20"/>
        <v>411500.42857143283</v>
      </c>
      <c r="X280" s="2">
        <f t="shared" si="6"/>
        <v>8499.5714285671711</v>
      </c>
      <c r="Y280" s="2">
        <f t="shared" si="7"/>
        <v>36949036.571428671</v>
      </c>
      <c r="Z280" s="2" t="str">
        <f t="shared" si="8"/>
        <v>MEEP</v>
      </c>
      <c r="AA280" s="2">
        <f>IF(Z280="HERE",Y280,AA279+Graph!$G$1*1000)</f>
        <v>69869070.857142746</v>
      </c>
      <c r="AB280" s="2">
        <f t="shared" si="21"/>
        <v>420000</v>
      </c>
      <c r="AC280" s="2">
        <f t="shared" si="9"/>
        <v>35804555.714285716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50108227.785714284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3"/>
        <v>411500.42857142858</v>
      </c>
      <c r="H281" s="2">
        <f t="shared" si="13"/>
        <v>104113626.857143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1523205.6697224379</v>
      </c>
      <c r="Q281" s="2">
        <f>IF(P281&gt;Graph!$G$1*1000,Graph!$G$1*1000,P281)</f>
        <v>420000</v>
      </c>
      <c r="R281" s="2">
        <f t="shared" si="16"/>
        <v>106505127</v>
      </c>
      <c r="S281" s="2">
        <f t="shared" si="17"/>
        <v>411500.42857143283</v>
      </c>
      <c r="T281" s="2">
        <f t="shared" si="18"/>
        <v>8499.571428571362</v>
      </c>
      <c r="U281" s="2">
        <f t="shared" si="19"/>
        <v>420000</v>
      </c>
      <c r="V281" s="2">
        <f t="shared" si="28"/>
        <v>69547590.857142642</v>
      </c>
      <c r="W281" s="2">
        <f t="shared" si="20"/>
        <v>411500.42857143283</v>
      </c>
      <c r="X281" s="2">
        <f t="shared" si="6"/>
        <v>8499.5714285671711</v>
      </c>
      <c r="Y281" s="2">
        <f t="shared" si="7"/>
        <v>36957536.142857239</v>
      </c>
      <c r="Z281" s="2" t="str">
        <f t="shared" si="8"/>
        <v>MEEP</v>
      </c>
      <c r="AA281" s="2">
        <f>IF(Z281="HERE",Y281,AA280+Graph!$G$1*1000)</f>
        <v>70289070.857142746</v>
      </c>
      <c r="AB281" s="2">
        <f t="shared" si="21"/>
        <v>420000</v>
      </c>
      <c r="AC281" s="2">
        <f t="shared" si="9"/>
        <v>35804555.714285716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50129227.785714284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3"/>
        <v>411500.42857142858</v>
      </c>
      <c r="H282" s="2">
        <f t="shared" si="13"/>
        <v>104525127.28571443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1528183.301884383</v>
      </c>
      <c r="Q282" s="2">
        <f>IF(P282&gt;Graph!$G$1*1000,Graph!$G$1*1000,P282)</f>
        <v>420000</v>
      </c>
      <c r="R282" s="2">
        <f t="shared" si="16"/>
        <v>106925127</v>
      </c>
      <c r="S282" s="2">
        <f t="shared" si="17"/>
        <v>411500.42857143283</v>
      </c>
      <c r="T282" s="2">
        <f t="shared" si="18"/>
        <v>8499.571428571362</v>
      </c>
      <c r="U282" s="2">
        <f t="shared" si="19"/>
        <v>420000</v>
      </c>
      <c r="V282" s="2">
        <f t="shared" si="28"/>
        <v>69959091.285714075</v>
      </c>
      <c r="W282" s="2">
        <f t="shared" si="20"/>
        <v>411500.42857143283</v>
      </c>
      <c r="X282" s="2">
        <f t="shared" si="6"/>
        <v>8499.5714285671711</v>
      </c>
      <c r="Y282" s="2">
        <f t="shared" si="7"/>
        <v>36966035.714285806</v>
      </c>
      <c r="Z282" s="2" t="str">
        <f t="shared" si="8"/>
        <v>MEEP</v>
      </c>
      <c r="AA282" s="2">
        <f>IF(Z282="HERE",Y282,AA281+Graph!$G$1*1000)</f>
        <v>70709070.857142746</v>
      </c>
      <c r="AB282" s="2">
        <f t="shared" si="21"/>
        <v>420000</v>
      </c>
      <c r="AC282" s="2">
        <f t="shared" si="9"/>
        <v>35804555.714285716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50150227.785714284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3"/>
        <v>411500.42857142858</v>
      </c>
      <c r="H283" s="2">
        <f t="shared" si="13"/>
        <v>104936627.71428587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1533160.9340463579</v>
      </c>
      <c r="Q283" s="2">
        <f>IF(P283&gt;Graph!$G$1*1000,Graph!$G$1*1000,P283)</f>
        <v>420000</v>
      </c>
      <c r="R283" s="2">
        <f t="shared" si="16"/>
        <v>107345127</v>
      </c>
      <c r="S283" s="2">
        <f t="shared" si="17"/>
        <v>411500.42857143283</v>
      </c>
      <c r="T283" s="2">
        <f t="shared" si="18"/>
        <v>8499.571428571362</v>
      </c>
      <c r="U283" s="2">
        <f t="shared" si="19"/>
        <v>420000</v>
      </c>
      <c r="V283" s="2">
        <f t="shared" si="28"/>
        <v>70370591.714285508</v>
      </c>
      <c r="W283" s="2">
        <f t="shared" si="20"/>
        <v>411500.42857143283</v>
      </c>
      <c r="X283" s="2">
        <f t="shared" si="6"/>
        <v>8499.5714285671711</v>
      </c>
      <c r="Y283" s="2">
        <f t="shared" si="7"/>
        <v>36974535.285714373</v>
      </c>
      <c r="Z283" s="2" t="str">
        <f t="shared" si="8"/>
        <v>MEEP</v>
      </c>
      <c r="AA283" s="2">
        <f>IF(Z283="HERE",Y283,AA282+Graph!$G$1*1000)</f>
        <v>71129070.857142746</v>
      </c>
      <c r="AB283" s="2">
        <f t="shared" si="21"/>
        <v>420000</v>
      </c>
      <c r="AC283" s="2">
        <f t="shared" si="9"/>
        <v>35804555.714285716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3"/>
        <v>411500.42857142858</v>
      </c>
      <c r="H284" s="2">
        <f t="shared" si="13"/>
        <v>105348128.1428573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1538138.566208303</v>
      </c>
      <c r="Q284" s="2">
        <f>IF(P284&gt;Graph!$G$1*1000,Graph!$G$1*1000,P284)</f>
        <v>420000</v>
      </c>
      <c r="R284" s="2">
        <f t="shared" si="16"/>
        <v>107765127</v>
      </c>
      <c r="S284" s="2">
        <f t="shared" si="17"/>
        <v>411500.42857143283</v>
      </c>
      <c r="T284" s="2">
        <f t="shared" si="18"/>
        <v>8499.571428571362</v>
      </c>
      <c r="U284" s="2">
        <f t="shared" si="19"/>
        <v>420000</v>
      </c>
      <c r="V284" s="2">
        <f t="shared" si="28"/>
        <v>70782092.142856941</v>
      </c>
      <c r="W284" s="2">
        <f t="shared" si="20"/>
        <v>411500.42857143283</v>
      </c>
      <c r="X284" s="2">
        <f t="shared" si="6"/>
        <v>8499.5714285671711</v>
      </c>
      <c r="Y284" s="2">
        <f t="shared" si="7"/>
        <v>36983034.85714294</v>
      </c>
      <c r="Z284" s="2" t="str">
        <f t="shared" si="8"/>
        <v>MEEP</v>
      </c>
      <c r="AA284" s="2">
        <f>IF(Z284="HERE",Y284,AA283+Graph!$G$1*1000)</f>
        <v>71549070.857142746</v>
      </c>
      <c r="AB284" s="2">
        <f t="shared" si="21"/>
        <v>420000</v>
      </c>
      <c r="AC284" s="2">
        <f t="shared" si="9"/>
        <v>35804555.714285716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3"/>
        <v>411500.42857142858</v>
      </c>
      <c r="H285" s="2">
        <f t="shared" si="13"/>
        <v>105759628.57142873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1543116.1983702481</v>
      </c>
      <c r="Q285" s="2">
        <f>IF(P285&gt;Graph!$G$1*1000,Graph!$G$1*1000,P285)</f>
        <v>420000</v>
      </c>
      <c r="R285" s="2">
        <f t="shared" si="16"/>
        <v>108185127</v>
      </c>
      <c r="S285" s="2">
        <f t="shared" si="17"/>
        <v>411500.42857143283</v>
      </c>
      <c r="T285" s="2">
        <f t="shared" si="18"/>
        <v>8499.571428571362</v>
      </c>
      <c r="U285" s="2">
        <f t="shared" si="19"/>
        <v>420000</v>
      </c>
      <c r="V285" s="2">
        <f t="shared" si="28"/>
        <v>71193592.571428373</v>
      </c>
      <c r="W285" s="2">
        <f t="shared" si="20"/>
        <v>411500.42857143283</v>
      </c>
      <c r="X285" s="2">
        <f t="shared" si="6"/>
        <v>8499.5714285671711</v>
      </c>
      <c r="Y285" s="2">
        <f t="shared" si="7"/>
        <v>36991534.428571507</v>
      </c>
      <c r="Z285" s="2" t="str">
        <f t="shared" si="8"/>
        <v>MEEP</v>
      </c>
      <c r="AA285" s="2">
        <f>IF(Z285="HERE",Y285,AA284+Graph!$G$1*1000)</f>
        <v>71969070.857142746</v>
      </c>
      <c r="AB285" s="2">
        <f t="shared" si="21"/>
        <v>420000</v>
      </c>
      <c r="AC285" s="2">
        <f t="shared" si="9"/>
        <v>35804555.714285716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3"/>
        <v>411500.42857142858</v>
      </c>
      <c r="H286" s="2">
        <f t="shared" si="13"/>
        <v>106171129.00000016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1548093.830532223</v>
      </c>
      <c r="Q286" s="2">
        <f>IF(P286&gt;Graph!$G$1*1000,Graph!$G$1*1000,P286)</f>
        <v>420000</v>
      </c>
      <c r="R286" s="2">
        <f t="shared" si="16"/>
        <v>108605127</v>
      </c>
      <c r="S286" s="2">
        <f t="shared" si="17"/>
        <v>411500.42857143283</v>
      </c>
      <c r="T286" s="2">
        <f t="shared" si="18"/>
        <v>8499.571428571362</v>
      </c>
      <c r="U286" s="2">
        <f t="shared" si="19"/>
        <v>420000</v>
      </c>
      <c r="V286" s="2">
        <f t="shared" si="28"/>
        <v>71605092.999999806</v>
      </c>
      <c r="W286" s="2">
        <f t="shared" si="20"/>
        <v>411500.42857143283</v>
      </c>
      <c r="X286" s="2">
        <f t="shared" si="6"/>
        <v>8499.5714285671711</v>
      </c>
      <c r="Y286" s="2">
        <f t="shared" si="7"/>
        <v>37000034.000000075</v>
      </c>
      <c r="Z286" s="2" t="str">
        <f t="shared" si="8"/>
        <v>MEEP</v>
      </c>
      <c r="AA286" s="2">
        <f>IF(Z286="HERE",Y286,AA285+Graph!$G$1*1000)</f>
        <v>72389070.857142746</v>
      </c>
      <c r="AB286" s="2">
        <f t="shared" si="21"/>
        <v>420000</v>
      </c>
      <c r="AC286" s="2">
        <f t="shared" si="9"/>
        <v>35804555.714285716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218</v>
      </c>
      <c r="C287" s="7"/>
      <c r="D287" s="2" t="e">
        <f t="shared" si="12"/>
        <v>#N/A</v>
      </c>
      <c r="E287" s="2" t="e">
        <f t="shared" si="22"/>
        <v>#N/A</v>
      </c>
      <c r="F287" s="2">
        <v>1538511.9099185169</v>
      </c>
      <c r="G287" s="2">
        <f t="shared" si="23"/>
        <v>411500.42857142858</v>
      </c>
      <c r="H287" s="2">
        <f t="shared" si="13"/>
        <v>106582629.4285716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1553071.4626941681</v>
      </c>
      <c r="Q287" s="2">
        <f>IF(P287&gt;Graph!$G$1*1000,Graph!$G$1*1000,P287)</f>
        <v>420000</v>
      </c>
      <c r="R287" s="2">
        <f t="shared" si="16"/>
        <v>109025127</v>
      </c>
      <c r="S287" s="2">
        <f t="shared" si="17"/>
        <v>411500.42857143283</v>
      </c>
      <c r="T287" s="2">
        <f t="shared" si="18"/>
        <v>8499.571428571362</v>
      </c>
      <c r="U287" s="2">
        <f t="shared" si="19"/>
        <v>420000</v>
      </c>
      <c r="V287" s="2">
        <f t="shared" si="28"/>
        <v>72016593.428571239</v>
      </c>
      <c r="W287" s="2">
        <f t="shared" si="20"/>
        <v>411500.42857143283</v>
      </c>
      <c r="X287" s="2">
        <f t="shared" si="6"/>
        <v>8499.5714285671711</v>
      </c>
      <c r="Y287" s="2">
        <f t="shared" si="7"/>
        <v>37008533.571428642</v>
      </c>
      <c r="Z287" s="2" t="str">
        <f t="shared" si="8"/>
        <v>MEEP</v>
      </c>
      <c r="AA287" s="2">
        <f>IF(Z287="HERE",Y287,AA286+Graph!$G$1*1000)</f>
        <v>72809070.857142746</v>
      </c>
      <c r="AB287" s="2">
        <f t="shared" si="21"/>
        <v>420000</v>
      </c>
      <c r="AC287" s="2">
        <f t="shared" si="9"/>
        <v>35804555.714285716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219</v>
      </c>
      <c r="C288" s="7"/>
      <c r="D288" s="2" t="e">
        <f t="shared" si="12"/>
        <v>#N/A</v>
      </c>
      <c r="E288" s="2" t="e">
        <f t="shared" si="22"/>
        <v>#N/A</v>
      </c>
      <c r="F288" s="2">
        <v>1543443.0458046794</v>
      </c>
      <c r="G288" s="2">
        <f t="shared" si="23"/>
        <v>411500.42857142858</v>
      </c>
      <c r="H288" s="2">
        <f t="shared" si="13"/>
        <v>106994129.85714303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1558049.0948561132</v>
      </c>
      <c r="Q288" s="2">
        <f>IF(P288&gt;Graph!$G$1*1000,Graph!$G$1*1000,P288)</f>
        <v>420000</v>
      </c>
      <c r="R288" s="2">
        <f t="shared" si="16"/>
        <v>109445127</v>
      </c>
      <c r="S288" s="2">
        <f t="shared" si="17"/>
        <v>411500.42857143283</v>
      </c>
      <c r="T288" s="2">
        <f t="shared" si="18"/>
        <v>8499.571428571362</v>
      </c>
      <c r="U288" s="2">
        <f t="shared" si="19"/>
        <v>420000</v>
      </c>
      <c r="V288" s="2">
        <f t="shared" si="28"/>
        <v>72428093.857142672</v>
      </c>
      <c r="W288" s="2">
        <f t="shared" si="20"/>
        <v>411500.42857143283</v>
      </c>
      <c r="X288" s="2">
        <f t="shared" si="6"/>
        <v>8499.5714285671711</v>
      </c>
      <c r="Y288" s="2">
        <f t="shared" si="7"/>
        <v>37017033.142857209</v>
      </c>
      <c r="Z288" s="2" t="str">
        <f t="shared" si="8"/>
        <v>MEEP</v>
      </c>
      <c r="AA288" s="2">
        <f>IF(Z288="HERE",Y288,AA287+Graph!$G$1*1000)</f>
        <v>73229070.857142746</v>
      </c>
      <c r="AB288" s="2">
        <f t="shared" si="21"/>
        <v>420000</v>
      </c>
      <c r="AC288" s="2">
        <f t="shared" si="9"/>
        <v>35804555.714285716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220</v>
      </c>
      <c r="C289" s="7"/>
      <c r="D289" s="2" t="e">
        <f t="shared" si="12"/>
        <v>#N/A</v>
      </c>
      <c r="E289" s="2" t="e">
        <f t="shared" si="22"/>
        <v>#N/A</v>
      </c>
      <c r="F289" s="2">
        <v>1548374.1816908717</v>
      </c>
      <c r="G289" s="2">
        <f t="shared" si="23"/>
        <v>411500.42857142858</v>
      </c>
      <c r="H289" s="2">
        <f t="shared" si="13"/>
        <v>107405630.28571446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1563026.7270180881</v>
      </c>
      <c r="Q289" s="2">
        <f>IF(P289&gt;Graph!$G$1*1000,Graph!$G$1*1000,P289)</f>
        <v>420000</v>
      </c>
      <c r="R289" s="2">
        <f t="shared" si="16"/>
        <v>109865127</v>
      </c>
      <c r="S289" s="2">
        <f t="shared" si="17"/>
        <v>411500.42857143283</v>
      </c>
      <c r="T289" s="2">
        <f t="shared" si="18"/>
        <v>8499.571428571362</v>
      </c>
      <c r="U289" s="2">
        <f t="shared" si="19"/>
        <v>420000</v>
      </c>
      <c r="V289" s="2">
        <f t="shared" si="28"/>
        <v>72839594.285714105</v>
      </c>
      <c r="W289" s="2">
        <f t="shared" si="20"/>
        <v>411500.42857143283</v>
      </c>
      <c r="X289" s="2">
        <f t="shared" si="6"/>
        <v>8499.5714285671711</v>
      </c>
      <c r="Y289" s="2">
        <f t="shared" si="7"/>
        <v>37025532.714285776</v>
      </c>
      <c r="Z289" s="2" t="str">
        <f t="shared" si="8"/>
        <v>MEEP</v>
      </c>
      <c r="AA289" s="2">
        <f>IF(Z289="HERE",Y289,AA288+Graph!$G$1*1000)</f>
        <v>73649070.857142746</v>
      </c>
      <c r="AB289" s="2">
        <f t="shared" si="21"/>
        <v>420000</v>
      </c>
      <c r="AC289" s="2">
        <f t="shared" si="9"/>
        <v>35804555.714285716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221</v>
      </c>
      <c r="C290" s="7"/>
      <c r="D290" s="2" t="e">
        <f t="shared" si="12"/>
        <v>#N/A</v>
      </c>
      <c r="E290" s="2" t="e">
        <f t="shared" si="22"/>
        <v>#N/A</v>
      </c>
      <c r="F290" s="2">
        <v>1553305.3175770342</v>
      </c>
      <c r="G290" s="2">
        <f t="shared" si="23"/>
        <v>411500.42857142858</v>
      </c>
      <c r="H290" s="2">
        <f t="shared" si="13"/>
        <v>107817130.7142859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1568004.3591800332</v>
      </c>
      <c r="Q290" s="2">
        <f>IF(P290&gt;Graph!$G$1*1000,Graph!$G$1*1000,P290)</f>
        <v>420000</v>
      </c>
      <c r="R290" s="2">
        <f t="shared" si="16"/>
        <v>110285127</v>
      </c>
      <c r="S290" s="2">
        <f t="shared" si="17"/>
        <v>411500.42857143283</v>
      </c>
      <c r="T290" s="2">
        <f t="shared" si="18"/>
        <v>8499.571428571362</v>
      </c>
      <c r="U290" s="2">
        <f t="shared" si="19"/>
        <v>420000</v>
      </c>
      <c r="V290" s="2">
        <f t="shared" si="28"/>
        <v>73251094.714285538</v>
      </c>
      <c r="W290" s="2">
        <f t="shared" si="20"/>
        <v>411500.42857143283</v>
      </c>
      <c r="X290" s="2">
        <f t="shared" si="6"/>
        <v>8499.5714285671711</v>
      </c>
      <c r="Y290" s="2">
        <f t="shared" si="7"/>
        <v>37034032.285714343</v>
      </c>
      <c r="Z290" s="2" t="str">
        <f t="shared" si="8"/>
        <v>MEEP</v>
      </c>
      <c r="AA290" s="2">
        <f>IF(Z290="HERE",Y290,AA289+Graph!$G$1*1000)</f>
        <v>74069070.857142746</v>
      </c>
      <c r="AB290" s="2">
        <f t="shared" si="21"/>
        <v>420000</v>
      </c>
      <c r="AC290" s="2">
        <f t="shared" si="9"/>
        <v>35804555.714285716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222</v>
      </c>
      <c r="C291" s="7"/>
      <c r="D291" s="2" t="e">
        <f t="shared" si="12"/>
        <v>#N/A</v>
      </c>
      <c r="E291" s="2" t="e">
        <f t="shared" si="22"/>
        <v>#N/A</v>
      </c>
      <c r="F291" s="2">
        <v>1558236.4534631968</v>
      </c>
      <c r="G291" s="2">
        <f t="shared" si="23"/>
        <v>411500.42857142858</v>
      </c>
      <c r="H291" s="2">
        <f t="shared" si="13"/>
        <v>108228631.14285733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1572981.9913419783</v>
      </c>
      <c r="Q291" s="2">
        <f>IF(P291&gt;Graph!$G$1*1000,Graph!$G$1*1000,P291)</f>
        <v>420000</v>
      </c>
      <c r="R291" s="2">
        <f t="shared" si="16"/>
        <v>110705127</v>
      </c>
      <c r="S291" s="2">
        <f t="shared" si="17"/>
        <v>411500.42857143283</v>
      </c>
      <c r="T291" s="2">
        <f t="shared" si="18"/>
        <v>8499.571428571362</v>
      </c>
      <c r="U291" s="2">
        <f t="shared" si="19"/>
        <v>420000</v>
      </c>
      <c r="V291" s="2">
        <f t="shared" si="28"/>
        <v>73662595.14285697</v>
      </c>
      <c r="W291" s="2">
        <f t="shared" si="20"/>
        <v>411500.42857143283</v>
      </c>
      <c r="X291" s="2">
        <f t="shared" si="6"/>
        <v>8499.5714285671711</v>
      </c>
      <c r="Y291" s="2">
        <f t="shared" si="7"/>
        <v>37042531.85714291</v>
      </c>
      <c r="Z291" s="2" t="str">
        <f t="shared" si="8"/>
        <v>MEEP</v>
      </c>
      <c r="AA291" s="2">
        <f>IF(Z291="HERE",Y291,AA290+Graph!$G$1*1000)</f>
        <v>74489070.857142746</v>
      </c>
      <c r="AB291" s="2">
        <f t="shared" si="21"/>
        <v>420000</v>
      </c>
      <c r="AC291" s="2">
        <f t="shared" si="9"/>
        <v>35804555.714285716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223</v>
      </c>
      <c r="C292" s="7"/>
      <c r="D292" s="2" t="e">
        <f t="shared" si="12"/>
        <v>#N/A</v>
      </c>
      <c r="E292" s="2" t="e">
        <f t="shared" si="22"/>
        <v>#N/A</v>
      </c>
      <c r="F292" s="2">
        <v>1563167.5893493891</v>
      </c>
      <c r="G292" s="2">
        <f t="shared" si="23"/>
        <v>411500.42857142858</v>
      </c>
      <c r="H292" s="2">
        <f t="shared" si="13"/>
        <v>108640131.57142876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1577959.6235039532</v>
      </c>
      <c r="Q292" s="2">
        <f>IF(P292&gt;Graph!$G$1*1000,Graph!$G$1*1000,P292)</f>
        <v>420000</v>
      </c>
      <c r="R292" s="2">
        <f t="shared" si="16"/>
        <v>111125127</v>
      </c>
      <c r="S292" s="2">
        <f t="shared" si="17"/>
        <v>411500.42857143283</v>
      </c>
      <c r="T292" s="2">
        <f t="shared" si="18"/>
        <v>8499.571428571362</v>
      </c>
      <c r="U292" s="2">
        <f t="shared" si="19"/>
        <v>420000</v>
      </c>
      <c r="V292" s="2">
        <f t="shared" si="28"/>
        <v>74074095.571428403</v>
      </c>
      <c r="W292" s="2">
        <f t="shared" si="20"/>
        <v>411500.42857143283</v>
      </c>
      <c r="X292" s="2">
        <f t="shared" si="6"/>
        <v>8499.5714285671711</v>
      </c>
      <c r="Y292" s="2">
        <f t="shared" si="7"/>
        <v>37051031.428571478</v>
      </c>
      <c r="Z292" s="2" t="str">
        <f t="shared" si="8"/>
        <v>MEEP</v>
      </c>
      <c r="AA292" s="2">
        <f>IF(Z292="HERE",Y292,AA291+Graph!$G$1*1000)</f>
        <v>74909070.857142746</v>
      </c>
      <c r="AB292" s="2">
        <f t="shared" si="21"/>
        <v>420000</v>
      </c>
      <c r="AC292" s="2">
        <f t="shared" si="9"/>
        <v>35804555.714285716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224</v>
      </c>
      <c r="C293" s="7"/>
      <c r="D293" s="2" t="e">
        <f t="shared" si="12"/>
        <v>#N/A</v>
      </c>
      <c r="E293" s="2" t="e">
        <f t="shared" si="22"/>
        <v>#N/A</v>
      </c>
      <c r="F293" s="2">
        <v>1568098.7252355516</v>
      </c>
      <c r="G293" s="2">
        <f t="shared" si="23"/>
        <v>411500.42857142858</v>
      </c>
      <c r="H293" s="2">
        <f t="shared" si="13"/>
        <v>109051632.00000019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1582937.2556658983</v>
      </c>
      <c r="Q293" s="2">
        <f>IF(P293&gt;Graph!$G$1*1000,Graph!$G$1*1000,P293)</f>
        <v>420000</v>
      </c>
      <c r="R293" s="2">
        <f t="shared" si="16"/>
        <v>111545127</v>
      </c>
      <c r="S293" s="2">
        <f t="shared" si="17"/>
        <v>411500.42857143283</v>
      </c>
      <c r="T293" s="2">
        <f t="shared" si="18"/>
        <v>8499.571428571362</v>
      </c>
      <c r="U293" s="2">
        <f t="shared" si="19"/>
        <v>420000</v>
      </c>
      <c r="V293" s="2">
        <f t="shared" si="28"/>
        <v>74485595.999999836</v>
      </c>
      <c r="W293" s="2">
        <f t="shared" si="20"/>
        <v>411500.42857143283</v>
      </c>
      <c r="X293" s="2">
        <f t="shared" si="6"/>
        <v>8499.5714285671711</v>
      </c>
      <c r="Y293" s="2">
        <f t="shared" si="7"/>
        <v>37059531.000000045</v>
      </c>
      <c r="Z293" s="2" t="str">
        <f t="shared" si="8"/>
        <v>MEEP</v>
      </c>
      <c r="AA293" s="2">
        <f>IF(Z293="HERE",Y293,AA292+Graph!$G$1*1000)</f>
        <v>75329070.857142746</v>
      </c>
      <c r="AB293" s="2">
        <f t="shared" si="21"/>
        <v>420000</v>
      </c>
      <c r="AC293" s="2">
        <f t="shared" si="9"/>
        <v>35804555.714285716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225</v>
      </c>
      <c r="C294" s="7"/>
      <c r="D294" s="2" t="e">
        <f t="shared" si="12"/>
        <v>#N/A</v>
      </c>
      <c r="E294" s="2" t="e">
        <f t="shared" si="22"/>
        <v>#N/A</v>
      </c>
      <c r="F294" s="2">
        <v>1573029.8611217141</v>
      </c>
      <c r="G294" s="2">
        <f t="shared" si="23"/>
        <v>411500.42857142858</v>
      </c>
      <c r="H294" s="2">
        <f t="shared" si="13"/>
        <v>109463132.42857163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1587914.8878278434</v>
      </c>
      <c r="Q294" s="2">
        <f>IF(P294&gt;Graph!$G$1*1000,Graph!$G$1*1000,P294)</f>
        <v>420000</v>
      </c>
      <c r="R294" s="2">
        <f t="shared" si="16"/>
        <v>111965127</v>
      </c>
      <c r="S294" s="2">
        <f t="shared" si="17"/>
        <v>411500.42857143283</v>
      </c>
      <c r="T294" s="2">
        <f t="shared" si="18"/>
        <v>8499.571428571362</v>
      </c>
      <c r="U294" s="2">
        <f t="shared" si="19"/>
        <v>420000</v>
      </c>
      <c r="V294" s="2">
        <f t="shared" si="28"/>
        <v>74897096.428571269</v>
      </c>
      <c r="W294" s="2">
        <f t="shared" si="20"/>
        <v>411500.42857143283</v>
      </c>
      <c r="X294" s="2">
        <f t="shared" si="6"/>
        <v>8499.5714285671711</v>
      </c>
      <c r="Y294" s="2">
        <f t="shared" si="7"/>
        <v>37068030.571428612</v>
      </c>
      <c r="Z294" s="2" t="str">
        <f t="shared" si="8"/>
        <v>MEEP</v>
      </c>
      <c r="AA294" s="2">
        <f>IF(Z294="HERE",Y294,AA293+Graph!$G$1*1000)</f>
        <v>75749070.857142746</v>
      </c>
      <c r="AB294" s="2">
        <f t="shared" si="21"/>
        <v>420000</v>
      </c>
      <c r="AC294" s="2">
        <f t="shared" si="9"/>
        <v>35804555.714285716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226</v>
      </c>
      <c r="C295" s="7"/>
      <c r="D295" s="2" t="e">
        <f t="shared" si="12"/>
        <v>#N/A</v>
      </c>
      <c r="E295" s="2" t="e">
        <f t="shared" si="22"/>
        <v>#N/A</v>
      </c>
      <c r="F295" s="2">
        <v>1577960.9970079064</v>
      </c>
      <c r="G295" s="2">
        <f t="shared" si="23"/>
        <v>411500.42857142858</v>
      </c>
      <c r="H295" s="2">
        <f t="shared" si="13"/>
        <v>109874632.85714306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1592892.5199898183</v>
      </c>
      <c r="Q295" s="2">
        <f>IF(P295&gt;Graph!$G$1*1000,Graph!$G$1*1000,P295)</f>
        <v>420000</v>
      </c>
      <c r="R295" s="2">
        <f t="shared" si="16"/>
        <v>112385127</v>
      </c>
      <c r="S295" s="2">
        <f t="shared" si="17"/>
        <v>411500.42857143283</v>
      </c>
      <c r="T295" s="2">
        <f t="shared" si="18"/>
        <v>8499.571428571362</v>
      </c>
      <c r="U295" s="2">
        <f t="shared" si="19"/>
        <v>420000</v>
      </c>
      <c r="V295" s="2">
        <f t="shared" si="28"/>
        <v>75308596.857142702</v>
      </c>
      <c r="W295" s="2">
        <f t="shared" si="20"/>
        <v>411500.42857143283</v>
      </c>
      <c r="X295" s="2">
        <f t="shared" si="6"/>
        <v>8499.5714285671711</v>
      </c>
      <c r="Y295" s="2">
        <f t="shared" si="7"/>
        <v>37076530.142857179</v>
      </c>
      <c r="Z295" s="2" t="str">
        <f t="shared" si="8"/>
        <v>MEEP</v>
      </c>
      <c r="AA295" s="2">
        <f>IF(Z295="HERE",Y295,AA294+Graph!$G$1*1000)</f>
        <v>76169070.857142746</v>
      </c>
      <c r="AB295" s="2">
        <f t="shared" si="21"/>
        <v>420000</v>
      </c>
      <c r="AC295" s="2">
        <f t="shared" si="9"/>
        <v>35804555.714285716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227</v>
      </c>
      <c r="C296" s="7"/>
      <c r="D296" s="2" t="e">
        <f t="shared" si="12"/>
        <v>#N/A</v>
      </c>
      <c r="E296" s="2" t="e">
        <f t="shared" si="22"/>
        <v>#N/A</v>
      </c>
      <c r="F296" s="2">
        <v>1582892.132894069</v>
      </c>
      <c r="G296" s="2">
        <f t="shared" si="23"/>
        <v>411500.42857142858</v>
      </c>
      <c r="H296" s="2">
        <f t="shared" si="13"/>
        <v>110286133.28571449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1597870.1521517634</v>
      </c>
      <c r="Q296" s="2">
        <f>IF(P296&gt;Graph!$G$1*1000,Graph!$G$1*1000,P296)</f>
        <v>420000</v>
      </c>
      <c r="R296" s="2">
        <f t="shared" si="16"/>
        <v>112805127</v>
      </c>
      <c r="S296" s="2">
        <f t="shared" si="17"/>
        <v>411500.42857143283</v>
      </c>
      <c r="T296" s="2">
        <f t="shared" si="18"/>
        <v>8499.571428571362</v>
      </c>
      <c r="U296" s="2">
        <f t="shared" si="19"/>
        <v>420000</v>
      </c>
      <c r="V296" s="2">
        <f t="shared" si="28"/>
        <v>75720097.285714135</v>
      </c>
      <c r="W296" s="2">
        <f t="shared" si="20"/>
        <v>411500.42857143283</v>
      </c>
      <c r="X296" s="2">
        <f t="shared" si="6"/>
        <v>8499.5714285671711</v>
      </c>
      <c r="Y296" s="2">
        <f t="shared" si="7"/>
        <v>37085029.714285746</v>
      </c>
      <c r="Z296" s="2" t="str">
        <f t="shared" si="8"/>
        <v>MEEP</v>
      </c>
      <c r="AA296" s="2">
        <f>IF(Z296="HERE",Y296,AA295+Graph!$G$1*1000)</f>
        <v>76589070.857142746</v>
      </c>
      <c r="AB296" s="2">
        <f t="shared" si="21"/>
        <v>420000</v>
      </c>
      <c r="AC296" s="2">
        <f t="shared" si="9"/>
        <v>35804555.714285716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228</v>
      </c>
      <c r="C297" s="7"/>
      <c r="D297" s="2" t="e">
        <f t="shared" si="12"/>
        <v>#N/A</v>
      </c>
      <c r="E297" s="2" t="e">
        <f t="shared" si="22"/>
        <v>#N/A</v>
      </c>
      <c r="F297" s="2">
        <v>1587823.2687802315</v>
      </c>
      <c r="G297" s="2">
        <f t="shared" si="23"/>
        <v>411500.42857142858</v>
      </c>
      <c r="H297" s="2">
        <f t="shared" si="13"/>
        <v>110697633.71428593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1602847.7843137383</v>
      </c>
      <c r="Q297" s="2">
        <f>IF(P297&gt;Graph!$G$1*1000,Graph!$G$1*1000,P297)</f>
        <v>420000</v>
      </c>
      <c r="R297" s="2">
        <f t="shared" si="16"/>
        <v>113225127</v>
      </c>
      <c r="S297" s="2">
        <f t="shared" si="17"/>
        <v>411500.42857143283</v>
      </c>
      <c r="T297" s="2">
        <f t="shared" si="18"/>
        <v>8499.571428571362</v>
      </c>
      <c r="U297" s="2">
        <f t="shared" si="19"/>
        <v>420000</v>
      </c>
      <c r="V297" s="2">
        <f t="shared" si="28"/>
        <v>76131597.714285567</v>
      </c>
      <c r="W297" s="2">
        <f t="shared" si="20"/>
        <v>411500.42857143283</v>
      </c>
      <c r="X297" s="2">
        <f t="shared" si="6"/>
        <v>8499.5714285671711</v>
      </c>
      <c r="Y297" s="2">
        <f t="shared" si="7"/>
        <v>37093529.285714313</v>
      </c>
      <c r="Z297" s="2" t="str">
        <f t="shared" si="8"/>
        <v>MEEP</v>
      </c>
      <c r="AA297" s="2">
        <f>IF(Z297="HERE",Y297,AA296+Graph!$G$1*1000)</f>
        <v>77009070.857142746</v>
      </c>
      <c r="AB297" s="2">
        <f t="shared" si="21"/>
        <v>420000</v>
      </c>
      <c r="AC297" s="2">
        <f t="shared" si="9"/>
        <v>35804555.714285716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229</v>
      </c>
      <c r="C298" s="7"/>
      <c r="D298" s="2" t="e">
        <f t="shared" si="12"/>
        <v>#N/A</v>
      </c>
      <c r="E298" s="2" t="e">
        <f t="shared" si="22"/>
        <v>#N/A</v>
      </c>
      <c r="F298" s="2">
        <v>1592754.4046664238</v>
      </c>
      <c r="G298" s="2">
        <f t="shared" si="23"/>
        <v>411500.42857142858</v>
      </c>
      <c r="H298" s="2">
        <f t="shared" si="13"/>
        <v>111109134.14285736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1607825.4164756835</v>
      </c>
      <c r="Q298" s="2">
        <f>IF(P298&gt;Graph!$G$1*1000,Graph!$G$1*1000,P298)</f>
        <v>420000</v>
      </c>
      <c r="R298" s="2">
        <f t="shared" si="16"/>
        <v>113645127</v>
      </c>
      <c r="S298" s="2">
        <f t="shared" si="17"/>
        <v>411500.42857143283</v>
      </c>
      <c r="T298" s="2">
        <f t="shared" si="18"/>
        <v>8499.571428571362</v>
      </c>
      <c r="U298" s="2">
        <f t="shared" si="19"/>
        <v>420000</v>
      </c>
      <c r="V298" s="2">
        <f t="shared" si="28"/>
        <v>76543098.142857</v>
      </c>
      <c r="W298" s="2">
        <f t="shared" si="20"/>
        <v>411500.42857143283</v>
      </c>
      <c r="X298" s="2">
        <f t="shared" si="6"/>
        <v>8499.5714285671711</v>
      </c>
      <c r="Y298" s="2">
        <f t="shared" si="7"/>
        <v>37102028.857142881</v>
      </c>
      <c r="Z298" s="2" t="str">
        <f t="shared" si="8"/>
        <v>MEEP</v>
      </c>
      <c r="AA298" s="2">
        <f>IF(Z298="HERE",Y298,AA297+Graph!$G$1*1000)</f>
        <v>77429070.857142746</v>
      </c>
      <c r="AB298" s="2">
        <f t="shared" si="21"/>
        <v>420000</v>
      </c>
      <c r="AC298" s="2">
        <f t="shared" si="9"/>
        <v>35804555.714285716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230</v>
      </c>
      <c r="C299" s="7"/>
      <c r="D299" s="2" t="e">
        <f t="shared" si="12"/>
        <v>#N/A</v>
      </c>
      <c r="E299" s="2" t="e">
        <f t="shared" si="22"/>
        <v>#N/A</v>
      </c>
      <c r="F299" s="2">
        <v>1597685.5405525863</v>
      </c>
      <c r="G299" s="2">
        <f t="shared" si="23"/>
        <v>411500.42857142858</v>
      </c>
      <c r="H299" s="2">
        <f t="shared" si="13"/>
        <v>111520634.57142879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1612803.0486376286</v>
      </c>
      <c r="Q299" s="2">
        <f>IF(P299&gt;Graph!$G$1*1000,Graph!$G$1*1000,P299)</f>
        <v>420000</v>
      </c>
      <c r="R299" s="2">
        <f t="shared" si="16"/>
        <v>114065127</v>
      </c>
      <c r="S299" s="2">
        <f t="shared" si="17"/>
        <v>411500.42857143283</v>
      </c>
      <c r="T299" s="2">
        <f t="shared" si="18"/>
        <v>8499.571428571362</v>
      </c>
      <c r="U299" s="2">
        <f t="shared" si="19"/>
        <v>420000</v>
      </c>
      <c r="V299" s="2">
        <f t="shared" si="28"/>
        <v>76954598.571428433</v>
      </c>
      <c r="W299" s="2">
        <f t="shared" si="20"/>
        <v>411500.42857143283</v>
      </c>
      <c r="X299" s="2">
        <f t="shared" si="6"/>
        <v>8499.5714285671711</v>
      </c>
      <c r="Y299" s="2">
        <f t="shared" si="7"/>
        <v>37110528.428571448</v>
      </c>
      <c r="Z299" s="2" t="str">
        <f t="shared" si="8"/>
        <v>MEEP</v>
      </c>
      <c r="AA299" s="2">
        <f>IF(Z299="HERE",Y299,AA298+Graph!$G$1*1000)</f>
        <v>77849070.857142746</v>
      </c>
      <c r="AB299" s="2">
        <f t="shared" si="21"/>
        <v>420000</v>
      </c>
      <c r="AC299" s="2">
        <f t="shared" si="9"/>
        <v>35804555.714285716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231</v>
      </c>
      <c r="C300" s="7"/>
      <c r="D300" s="2" t="e">
        <f t="shared" si="12"/>
        <v>#N/A</v>
      </c>
      <c r="E300" s="2" t="e">
        <f t="shared" si="22"/>
        <v>#N/A</v>
      </c>
      <c r="F300" s="2">
        <v>1602616.6764387488</v>
      </c>
      <c r="G300" s="2">
        <f t="shared" si="23"/>
        <v>411500.42857142858</v>
      </c>
      <c r="H300" s="2">
        <f t="shared" si="13"/>
        <v>111932135.00000022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1617780.6807996035</v>
      </c>
      <c r="Q300" s="2">
        <f>IF(P300&gt;Graph!$G$1*1000,Graph!$G$1*1000,P300)</f>
        <v>420000</v>
      </c>
      <c r="R300" s="2">
        <f t="shared" si="16"/>
        <v>114485127</v>
      </c>
      <c r="S300" s="2">
        <f t="shared" si="17"/>
        <v>411500.42857143283</v>
      </c>
      <c r="T300" s="2">
        <f t="shared" si="18"/>
        <v>8499.571428571362</v>
      </c>
      <c r="U300" s="2">
        <f t="shared" si="19"/>
        <v>420000</v>
      </c>
      <c r="V300" s="2">
        <f t="shared" si="28"/>
        <v>77366098.999999866</v>
      </c>
      <c r="W300" s="2">
        <f t="shared" si="20"/>
        <v>411500.42857143283</v>
      </c>
      <c r="X300" s="2">
        <f t="shared" si="6"/>
        <v>8499.5714285671711</v>
      </c>
      <c r="Y300" s="2">
        <f t="shared" si="7"/>
        <v>37119028.000000015</v>
      </c>
      <c r="Z300" s="2" t="str">
        <f t="shared" si="8"/>
        <v>MEEP</v>
      </c>
      <c r="AA300" s="2">
        <f>IF(Z300="HERE",Y300,AA299+Graph!$G$1*1000)</f>
        <v>78269070.857142746</v>
      </c>
      <c r="AB300" s="2">
        <f t="shared" si="21"/>
        <v>420000</v>
      </c>
      <c r="AC300" s="2">
        <f t="shared" si="9"/>
        <v>35804555.714285716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232</v>
      </c>
      <c r="C301" s="7"/>
      <c r="D301" s="2" t="e">
        <f t="shared" si="12"/>
        <v>#N/A</v>
      </c>
      <c r="E301" s="2" t="e">
        <f t="shared" si="22"/>
        <v>#N/A</v>
      </c>
      <c r="F301" s="2">
        <v>1607547.8123249412</v>
      </c>
      <c r="G301" s="2">
        <f t="shared" si="23"/>
        <v>411500.42857142858</v>
      </c>
      <c r="H301" s="2">
        <f t="shared" si="13"/>
        <v>112343635.42857166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1622758.3129615486</v>
      </c>
      <c r="Q301" s="2">
        <f>IF(P301&gt;Graph!$G$1*1000,Graph!$G$1*1000,P301)</f>
        <v>420000</v>
      </c>
      <c r="R301" s="2">
        <f t="shared" si="16"/>
        <v>114905127</v>
      </c>
      <c r="S301" s="2">
        <f t="shared" si="17"/>
        <v>411500.42857143283</v>
      </c>
      <c r="T301" s="2">
        <f t="shared" si="18"/>
        <v>8499.571428571362</v>
      </c>
      <c r="U301" s="2">
        <f t="shared" si="19"/>
        <v>420000</v>
      </c>
      <c r="V301" s="2">
        <f t="shared" si="28"/>
        <v>77777599.428571299</v>
      </c>
      <c r="W301" s="2">
        <f t="shared" si="20"/>
        <v>411500.42857143283</v>
      </c>
      <c r="X301" s="2">
        <f t="shared" si="6"/>
        <v>8499.5714285671711</v>
      </c>
      <c r="Y301" s="2">
        <f t="shared" si="7"/>
        <v>37127527.571428582</v>
      </c>
      <c r="Z301" s="2" t="str">
        <f t="shared" si="8"/>
        <v>MEEP</v>
      </c>
      <c r="AA301" s="2">
        <f>IF(Z301="HERE",Y301,AA300+Graph!$G$1*1000)</f>
        <v>78689070.857142746</v>
      </c>
      <c r="AB301" s="2">
        <f t="shared" si="21"/>
        <v>420000</v>
      </c>
      <c r="AC301" s="2">
        <f t="shared" si="9"/>
        <v>35804555.714285716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233</v>
      </c>
      <c r="C302" s="7"/>
      <c r="D302" s="2" t="e">
        <f t="shared" si="12"/>
        <v>#N/A</v>
      </c>
      <c r="E302" s="2" t="e">
        <f t="shared" si="22"/>
        <v>#N/A</v>
      </c>
      <c r="F302" s="2">
        <v>1612478.9482111037</v>
      </c>
      <c r="G302" s="2">
        <f t="shared" si="23"/>
        <v>411500.42857142858</v>
      </c>
      <c r="H302" s="2">
        <f t="shared" si="13"/>
        <v>112755135.85714309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1627735.9451234937</v>
      </c>
      <c r="Q302" s="2">
        <f>IF(P302&gt;Graph!$G$1*1000,Graph!$G$1*1000,P302)</f>
        <v>420000</v>
      </c>
      <c r="R302" s="2">
        <f t="shared" si="16"/>
        <v>115325127</v>
      </c>
      <c r="S302" s="2">
        <f t="shared" si="17"/>
        <v>411500.42857143283</v>
      </c>
      <c r="T302" s="2">
        <f t="shared" si="18"/>
        <v>8499.571428571362</v>
      </c>
      <c r="U302" s="2">
        <f t="shared" si="19"/>
        <v>420000</v>
      </c>
      <c r="V302" s="2">
        <f t="shared" si="28"/>
        <v>78189099.857142732</v>
      </c>
      <c r="W302" s="2">
        <f t="shared" si="20"/>
        <v>411500.42857143283</v>
      </c>
      <c r="X302" s="2">
        <f t="shared" si="6"/>
        <v>8499.5714285671711</v>
      </c>
      <c r="Y302" s="2">
        <f t="shared" si="7"/>
        <v>37136027.142857149</v>
      </c>
      <c r="Z302" s="2" t="str">
        <f t="shared" si="8"/>
        <v>MEEP</v>
      </c>
      <c r="AA302" s="2">
        <f>IF(Z302="HERE",Y302,AA301+Graph!$G$1*1000)</f>
        <v>79109070.857142746</v>
      </c>
      <c r="AB302" s="2">
        <f t="shared" si="21"/>
        <v>420000</v>
      </c>
      <c r="AC302" s="2">
        <f t="shared" si="9"/>
        <v>35804555.714285716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234</v>
      </c>
      <c r="C303" s="7"/>
      <c r="D303" s="2" t="e">
        <f t="shared" si="12"/>
        <v>#N/A</v>
      </c>
      <c r="E303" s="2" t="e">
        <f t="shared" si="22"/>
        <v>#N/A</v>
      </c>
      <c r="F303" s="2">
        <v>1617410.0840972662</v>
      </c>
      <c r="G303" s="2">
        <f t="shared" si="23"/>
        <v>411500.42857142858</v>
      </c>
      <c r="H303" s="2">
        <f t="shared" si="13"/>
        <v>113166636.28571452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1632713.5772854686</v>
      </c>
      <c r="Q303" s="2">
        <f>IF(P303&gt;Graph!$G$1*1000,Graph!$G$1*1000,P303)</f>
        <v>420000</v>
      </c>
      <c r="R303" s="2">
        <f t="shared" si="16"/>
        <v>115745127</v>
      </c>
      <c r="S303" s="2">
        <f t="shared" si="17"/>
        <v>411500.42857143283</v>
      </c>
      <c r="T303" s="2">
        <f t="shared" si="18"/>
        <v>8499.571428571362</v>
      </c>
      <c r="U303" s="2">
        <f t="shared" si="19"/>
        <v>420000</v>
      </c>
      <c r="V303" s="2">
        <f t="shared" si="28"/>
        <v>78600600.285714164</v>
      </c>
      <c r="W303" s="2">
        <f t="shared" si="20"/>
        <v>411500.42857143283</v>
      </c>
      <c r="X303" s="2">
        <f t="shared" si="6"/>
        <v>8499.5714285671711</v>
      </c>
      <c r="Y303" s="2">
        <f t="shared" si="7"/>
        <v>37144526.714285716</v>
      </c>
      <c r="Z303" s="2" t="str">
        <f t="shared" si="8"/>
        <v>MEEP</v>
      </c>
      <c r="AA303" s="2">
        <f>IF(Z303="HERE",Y303,AA302+Graph!$G$1*1000)</f>
        <v>79529070.857142746</v>
      </c>
      <c r="AB303" s="2">
        <f t="shared" si="21"/>
        <v>420000</v>
      </c>
      <c r="AC303" s="2">
        <f t="shared" si="9"/>
        <v>35804555.714285716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235</v>
      </c>
      <c r="C304" s="7"/>
      <c r="D304" s="2" t="e">
        <f t="shared" si="12"/>
        <v>#N/A</v>
      </c>
      <c r="E304" s="2" t="e">
        <f t="shared" si="22"/>
        <v>#N/A</v>
      </c>
      <c r="F304" s="2">
        <v>1622341.2199834585</v>
      </c>
      <c r="G304" s="2">
        <f t="shared" si="23"/>
        <v>411500.42857142858</v>
      </c>
      <c r="H304" s="2">
        <f t="shared" si="13"/>
        <v>113578136.71428595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1637691.2094474137</v>
      </c>
      <c r="Q304" s="2">
        <f>IF(P304&gt;Graph!$G$1*1000,Graph!$G$1*1000,P304)</f>
        <v>420000</v>
      </c>
      <c r="R304" s="2">
        <f t="shared" si="16"/>
        <v>116165127</v>
      </c>
      <c r="S304" s="2">
        <f t="shared" si="17"/>
        <v>411500.42857143283</v>
      </c>
      <c r="T304" s="2">
        <f t="shared" si="18"/>
        <v>8499.571428571362</v>
      </c>
      <c r="U304" s="2">
        <f t="shared" si="19"/>
        <v>420000</v>
      </c>
      <c r="V304" s="2">
        <f t="shared" si="28"/>
        <v>79012100.714285597</v>
      </c>
      <c r="W304" s="2">
        <f t="shared" si="20"/>
        <v>411500.42857143283</v>
      </c>
      <c r="X304" s="2">
        <f t="shared" si="6"/>
        <v>8499.5714285671711</v>
      </c>
      <c r="Y304" s="2">
        <f t="shared" si="7"/>
        <v>37153026.285714284</v>
      </c>
      <c r="Z304" s="2" t="str">
        <f t="shared" si="8"/>
        <v>MEEP</v>
      </c>
      <c r="AA304" s="2">
        <f>IF(Z304="HERE",Y304,AA303+Graph!$G$1*1000)</f>
        <v>79949070.857142746</v>
      </c>
      <c r="AB304" s="2">
        <f t="shared" si="21"/>
        <v>420000</v>
      </c>
      <c r="AC304" s="2">
        <f t="shared" si="9"/>
        <v>35804555.714285716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236</v>
      </c>
      <c r="C305" s="7"/>
      <c r="D305" s="2" t="e">
        <f t="shared" si="12"/>
        <v>#N/A</v>
      </c>
      <c r="E305" s="2" t="e">
        <f t="shared" si="22"/>
        <v>#N/A</v>
      </c>
      <c r="F305" s="2">
        <v>1627272.355869621</v>
      </c>
      <c r="G305" s="2">
        <f t="shared" si="23"/>
        <v>411500.42857142858</v>
      </c>
      <c r="H305" s="2">
        <f t="shared" si="13"/>
        <v>113989637.14285739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1642668.8416093588</v>
      </c>
      <c r="Q305" s="2">
        <f>IF(P305&gt;Graph!$G$1*1000,Graph!$G$1*1000,P305)</f>
        <v>420000</v>
      </c>
      <c r="R305" s="2">
        <f t="shared" si="16"/>
        <v>116585127</v>
      </c>
      <c r="S305" s="2">
        <f t="shared" si="17"/>
        <v>411500.42857143283</v>
      </c>
      <c r="T305" s="2">
        <f t="shared" si="18"/>
        <v>8499.571428571362</v>
      </c>
      <c r="U305" s="2">
        <f t="shared" si="19"/>
        <v>420000</v>
      </c>
      <c r="V305" s="2">
        <f t="shared" si="28"/>
        <v>79423601.14285703</v>
      </c>
      <c r="W305" s="2">
        <f t="shared" si="20"/>
        <v>411500.42857143283</v>
      </c>
      <c r="X305" s="2">
        <f t="shared" si="6"/>
        <v>8499.5714285671711</v>
      </c>
      <c r="Y305" s="2">
        <f t="shared" si="7"/>
        <v>37161525.857142851</v>
      </c>
      <c r="Z305" s="2" t="str">
        <f t="shared" si="8"/>
        <v>MEEP</v>
      </c>
      <c r="AA305" s="2">
        <f>IF(Z305="HERE",Y305,AA304+Graph!$G$1*1000)</f>
        <v>80369070.857142746</v>
      </c>
      <c r="AB305" s="2">
        <f t="shared" si="21"/>
        <v>420000</v>
      </c>
      <c r="AC305" s="2">
        <f t="shared" si="9"/>
        <v>35804555.714285716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237</v>
      </c>
      <c r="C306" s="7"/>
      <c r="D306" s="2" t="e">
        <f t="shared" si="12"/>
        <v>#N/A</v>
      </c>
      <c r="E306" s="2" t="e">
        <f t="shared" si="22"/>
        <v>#N/A</v>
      </c>
      <c r="F306" s="2">
        <v>1632203.4917557836</v>
      </c>
      <c r="G306" s="2">
        <f t="shared" si="23"/>
        <v>411500.42857142858</v>
      </c>
      <c r="H306" s="2">
        <f t="shared" si="13"/>
        <v>114401137.57142882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1647646.4737713337</v>
      </c>
      <c r="Q306" s="2">
        <f>IF(P306&gt;Graph!$G$1*1000,Graph!$G$1*1000,P306)</f>
        <v>420000</v>
      </c>
      <c r="R306" s="2">
        <f t="shared" si="16"/>
        <v>117005127</v>
      </c>
      <c r="S306" s="2">
        <f t="shared" si="17"/>
        <v>411500.42857143283</v>
      </c>
      <c r="T306" s="2">
        <f t="shared" si="18"/>
        <v>8499.571428571362</v>
      </c>
      <c r="U306" s="2">
        <f t="shared" si="19"/>
        <v>420000</v>
      </c>
      <c r="V306" s="2">
        <f t="shared" si="28"/>
        <v>79835101.571428463</v>
      </c>
      <c r="W306" s="2">
        <f t="shared" si="20"/>
        <v>411500.42857143283</v>
      </c>
      <c r="X306" s="2">
        <f t="shared" si="6"/>
        <v>8499.5714285671711</v>
      </c>
      <c r="Y306" s="2">
        <f t="shared" si="7"/>
        <v>37170025.428571418</v>
      </c>
      <c r="Z306" s="2" t="str">
        <f t="shared" si="8"/>
        <v>MEEP</v>
      </c>
      <c r="AA306" s="2">
        <f>IF(Z306="HERE",Y306,AA305+Graph!$G$1*1000)</f>
        <v>80789070.857142746</v>
      </c>
      <c r="AB306" s="2">
        <f t="shared" si="21"/>
        <v>420000</v>
      </c>
      <c r="AC306" s="2">
        <f t="shared" si="9"/>
        <v>35804555.714285716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238</v>
      </c>
      <c r="C307" s="7"/>
      <c r="D307" s="2" t="e">
        <f t="shared" si="12"/>
        <v>#N/A</v>
      </c>
      <c r="E307" s="2" t="e">
        <f t="shared" si="22"/>
        <v>#N/A</v>
      </c>
      <c r="F307" s="2">
        <v>1637134.6276419759</v>
      </c>
      <c r="G307" s="2">
        <f t="shared" si="23"/>
        <v>411500.42857142858</v>
      </c>
      <c r="H307" s="2">
        <f t="shared" si="13"/>
        <v>114812638.00000025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1652624.1059332788</v>
      </c>
      <c r="Q307" s="2">
        <f>IF(P307&gt;Graph!$G$1*1000,Graph!$G$1*1000,P307)</f>
        <v>420000</v>
      </c>
      <c r="R307" s="2">
        <f t="shared" si="16"/>
        <v>117425127</v>
      </c>
      <c r="S307" s="2">
        <f t="shared" si="17"/>
        <v>411500.42857143283</v>
      </c>
      <c r="T307" s="2">
        <f t="shared" si="18"/>
        <v>8499.571428571362</v>
      </c>
      <c r="U307" s="2">
        <f t="shared" si="19"/>
        <v>420000</v>
      </c>
      <c r="V307" s="2">
        <f t="shared" si="28"/>
        <v>80246601.999999896</v>
      </c>
      <c r="W307" s="2">
        <f t="shared" si="20"/>
        <v>411500.42857143283</v>
      </c>
      <c r="X307" s="2">
        <f t="shared" si="6"/>
        <v>8499.5714285671711</v>
      </c>
      <c r="Y307" s="2">
        <f t="shared" si="7"/>
        <v>37178524.999999985</v>
      </c>
      <c r="Z307" s="2" t="str">
        <f t="shared" si="8"/>
        <v>MEEP</v>
      </c>
      <c r="AA307" s="2">
        <f>IF(Z307="HERE",Y307,AA306+Graph!$G$1*1000)</f>
        <v>81209070.857142746</v>
      </c>
      <c r="AB307" s="2">
        <f t="shared" si="21"/>
        <v>420000</v>
      </c>
      <c r="AC307" s="2">
        <f t="shared" si="9"/>
        <v>35804555.714285716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239</v>
      </c>
      <c r="C308" s="7"/>
      <c r="D308" s="2" t="e">
        <f t="shared" si="12"/>
        <v>#N/A</v>
      </c>
      <c r="E308" s="2" t="e">
        <f t="shared" si="22"/>
        <v>#N/A</v>
      </c>
      <c r="F308" s="2">
        <v>1642065.7635281384</v>
      </c>
      <c r="G308" s="2">
        <f t="shared" si="23"/>
        <v>411500.42857142858</v>
      </c>
      <c r="H308" s="2">
        <f t="shared" si="13"/>
        <v>115224138.42857169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1657601.7380952239</v>
      </c>
      <c r="Q308" s="2">
        <f>IF(P308&gt;Graph!$G$1*1000,Graph!$G$1*1000,P308)</f>
        <v>420000</v>
      </c>
      <c r="R308" s="2">
        <f t="shared" si="16"/>
        <v>117845127</v>
      </c>
      <c r="S308" s="2">
        <f t="shared" si="17"/>
        <v>411500.42857143283</v>
      </c>
      <c r="T308" s="2">
        <f t="shared" si="18"/>
        <v>8499.571428571362</v>
      </c>
      <c r="U308" s="2">
        <f t="shared" si="19"/>
        <v>420000</v>
      </c>
      <c r="V308" s="2">
        <f t="shared" si="28"/>
        <v>80658102.428571329</v>
      </c>
      <c r="W308" s="2">
        <f t="shared" si="20"/>
        <v>411500.42857143283</v>
      </c>
      <c r="X308" s="2">
        <f t="shared" si="6"/>
        <v>8499.5714285671711</v>
      </c>
      <c r="Y308" s="2">
        <f t="shared" si="7"/>
        <v>37187024.571428552</v>
      </c>
      <c r="Z308" s="2" t="str">
        <f t="shared" si="8"/>
        <v>MEEP</v>
      </c>
      <c r="AA308" s="2">
        <f>IF(Z308="HERE",Y308,AA307+Graph!$G$1*1000)</f>
        <v>81629070.857142746</v>
      </c>
      <c r="AB308" s="2">
        <f t="shared" si="21"/>
        <v>420000</v>
      </c>
      <c r="AC308" s="2">
        <f t="shared" si="9"/>
        <v>35804555.714285716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240</v>
      </c>
      <c r="C309" s="7"/>
      <c r="D309" s="2" t="e">
        <f t="shared" si="12"/>
        <v>#N/A</v>
      </c>
      <c r="E309" s="2" t="e">
        <f t="shared" si="22"/>
        <v>#N/A</v>
      </c>
      <c r="F309" s="2">
        <v>1646996.8994143009</v>
      </c>
      <c r="G309" s="2">
        <f t="shared" si="23"/>
        <v>411500.42857142858</v>
      </c>
      <c r="H309" s="2">
        <f t="shared" si="13"/>
        <v>115635638.85714312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1662579.3702571988</v>
      </c>
      <c r="Q309" s="2">
        <f>IF(P309&gt;Graph!$G$1*1000,Graph!$G$1*1000,P309)</f>
        <v>420000</v>
      </c>
      <c r="R309" s="2">
        <f t="shared" si="16"/>
        <v>118265127</v>
      </c>
      <c r="S309" s="2">
        <f t="shared" si="17"/>
        <v>411500.42857143283</v>
      </c>
      <c r="T309" s="2">
        <f t="shared" si="18"/>
        <v>8499.571428571362</v>
      </c>
      <c r="U309" s="2">
        <f t="shared" si="19"/>
        <v>420000</v>
      </c>
      <c r="V309" s="2">
        <f t="shared" si="28"/>
        <v>81069602.857142761</v>
      </c>
      <c r="W309" s="2">
        <f t="shared" si="20"/>
        <v>411500.42857143283</v>
      </c>
      <c r="X309" s="2">
        <f t="shared" si="6"/>
        <v>8499.5714285671711</v>
      </c>
      <c r="Y309" s="2">
        <f t="shared" si="7"/>
        <v>37195524.142857119</v>
      </c>
      <c r="Z309" s="2" t="str">
        <f t="shared" si="8"/>
        <v>MEEP</v>
      </c>
      <c r="AA309" s="2">
        <f>IF(Z309="HERE",Y309,AA308+Graph!$G$1*1000)</f>
        <v>82049070.857142746</v>
      </c>
      <c r="AB309" s="2">
        <f t="shared" si="21"/>
        <v>420000</v>
      </c>
      <c r="AC309" s="2">
        <f t="shared" si="9"/>
        <v>35804555.714285716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241</v>
      </c>
      <c r="C310" s="7"/>
      <c r="D310" s="2" t="e">
        <f t="shared" si="12"/>
        <v>#N/A</v>
      </c>
      <c r="E310" s="2" t="e">
        <f t="shared" si="22"/>
        <v>#N/A</v>
      </c>
      <c r="F310" s="2">
        <v>1651928.0353004932</v>
      </c>
      <c r="G310" s="2">
        <f t="shared" si="23"/>
        <v>411500.42857142858</v>
      </c>
      <c r="H310" s="2">
        <f t="shared" si="13"/>
        <v>116047139.28571455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1667557.0024191439</v>
      </c>
      <c r="Q310" s="2">
        <f>IF(P310&gt;Graph!$G$1*1000,Graph!$G$1*1000,P310)</f>
        <v>420000</v>
      </c>
      <c r="R310" s="2">
        <f t="shared" si="16"/>
        <v>118685127</v>
      </c>
      <c r="S310" s="2">
        <f t="shared" si="17"/>
        <v>411500.42857143283</v>
      </c>
      <c r="T310" s="2">
        <f t="shared" si="18"/>
        <v>8499.571428571362</v>
      </c>
      <c r="U310" s="2">
        <f t="shared" si="19"/>
        <v>420000</v>
      </c>
      <c r="V310" s="2">
        <f t="shared" si="28"/>
        <v>81481103.285714194</v>
      </c>
      <c r="W310" s="2">
        <f t="shared" si="20"/>
        <v>411500.42857143283</v>
      </c>
      <c r="X310" s="2">
        <f t="shared" si="6"/>
        <v>8499.5714285671711</v>
      </c>
      <c r="Y310" s="2">
        <f t="shared" si="7"/>
        <v>37204023.714285687</v>
      </c>
      <c r="Z310" s="2" t="str">
        <f t="shared" si="8"/>
        <v>MEEP</v>
      </c>
      <c r="AA310" s="2">
        <f>IF(Z310="HERE",Y310,AA309+Graph!$G$1*1000)</f>
        <v>82469070.857142746</v>
      </c>
      <c r="AB310" s="2">
        <f t="shared" si="21"/>
        <v>420000</v>
      </c>
      <c r="AC310" s="2">
        <f t="shared" si="9"/>
        <v>35804555.714285716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242</v>
      </c>
      <c r="C311" s="7"/>
      <c r="D311" s="2" t="e">
        <f t="shared" si="12"/>
        <v>#N/A</v>
      </c>
      <c r="E311" s="2" t="e">
        <f t="shared" si="22"/>
        <v>#N/A</v>
      </c>
      <c r="F311" s="2">
        <v>1656859.1711866558</v>
      </c>
      <c r="G311" s="2">
        <f t="shared" si="23"/>
        <v>411500.42857142858</v>
      </c>
      <c r="H311" s="2">
        <f t="shared" si="13"/>
        <v>116458639.71428598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1672534.6345811188</v>
      </c>
      <c r="Q311" s="2">
        <f>IF(P311&gt;Graph!$G$1*1000,Graph!$G$1*1000,P311)</f>
        <v>420000</v>
      </c>
      <c r="R311" s="2">
        <f t="shared" si="16"/>
        <v>119105127</v>
      </c>
      <c r="S311" s="2">
        <f t="shared" si="17"/>
        <v>411500.42857143283</v>
      </c>
      <c r="T311" s="2">
        <f t="shared" si="18"/>
        <v>8499.571428571362</v>
      </c>
      <c r="U311" s="2">
        <f t="shared" si="19"/>
        <v>420000</v>
      </c>
      <c r="V311" s="2">
        <f t="shared" si="28"/>
        <v>81892603.714285627</v>
      </c>
      <c r="W311" s="2">
        <f t="shared" si="20"/>
        <v>411500.42857143283</v>
      </c>
      <c r="X311" s="2">
        <f t="shared" si="6"/>
        <v>8499.5714285671711</v>
      </c>
      <c r="Y311" s="2">
        <f t="shared" si="7"/>
        <v>37212523.285714254</v>
      </c>
      <c r="Z311" s="2" t="str">
        <f t="shared" si="8"/>
        <v>MEEP</v>
      </c>
      <c r="AA311" s="2">
        <f>IF(Z311="HERE",Y311,AA310+Graph!$G$1*1000)</f>
        <v>82889070.857142746</v>
      </c>
      <c r="AB311" s="2">
        <f t="shared" si="21"/>
        <v>420000</v>
      </c>
      <c r="AC311" s="2">
        <f t="shared" si="9"/>
        <v>35804555.714285716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243</v>
      </c>
      <c r="C312" s="7"/>
      <c r="D312" s="2" t="e">
        <f t="shared" si="12"/>
        <v>#N/A</v>
      </c>
      <c r="E312" s="2" t="e">
        <f t="shared" si="22"/>
        <v>#N/A</v>
      </c>
      <c r="F312" s="2">
        <v>1661790.3070728183</v>
      </c>
      <c r="G312" s="2">
        <f t="shared" si="23"/>
        <v>411500.42857142858</v>
      </c>
      <c r="H312" s="2">
        <f t="shared" si="13"/>
        <v>116870140.14285742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1677512.2667430639</v>
      </c>
      <c r="Q312" s="2">
        <f>IF(P312&gt;Graph!$G$1*1000,Graph!$G$1*1000,P312)</f>
        <v>420000</v>
      </c>
      <c r="R312" s="2">
        <f t="shared" si="16"/>
        <v>119525127</v>
      </c>
      <c r="S312" s="2">
        <f t="shared" si="17"/>
        <v>411500.42857143283</v>
      </c>
      <c r="T312" s="2">
        <f t="shared" si="18"/>
        <v>8499.571428571362</v>
      </c>
      <c r="U312" s="2">
        <f t="shared" si="19"/>
        <v>420000</v>
      </c>
      <c r="V312" s="2">
        <f t="shared" si="28"/>
        <v>82304104.14285706</v>
      </c>
      <c r="W312" s="2">
        <f t="shared" si="20"/>
        <v>411500.42857143283</v>
      </c>
      <c r="X312" s="2">
        <f t="shared" si="6"/>
        <v>8499.5714285671711</v>
      </c>
      <c r="Y312" s="2">
        <f t="shared" si="7"/>
        <v>37221022.857142821</v>
      </c>
      <c r="Z312" s="2" t="str">
        <f t="shared" si="8"/>
        <v>MEEP</v>
      </c>
      <c r="AA312" s="2">
        <f>IF(Z312="HERE",Y312,AA311+Graph!$G$1*1000)</f>
        <v>83309070.857142746</v>
      </c>
      <c r="AB312" s="2">
        <f t="shared" si="21"/>
        <v>420000</v>
      </c>
      <c r="AC312" s="2">
        <f t="shared" si="9"/>
        <v>35804555.714285716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244</v>
      </c>
      <c r="C313" s="7"/>
      <c r="D313" s="2" t="e">
        <f t="shared" si="12"/>
        <v>#N/A</v>
      </c>
      <c r="E313" s="2" t="e">
        <f t="shared" si="22"/>
        <v>#N/A</v>
      </c>
      <c r="F313" s="2">
        <v>1666721.4429590106</v>
      </c>
      <c r="G313" s="2">
        <f t="shared" si="23"/>
        <v>411500.42857142858</v>
      </c>
      <c r="H313" s="2">
        <f t="shared" si="13"/>
        <v>117281640.57142885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1682489.898905009</v>
      </c>
      <c r="Q313" s="2">
        <f>IF(P313&gt;Graph!$G$1*1000,Graph!$G$1*1000,P313)</f>
        <v>420000</v>
      </c>
      <c r="R313" s="2">
        <f t="shared" si="16"/>
        <v>119945127</v>
      </c>
      <c r="S313" s="2">
        <f t="shared" si="17"/>
        <v>411500.42857143283</v>
      </c>
      <c r="T313" s="2">
        <f t="shared" si="18"/>
        <v>8499.571428571362</v>
      </c>
      <c r="U313" s="2">
        <f t="shared" si="19"/>
        <v>420000</v>
      </c>
      <c r="V313" s="2">
        <f t="shared" si="28"/>
        <v>82715604.571428493</v>
      </c>
      <c r="W313" s="2">
        <f t="shared" si="20"/>
        <v>411500.42857143283</v>
      </c>
      <c r="X313" s="2">
        <f t="shared" si="6"/>
        <v>8499.5714285671711</v>
      </c>
      <c r="Y313" s="2">
        <f t="shared" si="7"/>
        <v>37229522.428571388</v>
      </c>
      <c r="Z313" s="2" t="str">
        <f t="shared" si="8"/>
        <v>MEEP</v>
      </c>
      <c r="AA313" s="2">
        <f>IF(Z313="HERE",Y313,AA312+Graph!$G$1*1000)</f>
        <v>83729070.857142746</v>
      </c>
      <c r="AB313" s="2">
        <f t="shared" si="21"/>
        <v>420000</v>
      </c>
      <c r="AC313" s="2">
        <f t="shared" si="9"/>
        <v>35804555.714285716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245</v>
      </c>
      <c r="C314" s="7"/>
      <c r="D314" s="2" t="e">
        <f t="shared" si="12"/>
        <v>#N/A</v>
      </c>
      <c r="E314" s="2" t="e">
        <f t="shared" si="22"/>
        <v>#N/A</v>
      </c>
      <c r="F314" s="2">
        <v>1671652.5788451731</v>
      </c>
      <c r="G314" s="2">
        <f t="shared" si="23"/>
        <v>411500.42857142858</v>
      </c>
      <c r="H314" s="2">
        <f t="shared" si="13"/>
        <v>117693141.00000028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1687467.5310669839</v>
      </c>
      <c r="Q314" s="2">
        <f>IF(P314&gt;Graph!$G$1*1000,Graph!$G$1*1000,P314)</f>
        <v>420000</v>
      </c>
      <c r="R314" s="2">
        <f t="shared" si="16"/>
        <v>120365127</v>
      </c>
      <c r="S314" s="2">
        <f t="shared" si="17"/>
        <v>411500.42857143283</v>
      </c>
      <c r="T314" s="2">
        <f t="shared" si="18"/>
        <v>8499.571428571362</v>
      </c>
      <c r="U314" s="2">
        <f t="shared" si="19"/>
        <v>420000</v>
      </c>
      <c r="V314" s="2">
        <f t="shared" si="28"/>
        <v>83127104.999999925</v>
      </c>
      <c r="W314" s="2">
        <f t="shared" si="20"/>
        <v>411500.42857143283</v>
      </c>
      <c r="X314" s="2">
        <f t="shared" si="6"/>
        <v>8499.5714285671711</v>
      </c>
      <c r="Y314" s="2">
        <f t="shared" si="7"/>
        <v>37238021.999999955</v>
      </c>
      <c r="Z314" s="2" t="str">
        <f t="shared" si="8"/>
        <v>MEEP</v>
      </c>
      <c r="AA314" s="2">
        <f>IF(Z314="HERE",Y314,AA313+Graph!$G$1*1000)</f>
        <v>84149070.857142746</v>
      </c>
      <c r="AB314" s="2">
        <f t="shared" si="21"/>
        <v>420000</v>
      </c>
      <c r="AC314" s="2">
        <f t="shared" si="9"/>
        <v>35804555.714285716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246</v>
      </c>
      <c r="C315" s="7"/>
      <c r="D315" s="2" t="e">
        <f t="shared" si="12"/>
        <v>#N/A</v>
      </c>
      <c r="E315" s="2" t="e">
        <f t="shared" si="22"/>
        <v>#N/A</v>
      </c>
      <c r="F315" s="2">
        <v>1676583.7147313356</v>
      </c>
      <c r="G315" s="2">
        <f t="shared" si="23"/>
        <v>411500.42857142858</v>
      </c>
      <c r="H315" s="2">
        <f t="shared" si="13"/>
        <v>118104641.42857172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1692445.163228929</v>
      </c>
      <c r="Q315" s="2">
        <f>IF(P315&gt;Graph!$G$1*1000,Graph!$G$1*1000,P315)</f>
        <v>420000</v>
      </c>
      <c r="R315" s="2">
        <f t="shared" si="16"/>
        <v>120785127</v>
      </c>
      <c r="S315" s="2">
        <f t="shared" si="17"/>
        <v>411500.42857143283</v>
      </c>
      <c r="T315" s="2">
        <f t="shared" si="18"/>
        <v>8499.571428571362</v>
      </c>
      <c r="U315" s="2">
        <f t="shared" si="19"/>
        <v>420000</v>
      </c>
      <c r="V315" s="2">
        <f t="shared" si="28"/>
        <v>83538605.428571358</v>
      </c>
      <c r="W315" s="2">
        <f t="shared" si="20"/>
        <v>411500.42857143283</v>
      </c>
      <c r="X315" s="2">
        <f t="shared" si="6"/>
        <v>8499.5714285671711</v>
      </c>
      <c r="Y315" s="2">
        <f t="shared" si="7"/>
        <v>37246521.571428522</v>
      </c>
      <c r="Z315" s="2" t="str">
        <f t="shared" si="8"/>
        <v>MEEP</v>
      </c>
      <c r="AA315" s="2">
        <f>IF(Z315="HERE",Y315,AA314+Graph!$G$1*1000)</f>
        <v>84569070.857142746</v>
      </c>
      <c r="AB315" s="2">
        <f t="shared" si="21"/>
        <v>420000</v>
      </c>
      <c r="AC315" s="2">
        <f t="shared" si="9"/>
        <v>35804555.714285716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247</v>
      </c>
      <c r="C316" s="7"/>
      <c r="D316" s="2" t="e">
        <f t="shared" si="12"/>
        <v>#N/A</v>
      </c>
      <c r="E316" s="2" t="e">
        <f t="shared" si="22"/>
        <v>#N/A</v>
      </c>
      <c r="F316" s="2">
        <v>1681514.850617528</v>
      </c>
      <c r="G316" s="2">
        <f t="shared" si="23"/>
        <v>411500.42857142858</v>
      </c>
      <c r="H316" s="2">
        <f t="shared" si="13"/>
        <v>118516141.85714315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1697422.7953908741</v>
      </c>
      <c r="Q316" s="2">
        <f>IF(P316&gt;Graph!$G$1*1000,Graph!$G$1*1000,P316)</f>
        <v>420000</v>
      </c>
      <c r="R316" s="2">
        <f t="shared" si="16"/>
        <v>121205127</v>
      </c>
      <c r="S316" s="2">
        <f t="shared" si="17"/>
        <v>411500.42857143283</v>
      </c>
      <c r="T316" s="2">
        <f t="shared" si="18"/>
        <v>8499.571428571362</v>
      </c>
      <c r="U316" s="2">
        <f t="shared" si="19"/>
        <v>420000</v>
      </c>
      <c r="V316" s="2">
        <f t="shared" si="28"/>
        <v>83950105.857142791</v>
      </c>
      <c r="W316" s="2">
        <f t="shared" si="20"/>
        <v>411500.42857143283</v>
      </c>
      <c r="X316" s="2">
        <f t="shared" si="6"/>
        <v>8499.5714285671711</v>
      </c>
      <c r="Y316" s="2">
        <f t="shared" si="7"/>
        <v>37255021.14285709</v>
      </c>
      <c r="Z316" s="2" t="str">
        <f t="shared" si="8"/>
        <v>MEEP</v>
      </c>
      <c r="AA316" s="2">
        <f>IF(Z316="HERE",Y316,AA315+Graph!$G$1*1000)</f>
        <v>84989070.857142746</v>
      </c>
      <c r="AB316" s="2">
        <f t="shared" si="21"/>
        <v>420000</v>
      </c>
      <c r="AC316" s="2">
        <f t="shared" si="9"/>
        <v>35804555.714285716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248</v>
      </c>
      <c r="C317" s="7"/>
      <c r="D317" s="2" t="e">
        <f t="shared" si="12"/>
        <v>#N/A</v>
      </c>
      <c r="E317" s="2" t="e">
        <f t="shared" si="22"/>
        <v>#N/A</v>
      </c>
      <c r="F317" s="2">
        <v>1686445.9865036905</v>
      </c>
      <c r="G317" s="2">
        <f t="shared" si="23"/>
        <v>411500.42857142858</v>
      </c>
      <c r="H317" s="2">
        <f t="shared" si="13"/>
        <v>118927642.28571458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1702400.4275528491</v>
      </c>
      <c r="Q317" s="2">
        <f>IF(P317&gt;Graph!$G$1*1000,Graph!$G$1*1000,P317)</f>
        <v>420000</v>
      </c>
      <c r="R317" s="2">
        <f t="shared" si="16"/>
        <v>121625127</v>
      </c>
      <c r="S317" s="2">
        <f t="shared" si="17"/>
        <v>411500.42857143283</v>
      </c>
      <c r="T317" s="2">
        <f t="shared" si="18"/>
        <v>8499.571428571362</v>
      </c>
      <c r="U317" s="2">
        <f t="shared" si="19"/>
        <v>420000</v>
      </c>
      <c r="V317" s="2">
        <f t="shared" si="28"/>
        <v>84361606.285714224</v>
      </c>
      <c r="W317" s="2">
        <f t="shared" si="20"/>
        <v>411500.42857143283</v>
      </c>
      <c r="X317" s="2">
        <f t="shared" si="6"/>
        <v>8499.5714285671711</v>
      </c>
      <c r="Y317" s="2">
        <f t="shared" si="7"/>
        <v>37263520.714285657</v>
      </c>
      <c r="Z317" s="2" t="str">
        <f t="shared" si="8"/>
        <v>MEEP</v>
      </c>
      <c r="AA317" s="2">
        <f>IF(Z317="HERE",Y317,AA316+Graph!$G$1*1000)</f>
        <v>85409070.857142746</v>
      </c>
      <c r="AB317" s="2">
        <f t="shared" si="21"/>
        <v>420000</v>
      </c>
      <c r="AC317" s="2">
        <f t="shared" si="9"/>
        <v>35804555.714285716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249</v>
      </c>
      <c r="C318" s="7"/>
      <c r="D318" s="2" t="e">
        <f t="shared" si="12"/>
        <v>#N/A</v>
      </c>
      <c r="E318" s="2" t="e">
        <f t="shared" si="22"/>
        <v>#N/A</v>
      </c>
      <c r="F318" s="2">
        <v>1691377.122389853</v>
      </c>
      <c r="G318" s="2">
        <f t="shared" si="23"/>
        <v>411500.42857142858</v>
      </c>
      <c r="H318" s="2">
        <f t="shared" si="13"/>
        <v>119339142.71428601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1707378.0597147942</v>
      </c>
      <c r="Q318" s="2">
        <f>IF(P318&gt;Graph!$G$1*1000,Graph!$G$1*1000,P318)</f>
        <v>420000</v>
      </c>
      <c r="R318" s="2">
        <f t="shared" si="16"/>
        <v>122045127</v>
      </c>
      <c r="S318" s="2">
        <f t="shared" si="17"/>
        <v>411500.42857143283</v>
      </c>
      <c r="T318" s="2">
        <f t="shared" si="18"/>
        <v>8499.571428571362</v>
      </c>
      <c r="U318" s="2">
        <f t="shared" si="19"/>
        <v>420000</v>
      </c>
      <c r="V318" s="2">
        <f t="shared" si="28"/>
        <v>84773106.714285657</v>
      </c>
      <c r="W318" s="2">
        <f t="shared" si="20"/>
        <v>411500.42857143283</v>
      </c>
      <c r="X318" s="2">
        <f t="shared" si="6"/>
        <v>8499.5714285671711</v>
      </c>
      <c r="Y318" s="2">
        <f t="shared" si="7"/>
        <v>37272020.285714224</v>
      </c>
      <c r="Z318" s="2" t="str">
        <f t="shared" si="8"/>
        <v>MEEP</v>
      </c>
      <c r="AA318" s="2">
        <f>IF(Z318="HERE",Y318,AA317+Graph!$G$1*1000)</f>
        <v>85829070.857142746</v>
      </c>
      <c r="AB318" s="2">
        <f t="shared" si="21"/>
        <v>420000</v>
      </c>
      <c r="AC318" s="2">
        <f t="shared" si="9"/>
        <v>35804555.714285716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250</v>
      </c>
      <c r="C319" s="7"/>
      <c r="D319" s="2" t="e">
        <f t="shared" si="12"/>
        <v>#N/A</v>
      </c>
      <c r="E319" s="2" t="e">
        <f t="shared" si="22"/>
        <v>#N/A</v>
      </c>
      <c r="F319" s="2">
        <v>1696308.2582760453</v>
      </c>
      <c r="G319" s="2">
        <f t="shared" si="23"/>
        <v>411500.42857142858</v>
      </c>
      <c r="H319" s="2">
        <f t="shared" si="13"/>
        <v>119750643.14285745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1712355.6918767393</v>
      </c>
      <c r="Q319" s="2">
        <f>IF(P319&gt;Graph!$G$1*1000,Graph!$G$1*1000,P319)</f>
        <v>420000</v>
      </c>
      <c r="R319" s="2">
        <f t="shared" si="16"/>
        <v>122465127</v>
      </c>
      <c r="S319" s="2">
        <f t="shared" si="17"/>
        <v>411500.42857143283</v>
      </c>
      <c r="T319" s="2">
        <f t="shared" si="18"/>
        <v>8499.571428571362</v>
      </c>
      <c r="U319" s="2">
        <f t="shared" si="19"/>
        <v>420000</v>
      </c>
      <c r="V319" s="2">
        <f t="shared" si="28"/>
        <v>85184607.14285709</v>
      </c>
      <c r="W319" s="2">
        <f t="shared" si="20"/>
        <v>411500.42857143283</v>
      </c>
      <c r="X319" s="2">
        <f t="shared" si="6"/>
        <v>8499.5714285671711</v>
      </c>
      <c r="Y319" s="2">
        <f t="shared" si="7"/>
        <v>37280519.857142791</v>
      </c>
      <c r="Z319" s="2" t="str">
        <f t="shared" si="8"/>
        <v>MEEP</v>
      </c>
      <c r="AA319" s="2">
        <f>IF(Z319="HERE",Y319,AA318+Graph!$G$1*1000)</f>
        <v>86249070.857142746</v>
      </c>
      <c r="AB319" s="2">
        <f t="shared" si="21"/>
        <v>420000</v>
      </c>
      <c r="AC319" s="2">
        <f t="shared" si="9"/>
        <v>35804555.714285716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251</v>
      </c>
      <c r="C320" s="7"/>
      <c r="D320" s="2" t="e">
        <f t="shared" si="12"/>
        <v>#N/A</v>
      </c>
      <c r="E320" s="2" t="e">
        <f t="shared" si="22"/>
        <v>#N/A</v>
      </c>
      <c r="F320" s="2">
        <v>1701239.3941622078</v>
      </c>
      <c r="G320" s="2">
        <f t="shared" si="23"/>
        <v>411500.42857142858</v>
      </c>
      <c r="H320" s="2">
        <f t="shared" si="13"/>
        <v>120162143.57142888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1717333.3240387142</v>
      </c>
      <c r="Q320" s="2">
        <f>IF(P320&gt;Graph!$G$1*1000,Graph!$G$1*1000,P320)</f>
        <v>420000</v>
      </c>
      <c r="R320" s="2">
        <f t="shared" si="16"/>
        <v>122885127</v>
      </c>
      <c r="S320" s="2">
        <f t="shared" si="17"/>
        <v>411500.42857143283</v>
      </c>
      <c r="T320" s="2">
        <f t="shared" si="18"/>
        <v>8499.571428571362</v>
      </c>
      <c r="U320" s="2">
        <f t="shared" si="19"/>
        <v>420000</v>
      </c>
      <c r="V320" s="2">
        <f t="shared" si="28"/>
        <v>85596107.571428522</v>
      </c>
      <c r="W320" s="2">
        <f t="shared" si="20"/>
        <v>411500.42857143283</v>
      </c>
      <c r="X320" s="2">
        <f t="shared" si="6"/>
        <v>8499.5714285671711</v>
      </c>
      <c r="Y320" s="2">
        <f t="shared" si="7"/>
        <v>37289019.428571358</v>
      </c>
      <c r="Z320" s="2" t="str">
        <f t="shared" si="8"/>
        <v>MEEP</v>
      </c>
      <c r="AA320" s="2">
        <f>IF(Z320="HERE",Y320,AA319+Graph!$G$1*1000)</f>
        <v>86669070.857142746</v>
      </c>
      <c r="AB320" s="2">
        <f t="shared" si="21"/>
        <v>420000</v>
      </c>
      <c r="AC320" s="2">
        <f t="shared" si="9"/>
        <v>35804555.714285716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252</v>
      </c>
      <c r="C321" s="7"/>
      <c r="D321" s="2" t="e">
        <f t="shared" si="12"/>
        <v>#N/A</v>
      </c>
      <c r="E321" s="2" t="e">
        <f t="shared" si="22"/>
        <v>#N/A</v>
      </c>
      <c r="F321" s="2">
        <v>1706170.5300483704</v>
      </c>
      <c r="G321" s="2">
        <f t="shared" si="23"/>
        <v>411500.42857142858</v>
      </c>
      <c r="H321" s="2">
        <f t="shared" si="13"/>
        <v>120573644.00000031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1722310.9562006593</v>
      </c>
      <c r="Q321" s="2">
        <f>IF(P321&gt;Graph!$G$1*1000,Graph!$G$1*1000,P321)</f>
        <v>420000</v>
      </c>
      <c r="R321" s="2">
        <f t="shared" si="16"/>
        <v>123305127</v>
      </c>
      <c r="S321" s="2">
        <f t="shared" si="17"/>
        <v>411500.42857143283</v>
      </c>
      <c r="T321" s="2">
        <f t="shared" si="18"/>
        <v>8499.571428571362</v>
      </c>
      <c r="U321" s="2">
        <f t="shared" si="19"/>
        <v>420000</v>
      </c>
      <c r="V321" s="2">
        <f t="shared" si="28"/>
        <v>86007607.999999955</v>
      </c>
      <c r="W321" s="2">
        <f t="shared" si="20"/>
        <v>411500.42857143283</v>
      </c>
      <c r="X321" s="2">
        <f t="shared" si="6"/>
        <v>8499.5714285671711</v>
      </c>
      <c r="Y321" s="2">
        <f t="shared" si="7"/>
        <v>37297518.999999925</v>
      </c>
      <c r="Z321" s="2" t="str">
        <f t="shared" si="8"/>
        <v>MEEP</v>
      </c>
      <c r="AA321" s="2">
        <f>IF(Z321="HERE",Y321,AA320+Graph!$G$1*1000)</f>
        <v>87089070.857142746</v>
      </c>
      <c r="AB321" s="2">
        <f t="shared" si="21"/>
        <v>420000</v>
      </c>
      <c r="AC321" s="2">
        <f t="shared" si="9"/>
        <v>35804555.714285716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253</v>
      </c>
      <c r="C322" s="7"/>
      <c r="D322" s="2" t="e">
        <f t="shared" si="12"/>
        <v>#N/A</v>
      </c>
      <c r="E322" s="2" t="e">
        <f t="shared" si="22"/>
        <v>#N/A</v>
      </c>
      <c r="F322" s="2">
        <v>1711101.6659345627</v>
      </c>
      <c r="G322" s="2">
        <f t="shared" si="23"/>
        <v>411500.42857142858</v>
      </c>
      <c r="H322" s="2">
        <f t="shared" si="13"/>
        <v>120985144.42857175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1727288.5883626044</v>
      </c>
      <c r="Q322" s="2">
        <f>IF(P322&gt;Graph!$G$1*1000,Graph!$G$1*1000,P322)</f>
        <v>420000</v>
      </c>
      <c r="R322" s="2">
        <f t="shared" si="16"/>
        <v>123725127</v>
      </c>
      <c r="S322" s="2">
        <f t="shared" si="17"/>
        <v>411500.42857143283</v>
      </c>
      <c r="T322" s="2">
        <f t="shared" si="18"/>
        <v>8499.571428571362</v>
      </c>
      <c r="U322" s="2">
        <f t="shared" si="19"/>
        <v>420000</v>
      </c>
      <c r="V322" s="2">
        <f t="shared" si="28"/>
        <v>86419108.428571388</v>
      </c>
      <c r="W322" s="2">
        <f t="shared" si="20"/>
        <v>411500.42857143283</v>
      </c>
      <c r="X322" s="2">
        <f t="shared" si="6"/>
        <v>8499.5714285671711</v>
      </c>
      <c r="Y322" s="2">
        <f t="shared" si="7"/>
        <v>37306018.571428493</v>
      </c>
      <c r="Z322" s="2" t="str">
        <f t="shared" si="8"/>
        <v>MEEP</v>
      </c>
      <c r="AA322" s="2">
        <f>IF(Z322="HERE",Y322,AA321+Graph!$G$1*1000)</f>
        <v>87509070.857142746</v>
      </c>
      <c r="AB322" s="2">
        <f t="shared" si="21"/>
        <v>420000</v>
      </c>
      <c r="AC322" s="2">
        <f t="shared" si="9"/>
        <v>35804555.714285716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254</v>
      </c>
      <c r="C323" s="7"/>
      <c r="D323" s="2" t="e">
        <f t="shared" si="12"/>
        <v>#N/A</v>
      </c>
      <c r="E323" s="2" t="e">
        <f t="shared" si="22"/>
        <v>#N/A</v>
      </c>
      <c r="F323" s="2">
        <v>1716032.8018207252</v>
      </c>
      <c r="G323" s="2">
        <f t="shared" si="23"/>
        <v>411500.42857142858</v>
      </c>
      <c r="H323" s="2">
        <f t="shared" si="13"/>
        <v>121396644.85714318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1732266.2205245793</v>
      </c>
      <c r="Q323" s="2">
        <f>IF(P323&gt;Graph!$G$1*1000,Graph!$G$1*1000,P323)</f>
        <v>420000</v>
      </c>
      <c r="R323" s="2">
        <f t="shared" si="16"/>
        <v>124145127</v>
      </c>
      <c r="S323" s="2">
        <f t="shared" si="17"/>
        <v>411500.42857143283</v>
      </c>
      <c r="T323" s="2">
        <f t="shared" si="18"/>
        <v>8499.571428571362</v>
      </c>
      <c r="U323" s="2">
        <f t="shared" si="19"/>
        <v>420000</v>
      </c>
      <c r="V323" s="2">
        <f t="shared" si="28"/>
        <v>86830608.857142821</v>
      </c>
      <c r="W323" s="2">
        <f t="shared" si="20"/>
        <v>411500.42857143283</v>
      </c>
      <c r="X323" s="2">
        <f t="shared" si="6"/>
        <v>8499.5714285671711</v>
      </c>
      <c r="Y323" s="2">
        <f t="shared" si="7"/>
        <v>37314518.14285706</v>
      </c>
      <c r="Z323" s="2" t="str">
        <f t="shared" si="8"/>
        <v>MEEP</v>
      </c>
      <c r="AA323" s="2">
        <f>IF(Z323="HERE",Y323,AA322+Graph!$G$1*1000)</f>
        <v>87929070.857142746</v>
      </c>
      <c r="AB323" s="2">
        <f t="shared" si="21"/>
        <v>420000</v>
      </c>
      <c r="AC323" s="2">
        <f t="shared" si="9"/>
        <v>35804555.714285716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255</v>
      </c>
      <c r="C324" s="7"/>
      <c r="D324" s="2" t="e">
        <f t="shared" si="12"/>
        <v>#N/A</v>
      </c>
      <c r="E324" s="2" t="e">
        <f t="shared" si="22"/>
        <v>#N/A</v>
      </c>
      <c r="F324" s="2">
        <v>1720963.9377068877</v>
      </c>
      <c r="G324" s="2">
        <f t="shared" si="23"/>
        <v>411500.42857142858</v>
      </c>
      <c r="H324" s="2">
        <f t="shared" si="13"/>
        <v>121808145.28571461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1737243.8526865244</v>
      </c>
      <c r="Q324" s="2">
        <f>IF(P324&gt;Graph!$G$1*1000,Graph!$G$1*1000,P324)</f>
        <v>420000</v>
      </c>
      <c r="R324" s="2">
        <f t="shared" si="16"/>
        <v>124565127</v>
      </c>
      <c r="S324" s="2">
        <f t="shared" si="17"/>
        <v>411500.42857143283</v>
      </c>
      <c r="T324" s="2">
        <f t="shared" si="18"/>
        <v>8499.571428571362</v>
      </c>
      <c r="U324" s="2">
        <f t="shared" si="19"/>
        <v>420000</v>
      </c>
      <c r="V324" s="2">
        <f t="shared" si="28"/>
        <v>87242109.285714254</v>
      </c>
      <c r="W324" s="2">
        <f t="shared" si="20"/>
        <v>411500.42857143283</v>
      </c>
      <c r="X324" s="2">
        <f t="shared" si="6"/>
        <v>8499.5714285671711</v>
      </c>
      <c r="Y324" s="2">
        <f t="shared" si="7"/>
        <v>37323017.714285627</v>
      </c>
      <c r="Z324" s="2" t="str">
        <f t="shared" si="8"/>
        <v>MEEP</v>
      </c>
      <c r="AA324" s="2">
        <f>IF(Z324="HERE",Y324,AA323+Graph!$G$1*1000)</f>
        <v>88349070.857142746</v>
      </c>
      <c r="AB324" s="2">
        <f t="shared" si="21"/>
        <v>420000</v>
      </c>
      <c r="AC324" s="2">
        <f t="shared" si="9"/>
        <v>35804555.714285716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256</v>
      </c>
      <c r="C325" s="7"/>
      <c r="D325" s="2" t="e">
        <f t="shared" si="12"/>
        <v>#N/A</v>
      </c>
      <c r="E325" s="2" t="e">
        <f t="shared" si="22"/>
        <v>#N/A</v>
      </c>
      <c r="F325" s="2">
        <v>1725895.07359308</v>
      </c>
      <c r="G325" s="2">
        <f t="shared" si="23"/>
        <v>411500.42857142858</v>
      </c>
      <c r="H325" s="2">
        <f t="shared" si="13"/>
        <v>122219645.71428604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1742221.4848484695</v>
      </c>
      <c r="Q325" s="2">
        <f>IF(P325&gt;Graph!$G$1*1000,Graph!$G$1*1000,P325)</f>
        <v>420000</v>
      </c>
      <c r="R325" s="2">
        <f t="shared" si="16"/>
        <v>124985127</v>
      </c>
      <c r="S325" s="2">
        <f t="shared" si="17"/>
        <v>411500.42857143283</v>
      </c>
      <c r="T325" s="2">
        <f t="shared" si="18"/>
        <v>8499.571428571362</v>
      </c>
      <c r="U325" s="2">
        <f t="shared" si="19"/>
        <v>420000</v>
      </c>
      <c r="V325" s="2">
        <f t="shared" si="28"/>
        <v>87653609.714285687</v>
      </c>
      <c r="W325" s="2">
        <f t="shared" si="20"/>
        <v>411500.42857143283</v>
      </c>
      <c r="X325" s="2">
        <f t="shared" si="6"/>
        <v>8499.5714285671711</v>
      </c>
      <c r="Y325" s="2">
        <f t="shared" si="7"/>
        <v>37331517.285714194</v>
      </c>
      <c r="Z325" s="2" t="str">
        <f t="shared" si="8"/>
        <v>MEEP</v>
      </c>
      <c r="AA325" s="2">
        <f>IF(Z325="HERE",Y325,AA324+Graph!$G$1*1000)</f>
        <v>88769070.857142746</v>
      </c>
      <c r="AB325" s="2">
        <f t="shared" si="21"/>
        <v>420000</v>
      </c>
      <c r="AC325" s="2">
        <f t="shared" si="9"/>
        <v>35804555.714285716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257</v>
      </c>
      <c r="C326" s="7"/>
      <c r="D326" s="2" t="e">
        <f t="shared" si="12"/>
        <v>#N/A</v>
      </c>
      <c r="E326" s="2" t="e">
        <f t="shared" si="22"/>
        <v>#N/A</v>
      </c>
      <c r="F326" s="2">
        <v>1730826.2094792426</v>
      </c>
      <c r="G326" s="2">
        <f t="shared" si="23"/>
        <v>411500.42857142858</v>
      </c>
      <c r="H326" s="2">
        <f t="shared" si="13"/>
        <v>122631146.14285748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1747199.1170104444</v>
      </c>
      <c r="Q326" s="2">
        <f>IF(P326&gt;Graph!$G$1*1000,Graph!$G$1*1000,P326)</f>
        <v>420000</v>
      </c>
      <c r="R326" s="2">
        <f t="shared" si="16"/>
        <v>125405127</v>
      </c>
      <c r="S326" s="2">
        <f t="shared" si="17"/>
        <v>411500.42857143283</v>
      </c>
      <c r="T326" s="2">
        <f t="shared" si="18"/>
        <v>8499.571428571362</v>
      </c>
      <c r="U326" s="2">
        <f t="shared" si="19"/>
        <v>420000</v>
      </c>
      <c r="V326" s="2">
        <f t="shared" si="28"/>
        <v>88065110.142857119</v>
      </c>
      <c r="W326" s="2">
        <f t="shared" si="20"/>
        <v>411500.42857143283</v>
      </c>
      <c r="X326" s="2">
        <f t="shared" si="6"/>
        <v>8499.5714285671711</v>
      </c>
      <c r="Y326" s="2">
        <f t="shared" si="7"/>
        <v>37340016.857142761</v>
      </c>
      <c r="Z326" s="2" t="str">
        <f t="shared" si="8"/>
        <v>MEEP</v>
      </c>
      <c r="AA326" s="2">
        <f>IF(Z326="HERE",Y326,AA325+Graph!$G$1*1000)</f>
        <v>89189070.857142746</v>
      </c>
      <c r="AB326" s="2">
        <f t="shared" si="21"/>
        <v>420000</v>
      </c>
      <c r="AC326" s="2">
        <f t="shared" si="9"/>
        <v>35804555.714285716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258</v>
      </c>
      <c r="C327" s="7"/>
      <c r="D327" s="2" t="e">
        <f t="shared" si="12"/>
        <v>#N/A</v>
      </c>
      <c r="E327" s="2" t="e">
        <f t="shared" si="22"/>
        <v>#N/A</v>
      </c>
      <c r="F327" s="2">
        <v>1735757.3453654051</v>
      </c>
      <c r="G327" s="2">
        <f t="shared" si="23"/>
        <v>411500.42857142858</v>
      </c>
      <c r="H327" s="2">
        <f t="shared" si="13"/>
        <v>123042646.57142891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1752176.7491723895</v>
      </c>
      <c r="Q327" s="2">
        <f>IF(P327&gt;Graph!$G$1*1000,Graph!$G$1*1000,P327)</f>
        <v>420000</v>
      </c>
      <c r="R327" s="2">
        <f t="shared" si="16"/>
        <v>125825127</v>
      </c>
      <c r="S327" s="2">
        <f t="shared" si="17"/>
        <v>411500.42857143283</v>
      </c>
      <c r="T327" s="2">
        <f t="shared" si="18"/>
        <v>8499.571428571362</v>
      </c>
      <c r="U327" s="2">
        <f t="shared" si="19"/>
        <v>420000</v>
      </c>
      <c r="V327" s="2">
        <f t="shared" si="28"/>
        <v>88476610.571428552</v>
      </c>
      <c r="W327" s="2">
        <f t="shared" si="20"/>
        <v>411500.42857143283</v>
      </c>
      <c r="X327" s="2">
        <f t="shared" si="6"/>
        <v>8499.5714285671711</v>
      </c>
      <c r="Y327" s="2">
        <f t="shared" si="7"/>
        <v>37348516.428571329</v>
      </c>
      <c r="Z327" s="2" t="str">
        <f t="shared" si="8"/>
        <v>MEEP</v>
      </c>
      <c r="AA327" s="2">
        <f>IF(Z327="HERE",Y327,AA326+Graph!$G$1*1000)</f>
        <v>89609070.857142746</v>
      </c>
      <c r="AB327" s="2">
        <f t="shared" si="21"/>
        <v>420000</v>
      </c>
      <c r="AC327" s="2">
        <f t="shared" si="9"/>
        <v>35804555.714285716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259</v>
      </c>
      <c r="C328" s="7"/>
      <c r="D328" s="2" t="e">
        <f t="shared" si="12"/>
        <v>#N/A</v>
      </c>
      <c r="E328" s="2" t="e">
        <f t="shared" si="22"/>
        <v>#N/A</v>
      </c>
      <c r="F328" s="2">
        <v>1740688.4812515974</v>
      </c>
      <c r="G328" s="2">
        <f t="shared" si="23"/>
        <v>411500.42857142858</v>
      </c>
      <c r="H328" s="2">
        <f t="shared" si="13"/>
        <v>123454147.00000034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1757154.3813343644</v>
      </c>
      <c r="Q328" s="2">
        <f>IF(P328&gt;Graph!$G$1*1000,Graph!$G$1*1000,P328)</f>
        <v>420000</v>
      </c>
      <c r="R328" s="2">
        <f t="shared" si="16"/>
        <v>126245127</v>
      </c>
      <c r="S328" s="2">
        <f t="shared" si="17"/>
        <v>411500.42857143283</v>
      </c>
      <c r="T328" s="2">
        <f t="shared" si="18"/>
        <v>8499.571428571362</v>
      </c>
      <c r="U328" s="2">
        <f t="shared" si="19"/>
        <v>420000</v>
      </c>
      <c r="V328" s="2">
        <f t="shared" si="28"/>
        <v>88888110.999999985</v>
      </c>
      <c r="W328" s="2">
        <f t="shared" si="20"/>
        <v>411500.42857143283</v>
      </c>
      <c r="X328" s="2">
        <f t="shared" si="6"/>
        <v>8499.5714285671711</v>
      </c>
      <c r="Y328" s="2">
        <f t="shared" si="7"/>
        <v>37357015.999999896</v>
      </c>
      <c r="Z328" s="2" t="str">
        <f t="shared" si="8"/>
        <v>MEEP</v>
      </c>
      <c r="AA328" s="2">
        <f>IF(Z328="HERE",Y328,AA327+Graph!$G$1*1000)</f>
        <v>90029070.857142746</v>
      </c>
      <c r="AB328" s="2">
        <f t="shared" si="21"/>
        <v>420000</v>
      </c>
      <c r="AC328" s="2">
        <f t="shared" si="9"/>
        <v>35804555.714285716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260</v>
      </c>
      <c r="C329" s="7"/>
      <c r="D329" s="2" t="e">
        <f t="shared" si="12"/>
        <v>#N/A</v>
      </c>
      <c r="E329" s="2" t="e">
        <f t="shared" si="22"/>
        <v>#N/A</v>
      </c>
      <c r="F329" s="2">
        <v>1745619.6171377599</v>
      </c>
      <c r="G329" s="2">
        <f t="shared" si="23"/>
        <v>411500.42857142858</v>
      </c>
      <c r="H329" s="2">
        <f t="shared" si="13"/>
        <v>123865647.42857178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1762132.0134963095</v>
      </c>
      <c r="Q329" s="2">
        <f>IF(P329&gt;Graph!$G$1*1000,Graph!$G$1*1000,P329)</f>
        <v>420000</v>
      </c>
      <c r="R329" s="2">
        <f t="shared" si="16"/>
        <v>126665127</v>
      </c>
      <c r="S329" s="2">
        <f t="shared" si="17"/>
        <v>411500.42857143283</v>
      </c>
      <c r="T329" s="2">
        <f t="shared" si="18"/>
        <v>8499.571428571362</v>
      </c>
      <c r="U329" s="2">
        <f t="shared" si="19"/>
        <v>420000</v>
      </c>
      <c r="V329" s="2">
        <f t="shared" si="28"/>
        <v>89299611.428571418</v>
      </c>
      <c r="W329" s="2">
        <f t="shared" si="20"/>
        <v>411500.42857143283</v>
      </c>
      <c r="X329" s="2">
        <f t="shared" si="6"/>
        <v>8499.5714285671711</v>
      </c>
      <c r="Y329" s="2">
        <f t="shared" si="7"/>
        <v>37365515.571428463</v>
      </c>
      <c r="Z329" s="2" t="str">
        <f t="shared" si="8"/>
        <v>MEEP</v>
      </c>
      <c r="AA329" s="2">
        <f>IF(Z329="HERE",Y329,AA328+Graph!$G$1*1000)</f>
        <v>90449070.857142746</v>
      </c>
      <c r="AB329" s="2">
        <f t="shared" si="21"/>
        <v>420000</v>
      </c>
      <c r="AC329" s="2">
        <f t="shared" si="9"/>
        <v>35804555.714285716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261</v>
      </c>
      <c r="C330" s="7"/>
      <c r="D330" s="2" t="e">
        <f t="shared" si="12"/>
        <v>#N/A</v>
      </c>
      <c r="E330" s="2" t="e">
        <f t="shared" si="22"/>
        <v>#N/A</v>
      </c>
      <c r="F330" s="2">
        <v>1750550.7530239522</v>
      </c>
      <c r="G330" s="2">
        <f t="shared" si="23"/>
        <v>411500.42857142858</v>
      </c>
      <c r="H330" s="2">
        <f t="shared" si="13"/>
        <v>124277147.85714321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1767109.6456582546</v>
      </c>
      <c r="Q330" s="2">
        <f>IF(P330&gt;Graph!$G$1*1000,Graph!$G$1*1000,P330)</f>
        <v>420000</v>
      </c>
      <c r="R330" s="2">
        <f t="shared" si="16"/>
        <v>127085127</v>
      </c>
      <c r="S330" s="2">
        <f t="shared" si="17"/>
        <v>411500.42857143283</v>
      </c>
      <c r="T330" s="2">
        <f t="shared" si="18"/>
        <v>8499.571428571362</v>
      </c>
      <c r="U330" s="2">
        <f t="shared" si="19"/>
        <v>420000</v>
      </c>
      <c r="V330" s="2">
        <f t="shared" si="28"/>
        <v>89711111.857142851</v>
      </c>
      <c r="W330" s="2">
        <f t="shared" si="20"/>
        <v>411500.42857143283</v>
      </c>
      <c r="X330" s="2">
        <f t="shared" si="6"/>
        <v>8499.5714285671711</v>
      </c>
      <c r="Y330" s="2">
        <f t="shared" si="7"/>
        <v>37374015.14285703</v>
      </c>
      <c r="Z330" s="2" t="str">
        <f t="shared" si="8"/>
        <v>MEEP</v>
      </c>
      <c r="AA330" s="2">
        <f>IF(Z330="HERE",Y330,AA329+Graph!$G$1*1000)</f>
        <v>90869070.857142746</v>
      </c>
      <c r="AB330" s="2">
        <f t="shared" si="21"/>
        <v>420000</v>
      </c>
      <c r="AC330" s="2">
        <f t="shared" si="9"/>
        <v>35804555.714285716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262</v>
      </c>
      <c r="C331" s="7"/>
      <c r="D331" s="2" t="e">
        <f t="shared" si="12"/>
        <v>#N/A</v>
      </c>
      <c r="E331" s="2" t="e">
        <f t="shared" si="22"/>
        <v>#N/A</v>
      </c>
      <c r="F331" s="2">
        <v>1755481.8889101148</v>
      </c>
      <c r="G331" s="2">
        <f t="shared" si="23"/>
        <v>411500.42857142858</v>
      </c>
      <c r="H331" s="2">
        <f t="shared" si="13"/>
        <v>124688648.28571464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1772087.2778202295</v>
      </c>
      <c r="Q331" s="2">
        <f>IF(P331&gt;Graph!$G$1*1000,Graph!$G$1*1000,P331)</f>
        <v>420000</v>
      </c>
      <c r="R331" s="2">
        <f t="shared" si="16"/>
        <v>127505127</v>
      </c>
      <c r="S331" s="2">
        <f t="shared" si="17"/>
        <v>411500.42857143283</v>
      </c>
      <c r="T331" s="2">
        <f t="shared" si="18"/>
        <v>8499.571428571362</v>
      </c>
      <c r="U331" s="2">
        <f t="shared" si="19"/>
        <v>420000</v>
      </c>
      <c r="V331" s="2">
        <f t="shared" si="28"/>
        <v>90122612.285714284</v>
      </c>
      <c r="W331" s="2">
        <f t="shared" si="20"/>
        <v>411500.42857143283</v>
      </c>
      <c r="X331" s="2">
        <f t="shared" si="6"/>
        <v>8499.5714285671711</v>
      </c>
      <c r="Y331" s="2">
        <f t="shared" si="7"/>
        <v>37382514.714285597</v>
      </c>
      <c r="Z331" s="2" t="str">
        <f t="shared" si="8"/>
        <v>MEEP</v>
      </c>
      <c r="AA331" s="2">
        <f>IF(Z331="HERE",Y331,AA330+Graph!$G$1*1000)</f>
        <v>91289070.857142746</v>
      </c>
      <c r="AB331" s="2">
        <f t="shared" si="21"/>
        <v>420000</v>
      </c>
      <c r="AC331" s="2">
        <f t="shared" si="9"/>
        <v>35804555.714285716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263</v>
      </c>
      <c r="C332" s="7"/>
      <c r="D332" s="2" t="e">
        <f t="shared" si="12"/>
        <v>#N/A</v>
      </c>
      <c r="E332" s="2" t="e">
        <f t="shared" si="22"/>
        <v>#N/A</v>
      </c>
      <c r="F332" s="2">
        <v>1760413.0247962773</v>
      </c>
      <c r="G332" s="2">
        <f t="shared" si="23"/>
        <v>411500.42857142858</v>
      </c>
      <c r="H332" s="2">
        <f t="shared" si="13"/>
        <v>125100148.71428607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1777064.9099821746</v>
      </c>
      <c r="Q332" s="2">
        <f>IF(P332&gt;Graph!$G$1*1000,Graph!$G$1*1000,P332)</f>
        <v>420000</v>
      </c>
      <c r="R332" s="2">
        <f t="shared" si="16"/>
        <v>127925127</v>
      </c>
      <c r="S332" s="2">
        <f t="shared" si="17"/>
        <v>411500.42857143283</v>
      </c>
      <c r="T332" s="2">
        <f t="shared" si="18"/>
        <v>8499.571428571362</v>
      </c>
      <c r="U332" s="2">
        <f t="shared" si="19"/>
        <v>420000</v>
      </c>
      <c r="V332" s="2">
        <f t="shared" si="28"/>
        <v>90534112.714285716</v>
      </c>
      <c r="W332" s="2">
        <f t="shared" si="20"/>
        <v>411500.42857143283</v>
      </c>
      <c r="X332" s="2">
        <f t="shared" si="6"/>
        <v>8499.5714285671711</v>
      </c>
      <c r="Y332" s="2">
        <f t="shared" si="7"/>
        <v>37391014.285714164</v>
      </c>
      <c r="Z332" s="2" t="str">
        <f t="shared" si="8"/>
        <v>MEEP</v>
      </c>
      <c r="AA332" s="2">
        <f>IF(Z332="HERE",Y332,AA331+Graph!$G$1*1000)</f>
        <v>91709070.857142746</v>
      </c>
      <c r="AB332" s="2">
        <f t="shared" si="21"/>
        <v>420000</v>
      </c>
      <c r="AC332" s="2">
        <f t="shared" si="9"/>
        <v>35804555.714285716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264</v>
      </c>
      <c r="C333" s="7"/>
      <c r="D333" s="2" t="e">
        <f t="shared" si="12"/>
        <v>#N/A</v>
      </c>
      <c r="E333" s="2" t="e">
        <f t="shared" si="22"/>
        <v>#N/A</v>
      </c>
      <c r="F333" s="2">
        <v>1765344.1606824696</v>
      </c>
      <c r="G333" s="2">
        <f t="shared" si="23"/>
        <v>411500.42857142858</v>
      </c>
      <c r="H333" s="2">
        <f t="shared" si="13"/>
        <v>125511649.14285751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1782042.5421441197</v>
      </c>
      <c r="Q333" s="2">
        <f>IF(P333&gt;Graph!$G$1*1000,Graph!$G$1*1000,P333)</f>
        <v>420000</v>
      </c>
      <c r="R333" s="2">
        <f t="shared" si="16"/>
        <v>128345127</v>
      </c>
      <c r="S333" s="2">
        <f t="shared" si="17"/>
        <v>411500.42857143283</v>
      </c>
      <c r="T333" s="2">
        <f t="shared" si="18"/>
        <v>8499.571428571362</v>
      </c>
      <c r="U333" s="2">
        <f t="shared" si="19"/>
        <v>420000</v>
      </c>
      <c r="V333" s="2">
        <f t="shared" si="28"/>
        <v>90945613.142857149</v>
      </c>
      <c r="W333" s="2">
        <f t="shared" si="20"/>
        <v>411500.42857143283</v>
      </c>
      <c r="X333" s="2">
        <f t="shared" si="6"/>
        <v>8499.5714285671711</v>
      </c>
      <c r="Y333" s="2">
        <f t="shared" si="7"/>
        <v>37399513.857142732</v>
      </c>
      <c r="Z333" s="2" t="str">
        <f t="shared" si="8"/>
        <v>MEEP</v>
      </c>
      <c r="AA333" s="2">
        <f>IF(Z333="HERE",Y333,AA332+Graph!$G$1*1000)</f>
        <v>92129070.857142746</v>
      </c>
      <c r="AB333" s="2">
        <f t="shared" si="21"/>
        <v>420000</v>
      </c>
      <c r="AC333" s="2">
        <f t="shared" si="9"/>
        <v>35804555.714285716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265</v>
      </c>
      <c r="C334" s="7"/>
      <c r="D334" s="2" t="e">
        <f t="shared" si="12"/>
        <v>#N/A</v>
      </c>
      <c r="E334" s="2" t="e">
        <f t="shared" si="22"/>
        <v>#N/A</v>
      </c>
      <c r="F334" s="2">
        <v>1770275.2965686321</v>
      </c>
      <c r="G334" s="2">
        <f t="shared" si="23"/>
        <v>411500.42857142858</v>
      </c>
      <c r="H334" s="2">
        <f t="shared" si="13"/>
        <v>125923149.57142894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1787020.1743060946</v>
      </c>
      <c r="Q334" s="2">
        <f>IF(P334&gt;Graph!$G$1*1000,Graph!$G$1*1000,P334)</f>
        <v>420000</v>
      </c>
      <c r="R334" s="2">
        <f t="shared" si="16"/>
        <v>128765127</v>
      </c>
      <c r="S334" s="2">
        <f t="shared" si="17"/>
        <v>411500.42857143283</v>
      </c>
      <c r="T334" s="2">
        <f t="shared" si="18"/>
        <v>8499.571428571362</v>
      </c>
      <c r="U334" s="2">
        <f t="shared" si="19"/>
        <v>420000</v>
      </c>
      <c r="V334" s="2">
        <f t="shared" si="28"/>
        <v>91357113.571428582</v>
      </c>
      <c r="W334" s="2">
        <f t="shared" si="20"/>
        <v>411500.42857143283</v>
      </c>
      <c r="X334" s="2">
        <f t="shared" si="6"/>
        <v>8499.5714285671711</v>
      </c>
      <c r="Y334" s="2">
        <f t="shared" si="7"/>
        <v>37408013.428571299</v>
      </c>
      <c r="Z334" s="2" t="str">
        <f t="shared" si="8"/>
        <v>MEEP</v>
      </c>
      <c r="AA334" s="2">
        <f>IF(Z334="HERE",Y334,AA333+Graph!$G$1*1000)</f>
        <v>92549070.857142746</v>
      </c>
      <c r="AB334" s="2">
        <f t="shared" si="21"/>
        <v>420000</v>
      </c>
      <c r="AC334" s="2">
        <f t="shared" si="9"/>
        <v>35804555.714285716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266</v>
      </c>
      <c r="C335" s="7"/>
      <c r="D335" s="2" t="e">
        <f t="shared" si="12"/>
        <v>#N/A</v>
      </c>
      <c r="E335" s="2" t="e">
        <f t="shared" si="22"/>
        <v>#N/A</v>
      </c>
      <c r="F335" s="2">
        <v>1775206.4324547946</v>
      </c>
      <c r="G335" s="2">
        <f t="shared" si="23"/>
        <v>411500.42857142858</v>
      </c>
      <c r="H335" s="2">
        <f t="shared" si="13"/>
        <v>126334650.00000037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1791997.8064680398</v>
      </c>
      <c r="Q335" s="2">
        <f>IF(P335&gt;Graph!$G$1*1000,Graph!$G$1*1000,P335)</f>
        <v>420000</v>
      </c>
      <c r="R335" s="2">
        <f t="shared" si="16"/>
        <v>129185127</v>
      </c>
      <c r="S335" s="2">
        <f t="shared" si="17"/>
        <v>411500.42857143283</v>
      </c>
      <c r="T335" s="2">
        <f t="shared" si="18"/>
        <v>8499.571428571362</v>
      </c>
      <c r="U335" s="2">
        <f t="shared" si="19"/>
        <v>420000</v>
      </c>
      <c r="V335" s="2">
        <f t="shared" si="28"/>
        <v>91768614.000000015</v>
      </c>
      <c r="W335" s="2">
        <f t="shared" si="20"/>
        <v>411500.42857143283</v>
      </c>
      <c r="X335" s="2">
        <f t="shared" si="6"/>
        <v>8499.5714285671711</v>
      </c>
      <c r="Y335" s="2">
        <f t="shared" si="7"/>
        <v>37416512.999999866</v>
      </c>
      <c r="Z335" s="2" t="str">
        <f t="shared" si="8"/>
        <v>MEEP</v>
      </c>
      <c r="AA335" s="2">
        <f>IF(Z335="HERE",Y335,AA334+Graph!$G$1*1000)</f>
        <v>92969070.857142746</v>
      </c>
      <c r="AB335" s="2">
        <f t="shared" si="21"/>
        <v>420000</v>
      </c>
      <c r="AC335" s="2">
        <f t="shared" si="9"/>
        <v>35804555.714285716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267</v>
      </c>
      <c r="C336" s="7"/>
      <c r="D336" s="2" t="e">
        <f t="shared" si="12"/>
        <v>#N/A</v>
      </c>
      <c r="E336" s="2" t="e">
        <f t="shared" si="22"/>
        <v>#N/A</v>
      </c>
      <c r="F336" s="2">
        <v>1780137.568340987</v>
      </c>
      <c r="G336" s="2">
        <f t="shared" si="23"/>
        <v>411500.42857142858</v>
      </c>
      <c r="H336" s="2">
        <f t="shared" si="13"/>
        <v>126746150.42857181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1796975.4386299849</v>
      </c>
      <c r="Q336" s="2">
        <f>IF(P336&gt;Graph!$G$1*1000,Graph!$G$1*1000,P336)</f>
        <v>420000</v>
      </c>
      <c r="R336" s="2">
        <f t="shared" si="16"/>
        <v>129605127</v>
      </c>
      <c r="S336" s="2">
        <f t="shared" si="17"/>
        <v>411500.42857143283</v>
      </c>
      <c r="T336" s="2">
        <f t="shared" si="18"/>
        <v>8499.571428571362</v>
      </c>
      <c r="U336" s="2">
        <f t="shared" si="19"/>
        <v>420000</v>
      </c>
      <c r="V336" s="2">
        <f t="shared" si="28"/>
        <v>92180114.428571448</v>
      </c>
      <c r="W336" s="2">
        <f t="shared" si="20"/>
        <v>411500.42857143283</v>
      </c>
      <c r="X336" s="2">
        <f t="shared" si="6"/>
        <v>8499.5714285671711</v>
      </c>
      <c r="Y336" s="2">
        <f t="shared" si="7"/>
        <v>37425012.571428433</v>
      </c>
      <c r="Z336" s="2" t="str">
        <f t="shared" si="8"/>
        <v>MEEP</v>
      </c>
      <c r="AA336" s="2">
        <f>IF(Z336="HERE",Y336,AA335+Graph!$G$1*1000)</f>
        <v>93389070.857142746</v>
      </c>
      <c r="AB336" s="2">
        <f t="shared" si="21"/>
        <v>420000</v>
      </c>
      <c r="AC336" s="2">
        <f t="shared" si="9"/>
        <v>35804555.714285716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268</v>
      </c>
      <c r="C337" s="7"/>
      <c r="D337" s="2" t="e">
        <f t="shared" si="12"/>
        <v>#N/A</v>
      </c>
      <c r="E337" s="2" t="e">
        <f t="shared" si="22"/>
        <v>#N/A</v>
      </c>
      <c r="F337" s="2">
        <v>1785068.7042271495</v>
      </c>
      <c r="G337" s="2">
        <f t="shared" si="23"/>
        <v>411500.42857142858</v>
      </c>
      <c r="H337" s="2">
        <f t="shared" si="13"/>
        <v>127157650.85714324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1801953.0707919598</v>
      </c>
      <c r="Q337" s="2">
        <f>IF(P337&gt;Graph!$G$1*1000,Graph!$G$1*1000,P337)</f>
        <v>420000</v>
      </c>
      <c r="R337" s="2">
        <f t="shared" si="16"/>
        <v>130025127</v>
      </c>
      <c r="S337" s="2">
        <f t="shared" si="17"/>
        <v>411500.42857143283</v>
      </c>
      <c r="T337" s="2">
        <f t="shared" si="18"/>
        <v>8499.571428571362</v>
      </c>
      <c r="U337" s="2">
        <f t="shared" si="19"/>
        <v>420000</v>
      </c>
      <c r="V337" s="2">
        <f t="shared" si="28"/>
        <v>92591614.857142881</v>
      </c>
      <c r="W337" s="2">
        <f t="shared" si="20"/>
        <v>411500.42857143283</v>
      </c>
      <c r="X337" s="2">
        <f t="shared" si="6"/>
        <v>8499.5714285671711</v>
      </c>
      <c r="Y337" s="2">
        <f t="shared" si="7"/>
        <v>37433512.142857</v>
      </c>
      <c r="Z337" s="2" t="str">
        <f t="shared" si="8"/>
        <v>MEEP</v>
      </c>
      <c r="AA337" s="2">
        <f>IF(Z337="HERE",Y337,AA336+Graph!$G$1*1000)</f>
        <v>93809070.857142746</v>
      </c>
      <c r="AB337" s="2">
        <f t="shared" si="21"/>
        <v>420000</v>
      </c>
      <c r="AC337" s="2">
        <f t="shared" si="9"/>
        <v>35804555.714285716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269</v>
      </c>
      <c r="C338" s="7"/>
      <c r="D338" s="2" t="e">
        <f t="shared" si="12"/>
        <v>#N/A</v>
      </c>
      <c r="E338" s="2" t="e">
        <f t="shared" si="22"/>
        <v>#N/A</v>
      </c>
      <c r="F338" s="2">
        <v>1789999.840113312</v>
      </c>
      <c r="G338" s="2">
        <f t="shared" si="23"/>
        <v>411500.42857142858</v>
      </c>
      <c r="H338" s="2">
        <f t="shared" si="13"/>
        <v>127569151.28571467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1806930.7029539049</v>
      </c>
      <c r="Q338" s="2">
        <f>IF(P338&gt;Graph!$G$1*1000,Graph!$G$1*1000,P338)</f>
        <v>420000</v>
      </c>
      <c r="R338" s="2">
        <f t="shared" si="16"/>
        <v>130445127</v>
      </c>
      <c r="S338" s="2">
        <f t="shared" si="17"/>
        <v>411500.42857143283</v>
      </c>
      <c r="T338" s="2">
        <f t="shared" si="18"/>
        <v>8499.571428571362</v>
      </c>
      <c r="U338" s="2">
        <f t="shared" si="19"/>
        <v>420000</v>
      </c>
      <c r="V338" s="2">
        <f t="shared" si="28"/>
        <v>93003115.285714313</v>
      </c>
      <c r="W338" s="2">
        <f t="shared" si="20"/>
        <v>411500.42857143283</v>
      </c>
      <c r="X338" s="2">
        <f t="shared" si="6"/>
        <v>8499.5714285671711</v>
      </c>
      <c r="Y338" s="2">
        <f t="shared" si="7"/>
        <v>37442011.714285567</v>
      </c>
      <c r="Z338" s="2" t="str">
        <f t="shared" si="8"/>
        <v>MEEP</v>
      </c>
      <c r="AA338" s="2">
        <f>IF(Z338="HERE",Y338,AA337+Graph!$G$1*1000)</f>
        <v>94229070.857142746</v>
      </c>
      <c r="AB338" s="2">
        <f t="shared" si="21"/>
        <v>420000</v>
      </c>
      <c r="AC338" s="2">
        <f t="shared" si="9"/>
        <v>35804555.714285716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270</v>
      </c>
      <c r="C339" s="7"/>
      <c r="D339" s="2" t="e">
        <f t="shared" si="12"/>
        <v>#N/A</v>
      </c>
      <c r="E339" s="2" t="e">
        <f t="shared" si="22"/>
        <v>#N/A</v>
      </c>
      <c r="F339" s="2">
        <v>1794930.9759995043</v>
      </c>
      <c r="G339" s="2">
        <f t="shared" si="23"/>
        <v>411500.42857142858</v>
      </c>
      <c r="H339" s="2">
        <f t="shared" si="13"/>
        <v>127980651.7142861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1811908.33511585</v>
      </c>
      <c r="Q339" s="2">
        <f>IF(P339&gt;Graph!$G$1*1000,Graph!$G$1*1000,P339)</f>
        <v>420000</v>
      </c>
      <c r="R339" s="2">
        <f t="shared" si="16"/>
        <v>130865127</v>
      </c>
      <c r="S339" s="2">
        <f t="shared" si="17"/>
        <v>411500.42857143283</v>
      </c>
      <c r="T339" s="2">
        <f t="shared" si="18"/>
        <v>8499.571428571362</v>
      </c>
      <c r="U339" s="2">
        <f t="shared" si="19"/>
        <v>420000</v>
      </c>
      <c r="V339" s="2">
        <f t="shared" si="28"/>
        <v>93414615.714285746</v>
      </c>
      <c r="W339" s="2">
        <f t="shared" si="20"/>
        <v>411500.42857143283</v>
      </c>
      <c r="X339" s="2">
        <f t="shared" si="6"/>
        <v>8499.5714285671711</v>
      </c>
      <c r="Y339" s="2">
        <f t="shared" si="7"/>
        <v>37450511.285714135</v>
      </c>
      <c r="Z339" s="2" t="str">
        <f t="shared" si="8"/>
        <v>MEEP</v>
      </c>
      <c r="AA339" s="2">
        <f>IF(Z339="HERE",Y339,AA338+Graph!$G$1*1000)</f>
        <v>94649070.857142746</v>
      </c>
      <c r="AB339" s="2">
        <f t="shared" si="21"/>
        <v>420000</v>
      </c>
      <c r="AC339" s="2">
        <f t="shared" si="9"/>
        <v>35804555.714285716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271</v>
      </c>
      <c r="C340" s="7"/>
      <c r="D340" s="2" t="e">
        <f t="shared" si="12"/>
        <v>#N/A</v>
      </c>
      <c r="E340" s="2" t="e">
        <f t="shared" si="22"/>
        <v>#N/A</v>
      </c>
      <c r="F340" s="2">
        <v>1799862.1118856668</v>
      </c>
      <c r="G340" s="2">
        <f t="shared" si="23"/>
        <v>411500.42857142858</v>
      </c>
      <c r="H340" s="2">
        <f t="shared" si="13"/>
        <v>128392152.14285754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1816885.9672778249</v>
      </c>
      <c r="Q340" s="2">
        <f>IF(P340&gt;Graph!$G$1*1000,Graph!$G$1*1000,P340)</f>
        <v>420000</v>
      </c>
      <c r="R340" s="2">
        <f t="shared" si="16"/>
        <v>131285127</v>
      </c>
      <c r="S340" s="2">
        <f t="shared" si="17"/>
        <v>411500.42857143283</v>
      </c>
      <c r="T340" s="2">
        <f t="shared" si="18"/>
        <v>8499.571428571362</v>
      </c>
      <c r="U340" s="2">
        <f t="shared" si="19"/>
        <v>420000</v>
      </c>
      <c r="V340" s="2">
        <f t="shared" si="28"/>
        <v>93826116.142857179</v>
      </c>
      <c r="W340" s="2">
        <f t="shared" si="20"/>
        <v>411500.42857143283</v>
      </c>
      <c r="X340" s="2">
        <f t="shared" si="6"/>
        <v>8499.5714285671711</v>
      </c>
      <c r="Y340" s="2">
        <f t="shared" si="7"/>
        <v>37459010.857142702</v>
      </c>
      <c r="Z340" s="2" t="str">
        <f t="shared" si="8"/>
        <v>MEEP</v>
      </c>
      <c r="AA340" s="2">
        <f>IF(Z340="HERE",Y340,AA339+Graph!$G$1*1000)</f>
        <v>95069070.857142746</v>
      </c>
      <c r="AB340" s="2">
        <f t="shared" si="21"/>
        <v>420000</v>
      </c>
      <c r="AC340" s="2">
        <f t="shared" si="9"/>
        <v>35804555.714285716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272</v>
      </c>
      <c r="C341" s="7"/>
      <c r="D341" s="2" t="e">
        <f t="shared" si="12"/>
        <v>#N/A</v>
      </c>
      <c r="E341" s="2" t="e">
        <f t="shared" si="22"/>
        <v>#N/A</v>
      </c>
      <c r="F341" s="2">
        <v>1804793.2477718294</v>
      </c>
      <c r="G341" s="2">
        <f t="shared" si="23"/>
        <v>411500.42857142858</v>
      </c>
      <c r="H341" s="2">
        <f t="shared" si="13"/>
        <v>128803652.57142897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1821863.59943977</v>
      </c>
      <c r="Q341" s="2">
        <f>IF(P341&gt;Graph!$G$1*1000,Graph!$G$1*1000,P341)</f>
        <v>420000</v>
      </c>
      <c r="R341" s="2">
        <f t="shared" si="16"/>
        <v>131705127</v>
      </c>
      <c r="S341" s="2">
        <f t="shared" si="17"/>
        <v>411500.42857143283</v>
      </c>
      <c r="T341" s="2">
        <f t="shared" si="18"/>
        <v>8499.571428571362</v>
      </c>
      <c r="U341" s="2">
        <f t="shared" si="19"/>
        <v>420000</v>
      </c>
      <c r="V341" s="2">
        <f t="shared" si="28"/>
        <v>94237616.571428612</v>
      </c>
      <c r="W341" s="2">
        <f t="shared" si="20"/>
        <v>411500.42857143283</v>
      </c>
      <c r="X341" s="2">
        <f t="shared" si="6"/>
        <v>8499.5714285671711</v>
      </c>
      <c r="Y341" s="2">
        <f t="shared" si="7"/>
        <v>37467510.428571269</v>
      </c>
      <c r="Z341" s="2" t="str">
        <f t="shared" si="8"/>
        <v>MEEP</v>
      </c>
      <c r="AA341" s="2">
        <f>IF(Z341="HERE",Y341,AA340+Graph!$G$1*1000)</f>
        <v>95489070.857142746</v>
      </c>
      <c r="AB341" s="2">
        <f t="shared" si="21"/>
        <v>420000</v>
      </c>
      <c r="AC341" s="2">
        <f t="shared" si="9"/>
        <v>35804555.714285716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273</v>
      </c>
      <c r="C342" s="7"/>
      <c r="D342" s="2" t="e">
        <f t="shared" si="12"/>
        <v>#N/A</v>
      </c>
      <c r="E342" s="2" t="e">
        <f t="shared" si="22"/>
        <v>#N/A</v>
      </c>
      <c r="F342" s="2">
        <v>1809724.3836580217</v>
      </c>
      <c r="G342" s="2">
        <f t="shared" si="23"/>
        <v>411500.42857142858</v>
      </c>
      <c r="H342" s="2">
        <f t="shared" si="13"/>
        <v>129215153.0000004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1826841.2316017449</v>
      </c>
      <c r="Q342" s="2">
        <f>IF(P342&gt;Graph!$G$1*1000,Graph!$G$1*1000,P342)</f>
        <v>420000</v>
      </c>
      <c r="R342" s="2">
        <f t="shared" si="16"/>
        <v>132125127</v>
      </c>
      <c r="S342" s="2">
        <f t="shared" si="17"/>
        <v>411500.42857143283</v>
      </c>
      <c r="T342" s="2">
        <f t="shared" si="18"/>
        <v>8499.571428571362</v>
      </c>
      <c r="U342" s="2">
        <f t="shared" si="19"/>
        <v>420000</v>
      </c>
      <c r="V342" s="2">
        <f t="shared" si="28"/>
        <v>94649117.000000045</v>
      </c>
      <c r="W342" s="2">
        <f t="shared" si="20"/>
        <v>411500.42857143283</v>
      </c>
      <c r="X342" s="2">
        <f t="shared" si="6"/>
        <v>8499.5714285671711</v>
      </c>
      <c r="Y342" s="2">
        <f t="shared" si="7"/>
        <v>37476009.999999836</v>
      </c>
      <c r="Z342" s="2" t="str">
        <f t="shared" si="8"/>
        <v>MEEP</v>
      </c>
      <c r="AA342" s="2">
        <f>IF(Z342="HERE",Y342,AA341+Graph!$G$1*1000)</f>
        <v>95909070.857142746</v>
      </c>
      <c r="AB342" s="2">
        <f t="shared" si="21"/>
        <v>420000</v>
      </c>
      <c r="AC342" s="2">
        <f t="shared" si="9"/>
        <v>35804555.714285716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274</v>
      </c>
      <c r="C343" s="7"/>
      <c r="D343" s="2" t="e">
        <f t="shared" si="12"/>
        <v>#N/A</v>
      </c>
      <c r="E343" s="2" t="e">
        <f t="shared" si="22"/>
        <v>#N/A</v>
      </c>
      <c r="F343" s="2">
        <v>1814655.5195441842</v>
      </c>
      <c r="G343" s="2">
        <f t="shared" si="23"/>
        <v>411500.42857142858</v>
      </c>
      <c r="H343" s="2">
        <f t="shared" si="13"/>
        <v>129626653.42857184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1831818.86376369</v>
      </c>
      <c r="Q343" s="2">
        <f>IF(P343&gt;Graph!$G$1*1000,Graph!$G$1*1000,P343)</f>
        <v>420000</v>
      </c>
      <c r="R343" s="2">
        <f t="shared" si="16"/>
        <v>132545127</v>
      </c>
      <c r="S343" s="2">
        <f t="shared" si="17"/>
        <v>411500.42857143283</v>
      </c>
      <c r="T343" s="2">
        <f t="shared" si="18"/>
        <v>8499.571428571362</v>
      </c>
      <c r="U343" s="2">
        <f t="shared" si="19"/>
        <v>420000</v>
      </c>
      <c r="V343" s="2">
        <f t="shared" si="28"/>
        <v>95060617.428571478</v>
      </c>
      <c r="W343" s="2">
        <f t="shared" si="20"/>
        <v>411500.42857143283</v>
      </c>
      <c r="X343" s="2">
        <f t="shared" si="6"/>
        <v>8499.5714285671711</v>
      </c>
      <c r="Y343" s="2">
        <f t="shared" si="7"/>
        <v>37484509.571428403</v>
      </c>
      <c r="Z343" s="2" t="str">
        <f t="shared" si="8"/>
        <v>MEEP</v>
      </c>
      <c r="AA343" s="2">
        <f>IF(Z343="HERE",Y343,AA342+Graph!$G$1*1000)</f>
        <v>96329070.857142746</v>
      </c>
      <c r="AB343" s="2">
        <f t="shared" si="21"/>
        <v>420000</v>
      </c>
      <c r="AC343" s="2">
        <f t="shared" si="9"/>
        <v>35804555.714285716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275</v>
      </c>
      <c r="C344" s="7"/>
      <c r="D344" s="2" t="e">
        <f t="shared" si="12"/>
        <v>#N/A</v>
      </c>
      <c r="E344" s="2" t="e">
        <f t="shared" si="22"/>
        <v>#N/A</v>
      </c>
      <c r="F344" s="2">
        <v>1819586.6554303467</v>
      </c>
      <c r="G344" s="2">
        <f t="shared" si="23"/>
        <v>411500.42857142858</v>
      </c>
      <c r="H344" s="2">
        <f t="shared" si="13"/>
        <v>130038153.85714327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1836796.4959256351</v>
      </c>
      <c r="Q344" s="2">
        <f>IF(P344&gt;Graph!$G$1*1000,Graph!$G$1*1000,P344)</f>
        <v>420000</v>
      </c>
      <c r="R344" s="2">
        <f t="shared" si="16"/>
        <v>132965127</v>
      </c>
      <c r="S344" s="2">
        <f t="shared" si="17"/>
        <v>411500.42857143283</v>
      </c>
      <c r="T344" s="2">
        <f t="shared" si="18"/>
        <v>8499.571428571362</v>
      </c>
      <c r="U344" s="2">
        <f t="shared" si="19"/>
        <v>420000</v>
      </c>
      <c r="V344" s="2">
        <f t="shared" si="28"/>
        <v>95472117.85714291</v>
      </c>
      <c r="W344" s="2">
        <f t="shared" si="20"/>
        <v>411500.42857143283</v>
      </c>
      <c r="X344" s="2">
        <f t="shared" si="6"/>
        <v>8499.5714285671711</v>
      </c>
      <c r="Y344" s="2">
        <f t="shared" si="7"/>
        <v>37493009.14285697</v>
      </c>
      <c r="Z344" s="2" t="str">
        <f t="shared" si="8"/>
        <v>MEEP</v>
      </c>
      <c r="AA344" s="2">
        <f>IF(Z344="HERE",Y344,AA343+Graph!$G$1*1000)</f>
        <v>96749070.857142746</v>
      </c>
      <c r="AB344" s="2">
        <f t="shared" si="21"/>
        <v>420000</v>
      </c>
      <c r="AC344" s="2">
        <f t="shared" si="9"/>
        <v>35804555.714285716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276</v>
      </c>
      <c r="C345" s="7"/>
      <c r="D345" s="2" t="e">
        <f t="shared" si="12"/>
        <v>#N/A</v>
      </c>
      <c r="E345" s="2" t="e">
        <f t="shared" si="22"/>
        <v>#N/A</v>
      </c>
      <c r="F345" s="2">
        <v>1824517.791316539</v>
      </c>
      <c r="G345" s="2">
        <f t="shared" si="23"/>
        <v>411500.42857142858</v>
      </c>
      <c r="H345" s="2">
        <f t="shared" si="13"/>
        <v>130449654.2857147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1841774.12808761</v>
      </c>
      <c r="Q345" s="2">
        <f>IF(P345&gt;Graph!$G$1*1000,Graph!$G$1*1000,P345)</f>
        <v>420000</v>
      </c>
      <c r="R345" s="2">
        <f t="shared" si="16"/>
        <v>133385127</v>
      </c>
      <c r="S345" s="2">
        <f t="shared" si="17"/>
        <v>411500.42857143283</v>
      </c>
      <c r="T345" s="2">
        <f t="shared" si="18"/>
        <v>8499.571428571362</v>
      </c>
      <c r="U345" s="2">
        <f t="shared" si="19"/>
        <v>420000</v>
      </c>
      <c r="V345" s="2">
        <f t="shared" si="28"/>
        <v>95883618.285714343</v>
      </c>
      <c r="W345" s="2">
        <f t="shared" si="20"/>
        <v>411500.42857143283</v>
      </c>
      <c r="X345" s="2">
        <f t="shared" si="6"/>
        <v>8499.5714285671711</v>
      </c>
      <c r="Y345" s="2">
        <f t="shared" si="7"/>
        <v>37501508.714285538</v>
      </c>
      <c r="Z345" s="2" t="str">
        <f t="shared" si="8"/>
        <v>MEEP</v>
      </c>
      <c r="AA345" s="2">
        <f>IF(Z345="HERE",Y345,AA344+Graph!$G$1*1000)</f>
        <v>97169070.857142746</v>
      </c>
      <c r="AB345" s="2">
        <f t="shared" si="21"/>
        <v>420000</v>
      </c>
      <c r="AC345" s="2">
        <f t="shared" si="9"/>
        <v>35804555.714285716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277</v>
      </c>
      <c r="C346" s="7"/>
      <c r="D346" s="2" t="e">
        <f t="shared" si="12"/>
        <v>#N/A</v>
      </c>
      <c r="E346" s="2" t="e">
        <f t="shared" si="22"/>
        <v>#N/A</v>
      </c>
      <c r="F346" s="2">
        <v>1829448.9272027016</v>
      </c>
      <c r="G346" s="2">
        <f t="shared" si="23"/>
        <v>411500.42857142858</v>
      </c>
      <c r="H346" s="2">
        <f t="shared" si="13"/>
        <v>130861154.71428613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1846751.7602495551</v>
      </c>
      <c r="Q346" s="2">
        <f>IF(P346&gt;Graph!$G$1*1000,Graph!$G$1*1000,P346)</f>
        <v>420000</v>
      </c>
      <c r="R346" s="2">
        <f t="shared" si="16"/>
        <v>133805127</v>
      </c>
      <c r="S346" s="2">
        <f t="shared" si="17"/>
        <v>411500.42857143283</v>
      </c>
      <c r="T346" s="2">
        <f t="shared" si="18"/>
        <v>8499.571428571362</v>
      </c>
      <c r="U346" s="2">
        <f t="shared" si="19"/>
        <v>420000</v>
      </c>
      <c r="V346" s="2">
        <f t="shared" si="28"/>
        <v>96295118.714285776</v>
      </c>
      <c r="W346" s="2">
        <f t="shared" si="20"/>
        <v>411500.42857143283</v>
      </c>
      <c r="X346" s="2">
        <f t="shared" si="6"/>
        <v>8499.5714285671711</v>
      </c>
      <c r="Y346" s="2">
        <f t="shared" si="7"/>
        <v>37510008.285714105</v>
      </c>
      <c r="Z346" s="2" t="str">
        <f t="shared" si="8"/>
        <v>MEEP</v>
      </c>
      <c r="AA346" s="2">
        <f>IF(Z346="HERE",Y346,AA345+Graph!$G$1*1000)</f>
        <v>97589070.857142746</v>
      </c>
      <c r="AB346" s="2">
        <f t="shared" si="21"/>
        <v>420000</v>
      </c>
      <c r="AC346" s="2">
        <f t="shared" si="9"/>
        <v>35804555.714285716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278</v>
      </c>
      <c r="C347" s="7"/>
      <c r="D347" s="2" t="e">
        <f t="shared" si="12"/>
        <v>#N/A</v>
      </c>
      <c r="E347" s="2" t="e">
        <f t="shared" si="22"/>
        <v>#N/A</v>
      </c>
      <c r="F347" s="2">
        <v>1834380.0630888641</v>
      </c>
      <c r="G347" s="2">
        <f t="shared" si="23"/>
        <v>411500.42857142858</v>
      </c>
      <c r="H347" s="2">
        <f t="shared" si="13"/>
        <v>131272655.14285757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1851729.3924115002</v>
      </c>
      <c r="Q347" s="2">
        <f>IF(P347&gt;Graph!$G$1*1000,Graph!$G$1*1000,P347)</f>
        <v>420000</v>
      </c>
      <c r="R347" s="2">
        <f t="shared" si="16"/>
        <v>134225127</v>
      </c>
      <c r="S347" s="2">
        <f t="shared" si="17"/>
        <v>411500.42857143283</v>
      </c>
      <c r="T347" s="2">
        <f t="shared" si="18"/>
        <v>8499.571428571362</v>
      </c>
      <c r="U347" s="2">
        <f t="shared" si="19"/>
        <v>420000</v>
      </c>
      <c r="V347" s="2">
        <f t="shared" si="28"/>
        <v>96706619.142857209</v>
      </c>
      <c r="W347" s="2">
        <f t="shared" si="20"/>
        <v>411500.42857143283</v>
      </c>
      <c r="X347" s="2">
        <f t="shared" si="6"/>
        <v>8499.5714285671711</v>
      </c>
      <c r="Y347" s="2">
        <f t="shared" si="7"/>
        <v>37518507.857142672</v>
      </c>
      <c r="Z347" s="2" t="str">
        <f t="shared" si="8"/>
        <v>MEEP</v>
      </c>
      <c r="AA347" s="2">
        <f>IF(Z347="HERE",Y347,AA346+Graph!$G$1*1000)</f>
        <v>98009070.857142746</v>
      </c>
      <c r="AB347" s="2">
        <f t="shared" si="21"/>
        <v>420000</v>
      </c>
      <c r="AC347" s="2">
        <f t="shared" si="9"/>
        <v>35804555.714285716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279</v>
      </c>
      <c r="C348" s="7"/>
      <c r="D348" s="2" t="e">
        <f t="shared" si="12"/>
        <v>#N/A</v>
      </c>
      <c r="E348" s="2" t="e">
        <f t="shared" si="22"/>
        <v>#N/A</v>
      </c>
      <c r="F348" s="2">
        <v>1839311.1989750564</v>
      </c>
      <c r="G348" s="2">
        <f t="shared" si="23"/>
        <v>411500.42857142858</v>
      </c>
      <c r="H348" s="2">
        <f t="shared" si="13"/>
        <v>131684155.571429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1856707.0245734751</v>
      </c>
      <c r="Q348" s="2">
        <f>IF(P348&gt;Graph!$G$1*1000,Graph!$G$1*1000,P348)</f>
        <v>420000</v>
      </c>
      <c r="R348" s="2">
        <f t="shared" si="16"/>
        <v>134645127</v>
      </c>
      <c r="S348" s="2">
        <f t="shared" si="17"/>
        <v>411500.42857143283</v>
      </c>
      <c r="T348" s="2">
        <f t="shared" si="18"/>
        <v>8499.571428571362</v>
      </c>
      <c r="U348" s="2">
        <f t="shared" si="19"/>
        <v>420000</v>
      </c>
      <c r="V348" s="2">
        <f t="shared" si="28"/>
        <v>97118119.571428642</v>
      </c>
      <c r="W348" s="2">
        <f t="shared" si="20"/>
        <v>411500.42857143283</v>
      </c>
      <c r="X348" s="2">
        <f t="shared" si="6"/>
        <v>8499.5714285671711</v>
      </c>
      <c r="Y348" s="2">
        <f t="shared" si="7"/>
        <v>37527007.428571239</v>
      </c>
      <c r="Z348" s="2" t="str">
        <f t="shared" si="8"/>
        <v>MEEP</v>
      </c>
      <c r="AA348" s="2">
        <f>IF(Z348="HERE",Y348,AA347+Graph!$G$1*1000)</f>
        <v>98429070.857142746</v>
      </c>
      <c r="AB348" s="2">
        <f t="shared" si="21"/>
        <v>420000</v>
      </c>
      <c r="AC348" s="2">
        <f t="shared" si="9"/>
        <v>35804555.714285716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280</v>
      </c>
      <c r="C349" s="7"/>
      <c r="D349" s="2" t="e">
        <f t="shared" si="12"/>
        <v>#N/A</v>
      </c>
      <c r="E349" s="2" t="e">
        <f t="shared" si="22"/>
        <v>#N/A</v>
      </c>
      <c r="F349" s="2">
        <v>1844242.3348612189</v>
      </c>
      <c r="G349" s="2">
        <f t="shared" si="23"/>
        <v>411500.42857142858</v>
      </c>
      <c r="H349" s="2">
        <f t="shared" si="13"/>
        <v>132095656.00000043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1861684.6567354202</v>
      </c>
      <c r="Q349" s="2">
        <f>IF(P349&gt;Graph!$G$1*1000,Graph!$G$1*1000,P349)</f>
        <v>420000</v>
      </c>
      <c r="R349" s="2">
        <f t="shared" si="16"/>
        <v>135065127</v>
      </c>
      <c r="S349" s="2">
        <f t="shared" si="17"/>
        <v>411500.42857143283</v>
      </c>
      <c r="T349" s="2">
        <f t="shared" si="18"/>
        <v>8499.571428571362</v>
      </c>
      <c r="U349" s="2">
        <f t="shared" si="19"/>
        <v>420000</v>
      </c>
      <c r="V349" s="2">
        <f t="shared" si="28"/>
        <v>97529620.000000075</v>
      </c>
      <c r="W349" s="2">
        <f t="shared" si="20"/>
        <v>411500.42857143283</v>
      </c>
      <c r="X349" s="2">
        <f t="shared" si="6"/>
        <v>8499.5714285671711</v>
      </c>
      <c r="Y349" s="2">
        <f t="shared" si="7"/>
        <v>37535506.999999806</v>
      </c>
      <c r="Z349" s="2" t="str">
        <f t="shared" si="8"/>
        <v>MEEP</v>
      </c>
      <c r="AA349" s="2">
        <f>IF(Z349="HERE",Y349,AA348+Graph!$G$1*1000)</f>
        <v>98849070.857142746</v>
      </c>
      <c r="AB349" s="2">
        <f t="shared" si="21"/>
        <v>420000</v>
      </c>
      <c r="AC349" s="2">
        <f t="shared" si="9"/>
        <v>35804555.714285716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281</v>
      </c>
      <c r="C350" s="7"/>
      <c r="D350" s="2" t="e">
        <f t="shared" si="12"/>
        <v>#N/A</v>
      </c>
      <c r="E350" s="2" t="e">
        <f t="shared" si="22"/>
        <v>#N/A</v>
      </c>
      <c r="F350" s="2">
        <v>1849173.4707473814</v>
      </c>
      <c r="G350" s="2">
        <f t="shared" si="23"/>
        <v>411500.42857142858</v>
      </c>
      <c r="H350" s="2">
        <f t="shared" si="13"/>
        <v>132507156.42857186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1866662.2888973653</v>
      </c>
      <c r="Q350" s="2">
        <f>IF(P350&gt;Graph!$G$1*1000,Graph!$G$1*1000,P350)</f>
        <v>420000</v>
      </c>
      <c r="R350" s="2">
        <f t="shared" si="16"/>
        <v>135485127</v>
      </c>
      <c r="S350" s="2">
        <f t="shared" si="17"/>
        <v>411500.42857143283</v>
      </c>
      <c r="T350" s="2">
        <f t="shared" si="18"/>
        <v>8499.571428571362</v>
      </c>
      <c r="U350" s="2">
        <f t="shared" si="19"/>
        <v>420000</v>
      </c>
      <c r="V350" s="2">
        <f t="shared" si="28"/>
        <v>97941120.428571507</v>
      </c>
      <c r="W350" s="2">
        <f t="shared" si="20"/>
        <v>411500.42857143283</v>
      </c>
      <c r="X350" s="2">
        <f t="shared" si="6"/>
        <v>8499.5714285671711</v>
      </c>
      <c r="Y350" s="2">
        <f t="shared" si="7"/>
        <v>37544006.571428373</v>
      </c>
      <c r="Z350" s="2" t="str">
        <f t="shared" si="8"/>
        <v>MEEP</v>
      </c>
      <c r="AA350" s="2">
        <f>IF(Z350="HERE",Y350,AA349+Graph!$G$1*1000)</f>
        <v>99269070.857142746</v>
      </c>
      <c r="AB350" s="2">
        <f t="shared" si="21"/>
        <v>420000</v>
      </c>
      <c r="AC350" s="2">
        <f t="shared" si="9"/>
        <v>35804555.714285716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282</v>
      </c>
      <c r="C351" s="7"/>
      <c r="D351" s="2" t="e">
        <f t="shared" si="12"/>
        <v>#N/A</v>
      </c>
      <c r="E351" s="2" t="e">
        <f t="shared" si="22"/>
        <v>#N/A</v>
      </c>
      <c r="F351" s="2">
        <v>1854104.6066335738</v>
      </c>
      <c r="G351" s="2">
        <f t="shared" si="23"/>
        <v>411500.42857142858</v>
      </c>
      <c r="H351" s="2">
        <f t="shared" si="13"/>
        <v>132918656.8571433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1871639.9210593402</v>
      </c>
      <c r="Q351" s="2">
        <f>IF(P351&gt;Graph!$G$1*1000,Graph!$G$1*1000,P351)</f>
        <v>420000</v>
      </c>
      <c r="R351" s="2">
        <f t="shared" si="16"/>
        <v>135905127</v>
      </c>
      <c r="S351" s="2">
        <f t="shared" si="17"/>
        <v>411500.42857143283</v>
      </c>
      <c r="T351" s="2">
        <f t="shared" si="18"/>
        <v>8499.571428571362</v>
      </c>
      <c r="U351" s="2">
        <f t="shared" si="19"/>
        <v>420000</v>
      </c>
      <c r="V351" s="2">
        <f t="shared" si="28"/>
        <v>98352620.85714294</v>
      </c>
      <c r="W351" s="2">
        <f t="shared" si="20"/>
        <v>411500.42857143283</v>
      </c>
      <c r="X351" s="2">
        <f t="shared" si="6"/>
        <v>8499.5714285671711</v>
      </c>
      <c r="Y351" s="2">
        <f t="shared" si="7"/>
        <v>37552506.142856941</v>
      </c>
      <c r="Z351" s="2" t="str">
        <f t="shared" si="8"/>
        <v>MEEP</v>
      </c>
      <c r="AA351" s="2">
        <f>IF(Z351="HERE",Y351,AA350+Graph!$G$1*1000)</f>
        <v>99689070.857142746</v>
      </c>
      <c r="AB351" s="2">
        <f t="shared" si="21"/>
        <v>420000</v>
      </c>
      <c r="AC351" s="2">
        <f t="shared" si="9"/>
        <v>35804555.714285716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283</v>
      </c>
      <c r="C352" s="7"/>
      <c r="D352" s="2" t="e">
        <f t="shared" si="12"/>
        <v>#N/A</v>
      </c>
      <c r="E352" s="2" t="e">
        <f t="shared" si="22"/>
        <v>#N/A</v>
      </c>
      <c r="F352" s="2">
        <v>1859035.7425197363</v>
      </c>
      <c r="G352" s="2">
        <f t="shared" si="23"/>
        <v>411500.42857142858</v>
      </c>
      <c r="H352" s="2">
        <f t="shared" si="13"/>
        <v>133330157.28571473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1876617.5532212853</v>
      </c>
      <c r="Q352" s="2">
        <f>IF(P352&gt;Graph!$G$1*1000,Graph!$G$1*1000,P352)</f>
        <v>420000</v>
      </c>
      <c r="R352" s="2">
        <f t="shared" si="16"/>
        <v>136325127</v>
      </c>
      <c r="S352" s="2">
        <f t="shared" si="17"/>
        <v>411500.42857143283</v>
      </c>
      <c r="T352" s="2">
        <f t="shared" si="18"/>
        <v>8499.571428571362</v>
      </c>
      <c r="U352" s="2">
        <f t="shared" si="19"/>
        <v>420000</v>
      </c>
      <c r="V352" s="2">
        <f t="shared" si="28"/>
        <v>98764121.285714373</v>
      </c>
      <c r="W352" s="2">
        <f t="shared" si="20"/>
        <v>411500.42857143283</v>
      </c>
      <c r="X352" s="2">
        <f t="shared" si="6"/>
        <v>8499.5714285671711</v>
      </c>
      <c r="Y352" s="2">
        <f t="shared" si="7"/>
        <v>37561005.714285508</v>
      </c>
      <c r="Z352" s="2" t="str">
        <f t="shared" si="8"/>
        <v>MEEP</v>
      </c>
      <c r="AA352" s="2">
        <f>IF(Z352="HERE",Y352,AA351+Graph!$G$1*1000)</f>
        <v>100109070.85714275</v>
      </c>
      <c r="AB352" s="2">
        <f t="shared" si="21"/>
        <v>420000</v>
      </c>
      <c r="AC352" s="2">
        <f t="shared" si="9"/>
        <v>35804555.714285716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284</v>
      </c>
      <c r="C353" s="7"/>
      <c r="D353" s="2" t="e">
        <f t="shared" si="12"/>
        <v>#N/A</v>
      </c>
      <c r="E353" s="2" t="e">
        <f t="shared" si="22"/>
        <v>#N/A</v>
      </c>
      <c r="F353" s="2">
        <v>1863966.8784058988</v>
      </c>
      <c r="G353" s="2">
        <f t="shared" si="23"/>
        <v>411500.42857142858</v>
      </c>
      <c r="H353" s="2">
        <f t="shared" si="13"/>
        <v>133741657.71428616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1881595.1853832304</v>
      </c>
      <c r="Q353" s="2">
        <f>IF(P353&gt;Graph!$G$1*1000,Graph!$G$1*1000,P353)</f>
        <v>420000</v>
      </c>
      <c r="R353" s="2">
        <f t="shared" si="16"/>
        <v>136745127</v>
      </c>
      <c r="S353" s="2">
        <f t="shared" si="17"/>
        <v>411500.42857143283</v>
      </c>
      <c r="T353" s="2">
        <f t="shared" si="18"/>
        <v>8499.571428571362</v>
      </c>
      <c r="U353" s="2">
        <f t="shared" si="19"/>
        <v>420000</v>
      </c>
      <c r="V353" s="2">
        <f t="shared" si="28"/>
        <v>99175621.714285806</v>
      </c>
      <c r="W353" s="2">
        <f t="shared" si="20"/>
        <v>411500.42857143283</v>
      </c>
      <c r="X353" s="2">
        <f t="shared" si="6"/>
        <v>8499.5714285671711</v>
      </c>
      <c r="Y353" s="2">
        <f t="shared" si="7"/>
        <v>37569505.285714075</v>
      </c>
      <c r="Z353" s="2" t="str">
        <f t="shared" si="8"/>
        <v>MEEP</v>
      </c>
      <c r="AA353" s="2">
        <f>IF(Z353="HERE",Y353,AA352+Graph!$G$1*1000)</f>
        <v>100529070.85714275</v>
      </c>
      <c r="AB353" s="2">
        <f t="shared" si="21"/>
        <v>420000</v>
      </c>
      <c r="AC353" s="2">
        <f t="shared" si="9"/>
        <v>35804555.714285716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285</v>
      </c>
      <c r="C354" s="7"/>
      <c r="D354" s="2" t="e">
        <f t="shared" si="12"/>
        <v>#N/A</v>
      </c>
      <c r="E354" s="2" t="e">
        <f t="shared" si="22"/>
        <v>#N/A</v>
      </c>
      <c r="F354" s="2">
        <v>1868898.0142920911</v>
      </c>
      <c r="G354" s="2">
        <f t="shared" si="23"/>
        <v>411500.42857142858</v>
      </c>
      <c r="H354" s="2">
        <f t="shared" si="13"/>
        <v>134153158.1428576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1886572.8175452054</v>
      </c>
      <c r="Q354" s="2">
        <f>IF(P354&gt;Graph!$G$1*1000,Graph!$G$1*1000,P354)</f>
        <v>420000</v>
      </c>
      <c r="R354" s="2">
        <f t="shared" si="16"/>
        <v>137165127</v>
      </c>
      <c r="S354" s="2">
        <f t="shared" si="17"/>
        <v>411500.42857143283</v>
      </c>
      <c r="T354" s="2">
        <f t="shared" si="18"/>
        <v>8499.571428571362</v>
      </c>
      <c r="U354" s="2">
        <f t="shared" si="19"/>
        <v>420000</v>
      </c>
      <c r="V354" s="2">
        <f t="shared" si="28"/>
        <v>99587122.142857239</v>
      </c>
      <c r="W354" s="2">
        <f t="shared" si="20"/>
        <v>411500.42857143283</v>
      </c>
      <c r="X354" s="2">
        <f t="shared" si="6"/>
        <v>8499.5714285671711</v>
      </c>
      <c r="Y354" s="2">
        <f t="shared" si="7"/>
        <v>37578004.857142642</v>
      </c>
      <c r="Z354" s="2" t="str">
        <f t="shared" si="8"/>
        <v>MEEP</v>
      </c>
      <c r="AA354" s="2">
        <f>IF(Z354="HERE",Y354,AA353+Graph!$G$1*1000)</f>
        <v>100949070.85714275</v>
      </c>
      <c r="AB354" s="2">
        <f t="shared" si="21"/>
        <v>420000</v>
      </c>
      <c r="AC354" s="2">
        <f t="shared" si="9"/>
        <v>35804555.714285716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286</v>
      </c>
      <c r="C355" s="7"/>
      <c r="D355" s="2" t="e">
        <f t="shared" si="12"/>
        <v>#N/A</v>
      </c>
      <c r="E355" s="2" t="e">
        <f t="shared" si="22"/>
        <v>#N/A</v>
      </c>
      <c r="F355" s="2">
        <v>1873829.1501782537</v>
      </c>
      <c r="G355" s="2">
        <f t="shared" si="23"/>
        <v>411500.42857142858</v>
      </c>
      <c r="H355" s="2">
        <f t="shared" si="13"/>
        <v>134564658.57142901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1891550.4497071505</v>
      </c>
      <c r="Q355" s="2">
        <f>IF(P355&gt;Graph!$G$1*1000,Graph!$G$1*1000,P355)</f>
        <v>420000</v>
      </c>
      <c r="R355" s="2">
        <f t="shared" si="16"/>
        <v>137585127</v>
      </c>
      <c r="S355" s="2">
        <f t="shared" si="17"/>
        <v>411500.42857141793</v>
      </c>
      <c r="T355" s="2">
        <f t="shared" si="18"/>
        <v>8499.571428571362</v>
      </c>
      <c r="U355" s="2">
        <f t="shared" si="19"/>
        <v>420000</v>
      </c>
      <c r="V355" s="2">
        <f t="shared" si="28"/>
        <v>99998622.571428671</v>
      </c>
      <c r="W355" s="2">
        <f t="shared" si="20"/>
        <v>411500.42857143283</v>
      </c>
      <c r="X355" s="2">
        <f t="shared" si="6"/>
        <v>8499.5714285671711</v>
      </c>
      <c r="Y355" s="2">
        <f t="shared" si="7"/>
        <v>37586504.428571209</v>
      </c>
      <c r="Z355" s="2" t="str">
        <f t="shared" si="8"/>
        <v>MEEP</v>
      </c>
      <c r="AA355" s="2">
        <f>IF(Z355="HERE",Y355,AA354+Graph!$G$1*1000)</f>
        <v>101369070.85714275</v>
      </c>
      <c r="AB355" s="2">
        <f t="shared" si="21"/>
        <v>420000</v>
      </c>
      <c r="AC355" s="2">
        <f t="shared" si="9"/>
        <v>35804555.714285716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287</v>
      </c>
      <c r="C356" s="7"/>
      <c r="D356" s="2" t="e">
        <f t="shared" si="12"/>
        <v>#N/A</v>
      </c>
      <c r="E356" s="2" t="e">
        <f t="shared" si="22"/>
        <v>#N/A</v>
      </c>
      <c r="F356" s="2">
        <v>1878760.2860644162</v>
      </c>
      <c r="G356" s="2">
        <f t="shared" si="23"/>
        <v>411500.42857142858</v>
      </c>
      <c r="H356" s="2">
        <f t="shared" si="13"/>
        <v>134976159.00000045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1896528.0818691254</v>
      </c>
      <c r="Q356" s="2">
        <f>IF(P356&gt;Graph!$G$1*1000,Graph!$G$1*1000,P356)</f>
        <v>420000</v>
      </c>
      <c r="R356" s="2">
        <f t="shared" si="16"/>
        <v>138005127</v>
      </c>
      <c r="S356" s="2">
        <f t="shared" si="17"/>
        <v>411500.42857143283</v>
      </c>
      <c r="T356" s="2">
        <f t="shared" si="18"/>
        <v>8499.571428571362</v>
      </c>
      <c r="U356" s="2">
        <f t="shared" si="19"/>
        <v>420000</v>
      </c>
      <c r="V356" s="2">
        <f t="shared" si="28"/>
        <v>100410123.0000001</v>
      </c>
      <c r="W356" s="2">
        <f t="shared" si="20"/>
        <v>411500.42857143283</v>
      </c>
      <c r="X356" s="2">
        <f t="shared" si="6"/>
        <v>8499.5714285671711</v>
      </c>
      <c r="Y356" s="2">
        <f t="shared" si="7"/>
        <v>37595003.999999776</v>
      </c>
      <c r="Z356" s="2" t="str">
        <f t="shared" si="8"/>
        <v>MEEP</v>
      </c>
      <c r="AA356" s="2">
        <f>IF(Z356="HERE",Y356,AA355+Graph!$G$1*1000)</f>
        <v>101789070.85714275</v>
      </c>
      <c r="AB356" s="2">
        <f t="shared" si="21"/>
        <v>420000</v>
      </c>
      <c r="AC356" s="2">
        <f t="shared" si="9"/>
        <v>35804555.714285716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288</v>
      </c>
      <c r="C357" s="7"/>
      <c r="D357" s="2" t="e">
        <f t="shared" si="12"/>
        <v>#N/A</v>
      </c>
      <c r="E357" s="2" t="e">
        <f t="shared" si="22"/>
        <v>#N/A</v>
      </c>
      <c r="F357" s="2">
        <v>1883691.4219506085</v>
      </c>
      <c r="G357" s="2">
        <f t="shared" si="23"/>
        <v>411500.42857142858</v>
      </c>
      <c r="H357" s="2">
        <f t="shared" si="13"/>
        <v>135387659.42857188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1901505.7140310705</v>
      </c>
      <c r="Q357" s="2">
        <f>IF(P357&gt;Graph!$G$1*1000,Graph!$G$1*1000,P357)</f>
        <v>420000</v>
      </c>
      <c r="R357" s="2">
        <f t="shared" si="16"/>
        <v>138425127</v>
      </c>
      <c r="S357" s="2">
        <f t="shared" si="17"/>
        <v>411500.42857143283</v>
      </c>
      <c r="T357" s="2">
        <f t="shared" si="18"/>
        <v>8499.571428571362</v>
      </c>
      <c r="U357" s="2">
        <f t="shared" si="19"/>
        <v>420000</v>
      </c>
      <c r="V357" s="2">
        <f t="shared" si="28"/>
        <v>100821623.42857154</v>
      </c>
      <c r="W357" s="2">
        <f t="shared" si="20"/>
        <v>411500.42857143283</v>
      </c>
      <c r="X357" s="2">
        <f t="shared" si="6"/>
        <v>8499.5714285671711</v>
      </c>
      <c r="Y357" s="2">
        <f t="shared" si="7"/>
        <v>37603503.571428344</v>
      </c>
      <c r="Z357" s="2" t="str">
        <f t="shared" si="8"/>
        <v>MEEP</v>
      </c>
      <c r="AA357" s="2">
        <f>IF(Z357="HERE",Y357,AA356+Graph!$G$1*1000)</f>
        <v>102209070.85714275</v>
      </c>
      <c r="AB357" s="2">
        <f t="shared" si="21"/>
        <v>420000</v>
      </c>
      <c r="AC357" s="2">
        <f t="shared" si="9"/>
        <v>35804555.714285716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289</v>
      </c>
      <c r="C358" s="7"/>
      <c r="D358" s="2" t="e">
        <f t="shared" si="12"/>
        <v>#N/A</v>
      </c>
      <c r="E358" s="2" t="e">
        <f t="shared" si="22"/>
        <v>#N/A</v>
      </c>
      <c r="F358" s="2">
        <v>1888622.557836771</v>
      </c>
      <c r="G358" s="2">
        <f t="shared" si="23"/>
        <v>411500.42857142858</v>
      </c>
      <c r="H358" s="2">
        <f t="shared" si="13"/>
        <v>135799159.85714331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1906483.3461930156</v>
      </c>
      <c r="Q358" s="2">
        <f>IF(P358&gt;Graph!$G$1*1000,Graph!$G$1*1000,P358)</f>
        <v>420000</v>
      </c>
      <c r="R358" s="2">
        <f t="shared" si="16"/>
        <v>138845127</v>
      </c>
      <c r="S358" s="2">
        <f t="shared" si="17"/>
        <v>411500.42857143283</v>
      </c>
      <c r="T358" s="2">
        <f t="shared" si="18"/>
        <v>8499.571428571362</v>
      </c>
      <c r="U358" s="2">
        <f t="shared" si="19"/>
        <v>420000</v>
      </c>
      <c r="V358" s="2">
        <f t="shared" si="28"/>
        <v>101233123.85714297</v>
      </c>
      <c r="W358" s="2">
        <f t="shared" si="20"/>
        <v>411500.42857143283</v>
      </c>
      <c r="X358" s="2">
        <f t="shared" si="6"/>
        <v>8499.5714285671711</v>
      </c>
      <c r="Y358" s="2">
        <f t="shared" si="7"/>
        <v>37612003.142856911</v>
      </c>
      <c r="Z358" s="2" t="str">
        <f t="shared" si="8"/>
        <v>MEEP</v>
      </c>
      <c r="AA358" s="2">
        <f>IF(Z358="HERE",Y358,AA357+Graph!$G$1*1000)</f>
        <v>102629070.85714275</v>
      </c>
      <c r="AB358" s="2">
        <f t="shared" si="21"/>
        <v>420000</v>
      </c>
      <c r="AC358" s="2">
        <f t="shared" si="9"/>
        <v>35804555.714285716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290</v>
      </c>
      <c r="C359" s="7"/>
      <c r="D359" s="2" t="e">
        <f t="shared" si="12"/>
        <v>#N/A</v>
      </c>
      <c r="E359" s="2" t="e">
        <f t="shared" si="22"/>
        <v>#N/A</v>
      </c>
      <c r="F359" s="2">
        <v>1893553.6937229335</v>
      </c>
      <c r="G359" s="2">
        <f t="shared" si="23"/>
        <v>411500.42857142858</v>
      </c>
      <c r="H359" s="2">
        <f t="shared" si="13"/>
        <v>136210660.28571475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1911460.9783549905</v>
      </c>
      <c r="Q359" s="2">
        <f>IF(P359&gt;Graph!$G$1*1000,Graph!$G$1*1000,P359)</f>
        <v>420000</v>
      </c>
      <c r="R359" s="2">
        <f t="shared" si="16"/>
        <v>139265127</v>
      </c>
      <c r="S359" s="2">
        <f t="shared" si="17"/>
        <v>411500.42857143283</v>
      </c>
      <c r="T359" s="2">
        <f t="shared" si="18"/>
        <v>8499.571428571362</v>
      </c>
      <c r="U359" s="2">
        <f t="shared" si="19"/>
        <v>420000</v>
      </c>
      <c r="V359" s="2">
        <f t="shared" si="28"/>
        <v>101644624.2857144</v>
      </c>
      <c r="W359" s="2">
        <f t="shared" si="20"/>
        <v>411500.42857143283</v>
      </c>
      <c r="X359" s="2">
        <f t="shared" si="6"/>
        <v>8499.5714285671711</v>
      </c>
      <c r="Y359" s="2">
        <f t="shared" si="7"/>
        <v>37620502.714285478</v>
      </c>
      <c r="Z359" s="2" t="str">
        <f t="shared" si="8"/>
        <v>MEEP</v>
      </c>
      <c r="AA359" s="2">
        <f>IF(Z359="HERE",Y359,AA358+Graph!$G$1*1000)</f>
        <v>103049070.85714275</v>
      </c>
      <c r="AB359" s="2">
        <f t="shared" si="21"/>
        <v>420000</v>
      </c>
      <c r="AC359" s="2">
        <f t="shared" si="9"/>
        <v>35804555.714285716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291</v>
      </c>
      <c r="C360" s="7"/>
      <c r="D360" s="2" t="e">
        <f t="shared" si="12"/>
        <v>#N/A</v>
      </c>
      <c r="E360" s="2" t="e">
        <f t="shared" si="22"/>
        <v>#N/A</v>
      </c>
      <c r="F360" s="2">
        <v>1898484.8296091259</v>
      </c>
      <c r="G360" s="2">
        <f t="shared" si="23"/>
        <v>411500.42857142858</v>
      </c>
      <c r="H360" s="2">
        <f t="shared" si="13"/>
        <v>136622160.71428618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1916438.6105169356</v>
      </c>
      <c r="Q360" s="2">
        <f>IF(P360&gt;Graph!$G$1*1000,Graph!$G$1*1000,P360)</f>
        <v>420000</v>
      </c>
      <c r="R360" s="2">
        <f t="shared" si="16"/>
        <v>139685127</v>
      </c>
      <c r="S360" s="2">
        <f t="shared" si="17"/>
        <v>411500.42857143283</v>
      </c>
      <c r="T360" s="2">
        <f t="shared" si="18"/>
        <v>8499.571428571362</v>
      </c>
      <c r="U360" s="2">
        <f t="shared" si="19"/>
        <v>420000</v>
      </c>
      <c r="V360" s="2">
        <f t="shared" si="28"/>
        <v>102056124.71428584</v>
      </c>
      <c r="W360" s="2">
        <f t="shared" si="20"/>
        <v>411500.42857143283</v>
      </c>
      <c r="X360" s="2">
        <f t="shared" si="6"/>
        <v>8499.5714285671711</v>
      </c>
      <c r="Y360" s="2">
        <f t="shared" si="7"/>
        <v>37629002.285714045</v>
      </c>
      <c r="Z360" s="2" t="str">
        <f t="shared" si="8"/>
        <v>MEEP</v>
      </c>
      <c r="AA360" s="2">
        <f>IF(Z360="HERE",Y360,AA359+Graph!$G$1*1000)</f>
        <v>103469070.85714275</v>
      </c>
      <c r="AB360" s="2">
        <f t="shared" si="21"/>
        <v>420000</v>
      </c>
      <c r="AC360" s="2">
        <f t="shared" si="9"/>
        <v>35804555.714285716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292</v>
      </c>
      <c r="C361" s="7"/>
      <c r="D361" s="2" t="e">
        <f t="shared" si="12"/>
        <v>#N/A</v>
      </c>
      <c r="E361" s="2" t="e">
        <f t="shared" si="22"/>
        <v>#N/A</v>
      </c>
      <c r="F361" s="2">
        <v>1903415.9654952884</v>
      </c>
      <c r="G361" s="2">
        <f t="shared" si="23"/>
        <v>411500.42857142858</v>
      </c>
      <c r="H361" s="2">
        <f t="shared" si="13"/>
        <v>137033661.14285761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1921416.2426788807</v>
      </c>
      <c r="Q361" s="2">
        <f>IF(P361&gt;Graph!$G$1*1000,Graph!$G$1*1000,P361)</f>
        <v>420000</v>
      </c>
      <c r="R361" s="2">
        <f t="shared" si="16"/>
        <v>140105127</v>
      </c>
      <c r="S361" s="2">
        <f t="shared" si="17"/>
        <v>411500.42857143283</v>
      </c>
      <c r="T361" s="2">
        <f t="shared" si="18"/>
        <v>8499.571428571362</v>
      </c>
      <c r="U361" s="2">
        <f t="shared" si="19"/>
        <v>420000</v>
      </c>
      <c r="V361" s="2">
        <f t="shared" si="28"/>
        <v>102467625.14285727</v>
      </c>
      <c r="W361" s="2">
        <f t="shared" si="20"/>
        <v>411500.42857143283</v>
      </c>
      <c r="X361" s="2">
        <f t="shared" si="6"/>
        <v>8499.5714285671711</v>
      </c>
      <c r="Y361" s="2">
        <f t="shared" si="7"/>
        <v>37637501.857142612</v>
      </c>
      <c r="Z361" s="2" t="str">
        <f t="shared" si="8"/>
        <v>MEEP</v>
      </c>
      <c r="AA361" s="2">
        <f>IF(Z361="HERE",Y361,AA360+Graph!$G$1*1000)</f>
        <v>103889070.85714275</v>
      </c>
      <c r="AB361" s="2">
        <f t="shared" si="21"/>
        <v>420000</v>
      </c>
      <c r="AC361" s="2">
        <f t="shared" si="9"/>
        <v>35804555.714285716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293</v>
      </c>
      <c r="C362" s="7"/>
      <c r="D362" s="2" t="e">
        <f t="shared" si="12"/>
        <v>#N/A</v>
      </c>
      <c r="E362" s="2" t="e">
        <f t="shared" si="22"/>
        <v>#N/A</v>
      </c>
      <c r="F362" s="2">
        <v>1908347.1013814509</v>
      </c>
      <c r="G362" s="2">
        <f t="shared" si="23"/>
        <v>411500.42857142858</v>
      </c>
      <c r="H362" s="2">
        <f t="shared" si="13"/>
        <v>137445161.57142904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1926393.8748408556</v>
      </c>
      <c r="Q362" s="2">
        <f>IF(P362&gt;Graph!$G$1*1000,Graph!$G$1*1000,P362)</f>
        <v>420000</v>
      </c>
      <c r="R362" s="2">
        <f t="shared" si="16"/>
        <v>140525127</v>
      </c>
      <c r="S362" s="2">
        <f t="shared" si="17"/>
        <v>411500.42857143283</v>
      </c>
      <c r="T362" s="2">
        <f t="shared" si="18"/>
        <v>8499.571428571362</v>
      </c>
      <c r="U362" s="2">
        <f t="shared" si="19"/>
        <v>420000</v>
      </c>
      <c r="V362" s="2">
        <f t="shared" si="28"/>
        <v>102879125.5714287</v>
      </c>
      <c r="W362" s="2">
        <f t="shared" si="20"/>
        <v>411500.42857143283</v>
      </c>
      <c r="X362" s="2">
        <f t="shared" si="6"/>
        <v>8499.5714285671711</v>
      </c>
      <c r="Y362" s="2">
        <f t="shared" si="7"/>
        <v>37646001.42857118</v>
      </c>
      <c r="Z362" s="2" t="str">
        <f t="shared" si="8"/>
        <v>MEEP</v>
      </c>
      <c r="AA362" s="2">
        <f>IF(Z362="HERE",Y362,AA361+Graph!$G$1*1000)</f>
        <v>104309070.85714275</v>
      </c>
      <c r="AB362" s="2">
        <f t="shared" si="21"/>
        <v>420000</v>
      </c>
      <c r="AC362" s="2">
        <f t="shared" si="9"/>
        <v>35804555.714285716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294</v>
      </c>
      <c r="C363" s="7"/>
      <c r="D363" s="2" t="e">
        <f t="shared" si="12"/>
        <v>#N/A</v>
      </c>
      <c r="E363" s="2" t="e">
        <f t="shared" si="22"/>
        <v>#N/A</v>
      </c>
      <c r="F363" s="2">
        <v>1913278.2372676432</v>
      </c>
      <c r="G363" s="2">
        <f t="shared" si="23"/>
        <v>411500.42857142858</v>
      </c>
      <c r="H363" s="2">
        <f t="shared" si="13"/>
        <v>137856662.00000048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1931371.5070028007</v>
      </c>
      <c r="Q363" s="2">
        <f>IF(P363&gt;Graph!$G$1*1000,Graph!$G$1*1000,P363)</f>
        <v>420000</v>
      </c>
      <c r="R363" s="2">
        <f t="shared" si="16"/>
        <v>140945127</v>
      </c>
      <c r="S363" s="2">
        <f t="shared" si="17"/>
        <v>411500.42857143283</v>
      </c>
      <c r="T363" s="2">
        <f t="shared" si="18"/>
        <v>8499.571428571362</v>
      </c>
      <c r="U363" s="2">
        <f t="shared" si="19"/>
        <v>420000</v>
      </c>
      <c r="V363" s="2">
        <f t="shared" si="28"/>
        <v>103290626.00000013</v>
      </c>
      <c r="W363" s="2">
        <f t="shared" si="20"/>
        <v>411500.42857143283</v>
      </c>
      <c r="X363" s="2">
        <f t="shared" si="6"/>
        <v>8499.5714285671711</v>
      </c>
      <c r="Y363" s="2">
        <f t="shared" si="7"/>
        <v>37654500.999999747</v>
      </c>
      <c r="Z363" s="2" t="str">
        <f t="shared" si="8"/>
        <v>MEEP</v>
      </c>
      <c r="AA363" s="2">
        <f>IF(Z363="HERE",Y363,AA362+Graph!$G$1*1000)</f>
        <v>104729070.85714275</v>
      </c>
      <c r="AB363" s="2">
        <f t="shared" si="21"/>
        <v>420000</v>
      </c>
      <c r="AC363" s="2">
        <f t="shared" si="9"/>
        <v>35804555.714285716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295</v>
      </c>
      <c r="C364" s="7"/>
      <c r="D364" s="2" t="e">
        <f t="shared" si="12"/>
        <v>#N/A</v>
      </c>
      <c r="E364" s="2" t="e">
        <f t="shared" si="22"/>
        <v>#N/A</v>
      </c>
      <c r="F364" s="2">
        <v>1918209.3731538057</v>
      </c>
      <c r="G364" s="2">
        <f t="shared" si="23"/>
        <v>411500.42857142858</v>
      </c>
      <c r="H364" s="2">
        <f t="shared" si="13"/>
        <v>138268162.42857191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1936349.1391647458</v>
      </c>
      <c r="Q364" s="2">
        <f>IF(P364&gt;Graph!$G$1*1000,Graph!$G$1*1000,P364)</f>
        <v>420000</v>
      </c>
      <c r="R364" s="2">
        <f t="shared" si="16"/>
        <v>141365127</v>
      </c>
      <c r="S364" s="2">
        <f t="shared" si="17"/>
        <v>411500.42857143283</v>
      </c>
      <c r="T364" s="2">
        <f t="shared" si="18"/>
        <v>8499.571428571362</v>
      </c>
      <c r="U364" s="2">
        <f t="shared" si="19"/>
        <v>420000</v>
      </c>
      <c r="V364" s="2">
        <f t="shared" si="28"/>
        <v>103702126.42857157</v>
      </c>
      <c r="W364" s="2">
        <f t="shared" si="20"/>
        <v>411500.42857143283</v>
      </c>
      <c r="X364" s="2">
        <f t="shared" si="6"/>
        <v>8499.5714285671711</v>
      </c>
      <c r="Y364" s="2">
        <f t="shared" si="7"/>
        <v>37663000.571428314</v>
      </c>
      <c r="Z364" s="2" t="str">
        <f t="shared" si="8"/>
        <v>MEEP</v>
      </c>
      <c r="AA364" s="2">
        <f>IF(Z364="HERE",Y364,AA363+Graph!$G$1*1000)</f>
        <v>105149070.85714275</v>
      </c>
      <c r="AB364" s="2">
        <f t="shared" si="21"/>
        <v>420000</v>
      </c>
      <c r="AC364" s="2">
        <f t="shared" si="9"/>
        <v>35804555.714285716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296</v>
      </c>
      <c r="C365" s="7"/>
      <c r="D365" s="2" t="e">
        <f t="shared" si="12"/>
        <v>#N/A</v>
      </c>
      <c r="E365" s="2" t="e">
        <f t="shared" si="22"/>
        <v>#N/A</v>
      </c>
      <c r="F365" s="2">
        <v>1923140.5090399683</v>
      </c>
      <c r="G365" s="2">
        <f t="shared" si="23"/>
        <v>411500.42857142858</v>
      </c>
      <c r="H365" s="2">
        <f t="shared" si="13"/>
        <v>138679662.85714334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1941326.7713267207</v>
      </c>
      <c r="Q365" s="2">
        <f>IF(P365&gt;Graph!$G$1*1000,Graph!$G$1*1000,P365)</f>
        <v>420000</v>
      </c>
      <c r="R365" s="2">
        <f t="shared" si="16"/>
        <v>141785127</v>
      </c>
      <c r="S365" s="2">
        <f t="shared" si="17"/>
        <v>411500.42857143283</v>
      </c>
      <c r="T365" s="2">
        <f t="shared" si="18"/>
        <v>8499.571428571362</v>
      </c>
      <c r="U365" s="2">
        <f t="shared" si="19"/>
        <v>420000</v>
      </c>
      <c r="V365" s="2">
        <f t="shared" si="28"/>
        <v>104113626.857143</v>
      </c>
      <c r="W365" s="2">
        <f t="shared" si="20"/>
        <v>411500.42857143283</v>
      </c>
      <c r="X365" s="2">
        <f t="shared" si="6"/>
        <v>8499.5714285671711</v>
      </c>
      <c r="Y365" s="2">
        <f t="shared" si="7"/>
        <v>37671500.142856881</v>
      </c>
      <c r="Z365" s="2" t="str">
        <f t="shared" si="8"/>
        <v>MEEP</v>
      </c>
      <c r="AA365" s="2">
        <f>IF(Z365="HERE",Y365,AA364+Graph!$G$1*1000)</f>
        <v>105569070.85714275</v>
      </c>
      <c r="AB365" s="2">
        <f t="shared" si="21"/>
        <v>420000</v>
      </c>
      <c r="AC365" s="2">
        <f t="shared" si="9"/>
        <v>35804555.714285716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297</v>
      </c>
      <c r="C366" s="7"/>
      <c r="D366" s="2" t="e">
        <f t="shared" si="12"/>
        <v>#N/A</v>
      </c>
      <c r="E366" s="2" t="e">
        <f t="shared" si="22"/>
        <v>#N/A</v>
      </c>
      <c r="F366" s="2">
        <v>1928071.6449261606</v>
      </c>
      <c r="G366" s="2">
        <f t="shared" si="23"/>
        <v>411500.42857142858</v>
      </c>
      <c r="H366" s="2">
        <f t="shared" si="13"/>
        <v>139091163.28571478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1946304.4034886658</v>
      </c>
      <c r="Q366" s="2">
        <f>IF(P366&gt;Graph!$G$1*1000,Graph!$G$1*1000,P366)</f>
        <v>420000</v>
      </c>
      <c r="R366" s="2">
        <f t="shared" si="16"/>
        <v>142205127</v>
      </c>
      <c r="S366" s="2">
        <f t="shared" si="17"/>
        <v>411500.42857143283</v>
      </c>
      <c r="T366" s="2">
        <f t="shared" si="18"/>
        <v>8499.571428571362</v>
      </c>
      <c r="U366" s="2">
        <f t="shared" si="19"/>
        <v>420000</v>
      </c>
      <c r="V366" s="2">
        <f t="shared" si="28"/>
        <v>104525127.28571443</v>
      </c>
      <c r="W366" s="2">
        <f t="shared" si="20"/>
        <v>411500.42857143283</v>
      </c>
      <c r="X366" s="2">
        <f t="shared" si="6"/>
        <v>8499.5714285671711</v>
      </c>
      <c r="Y366" s="2">
        <f t="shared" si="7"/>
        <v>37679999.714285448</v>
      </c>
      <c r="Z366" s="2" t="str">
        <f t="shared" si="8"/>
        <v>MEEP</v>
      </c>
      <c r="AA366" s="2">
        <f>IF(Z366="HERE",Y366,AA365+Graph!$G$1*1000)</f>
        <v>105989070.85714275</v>
      </c>
      <c r="AB366" s="2">
        <f t="shared" si="21"/>
        <v>420000</v>
      </c>
      <c r="AC366" s="2">
        <f t="shared" si="9"/>
        <v>35804555.714285716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298</v>
      </c>
      <c r="C367" s="7"/>
      <c r="D367" s="2" t="e">
        <f t="shared" si="12"/>
        <v>#N/A</v>
      </c>
      <c r="E367" s="2" t="e">
        <f t="shared" si="22"/>
        <v>#N/A</v>
      </c>
      <c r="F367" s="2">
        <v>1933002.7808123231</v>
      </c>
      <c r="G367" s="2">
        <f t="shared" si="23"/>
        <v>411500.42857142858</v>
      </c>
      <c r="H367" s="2">
        <f t="shared" si="13"/>
        <v>139502663.71428621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1951282.0356506109</v>
      </c>
      <c r="Q367" s="2">
        <f>IF(P367&gt;Graph!$G$1*1000,Graph!$G$1*1000,P367)</f>
        <v>420000</v>
      </c>
      <c r="R367" s="2">
        <f t="shared" si="16"/>
        <v>142625127</v>
      </c>
      <c r="S367" s="2">
        <f t="shared" si="17"/>
        <v>411500.42857143283</v>
      </c>
      <c r="T367" s="2">
        <f t="shared" si="18"/>
        <v>8499.571428571362</v>
      </c>
      <c r="U367" s="2">
        <f t="shared" si="19"/>
        <v>420000</v>
      </c>
      <c r="V367" s="2">
        <f t="shared" si="28"/>
        <v>104936627.71428587</v>
      </c>
      <c r="W367" s="2">
        <f t="shared" si="20"/>
        <v>411500.42857143283</v>
      </c>
      <c r="X367" s="2">
        <f t="shared" si="6"/>
        <v>8499.5714285671711</v>
      </c>
      <c r="Y367" s="2">
        <f t="shared" si="7"/>
        <v>37688499.285714015</v>
      </c>
      <c r="Z367" s="2" t="str">
        <f t="shared" si="8"/>
        <v>MEEP</v>
      </c>
      <c r="AA367" s="2">
        <f>IF(Z367="HERE",Y367,AA366+Graph!$G$1*1000)</f>
        <v>106409070.85714275</v>
      </c>
      <c r="AB367" s="2">
        <f t="shared" si="21"/>
        <v>420000</v>
      </c>
      <c r="AC367" s="2">
        <f t="shared" si="9"/>
        <v>35804555.714285716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299</v>
      </c>
      <c r="C368" s="7"/>
      <c r="D368" s="2" t="e">
        <f t="shared" si="12"/>
        <v>#N/A</v>
      </c>
      <c r="E368" s="2" t="e">
        <f t="shared" si="22"/>
        <v>#N/A</v>
      </c>
      <c r="F368" s="2">
        <v>1937933.9166984856</v>
      </c>
      <c r="G368" s="2">
        <f t="shared" si="23"/>
        <v>411500.42857142858</v>
      </c>
      <c r="H368" s="2">
        <f t="shared" si="13"/>
        <v>139914164.14285764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1956259.6678125858</v>
      </c>
      <c r="Q368" s="2">
        <f>IF(P368&gt;Graph!$G$1*1000,Graph!$G$1*1000,P368)</f>
        <v>420000</v>
      </c>
      <c r="R368" s="2">
        <f t="shared" si="16"/>
        <v>143045127</v>
      </c>
      <c r="S368" s="2">
        <f t="shared" si="17"/>
        <v>411500.42857143283</v>
      </c>
      <c r="T368" s="2">
        <f t="shared" si="18"/>
        <v>8499.571428571362</v>
      </c>
      <c r="U368" s="2">
        <f t="shared" si="19"/>
        <v>420000</v>
      </c>
      <c r="V368" s="2">
        <f t="shared" si="28"/>
        <v>105348128.1428573</v>
      </c>
      <c r="W368" s="2">
        <f t="shared" si="20"/>
        <v>411500.42857143283</v>
      </c>
      <c r="X368" s="2">
        <f t="shared" si="6"/>
        <v>8499.5714285671711</v>
      </c>
      <c r="Y368" s="2">
        <f t="shared" si="7"/>
        <v>37696998.857142583</v>
      </c>
      <c r="Z368" s="2" t="str">
        <f t="shared" si="8"/>
        <v>MEEP</v>
      </c>
      <c r="AA368" s="2">
        <f>IF(Z368="HERE",Y368,AA367+Graph!$G$1*1000)</f>
        <v>106829070.85714275</v>
      </c>
      <c r="AB368" s="2">
        <f t="shared" si="21"/>
        <v>420000</v>
      </c>
      <c r="AC368" s="2">
        <f t="shared" si="9"/>
        <v>35804555.714285716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300</v>
      </c>
      <c r="C369" s="7"/>
      <c r="D369" s="2" t="e">
        <f t="shared" si="12"/>
        <v>#N/A</v>
      </c>
      <c r="E369" s="2" t="e">
        <f t="shared" si="22"/>
        <v>#N/A</v>
      </c>
      <c r="F369" s="2">
        <v>1942865.0525846779</v>
      </c>
      <c r="G369" s="2">
        <f t="shared" si="23"/>
        <v>411500.42857142858</v>
      </c>
      <c r="H369" s="2">
        <f t="shared" si="13"/>
        <v>140325664.57142907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1961237.2999745309</v>
      </c>
      <c r="Q369" s="2">
        <f>IF(P369&gt;Graph!$G$1*1000,Graph!$G$1*1000,P369)</f>
        <v>420000</v>
      </c>
      <c r="R369" s="2">
        <f t="shared" si="16"/>
        <v>143465127</v>
      </c>
      <c r="S369" s="2">
        <f t="shared" si="17"/>
        <v>411500.42857143283</v>
      </c>
      <c r="T369" s="2">
        <f t="shared" si="18"/>
        <v>8499.571428571362</v>
      </c>
      <c r="U369" s="2">
        <f t="shared" si="19"/>
        <v>420000</v>
      </c>
      <c r="V369" s="2">
        <f t="shared" si="28"/>
        <v>105759628.57142873</v>
      </c>
      <c r="W369" s="2">
        <f t="shared" si="20"/>
        <v>411500.42857143283</v>
      </c>
      <c r="X369" s="2">
        <f t="shared" si="6"/>
        <v>8499.5714285671711</v>
      </c>
      <c r="Y369" s="2">
        <f t="shared" si="7"/>
        <v>37705498.42857115</v>
      </c>
      <c r="Z369" s="2" t="str">
        <f t="shared" si="8"/>
        <v>MEEP</v>
      </c>
      <c r="AA369" s="2">
        <f>IF(Z369="HERE",Y369,AA368+Graph!$G$1*1000)</f>
        <v>107249070.85714275</v>
      </c>
      <c r="AB369" s="2">
        <f t="shared" si="21"/>
        <v>420000</v>
      </c>
      <c r="AC369" s="2">
        <f t="shared" si="9"/>
        <v>35804555.714285716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301</v>
      </c>
      <c r="C370" s="7"/>
      <c r="D370" s="2" t="e">
        <f t="shared" si="12"/>
        <v>#N/A</v>
      </c>
      <c r="E370" s="2" t="e">
        <f t="shared" si="22"/>
        <v>#N/A</v>
      </c>
      <c r="F370" s="2">
        <v>1947796.1884708405</v>
      </c>
      <c r="G370" s="2">
        <f t="shared" si="23"/>
        <v>411500.42857142858</v>
      </c>
      <c r="H370" s="2">
        <f t="shared" si="13"/>
        <v>140737165.00000051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1966214.932136476</v>
      </c>
      <c r="Q370" s="2">
        <f>IF(P370&gt;Graph!$G$1*1000,Graph!$G$1*1000,P370)</f>
        <v>420000</v>
      </c>
      <c r="R370" s="2">
        <f t="shared" si="16"/>
        <v>143885127</v>
      </c>
      <c r="S370" s="2">
        <f t="shared" si="17"/>
        <v>411500.42857143283</v>
      </c>
      <c r="T370" s="2">
        <f t="shared" si="18"/>
        <v>8499.571428571362</v>
      </c>
      <c r="U370" s="2">
        <f t="shared" si="19"/>
        <v>420000</v>
      </c>
      <c r="V370" s="2">
        <f t="shared" si="28"/>
        <v>106171129.00000016</v>
      </c>
      <c r="W370" s="2">
        <f t="shared" si="20"/>
        <v>411500.42857143283</v>
      </c>
      <c r="X370" s="2">
        <f t="shared" si="6"/>
        <v>8499.5714285671711</v>
      </c>
      <c r="Y370" s="2">
        <f t="shared" si="7"/>
        <v>37713997.999999717</v>
      </c>
      <c r="Z370" s="2" t="str">
        <f t="shared" si="8"/>
        <v>MEEP</v>
      </c>
      <c r="AA370" s="2">
        <f>IF(Z370="HERE",Y370,AA369+Graph!$G$1*1000)</f>
        <v>107669070.85714275</v>
      </c>
      <c r="AB370" s="2">
        <f t="shared" si="21"/>
        <v>420000</v>
      </c>
      <c r="AC370" s="2">
        <f t="shared" si="9"/>
        <v>35804555.714285716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302</v>
      </c>
      <c r="C371" s="7"/>
      <c r="D371" s="2" t="e">
        <f t="shared" si="12"/>
        <v>#N/A</v>
      </c>
      <c r="E371" s="2" t="e">
        <f t="shared" si="22"/>
        <v>#N/A</v>
      </c>
      <c r="F371" s="2">
        <v>1952727.324357003</v>
      </c>
      <c r="G371" s="2">
        <f t="shared" si="23"/>
        <v>411500.42857142858</v>
      </c>
      <c r="H371" s="2">
        <f t="shared" si="13"/>
        <v>141148665.42857194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1971192.5642984509</v>
      </c>
      <c r="Q371" s="2">
        <f>IF(P371&gt;Graph!$G$1*1000,Graph!$G$1*1000,P371)</f>
        <v>420000</v>
      </c>
      <c r="R371" s="2">
        <f t="shared" si="16"/>
        <v>144305127</v>
      </c>
      <c r="S371" s="2">
        <f t="shared" si="17"/>
        <v>411500.42857143283</v>
      </c>
      <c r="T371" s="2">
        <f t="shared" si="18"/>
        <v>8499.571428571362</v>
      </c>
      <c r="U371" s="2">
        <f t="shared" si="19"/>
        <v>420000</v>
      </c>
      <c r="V371" s="2">
        <f t="shared" si="28"/>
        <v>106582629.4285716</v>
      </c>
      <c r="W371" s="2">
        <f t="shared" si="20"/>
        <v>411500.42857143283</v>
      </c>
      <c r="X371" s="2">
        <f t="shared" si="6"/>
        <v>8499.5714285671711</v>
      </c>
      <c r="Y371" s="2">
        <f t="shared" si="7"/>
        <v>37722497.571428284</v>
      </c>
      <c r="Z371" s="2" t="str">
        <f t="shared" si="8"/>
        <v>MEEP</v>
      </c>
      <c r="AA371" s="2">
        <f>IF(Z371="HERE",Y371,AA370+Graph!$G$1*1000)</f>
        <v>108089070.85714275</v>
      </c>
      <c r="AB371" s="2">
        <f t="shared" si="21"/>
        <v>420000</v>
      </c>
      <c r="AC371" s="2">
        <f t="shared" si="9"/>
        <v>35804555.714285716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303</v>
      </c>
      <c r="C372" s="7"/>
      <c r="D372" s="2" t="e">
        <f t="shared" si="12"/>
        <v>#N/A</v>
      </c>
      <c r="E372" s="2" t="e">
        <f t="shared" si="22"/>
        <v>#N/A</v>
      </c>
      <c r="F372" s="2">
        <v>1957658.4602431953</v>
      </c>
      <c r="G372" s="2">
        <f t="shared" si="23"/>
        <v>411500.42857142858</v>
      </c>
      <c r="H372" s="2">
        <f t="shared" si="13"/>
        <v>141560165.85714337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1976170.1964603961</v>
      </c>
      <c r="Q372" s="2">
        <f>IF(P372&gt;Graph!$G$1*1000,Graph!$G$1*1000,P372)</f>
        <v>420000</v>
      </c>
      <c r="R372" s="2">
        <f t="shared" si="16"/>
        <v>144725127</v>
      </c>
      <c r="S372" s="2">
        <f t="shared" si="17"/>
        <v>411500.42857143283</v>
      </c>
      <c r="T372" s="2">
        <f t="shared" si="18"/>
        <v>8499.571428571362</v>
      </c>
      <c r="U372" s="2">
        <f t="shared" si="19"/>
        <v>420000</v>
      </c>
      <c r="V372" s="2">
        <f t="shared" si="28"/>
        <v>106994129.85714303</v>
      </c>
      <c r="W372" s="2">
        <f t="shared" si="20"/>
        <v>411500.42857143283</v>
      </c>
      <c r="X372" s="2">
        <f t="shared" si="6"/>
        <v>8499.5714285671711</v>
      </c>
      <c r="Y372" s="2">
        <f t="shared" si="7"/>
        <v>37730997.142856851</v>
      </c>
      <c r="Z372" s="2" t="str">
        <f t="shared" si="8"/>
        <v>MEEP</v>
      </c>
      <c r="AA372" s="2">
        <f>IF(Z372="HERE",Y372,AA371+Graph!$G$1*1000)</f>
        <v>108509070.85714275</v>
      </c>
      <c r="AB372" s="2">
        <f t="shared" si="21"/>
        <v>420000</v>
      </c>
      <c r="AC372" s="2">
        <f t="shared" si="9"/>
        <v>35804555.714285716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304</v>
      </c>
      <c r="C373" s="7"/>
      <c r="D373" s="2" t="e">
        <f t="shared" si="12"/>
        <v>#N/A</v>
      </c>
      <c r="E373" s="2" t="e">
        <f t="shared" si="22"/>
        <v>#N/A</v>
      </c>
      <c r="F373" s="2">
        <v>1962589.5961293578</v>
      </c>
      <c r="G373" s="2">
        <f t="shared" si="23"/>
        <v>411500.42857142858</v>
      </c>
      <c r="H373" s="2">
        <f t="shared" si="13"/>
        <v>141971666.28571481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1981147.828622371</v>
      </c>
      <c r="Q373" s="2">
        <f>IF(P373&gt;Graph!$G$1*1000,Graph!$G$1*1000,P373)</f>
        <v>420000</v>
      </c>
      <c r="R373" s="2">
        <f t="shared" si="16"/>
        <v>145145127</v>
      </c>
      <c r="S373" s="2">
        <f t="shared" si="17"/>
        <v>411500.42857143283</v>
      </c>
      <c r="T373" s="2">
        <f t="shared" si="18"/>
        <v>8499.571428571362</v>
      </c>
      <c r="U373" s="2">
        <f t="shared" si="19"/>
        <v>420000</v>
      </c>
      <c r="V373" s="2">
        <f t="shared" si="28"/>
        <v>107405630.28571446</v>
      </c>
      <c r="W373" s="2">
        <f t="shared" si="20"/>
        <v>411500.42857143283</v>
      </c>
      <c r="X373" s="2">
        <f t="shared" si="6"/>
        <v>8499.5714285671711</v>
      </c>
      <c r="Y373" s="2">
        <f t="shared" si="7"/>
        <v>37739496.714285418</v>
      </c>
      <c r="Z373" s="2" t="str">
        <f t="shared" si="8"/>
        <v>MEEP</v>
      </c>
      <c r="AA373" s="2">
        <f>IF(Z373="HERE",Y373,AA372+Graph!$G$1*1000)</f>
        <v>108929070.85714275</v>
      </c>
      <c r="AB373" s="2">
        <f t="shared" si="21"/>
        <v>420000</v>
      </c>
      <c r="AC373" s="2">
        <f t="shared" si="9"/>
        <v>35804555.714285716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305</v>
      </c>
      <c r="C374" s="7"/>
      <c r="D374" s="2" t="e">
        <f t="shared" si="12"/>
        <v>#N/A</v>
      </c>
      <c r="E374" s="2" t="e">
        <f t="shared" si="22"/>
        <v>#N/A</v>
      </c>
      <c r="F374" s="2">
        <v>1967520.7320155203</v>
      </c>
      <c r="G374" s="2">
        <f t="shared" si="23"/>
        <v>411500.42857142858</v>
      </c>
      <c r="H374" s="2">
        <f t="shared" si="13"/>
        <v>142383166.71428624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1986125.4607843161</v>
      </c>
      <c r="Q374" s="2">
        <f>IF(P374&gt;Graph!$G$1*1000,Graph!$G$1*1000,P374)</f>
        <v>420000</v>
      </c>
      <c r="R374" s="2">
        <f t="shared" si="16"/>
        <v>145565127</v>
      </c>
      <c r="S374" s="2">
        <f t="shared" si="17"/>
        <v>411500.42857143283</v>
      </c>
      <c r="T374" s="2">
        <f t="shared" si="18"/>
        <v>8499.571428571362</v>
      </c>
      <c r="U374" s="2">
        <f t="shared" si="19"/>
        <v>420000</v>
      </c>
      <c r="V374" s="2">
        <f t="shared" si="28"/>
        <v>107817130.7142859</v>
      </c>
      <c r="W374" s="2">
        <f t="shared" si="20"/>
        <v>411500.42857143283</v>
      </c>
      <c r="X374" s="2">
        <f t="shared" si="6"/>
        <v>8499.5714285671711</v>
      </c>
      <c r="Y374" s="2">
        <f t="shared" si="7"/>
        <v>37747996.285713986</v>
      </c>
      <c r="Z374" s="2" t="str">
        <f t="shared" si="8"/>
        <v>MEEP</v>
      </c>
      <c r="AA374" s="2">
        <f>IF(Z374="HERE",Y374,AA373+Graph!$G$1*1000)</f>
        <v>109349070.85714275</v>
      </c>
      <c r="AB374" s="2">
        <f t="shared" si="21"/>
        <v>420000</v>
      </c>
      <c r="AC374" s="2">
        <f t="shared" si="9"/>
        <v>35804555.714285716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306</v>
      </c>
      <c r="C375" s="7"/>
      <c r="D375" s="2" t="e">
        <f t="shared" si="12"/>
        <v>#N/A</v>
      </c>
      <c r="E375" s="2" t="e">
        <f t="shared" si="22"/>
        <v>#N/A</v>
      </c>
      <c r="F375" s="2">
        <v>1972451.8679017127</v>
      </c>
      <c r="G375" s="2">
        <f t="shared" si="23"/>
        <v>411500.42857142858</v>
      </c>
      <c r="H375" s="2">
        <f t="shared" si="13"/>
        <v>142794667.14285767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1991103.0929462612</v>
      </c>
      <c r="Q375" s="2">
        <f>IF(P375&gt;Graph!$G$1*1000,Graph!$G$1*1000,P375)</f>
        <v>420000</v>
      </c>
      <c r="R375" s="2">
        <f t="shared" si="16"/>
        <v>145985127</v>
      </c>
      <c r="S375" s="2">
        <f t="shared" si="17"/>
        <v>411500.42857143283</v>
      </c>
      <c r="T375" s="2">
        <f t="shared" si="18"/>
        <v>8499.571428571362</v>
      </c>
      <c r="U375" s="2">
        <f t="shared" si="19"/>
        <v>420000</v>
      </c>
      <c r="V375" s="2">
        <f t="shared" si="28"/>
        <v>108228631.14285733</v>
      </c>
      <c r="W375" s="2">
        <f t="shared" si="20"/>
        <v>411500.42857143283</v>
      </c>
      <c r="X375" s="2">
        <f t="shared" si="6"/>
        <v>8499.5714285671711</v>
      </c>
      <c r="Y375" s="2">
        <f t="shared" si="7"/>
        <v>37756495.857142553</v>
      </c>
      <c r="Z375" s="2" t="str">
        <f t="shared" si="8"/>
        <v>MEEP</v>
      </c>
      <c r="AA375" s="2">
        <f>IF(Z375="HERE",Y375,AA374+Graph!$G$1*1000)</f>
        <v>109769070.85714275</v>
      </c>
      <c r="AB375" s="2">
        <f t="shared" si="21"/>
        <v>420000</v>
      </c>
      <c r="AC375" s="2">
        <f t="shared" si="9"/>
        <v>35804555.714285716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307</v>
      </c>
      <c r="C376" s="7"/>
      <c r="D376" s="2" t="e">
        <f t="shared" si="12"/>
        <v>#N/A</v>
      </c>
      <c r="E376" s="2" t="e">
        <f t="shared" si="22"/>
        <v>#N/A</v>
      </c>
      <c r="F376" s="2">
        <v>1977383.0037878752</v>
      </c>
      <c r="G376" s="2">
        <f t="shared" si="23"/>
        <v>411500.42857142858</v>
      </c>
      <c r="H376" s="2">
        <f t="shared" si="13"/>
        <v>143206167.5714291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1996080.7251082361</v>
      </c>
      <c r="Q376" s="2">
        <f>IF(P376&gt;Graph!$G$1*1000,Graph!$G$1*1000,P376)</f>
        <v>420000</v>
      </c>
      <c r="R376" s="2">
        <f t="shared" si="16"/>
        <v>146405127</v>
      </c>
      <c r="S376" s="2">
        <f t="shared" si="17"/>
        <v>411500.42857143283</v>
      </c>
      <c r="T376" s="2">
        <f t="shared" si="18"/>
        <v>8499.571428571362</v>
      </c>
      <c r="U376" s="2">
        <f t="shared" si="19"/>
        <v>420000</v>
      </c>
      <c r="V376" s="2">
        <f t="shared" si="28"/>
        <v>108640131.57142876</v>
      </c>
      <c r="W376" s="2">
        <f t="shared" si="20"/>
        <v>411500.42857143283</v>
      </c>
      <c r="X376" s="2">
        <f t="shared" si="6"/>
        <v>8499.5714285671711</v>
      </c>
      <c r="Y376" s="2">
        <f t="shared" si="7"/>
        <v>37764995.42857112</v>
      </c>
      <c r="Z376" s="2" t="str">
        <f t="shared" si="8"/>
        <v>MEEP</v>
      </c>
      <c r="AA376" s="2">
        <f>IF(Z376="HERE",Y376,AA375+Graph!$G$1*1000)</f>
        <v>110189070.85714275</v>
      </c>
      <c r="AB376" s="2">
        <f t="shared" si="21"/>
        <v>420000</v>
      </c>
      <c r="AC376" s="2">
        <f t="shared" si="9"/>
        <v>35804555.714285716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308</v>
      </c>
      <c r="C377" s="7"/>
      <c r="D377" s="2" t="e">
        <f t="shared" si="12"/>
        <v>#N/A</v>
      </c>
      <c r="E377" s="2" t="e">
        <f t="shared" si="22"/>
        <v>#N/A</v>
      </c>
      <c r="F377" s="2">
        <v>1982314.1396740377</v>
      </c>
      <c r="G377" s="2">
        <f t="shared" si="23"/>
        <v>411500.42857142858</v>
      </c>
      <c r="H377" s="2">
        <f t="shared" si="13"/>
        <v>143617668.00000054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2001058.3572701812</v>
      </c>
      <c r="Q377" s="2">
        <f>IF(P377&gt;Graph!$G$1*1000,Graph!$G$1*1000,P377)</f>
        <v>420000</v>
      </c>
      <c r="R377" s="2">
        <f t="shared" si="16"/>
        <v>146825127</v>
      </c>
      <c r="S377" s="2">
        <f t="shared" si="17"/>
        <v>411500.42857143283</v>
      </c>
      <c r="T377" s="2">
        <f t="shared" si="18"/>
        <v>8499.571428571362</v>
      </c>
      <c r="U377" s="2">
        <f t="shared" si="19"/>
        <v>420000</v>
      </c>
      <c r="V377" s="2">
        <f t="shared" si="28"/>
        <v>109051632.00000019</v>
      </c>
      <c r="W377" s="2">
        <f t="shared" si="20"/>
        <v>411500.42857143283</v>
      </c>
      <c r="X377" s="2">
        <f t="shared" si="6"/>
        <v>8499.5714285671711</v>
      </c>
      <c r="Y377" s="2">
        <f t="shared" si="7"/>
        <v>37773494.999999687</v>
      </c>
      <c r="Z377" s="2" t="str">
        <f t="shared" si="8"/>
        <v>MEEP</v>
      </c>
      <c r="AA377" s="2">
        <f>IF(Z377="HERE",Y377,AA376+Graph!$G$1*1000)</f>
        <v>110609070.85714275</v>
      </c>
      <c r="AB377" s="2">
        <f t="shared" si="21"/>
        <v>420000</v>
      </c>
      <c r="AC377" s="2">
        <f t="shared" si="9"/>
        <v>35804555.714285716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309</v>
      </c>
      <c r="C378" s="7"/>
      <c r="D378" s="2" t="e">
        <f t="shared" si="12"/>
        <v>#N/A</v>
      </c>
      <c r="E378" s="2" t="e">
        <f t="shared" si="22"/>
        <v>#N/A</v>
      </c>
      <c r="F378" s="2">
        <v>1987245.27556023</v>
      </c>
      <c r="G378" s="2">
        <f t="shared" si="23"/>
        <v>411500.42857142858</v>
      </c>
      <c r="H378" s="2">
        <f t="shared" si="13"/>
        <v>144029168.42857197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2006035.9894321263</v>
      </c>
      <c r="Q378" s="2">
        <f>IF(P378&gt;Graph!$G$1*1000,Graph!$G$1*1000,P378)</f>
        <v>420000</v>
      </c>
      <c r="R378" s="2">
        <f t="shared" si="16"/>
        <v>147245127</v>
      </c>
      <c r="S378" s="2">
        <f t="shared" si="17"/>
        <v>411500.42857143283</v>
      </c>
      <c r="T378" s="2">
        <f t="shared" si="18"/>
        <v>8499.571428571362</v>
      </c>
      <c r="U378" s="2">
        <f t="shared" si="19"/>
        <v>420000</v>
      </c>
      <c r="V378" s="2">
        <f t="shared" si="28"/>
        <v>109463132.42857163</v>
      </c>
      <c r="W378" s="2">
        <f t="shared" si="20"/>
        <v>411500.42857143283</v>
      </c>
      <c r="X378" s="2">
        <f t="shared" si="6"/>
        <v>8499.5714285671711</v>
      </c>
      <c r="Y378" s="2">
        <f t="shared" si="7"/>
        <v>37781994.571428254</v>
      </c>
      <c r="Z378" s="2" t="str">
        <f t="shared" si="8"/>
        <v>MEEP</v>
      </c>
      <c r="AA378" s="2">
        <f>IF(Z378="HERE",Y378,AA377+Graph!$G$1*1000)</f>
        <v>111029070.85714275</v>
      </c>
      <c r="AB378" s="2">
        <f t="shared" si="21"/>
        <v>420000</v>
      </c>
      <c r="AC378" s="2">
        <f t="shared" si="9"/>
        <v>35804555.714285716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310</v>
      </c>
      <c r="C379" s="7"/>
      <c r="D379" s="2" t="e">
        <f t="shared" si="12"/>
        <v>#N/A</v>
      </c>
      <c r="E379" s="2" t="e">
        <f t="shared" si="22"/>
        <v>#N/A</v>
      </c>
      <c r="F379" s="2">
        <v>1992176.4114463925</v>
      </c>
      <c r="G379" s="2">
        <f t="shared" si="23"/>
        <v>411500.42857142858</v>
      </c>
      <c r="H379" s="2">
        <f t="shared" si="13"/>
        <v>144440668.8571434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2011013.6215941012</v>
      </c>
      <c r="Q379" s="2">
        <f>IF(P379&gt;Graph!$G$1*1000,Graph!$G$1*1000,P379)</f>
        <v>420000</v>
      </c>
      <c r="R379" s="2">
        <f t="shared" si="16"/>
        <v>147665127</v>
      </c>
      <c r="S379" s="2">
        <f t="shared" si="17"/>
        <v>411500.42857143283</v>
      </c>
      <c r="T379" s="2">
        <f t="shared" si="18"/>
        <v>8499.571428571362</v>
      </c>
      <c r="U379" s="2">
        <f t="shared" si="19"/>
        <v>420000</v>
      </c>
      <c r="V379" s="2">
        <f t="shared" si="28"/>
        <v>109874632.85714306</v>
      </c>
      <c r="W379" s="2">
        <f t="shared" si="20"/>
        <v>411500.42857143283</v>
      </c>
      <c r="X379" s="2">
        <f t="shared" si="6"/>
        <v>8499.5714285671711</v>
      </c>
      <c r="Y379" s="2">
        <f t="shared" si="7"/>
        <v>37790494.142856821</v>
      </c>
      <c r="Z379" s="2" t="str">
        <f t="shared" si="8"/>
        <v>MEEP</v>
      </c>
      <c r="AA379" s="2">
        <f>IF(Z379="HERE",Y379,AA378+Graph!$G$1*1000)</f>
        <v>111449070.85714275</v>
      </c>
      <c r="AB379" s="2">
        <f t="shared" si="21"/>
        <v>420000</v>
      </c>
      <c r="AC379" s="2">
        <f t="shared" si="9"/>
        <v>35804555.714285716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311</v>
      </c>
      <c r="C380" s="7"/>
      <c r="D380" s="2" t="e">
        <f t="shared" si="12"/>
        <v>#N/A</v>
      </c>
      <c r="E380" s="2" t="e">
        <f t="shared" si="22"/>
        <v>#N/A</v>
      </c>
      <c r="F380" s="2">
        <v>1997107.5473325849</v>
      </c>
      <c r="G380" s="2">
        <f t="shared" si="23"/>
        <v>411500.42857142858</v>
      </c>
      <c r="H380" s="2">
        <f t="shared" si="13"/>
        <v>144852169.28571483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2015991.2537560463</v>
      </c>
      <c r="Q380" s="2">
        <f>IF(P380&gt;Graph!$G$1*1000,Graph!$G$1*1000,P380)</f>
        <v>420000</v>
      </c>
      <c r="R380" s="2">
        <f t="shared" si="16"/>
        <v>148085127</v>
      </c>
      <c r="S380" s="2">
        <f t="shared" si="17"/>
        <v>411500.42857143283</v>
      </c>
      <c r="T380" s="2">
        <f t="shared" si="18"/>
        <v>8499.571428571362</v>
      </c>
      <c r="U380" s="2">
        <f t="shared" si="19"/>
        <v>420000</v>
      </c>
      <c r="V380" s="2">
        <f t="shared" si="28"/>
        <v>110286133.28571449</v>
      </c>
      <c r="W380" s="2">
        <f t="shared" si="20"/>
        <v>411500.42857143283</v>
      </c>
      <c r="X380" s="2">
        <f t="shared" si="6"/>
        <v>8499.5714285671711</v>
      </c>
      <c r="Y380" s="2">
        <f t="shared" si="7"/>
        <v>37798993.714285389</v>
      </c>
      <c r="Z380" s="2" t="str">
        <f t="shared" si="8"/>
        <v>MEEP</v>
      </c>
      <c r="AA380" s="2">
        <f>IF(Z380="HERE",Y380,AA379+Graph!$G$1*1000)</f>
        <v>111869070.85714275</v>
      </c>
      <c r="AB380" s="2">
        <f t="shared" si="21"/>
        <v>420000</v>
      </c>
      <c r="AC380" s="2">
        <f t="shared" si="9"/>
        <v>35804555.714285716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312</v>
      </c>
      <c r="C381" s="7"/>
      <c r="D381" s="2" t="e">
        <f t="shared" si="12"/>
        <v>#N/A</v>
      </c>
      <c r="E381" s="2" t="e">
        <f t="shared" si="22"/>
        <v>#N/A</v>
      </c>
      <c r="F381" s="2">
        <v>2002038.6832187474</v>
      </c>
      <c r="G381" s="2">
        <f t="shared" si="23"/>
        <v>411500.42857142858</v>
      </c>
      <c r="H381" s="2">
        <f t="shared" si="13"/>
        <v>145263669.71428627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2020968.8859179914</v>
      </c>
      <c r="Q381" s="2">
        <f>IF(P381&gt;Graph!$G$1*1000,Graph!$G$1*1000,P381)</f>
        <v>420000</v>
      </c>
      <c r="R381" s="2">
        <f t="shared" si="16"/>
        <v>148505127</v>
      </c>
      <c r="S381" s="2">
        <f t="shared" si="17"/>
        <v>411500.42857143283</v>
      </c>
      <c r="T381" s="2">
        <f t="shared" si="18"/>
        <v>8499.571428571362</v>
      </c>
      <c r="U381" s="2">
        <f t="shared" si="19"/>
        <v>420000</v>
      </c>
      <c r="V381" s="2">
        <f t="shared" si="28"/>
        <v>110697633.71428593</v>
      </c>
      <c r="W381" s="2">
        <f t="shared" si="20"/>
        <v>411500.42857143283</v>
      </c>
      <c r="X381" s="2">
        <f t="shared" si="6"/>
        <v>8499.5714285671711</v>
      </c>
      <c r="Y381" s="2">
        <f t="shared" si="7"/>
        <v>37807493.285713956</v>
      </c>
      <c r="Z381" s="2" t="str">
        <f t="shared" si="8"/>
        <v>MEEP</v>
      </c>
      <c r="AA381" s="2">
        <f>IF(Z381="HERE",Y381,AA380+Graph!$G$1*1000)</f>
        <v>112289070.85714275</v>
      </c>
      <c r="AB381" s="2">
        <f t="shared" si="21"/>
        <v>420000</v>
      </c>
      <c r="AC381" s="2">
        <f t="shared" si="9"/>
        <v>35804555.714285716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313</v>
      </c>
      <c r="C382" s="7"/>
      <c r="D382" s="2" t="e">
        <f t="shared" si="12"/>
        <v>#N/A</v>
      </c>
      <c r="E382" s="2" t="e">
        <f t="shared" si="22"/>
        <v>#N/A</v>
      </c>
      <c r="F382" s="2">
        <v>2006969.8191049099</v>
      </c>
      <c r="G382" s="2">
        <f t="shared" si="23"/>
        <v>411500.42857142858</v>
      </c>
      <c r="H382" s="2">
        <f t="shared" si="13"/>
        <v>145675170.1428577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2025946.5180799663</v>
      </c>
      <c r="Q382" s="2">
        <f>IF(P382&gt;Graph!$G$1*1000,Graph!$G$1*1000,P382)</f>
        <v>420000</v>
      </c>
      <c r="R382" s="2">
        <f t="shared" si="16"/>
        <v>148925127</v>
      </c>
      <c r="S382" s="2">
        <f t="shared" si="17"/>
        <v>411500.42857143283</v>
      </c>
      <c r="T382" s="2">
        <f t="shared" si="18"/>
        <v>8499.571428571362</v>
      </c>
      <c r="U382" s="2">
        <f t="shared" si="19"/>
        <v>420000</v>
      </c>
      <c r="V382" s="2">
        <f t="shared" si="28"/>
        <v>111109134.14285736</v>
      </c>
      <c r="W382" s="2">
        <f t="shared" si="20"/>
        <v>411500.42857143283</v>
      </c>
      <c r="X382" s="2">
        <f t="shared" si="6"/>
        <v>8499.5714285671711</v>
      </c>
      <c r="Y382" s="2">
        <f t="shared" si="7"/>
        <v>37815992.857142523</v>
      </c>
      <c r="Z382" s="2" t="str">
        <f t="shared" si="8"/>
        <v>MEEP</v>
      </c>
      <c r="AA382" s="2">
        <f>IF(Z382="HERE",Y382,AA381+Graph!$G$1*1000)</f>
        <v>112709070.85714275</v>
      </c>
      <c r="AB382" s="2">
        <f t="shared" si="21"/>
        <v>420000</v>
      </c>
      <c r="AC382" s="2">
        <f t="shared" si="9"/>
        <v>35804555.714285716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314</v>
      </c>
      <c r="C383" s="7"/>
      <c r="D383" s="2" t="e">
        <f t="shared" si="12"/>
        <v>#N/A</v>
      </c>
      <c r="E383" s="2" t="e">
        <f t="shared" si="22"/>
        <v>#N/A</v>
      </c>
      <c r="F383" s="2">
        <v>2011900.9549911022</v>
      </c>
      <c r="G383" s="2">
        <f t="shared" si="23"/>
        <v>411500.42857142858</v>
      </c>
      <c r="H383" s="2">
        <f t="shared" si="13"/>
        <v>146086670.57142913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2030924.1502419114</v>
      </c>
      <c r="Q383" s="2">
        <f>IF(P383&gt;Graph!$G$1*1000,Graph!$G$1*1000,P383)</f>
        <v>420000</v>
      </c>
      <c r="R383" s="2">
        <f t="shared" si="16"/>
        <v>149345127</v>
      </c>
      <c r="S383" s="2">
        <f t="shared" si="17"/>
        <v>411500.42857143283</v>
      </c>
      <c r="T383" s="2">
        <f t="shared" si="18"/>
        <v>8499.571428571362</v>
      </c>
      <c r="U383" s="2">
        <f t="shared" si="19"/>
        <v>420000</v>
      </c>
      <c r="V383" s="2">
        <f t="shared" si="28"/>
        <v>111520634.57142879</v>
      </c>
      <c r="W383" s="2">
        <f t="shared" si="20"/>
        <v>411500.42857143283</v>
      </c>
      <c r="X383" s="2">
        <f t="shared" si="6"/>
        <v>8499.5714285671711</v>
      </c>
      <c r="Y383" s="2">
        <f t="shared" si="7"/>
        <v>37824492.42857109</v>
      </c>
      <c r="Z383" s="2" t="str">
        <f t="shared" si="8"/>
        <v>MEEP</v>
      </c>
      <c r="AA383" s="2">
        <f>IF(Z383="HERE",Y383,AA382+Graph!$G$1*1000)</f>
        <v>113129070.85714275</v>
      </c>
      <c r="AB383" s="2">
        <f t="shared" si="21"/>
        <v>420000</v>
      </c>
      <c r="AC383" s="2">
        <f t="shared" si="9"/>
        <v>35804555.714285716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315</v>
      </c>
      <c r="C384" s="7"/>
      <c r="D384" s="2" t="e">
        <f t="shared" si="12"/>
        <v>#N/A</v>
      </c>
      <c r="E384" s="2" t="e">
        <f t="shared" si="22"/>
        <v>#N/A</v>
      </c>
      <c r="F384" s="2">
        <v>2016832.0908772647</v>
      </c>
      <c r="G384" s="2">
        <f t="shared" si="23"/>
        <v>411500.42857142858</v>
      </c>
      <c r="H384" s="2">
        <f t="shared" si="13"/>
        <v>146498171.00000057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2035901.7824038565</v>
      </c>
      <c r="Q384" s="2">
        <f>IF(P384&gt;Graph!$G$1*1000,Graph!$G$1*1000,P384)</f>
        <v>420000</v>
      </c>
      <c r="R384" s="2">
        <f t="shared" si="16"/>
        <v>149765127</v>
      </c>
      <c r="S384" s="2">
        <f t="shared" si="17"/>
        <v>411500.42857143283</v>
      </c>
      <c r="T384" s="2">
        <f t="shared" si="18"/>
        <v>8499.571428571362</v>
      </c>
      <c r="U384" s="2">
        <f t="shared" si="19"/>
        <v>420000</v>
      </c>
      <c r="V384" s="2">
        <f t="shared" si="28"/>
        <v>111932135.00000022</v>
      </c>
      <c r="W384" s="2">
        <f t="shared" si="20"/>
        <v>411500.42857143283</v>
      </c>
      <c r="X384" s="2">
        <f t="shared" si="6"/>
        <v>8499.5714285671711</v>
      </c>
      <c r="Y384" s="2">
        <f t="shared" si="7"/>
        <v>37832991.999999657</v>
      </c>
      <c r="Z384" s="2" t="str">
        <f t="shared" si="8"/>
        <v>MEEP</v>
      </c>
      <c r="AA384" s="2">
        <f>IF(Z384="HERE",Y384,AA383+Graph!$G$1*1000)</f>
        <v>113549070.85714275</v>
      </c>
      <c r="AB384" s="2">
        <f t="shared" si="21"/>
        <v>420000</v>
      </c>
      <c r="AC384" s="2">
        <f t="shared" si="9"/>
        <v>35804555.714285716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316</v>
      </c>
      <c r="C385" s="7"/>
      <c r="D385" s="2" t="e">
        <f t="shared" si="12"/>
        <v>#N/A</v>
      </c>
      <c r="E385" s="2" t="e">
        <f t="shared" si="22"/>
        <v>#N/A</v>
      </c>
      <c r="F385" s="2">
        <v>2021763.2267634273</v>
      </c>
      <c r="G385" s="2">
        <f t="shared" si="23"/>
        <v>411500.42857142858</v>
      </c>
      <c r="H385" s="2">
        <f t="shared" si="13"/>
        <v>146909671.428572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2040879.4145658314</v>
      </c>
      <c r="Q385" s="2">
        <f>IF(P385&gt;Graph!$G$1*1000,Graph!$G$1*1000,P385)</f>
        <v>420000</v>
      </c>
      <c r="R385" s="2">
        <f t="shared" si="16"/>
        <v>150185127</v>
      </c>
      <c r="S385" s="2">
        <f t="shared" si="17"/>
        <v>411500.42857143283</v>
      </c>
      <c r="T385" s="2">
        <f t="shared" si="18"/>
        <v>8499.571428571362</v>
      </c>
      <c r="U385" s="2">
        <f t="shared" si="19"/>
        <v>420000</v>
      </c>
      <c r="V385" s="2">
        <f t="shared" si="28"/>
        <v>112343635.42857166</v>
      </c>
      <c r="W385" s="2">
        <f t="shared" si="20"/>
        <v>411500.42857143283</v>
      </c>
      <c r="X385" s="2">
        <f t="shared" si="6"/>
        <v>8499.5714285671711</v>
      </c>
      <c r="Y385" s="2">
        <f t="shared" si="7"/>
        <v>37841491.571428224</v>
      </c>
      <c r="Z385" s="2" t="str">
        <f t="shared" si="8"/>
        <v>MEEP</v>
      </c>
      <c r="AA385" s="2">
        <f>IF(Z385="HERE",Y385,AA384+Graph!$G$1*1000)</f>
        <v>113969070.85714275</v>
      </c>
      <c r="AB385" s="2">
        <f t="shared" si="21"/>
        <v>420000</v>
      </c>
      <c r="AC385" s="2">
        <f t="shared" si="9"/>
        <v>35804555.714285716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115" priority="4" operator="greaterThan">
      <formula>0</formula>
    </cfRule>
  </conditionalFormatting>
  <conditionalFormatting sqref="C31:C64 C117:C385 C66:C114">
    <cfRule type="cellIs" dxfId="11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3" priority="7" operator="greaterThan">
      <formula>0</formula>
    </cfRule>
  </conditionalFormatting>
  <conditionalFormatting sqref="C115">
    <cfRule type="cellIs" dxfId="112" priority="8" operator="greaterThan">
      <formula>0</formula>
    </cfRule>
  </conditionalFormatting>
  <conditionalFormatting sqref="C65">
    <cfRule type="cellIs" dxfId="11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0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opLeftCell="D10" workbookViewId="0">
      <selection activeCell="G1" sqref="G1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workbookViewId="0">
      <selection activeCell="Q1" sqref="Q1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441.50042857142859</v>
      </c>
    </row>
    <row r="32" spans="1:37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305727.93837535381</v>
      </c>
      <c r="G37" s="2">
        <f>IF(F37&gt;500000,$AK$31*1000,F37)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308663.42220523953</v>
      </c>
      <c r="Q37" s="21">
        <f>IF(P37&gt;450000,450000,P37)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>IF(F38&gt;$AK$31*1000,$AK$31*1000,F38)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313641.05436721444</v>
      </c>
      <c r="Q38" s="21">
        <f t="shared" ref="Q38:Q101" si="25">IF(P38&gt;450000,450000,P38)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>IF(F39&gt;$AK$31*1000,$AK$31*1000,F39)</f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318618.68652915955</v>
      </c>
      <c r="Q39" s="21">
        <f t="shared" si="25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>IF(F40&gt;$AK$31*1000,$AK$31*1000,F40)</f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323596.31869110465</v>
      </c>
      <c r="Q40" s="21">
        <f t="shared" si="25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ref="G41:G291" si="26">IF(F41&gt;$AK$31*1000,$AK$31*1000,F41)</f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328573.95085307956</v>
      </c>
      <c r="Q41" s="21">
        <f t="shared" si="25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6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333551.58301502466</v>
      </c>
      <c r="Q42" s="21">
        <f t="shared" si="25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6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338529.21517696977</v>
      </c>
      <c r="Q43" s="21">
        <f t="shared" si="25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6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343506.84733894467</v>
      </c>
      <c r="Q44" s="21">
        <f t="shared" si="25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6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348484.47950088978</v>
      </c>
      <c r="Q45" s="21">
        <f t="shared" si="25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6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353462.11166283488</v>
      </c>
      <c r="Q46" s="21">
        <f t="shared" si="25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6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358439.74382480979</v>
      </c>
      <c r="Q47" s="21">
        <f t="shared" si="25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6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363417.37598675489</v>
      </c>
      <c r="Q48" s="21">
        <f t="shared" si="25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6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368395.0081487</v>
      </c>
      <c r="Q49" s="21">
        <f t="shared" si="25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6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373372.64031067491</v>
      </c>
      <c r="Q50" s="21">
        <f t="shared" si="25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6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378350.27247262001</v>
      </c>
      <c r="Q51" s="21">
        <f t="shared" si="25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6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383327.90463459492</v>
      </c>
      <c r="Q52" s="21">
        <f t="shared" si="25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6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388305.53679654002</v>
      </c>
      <c r="Q53" s="21">
        <f t="shared" si="25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6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393283.16895848513</v>
      </c>
      <c r="Q54" s="21">
        <f t="shared" si="25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6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398260.80112046003</v>
      </c>
      <c r="Q55" s="21">
        <f t="shared" si="25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6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403238.43328240514</v>
      </c>
      <c r="Q56" s="21">
        <f t="shared" si="25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6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408216.06544435024</v>
      </c>
      <c r="Q57" s="21">
        <f t="shared" si="25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6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413193.69760632515</v>
      </c>
      <c r="Q58" s="21">
        <f t="shared" si="25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6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418171.32976827025</v>
      </c>
      <c r="Q59" s="21">
        <f t="shared" si="25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6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423148.96193021536</v>
      </c>
      <c r="Q60" s="21">
        <f t="shared" si="25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6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428126.59409219027</v>
      </c>
      <c r="Q61" s="21">
        <f t="shared" si="25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6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433104.22625413537</v>
      </c>
      <c r="Q62" s="21">
        <f t="shared" si="25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6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438081.85841608047</v>
      </c>
      <c r="Q63" s="21">
        <f t="shared" si="25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6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443059.49057805538</v>
      </c>
      <c r="Q64" s="21">
        <f t="shared" si="25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6"/>
        <v>441500.42857142858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448037.12274000049</v>
      </c>
      <c r="Q65" s="21">
        <f t="shared" si="25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6"/>
        <v>441500.42857142858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453014.75490194559</v>
      </c>
      <c r="Q66" s="21">
        <f t="shared" si="25"/>
        <v>450000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6"/>
        <v>441500.42857142858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457992.3870639205</v>
      </c>
      <c r="Q67" s="21">
        <f t="shared" si="25"/>
        <v>450000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6"/>
        <v>441500.42857142858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462970.0192258656</v>
      </c>
      <c r="Q68" s="21">
        <f t="shared" si="25"/>
        <v>450000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6"/>
        <v>441500.42857142858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467947.65138784051</v>
      </c>
      <c r="Q69" s="21">
        <f t="shared" si="25"/>
        <v>450000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6"/>
        <v>441500.42857142858</v>
      </c>
      <c r="H70" s="2">
        <f t="shared" si="13"/>
        <v>17317036.428571429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1" t="e">
        <f t="shared" si="15"/>
        <v>#N/A</v>
      </c>
      <c r="O70" s="2" t="e">
        <f t="shared" si="24"/>
        <v>#N/A</v>
      </c>
      <c r="P70" s="2">
        <v>472925.28354978561</v>
      </c>
      <c r="Q70" s="21">
        <f t="shared" si="25"/>
        <v>450000</v>
      </c>
      <c r="R70" s="2">
        <f t="shared" si="16"/>
        <v>17915127</v>
      </c>
      <c r="S70" s="2">
        <f t="shared" si="17"/>
        <v>441500.4285714291</v>
      </c>
      <c r="T70" s="2">
        <f t="shared" si="18"/>
        <v>8499.5714285714785</v>
      </c>
      <c r="U70" s="2">
        <f t="shared" si="19"/>
        <v>450000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436666.48387096776</v>
      </c>
      <c r="Y70" s="2">
        <f t="shared" si="7"/>
        <v>17312202.483870968</v>
      </c>
      <c r="Z70" s="2" t="str">
        <f t="shared" si="8"/>
        <v>HERE</v>
      </c>
      <c r="AA70" s="2">
        <f>IF(Z70="HERE",Y70,AA69+Graph!$G$1*1000)</f>
        <v>17312202.483870968</v>
      </c>
      <c r="AB70" s="2">
        <f t="shared" si="21"/>
        <v>436666.48387096822</v>
      </c>
      <c r="AC70" s="2">
        <f t="shared" si="9"/>
        <v>602924.51612903224</v>
      </c>
      <c r="AD70" s="3">
        <f t="shared" si="10"/>
        <v>17312202.483870968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7"/>
        <v>7565067.5999999996</v>
      </c>
      <c r="AH70" s="3" t="e">
        <f t="shared" si="3"/>
        <v>#N/A</v>
      </c>
    </row>
    <row r="71" spans="1:34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6"/>
        <v>441500.42857142858</v>
      </c>
      <c r="H71" s="2">
        <f t="shared" si="13"/>
        <v>17758536.857142858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1" t="e">
        <f t="shared" si="15"/>
        <v>#N/A</v>
      </c>
      <c r="O71" s="2" t="e">
        <f t="shared" si="24"/>
        <v>#N/A</v>
      </c>
      <c r="P71" s="2">
        <v>477902.91571173072</v>
      </c>
      <c r="Q71" s="21">
        <f t="shared" si="25"/>
        <v>450000</v>
      </c>
      <c r="R71" s="2">
        <f t="shared" si="16"/>
        <v>18365127</v>
      </c>
      <c r="S71" s="2">
        <f t="shared" si="17"/>
        <v>441500.4285714291</v>
      </c>
      <c r="T71" s="2">
        <f t="shared" si="18"/>
        <v>8499.5714285714785</v>
      </c>
      <c r="U71" s="2">
        <f t="shared" si="19"/>
        <v>450000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436666.48387096776</v>
      </c>
      <c r="Y71" s="2">
        <f t="shared" si="7"/>
        <v>17748868.967741936</v>
      </c>
      <c r="Z71" s="2" t="str">
        <f t="shared" si="8"/>
        <v>HERE</v>
      </c>
      <c r="AA71" s="2">
        <f>IF(Z71="HERE",Y71,AA70+Graph!$G$1*1000)</f>
        <v>17748868.967741936</v>
      </c>
      <c r="AB71" s="2">
        <f t="shared" si="21"/>
        <v>436666.48387096822</v>
      </c>
      <c r="AC71" s="2">
        <f t="shared" si="9"/>
        <v>616258.03225806449</v>
      </c>
      <c r="AD71" s="3">
        <f t="shared" si="10"/>
        <v>17748868.967741936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7"/>
        <v>8104148.7500000009</v>
      </c>
      <c r="AH71" s="3" t="e">
        <f t="shared" si="3"/>
        <v>#N/A</v>
      </c>
    </row>
    <row r="72" spans="1:34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6"/>
        <v>441500.42857142858</v>
      </c>
      <c r="H72" s="2">
        <f t="shared" si="13"/>
        <v>18200037.285714287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1" t="e">
        <f t="shared" si="15"/>
        <v>#N/A</v>
      </c>
      <c r="O72" s="2" t="e">
        <f t="shared" si="24"/>
        <v>#N/A</v>
      </c>
      <c r="P72" s="2">
        <v>482880.54787370563</v>
      </c>
      <c r="Q72" s="21">
        <f t="shared" si="25"/>
        <v>450000</v>
      </c>
      <c r="R72" s="2">
        <f t="shared" si="16"/>
        <v>18815127</v>
      </c>
      <c r="S72" s="2">
        <f t="shared" si="17"/>
        <v>441500.4285714291</v>
      </c>
      <c r="T72" s="2">
        <f t="shared" si="18"/>
        <v>8499.5714285714785</v>
      </c>
      <c r="U72" s="2">
        <f t="shared" si="19"/>
        <v>450000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436666.48387096776</v>
      </c>
      <c r="Y72" s="2">
        <f t="shared" si="7"/>
        <v>18185535.451612905</v>
      </c>
      <c r="Z72" s="2" t="str">
        <f t="shared" si="8"/>
        <v>HERE</v>
      </c>
      <c r="AA72" s="2">
        <f>IF(Z72="HERE",Y72,AA71+Graph!$G$1*1000)</f>
        <v>18185535.451612905</v>
      </c>
      <c r="AB72" s="2">
        <f t="shared" si="21"/>
        <v>436666.48387096822</v>
      </c>
      <c r="AC72" s="2">
        <f t="shared" si="9"/>
        <v>629591.54838709673</v>
      </c>
      <c r="AD72" s="3">
        <f t="shared" si="10"/>
        <v>18185535.451612905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7"/>
        <v>8391440.75</v>
      </c>
      <c r="AH72" s="3" t="e">
        <f t="shared" si="3"/>
        <v>#N/A</v>
      </c>
    </row>
    <row r="73" spans="1:34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6"/>
        <v>441500.42857142858</v>
      </c>
      <c r="H73" s="2">
        <f t="shared" si="13"/>
        <v>18641537.714285716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1" t="e">
        <f t="shared" si="15"/>
        <v>#N/A</v>
      </c>
      <c r="O73" s="2" t="e">
        <f t="shared" si="24"/>
        <v>#N/A</v>
      </c>
      <c r="P73" s="2">
        <v>487858.18003565073</v>
      </c>
      <c r="Q73" s="21">
        <f t="shared" si="25"/>
        <v>450000</v>
      </c>
      <c r="R73" s="2">
        <f t="shared" si="16"/>
        <v>19265127</v>
      </c>
      <c r="S73" s="2">
        <f t="shared" si="17"/>
        <v>441500.4285714291</v>
      </c>
      <c r="T73" s="2">
        <f t="shared" si="18"/>
        <v>8499.5714285714785</v>
      </c>
      <c r="U73" s="2">
        <f t="shared" si="19"/>
        <v>450000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436666.48387096776</v>
      </c>
      <c r="Y73" s="2">
        <f t="shared" si="7"/>
        <v>18622201.935483873</v>
      </c>
      <c r="Z73" s="2" t="str">
        <f t="shared" si="8"/>
        <v>HERE</v>
      </c>
      <c r="AA73" s="2">
        <f>IF(Z73="HERE",Y73,AA72+Graph!$G$1*1000)</f>
        <v>18622201.935483873</v>
      </c>
      <c r="AB73" s="2">
        <f t="shared" si="21"/>
        <v>436666.48387096822</v>
      </c>
      <c r="AC73" s="2">
        <f t="shared" si="9"/>
        <v>642925.06451612897</v>
      </c>
      <c r="AD73" s="3">
        <f t="shared" si="10"/>
        <v>18622201.935483873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7"/>
        <v>8706883.3000000007</v>
      </c>
      <c r="AH73" s="3" t="e">
        <f t="shared" si="3"/>
        <v>#N/A</v>
      </c>
    </row>
    <row r="74" spans="1:34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6"/>
        <v>441500.42857142858</v>
      </c>
      <c r="H74" s="2">
        <f t="shared" si="13"/>
        <v>19083038.142857146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1" t="e">
        <f t="shared" si="15"/>
        <v>#N/A</v>
      </c>
      <c r="O74" s="2" t="e">
        <f t="shared" si="24"/>
        <v>#N/A</v>
      </c>
      <c r="P74" s="2">
        <v>492835.81219759583</v>
      </c>
      <c r="Q74" s="21">
        <f t="shared" si="25"/>
        <v>450000</v>
      </c>
      <c r="R74" s="2">
        <f t="shared" si="16"/>
        <v>19715127</v>
      </c>
      <c r="S74" s="2">
        <f t="shared" si="17"/>
        <v>441500.4285714291</v>
      </c>
      <c r="T74" s="2">
        <f t="shared" si="18"/>
        <v>8499.5714285714785</v>
      </c>
      <c r="U74" s="2">
        <f t="shared" si="19"/>
        <v>450000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436666.48387096764</v>
      </c>
      <c r="Y74" s="2">
        <f t="shared" si="7"/>
        <v>19058868.419354841</v>
      </c>
      <c r="Z74" s="2" t="str">
        <f t="shared" si="8"/>
        <v>HERE</v>
      </c>
      <c r="AA74" s="2">
        <f>IF(Z74="HERE",Y74,AA73+Graph!$G$1*1000)</f>
        <v>19058868.419354841</v>
      </c>
      <c r="AB74" s="2">
        <f t="shared" si="21"/>
        <v>436666.48387096822</v>
      </c>
      <c r="AC74" s="2">
        <f t="shared" si="9"/>
        <v>656258.58064516133</v>
      </c>
      <c r="AD74" s="3">
        <f t="shared" si="10"/>
        <v>19058868.419354841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7"/>
        <v>9044272</v>
      </c>
      <c r="AH74" s="3" t="e">
        <f t="shared" si="3"/>
        <v>#N/A</v>
      </c>
    </row>
    <row r="75" spans="1:34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6"/>
        <v>441500.42857142858</v>
      </c>
      <c r="H75" s="2">
        <f t="shared" si="13"/>
        <v>19524538.571428575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1" t="e">
        <f t="shared" si="15"/>
        <v>#N/A</v>
      </c>
      <c r="O75" s="2" t="e">
        <f t="shared" si="24"/>
        <v>#N/A</v>
      </c>
      <c r="P75" s="2">
        <v>497813.44435957074</v>
      </c>
      <c r="Q75" s="21">
        <f t="shared" si="25"/>
        <v>450000</v>
      </c>
      <c r="R75" s="2">
        <f t="shared" si="16"/>
        <v>20165127</v>
      </c>
      <c r="S75" s="2">
        <f t="shared" si="17"/>
        <v>441500.4285714291</v>
      </c>
      <c r="T75" s="2">
        <f t="shared" si="18"/>
        <v>8499.5714285714785</v>
      </c>
      <c r="U75" s="2">
        <f t="shared" si="19"/>
        <v>450000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436666.48387096776</v>
      </c>
      <c r="Y75" s="2">
        <f t="shared" si="7"/>
        <v>19495534.903225809</v>
      </c>
      <c r="Z75" s="2" t="str">
        <f t="shared" si="8"/>
        <v>HERE</v>
      </c>
      <c r="AA75" s="2">
        <f>IF(Z75="HERE",Y75,AA74+Graph!$G$1*1000)</f>
        <v>19495534.903225809</v>
      </c>
      <c r="AB75" s="2">
        <f t="shared" si="21"/>
        <v>436666.48387096822</v>
      </c>
      <c r="AC75" s="2">
        <f t="shared" si="9"/>
        <v>669592.09677419357</v>
      </c>
      <c r="AD75" s="3">
        <f t="shared" si="10"/>
        <v>19495534.903225809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7"/>
        <v>9466536.1500000004</v>
      </c>
      <c r="AH75" s="3" t="e">
        <f t="shared" si="3"/>
        <v>#N/A</v>
      </c>
    </row>
    <row r="76" spans="1:34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6"/>
        <v>441500.42857142858</v>
      </c>
      <c r="H76" s="2">
        <f t="shared" si="13"/>
        <v>19966039.000000004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1" t="e">
        <f t="shared" si="15"/>
        <v>#N/A</v>
      </c>
      <c r="O76" s="2" t="e">
        <f t="shared" si="24"/>
        <v>#N/A</v>
      </c>
      <c r="P76" s="2">
        <v>502791.07652151585</v>
      </c>
      <c r="Q76" s="21">
        <f t="shared" si="25"/>
        <v>450000</v>
      </c>
      <c r="R76" s="2">
        <f t="shared" si="16"/>
        <v>20615127</v>
      </c>
      <c r="S76" s="2">
        <f t="shared" si="17"/>
        <v>441500.4285714291</v>
      </c>
      <c r="T76" s="2">
        <f t="shared" si="18"/>
        <v>8499.5714285714785</v>
      </c>
      <c r="U76" s="2">
        <f t="shared" si="19"/>
        <v>450000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436666.48387096776</v>
      </c>
      <c r="Y76" s="2">
        <f t="shared" si="7"/>
        <v>19932201.387096778</v>
      </c>
      <c r="Z76" s="2" t="str">
        <f t="shared" si="8"/>
        <v>HERE</v>
      </c>
      <c r="AA76" s="2">
        <f>IF(Z76="HERE",Y76,AA75+Graph!$G$1*1000)</f>
        <v>19932201.387096778</v>
      </c>
      <c r="AB76" s="2">
        <f t="shared" si="21"/>
        <v>436666.48387096822</v>
      </c>
      <c r="AC76" s="2">
        <f t="shared" si="9"/>
        <v>682925.61290322582</v>
      </c>
      <c r="AD76" s="3">
        <f t="shared" si="10"/>
        <v>19932201.387096778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7"/>
        <v>9899241.9500000011</v>
      </c>
      <c r="AH76" s="3" t="e">
        <f t="shared" si="3"/>
        <v>#N/A</v>
      </c>
    </row>
    <row r="77" spans="1:34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6"/>
        <v>441500.42857142858</v>
      </c>
      <c r="H77" s="2">
        <f t="shared" si="13"/>
        <v>20407539.428571433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1" t="e">
        <f t="shared" si="15"/>
        <v>#N/A</v>
      </c>
      <c r="O77" s="2" t="e">
        <f t="shared" si="24"/>
        <v>#N/A</v>
      </c>
      <c r="P77" s="2">
        <v>507768.70868346095</v>
      </c>
      <c r="Q77" s="21">
        <f t="shared" si="25"/>
        <v>450000</v>
      </c>
      <c r="R77" s="2">
        <f t="shared" si="16"/>
        <v>21065127</v>
      </c>
      <c r="S77" s="2">
        <f t="shared" si="17"/>
        <v>441500.4285714291</v>
      </c>
      <c r="T77" s="2">
        <f t="shared" si="18"/>
        <v>8499.5714285714785</v>
      </c>
      <c r="U77" s="2">
        <f t="shared" si="19"/>
        <v>450000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436666.48387096776</v>
      </c>
      <c r="Y77" s="2">
        <f t="shared" si="7"/>
        <v>20368867.870967746</v>
      </c>
      <c r="Z77" s="2" t="str">
        <f t="shared" si="8"/>
        <v>HERE</v>
      </c>
      <c r="AA77" s="2">
        <f>IF(Z77="HERE",Y77,AA76+Graph!$G$1*1000)</f>
        <v>20368867.870967746</v>
      </c>
      <c r="AB77" s="2">
        <f t="shared" si="21"/>
        <v>436666.48387096822</v>
      </c>
      <c r="AC77" s="2">
        <f t="shared" si="9"/>
        <v>696259.12903225806</v>
      </c>
      <c r="AD77" s="3">
        <f t="shared" si="10"/>
        <v>20368867.870967746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7"/>
        <v>10344191.85</v>
      </c>
      <c r="AH77" s="3" t="e">
        <f t="shared" si="3"/>
        <v>#N/A</v>
      </c>
    </row>
    <row r="78" spans="1:34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6"/>
        <v>441500.42857142858</v>
      </c>
      <c r="H78" s="2">
        <f t="shared" si="13"/>
        <v>20849039.857142862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1" t="e">
        <f t="shared" si="15"/>
        <v>#N/A</v>
      </c>
      <c r="O78" s="2" t="e">
        <f t="shared" si="24"/>
        <v>#N/A</v>
      </c>
      <c r="P78" s="2">
        <v>512746.34084543586</v>
      </c>
      <c r="Q78" s="21">
        <f t="shared" si="25"/>
        <v>450000</v>
      </c>
      <c r="R78" s="2">
        <f t="shared" si="16"/>
        <v>21515127</v>
      </c>
      <c r="S78" s="2">
        <f t="shared" si="17"/>
        <v>441500.4285714291</v>
      </c>
      <c r="T78" s="2">
        <f t="shared" si="18"/>
        <v>8499.5714285714785</v>
      </c>
      <c r="U78" s="2">
        <f t="shared" si="19"/>
        <v>450000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436666.48387096776</v>
      </c>
      <c r="Y78" s="2">
        <f t="shared" si="7"/>
        <v>20805534.354838714</v>
      </c>
      <c r="Z78" s="2" t="str">
        <f t="shared" si="8"/>
        <v>HERE</v>
      </c>
      <c r="AA78" s="2">
        <f>IF(Z78="HERE",Y78,AA77+Graph!$G$1*1000)</f>
        <v>20805534.354838714</v>
      </c>
      <c r="AB78" s="2">
        <f t="shared" si="21"/>
        <v>436666.48387096822</v>
      </c>
      <c r="AC78" s="2">
        <f t="shared" si="9"/>
        <v>709592.6451612903</v>
      </c>
      <c r="AD78" s="3">
        <f t="shared" si="10"/>
        <v>20805534.354838714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7"/>
        <v>10838431.550000001</v>
      </c>
      <c r="AH78" s="3" t="e">
        <f t="shared" si="3"/>
        <v>#N/A</v>
      </c>
    </row>
    <row r="79" spans="1:34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6"/>
        <v>441500.42857142858</v>
      </c>
      <c r="H79" s="2">
        <f t="shared" si="13"/>
        <v>21290540.285714291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1" t="e">
        <f t="shared" si="15"/>
        <v>#N/A</v>
      </c>
      <c r="O79" s="2" t="e">
        <f t="shared" si="24"/>
        <v>#N/A</v>
      </c>
      <c r="P79" s="2">
        <v>517723.97300738096</v>
      </c>
      <c r="Q79" s="21">
        <f t="shared" si="25"/>
        <v>450000</v>
      </c>
      <c r="R79" s="2">
        <f t="shared" si="16"/>
        <v>21965127</v>
      </c>
      <c r="S79" s="2">
        <f t="shared" si="17"/>
        <v>441500.4285714291</v>
      </c>
      <c r="T79" s="2">
        <f t="shared" si="18"/>
        <v>8499.5714285714785</v>
      </c>
      <c r="U79" s="2">
        <f t="shared" si="19"/>
        <v>450000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436666.48387096776</v>
      </c>
      <c r="Y79" s="2">
        <f t="shared" si="7"/>
        <v>21242200.838709682</v>
      </c>
      <c r="Z79" s="2" t="str">
        <f t="shared" si="8"/>
        <v>HERE</v>
      </c>
      <c r="AA79" s="2">
        <f>IF(Z79="HERE",Y79,AA78+Graph!$G$1*1000)</f>
        <v>21242200.838709682</v>
      </c>
      <c r="AB79" s="2">
        <f t="shared" si="21"/>
        <v>436666.48387096822</v>
      </c>
      <c r="AC79" s="2">
        <f t="shared" si="9"/>
        <v>722926.16129032255</v>
      </c>
      <c r="AD79" s="3">
        <f t="shared" si="10"/>
        <v>21242200.838709682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7"/>
        <v>11090234.450000001</v>
      </c>
      <c r="AH79" s="3" t="e">
        <f t="shared" si="3"/>
        <v>#N/A</v>
      </c>
    </row>
    <row r="80" spans="1:34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6"/>
        <v>441500.42857142858</v>
      </c>
      <c r="H80" s="2">
        <f t="shared" si="13"/>
        <v>21732040.71428572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522701.60516932607</v>
      </c>
      <c r="Q80" s="21">
        <f t="shared" si="25"/>
        <v>450000</v>
      </c>
      <c r="R80" s="2">
        <f t="shared" si="16"/>
        <v>22415127</v>
      </c>
      <c r="S80" s="2">
        <f t="shared" si="17"/>
        <v>441500.4285714291</v>
      </c>
      <c r="T80" s="2">
        <f t="shared" si="18"/>
        <v>8499.5714285714785</v>
      </c>
      <c r="U80" s="2">
        <f t="shared" si="19"/>
        <v>450000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436666.48387096764</v>
      </c>
      <c r="Y80" s="2">
        <f t="shared" si="7"/>
        <v>21678867.32258065</v>
      </c>
      <c r="Z80" s="2" t="str">
        <f t="shared" si="8"/>
        <v>HERE</v>
      </c>
      <c r="AA80" s="2">
        <f>IF(Z80="HERE",Y80,AA79+Graph!$G$1*1000)</f>
        <v>21678867.32258065</v>
      </c>
      <c r="AB80" s="2">
        <f t="shared" si="21"/>
        <v>436666.48387096822</v>
      </c>
      <c r="AC80" s="2">
        <f t="shared" si="9"/>
        <v>736259.67741935491</v>
      </c>
      <c r="AD80" s="3">
        <f t="shared" si="10"/>
        <v>21678867.32258065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6"/>
        <v>441500.42857142858</v>
      </c>
      <c r="H81" s="2">
        <f t="shared" si="13"/>
        <v>22173541.142857149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527679.23733130097</v>
      </c>
      <c r="Q81" s="21">
        <f t="shared" si="25"/>
        <v>450000</v>
      </c>
      <c r="R81" s="2">
        <f t="shared" si="16"/>
        <v>22865127</v>
      </c>
      <c r="S81" s="2">
        <f t="shared" si="17"/>
        <v>441500.4285714291</v>
      </c>
      <c r="T81" s="2">
        <f t="shared" si="18"/>
        <v>8499.5714285714785</v>
      </c>
      <c r="U81" s="2">
        <f t="shared" si="19"/>
        <v>450000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436666.48387096776</v>
      </c>
      <c r="Y81" s="2">
        <f t="shared" si="7"/>
        <v>22115533.806451619</v>
      </c>
      <c r="Z81" s="2" t="str">
        <f t="shared" si="8"/>
        <v>HERE</v>
      </c>
      <c r="AA81" s="2">
        <f>IF(Z81="HERE",Y81,AA80+Graph!$G$1*1000)</f>
        <v>22115533.806451619</v>
      </c>
      <c r="AB81" s="2">
        <f t="shared" si="21"/>
        <v>436666.48387096822</v>
      </c>
      <c r="AC81" s="2">
        <f t="shared" si="9"/>
        <v>749593.19354838715</v>
      </c>
      <c r="AD81" s="3">
        <f t="shared" si="10"/>
        <v>22115533.806451619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6"/>
        <v>441500.42857142858</v>
      </c>
      <c r="H82" s="2">
        <f t="shared" si="13"/>
        <v>22615041.571428578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532656.86949324608</v>
      </c>
      <c r="Q82" s="21">
        <f t="shared" si="25"/>
        <v>450000</v>
      </c>
      <c r="R82" s="2">
        <f t="shared" si="16"/>
        <v>23315127</v>
      </c>
      <c r="S82" s="2">
        <f t="shared" si="17"/>
        <v>441500.4285714291</v>
      </c>
      <c r="T82" s="2">
        <f t="shared" si="18"/>
        <v>8499.5714285714785</v>
      </c>
      <c r="U82" s="2">
        <f t="shared" si="19"/>
        <v>450000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436666.48387096776</v>
      </c>
      <c r="Y82" s="2">
        <f t="shared" si="7"/>
        <v>22552200.290322587</v>
      </c>
      <c r="Z82" s="2" t="str">
        <f t="shared" si="8"/>
        <v>HERE</v>
      </c>
      <c r="AA82" s="2">
        <f>IF(Z82="HERE",Y82,AA81+Graph!$G$1*1000)</f>
        <v>22552200.290322587</v>
      </c>
      <c r="AB82" s="2">
        <f t="shared" si="21"/>
        <v>436666.48387096822</v>
      </c>
      <c r="AC82" s="2">
        <f t="shared" si="9"/>
        <v>762926.70967741939</v>
      </c>
      <c r="AD82" s="3">
        <f t="shared" si="10"/>
        <v>22552200.290322587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6"/>
        <v>441500.42857142858</v>
      </c>
      <c r="H83" s="2">
        <f t="shared" si="13"/>
        <v>23056542.000000007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537634.50165522099</v>
      </c>
      <c r="Q83" s="21">
        <f t="shared" si="25"/>
        <v>450000</v>
      </c>
      <c r="R83" s="2">
        <f t="shared" si="16"/>
        <v>23765127</v>
      </c>
      <c r="S83" s="2">
        <f t="shared" si="17"/>
        <v>441500.4285714291</v>
      </c>
      <c r="T83" s="2">
        <f t="shared" si="18"/>
        <v>8499.5714285714785</v>
      </c>
      <c r="U83" s="2">
        <f t="shared" si="19"/>
        <v>450000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436666.48387096776</v>
      </c>
      <c r="Y83" s="2">
        <f t="shared" si="7"/>
        <v>22988866.774193555</v>
      </c>
      <c r="Z83" s="2" t="str">
        <f t="shared" si="8"/>
        <v>HERE</v>
      </c>
      <c r="AA83" s="2">
        <f>IF(Z83="HERE",Y83,AA82+Graph!$G$1*1000)</f>
        <v>22988866.774193555</v>
      </c>
      <c r="AB83" s="2">
        <f t="shared" si="21"/>
        <v>436666.48387096822</v>
      </c>
      <c r="AC83" s="2">
        <f t="shared" si="9"/>
        <v>776260.22580645164</v>
      </c>
      <c r="AD83" s="3">
        <f t="shared" si="10"/>
        <v>22988866.774193555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6"/>
        <v>441500.42857142858</v>
      </c>
      <c r="H84" s="2">
        <f t="shared" si="13"/>
        <v>23498042.428571437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542612.13381716609</v>
      </c>
      <c r="Q84" s="21">
        <f t="shared" si="25"/>
        <v>450000</v>
      </c>
      <c r="R84" s="2">
        <f t="shared" si="16"/>
        <v>24215127</v>
      </c>
      <c r="S84" s="2">
        <f t="shared" si="17"/>
        <v>441500.4285714291</v>
      </c>
      <c r="T84" s="2">
        <f t="shared" si="18"/>
        <v>8499.5714285714785</v>
      </c>
      <c r="U84" s="2">
        <f t="shared" si="19"/>
        <v>450000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436666.48387096776</v>
      </c>
      <c r="Y84" s="2">
        <f t="shared" si="7"/>
        <v>23425533.258064523</v>
      </c>
      <c r="Z84" s="2" t="str">
        <f t="shared" si="8"/>
        <v>HERE</v>
      </c>
      <c r="AA84" s="2">
        <f>IF(Z84="HERE",Y84,AA83+Graph!$G$1*1000)</f>
        <v>23425533.258064523</v>
      </c>
      <c r="AB84" s="2">
        <f t="shared" si="21"/>
        <v>436666.48387096822</v>
      </c>
      <c r="AC84" s="2">
        <f t="shared" si="9"/>
        <v>789593.74193548388</v>
      </c>
      <c r="AD84" s="3">
        <f t="shared" si="10"/>
        <v>23425533.258064523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6"/>
        <v>441500.42857142858</v>
      </c>
      <c r="H85" s="2">
        <f t="shared" si="13"/>
        <v>23939542.857142866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547589.76597911119</v>
      </c>
      <c r="Q85" s="21">
        <f t="shared" si="25"/>
        <v>450000</v>
      </c>
      <c r="R85" s="2">
        <f t="shared" si="16"/>
        <v>24665127</v>
      </c>
      <c r="S85" s="2">
        <f t="shared" si="17"/>
        <v>441500.4285714291</v>
      </c>
      <c r="T85" s="2">
        <f t="shared" si="18"/>
        <v>8499.5714285714785</v>
      </c>
      <c r="U85" s="2">
        <f t="shared" si="19"/>
        <v>450000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436666.48387096776</v>
      </c>
      <c r="Y85" s="2">
        <f t="shared" si="7"/>
        <v>23862199.741935492</v>
      </c>
      <c r="Z85" s="2" t="str">
        <f t="shared" si="8"/>
        <v>HERE</v>
      </c>
      <c r="AA85" s="2">
        <f>IF(Z85="HERE",Y85,AA84+Graph!$G$1*1000)</f>
        <v>23862199.741935492</v>
      </c>
      <c r="AB85" s="2">
        <f t="shared" si="21"/>
        <v>436666.48387096822</v>
      </c>
      <c r="AC85" s="2">
        <f t="shared" si="9"/>
        <v>802927.25806451612</v>
      </c>
      <c r="AD85" s="3">
        <f t="shared" si="10"/>
        <v>23862199.741935492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6"/>
        <v>441500.42857142858</v>
      </c>
      <c r="H86" s="2">
        <f t="shared" si="13"/>
        <v>24381043.285714295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552567.3981410861</v>
      </c>
      <c r="Q86" s="21">
        <f t="shared" si="25"/>
        <v>450000</v>
      </c>
      <c r="R86" s="2">
        <f t="shared" si="16"/>
        <v>25115127</v>
      </c>
      <c r="S86" s="2">
        <f t="shared" si="17"/>
        <v>441500.4285714291</v>
      </c>
      <c r="T86" s="2">
        <f t="shared" si="18"/>
        <v>8499.5714285714785</v>
      </c>
      <c r="U86" s="2">
        <f t="shared" si="19"/>
        <v>450000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436666.48387096776</v>
      </c>
      <c r="Y86" s="2">
        <f t="shared" si="7"/>
        <v>24298866.22580646</v>
      </c>
      <c r="Z86" s="2" t="str">
        <f t="shared" si="8"/>
        <v>HERE</v>
      </c>
      <c r="AA86" s="2">
        <f>IF(Z86="HERE",Y86,AA85+Graph!$G$1*1000)</f>
        <v>24298866.22580646</v>
      </c>
      <c r="AB86" s="2">
        <f t="shared" si="21"/>
        <v>436666.48387096822</v>
      </c>
      <c r="AC86" s="2">
        <f t="shared" si="9"/>
        <v>816260.77419354836</v>
      </c>
      <c r="AD86" s="3">
        <f t="shared" si="10"/>
        <v>24298866.22580646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6"/>
        <v>441500.42857142858</v>
      </c>
      <c r="H87" s="2">
        <f t="shared" si="13"/>
        <v>24822543.714285724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557545.03030303121</v>
      </c>
      <c r="Q87" s="21">
        <f t="shared" si="25"/>
        <v>450000</v>
      </c>
      <c r="R87" s="2">
        <f t="shared" si="16"/>
        <v>25565127</v>
      </c>
      <c r="S87" s="2">
        <f t="shared" si="17"/>
        <v>441500.4285714291</v>
      </c>
      <c r="T87" s="2">
        <f t="shared" si="18"/>
        <v>8499.5714285714785</v>
      </c>
      <c r="U87" s="2">
        <f t="shared" si="19"/>
        <v>450000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436666.48387096776</v>
      </c>
      <c r="Y87" s="2">
        <f t="shared" si="7"/>
        <v>24735532.709677428</v>
      </c>
      <c r="Z87" s="2" t="str">
        <f t="shared" si="8"/>
        <v>HERE</v>
      </c>
      <c r="AA87" s="2">
        <f>IF(Z87="HERE",Y87,AA86+Graph!$G$1*1000)</f>
        <v>24735532.709677428</v>
      </c>
      <c r="AB87" s="2">
        <f t="shared" si="21"/>
        <v>436666.48387096822</v>
      </c>
      <c r="AC87" s="2">
        <f t="shared" si="9"/>
        <v>829594.29032258061</v>
      </c>
      <c r="AD87" s="3">
        <f t="shared" si="10"/>
        <v>24735532.709677428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6"/>
        <v>441500.42857142858</v>
      </c>
      <c r="H88" s="2">
        <f t="shared" si="13"/>
        <v>25264044.142857153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562522.66246497631</v>
      </c>
      <c r="Q88" s="21">
        <f t="shared" si="25"/>
        <v>450000</v>
      </c>
      <c r="R88" s="2">
        <f t="shared" si="16"/>
        <v>26015127</v>
      </c>
      <c r="S88" s="2">
        <f t="shared" si="17"/>
        <v>441500.4285714291</v>
      </c>
      <c r="T88" s="2">
        <f t="shared" si="18"/>
        <v>8499.5714285714785</v>
      </c>
      <c r="U88" s="2">
        <f t="shared" si="19"/>
        <v>450000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436666.48387096776</v>
      </c>
      <c r="Y88" s="2">
        <f t="shared" si="7"/>
        <v>25172199.193548396</v>
      </c>
      <c r="Z88" s="2" t="str">
        <f t="shared" si="8"/>
        <v>HERE</v>
      </c>
      <c r="AA88" s="2">
        <f>IF(Z88="HERE",Y88,AA87+Graph!$G$1*1000)</f>
        <v>25172199.193548396</v>
      </c>
      <c r="AB88" s="2">
        <f t="shared" si="21"/>
        <v>436666.48387096822</v>
      </c>
      <c r="AC88" s="2">
        <f t="shared" si="9"/>
        <v>842927.80645161285</v>
      </c>
      <c r="AD88" s="3">
        <f t="shared" si="10"/>
        <v>25172199.193548396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6"/>
        <v>441500.42857142858</v>
      </c>
      <c r="H89" s="2">
        <f t="shared" si="13"/>
        <v>25705544.571428582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567500.29462695122</v>
      </c>
      <c r="Q89" s="21">
        <f t="shared" si="25"/>
        <v>450000</v>
      </c>
      <c r="R89" s="2">
        <f t="shared" si="16"/>
        <v>26465127</v>
      </c>
      <c r="S89" s="2">
        <f t="shared" si="17"/>
        <v>441500.4285714291</v>
      </c>
      <c r="T89" s="2">
        <f t="shared" si="18"/>
        <v>8499.5714285714785</v>
      </c>
      <c r="U89" s="2">
        <f t="shared" si="19"/>
        <v>450000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436666.48387096776</v>
      </c>
      <c r="Y89" s="2">
        <f t="shared" si="7"/>
        <v>25608865.677419364</v>
      </c>
      <c r="Z89" s="2" t="str">
        <f t="shared" si="8"/>
        <v>HERE</v>
      </c>
      <c r="AA89" s="2">
        <f>IF(Z89="HERE",Y89,AA88+Graph!$G$1*1000)</f>
        <v>25608865.677419364</v>
      </c>
      <c r="AB89" s="2">
        <f t="shared" si="21"/>
        <v>436666.48387096822</v>
      </c>
      <c r="AC89" s="2">
        <f t="shared" si="9"/>
        <v>856261.32258064509</v>
      </c>
      <c r="AD89" s="3">
        <f t="shared" si="10"/>
        <v>25608865.677419364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6"/>
        <v>441500.42857142858</v>
      </c>
      <c r="H90" s="2">
        <f t="shared" si="13"/>
        <v>26147045.000000011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572477.92678889632</v>
      </c>
      <c r="Q90" s="21">
        <f t="shared" si="25"/>
        <v>450000</v>
      </c>
      <c r="R90" s="2">
        <f t="shared" si="16"/>
        <v>26915127</v>
      </c>
      <c r="S90" s="2">
        <f t="shared" si="17"/>
        <v>441500.4285714291</v>
      </c>
      <c r="T90" s="2">
        <f t="shared" si="18"/>
        <v>8499.5714285714785</v>
      </c>
      <c r="U90" s="2">
        <f t="shared" si="19"/>
        <v>450000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436666.48387096776</v>
      </c>
      <c r="Y90" s="2">
        <f t="shared" si="7"/>
        <v>26045532.161290333</v>
      </c>
      <c r="Z90" s="2" t="str">
        <f t="shared" si="8"/>
        <v>HERE</v>
      </c>
      <c r="AA90" s="2">
        <f>IF(Z90="HERE",Y90,AA89+Graph!$G$1*1000)</f>
        <v>26045532.161290333</v>
      </c>
      <c r="AB90" s="2">
        <f t="shared" si="21"/>
        <v>436666.48387096822</v>
      </c>
      <c r="AC90" s="2">
        <f t="shared" si="9"/>
        <v>869594.83870967734</v>
      </c>
      <c r="AD90" s="3">
        <f t="shared" si="10"/>
        <v>26045532.161290333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6"/>
        <v>441500.42857142858</v>
      </c>
      <c r="H91" s="2">
        <f t="shared" si="13"/>
        <v>26588545.42857144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577455.55895084143</v>
      </c>
      <c r="Q91" s="21">
        <f t="shared" si="25"/>
        <v>450000</v>
      </c>
      <c r="R91" s="2">
        <f t="shared" si="16"/>
        <v>27365127</v>
      </c>
      <c r="S91" s="2">
        <f t="shared" si="17"/>
        <v>441500.4285714291</v>
      </c>
      <c r="T91" s="2">
        <f t="shared" si="18"/>
        <v>8499.5714285714785</v>
      </c>
      <c r="U91" s="2">
        <f t="shared" si="19"/>
        <v>450000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436666.48387096764</v>
      </c>
      <c r="Y91" s="2">
        <f t="shared" si="7"/>
        <v>26482198.645161301</v>
      </c>
      <c r="Z91" s="2" t="str">
        <f t="shared" si="8"/>
        <v>HERE</v>
      </c>
      <c r="AA91" s="2">
        <f>IF(Z91="HERE",Y91,AA90+Graph!$G$1*1000)</f>
        <v>26482198.645161301</v>
      </c>
      <c r="AB91" s="2">
        <f t="shared" si="21"/>
        <v>436666.48387096822</v>
      </c>
      <c r="AC91" s="2">
        <f t="shared" si="9"/>
        <v>882928.3548387097</v>
      </c>
      <c r="AD91" s="3">
        <f t="shared" si="10"/>
        <v>26482198.645161301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7"/>
        <v>15611128.461290324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6"/>
        <v>441500.42857142858</v>
      </c>
      <c r="H92" s="2">
        <f t="shared" si="13"/>
        <v>27030045.857142869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582433.19111281633</v>
      </c>
      <c r="Q92" s="21">
        <f t="shared" si="25"/>
        <v>450000</v>
      </c>
      <c r="R92" s="2">
        <f t="shared" si="16"/>
        <v>27815127</v>
      </c>
      <c r="S92" s="2">
        <f t="shared" si="17"/>
        <v>441500.4285714291</v>
      </c>
      <c r="T92" s="2">
        <f t="shared" si="18"/>
        <v>8499.5714285714785</v>
      </c>
      <c r="U92" s="2">
        <f t="shared" si="19"/>
        <v>450000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436666.48387096776</v>
      </c>
      <c r="Y92" s="2">
        <f t="shared" si="7"/>
        <v>26918865.129032269</v>
      </c>
      <c r="Z92" s="2" t="str">
        <f t="shared" si="8"/>
        <v>HERE</v>
      </c>
      <c r="AA92" s="2">
        <f>IF(Z92="HERE",Y92,AA91+Graph!$G$1*1000)</f>
        <v>26918865.129032269</v>
      </c>
      <c r="AB92" s="2">
        <f t="shared" si="21"/>
        <v>436666.48387096822</v>
      </c>
      <c r="AC92" s="2">
        <f t="shared" si="9"/>
        <v>896261.87096774194</v>
      </c>
      <c r="AD92" s="3">
        <f t="shared" si="10"/>
        <v>26918865.129032269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7"/>
        <v>16004794.972580647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6"/>
        <v>441500.42857142858</v>
      </c>
      <c r="H93" s="2">
        <f t="shared" si="13"/>
        <v>27471546.285714298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587410.82327476144</v>
      </c>
      <c r="Q93" s="21">
        <f t="shared" si="25"/>
        <v>450000</v>
      </c>
      <c r="R93" s="2">
        <f t="shared" si="16"/>
        <v>28265127</v>
      </c>
      <c r="S93" s="2">
        <f t="shared" si="17"/>
        <v>441500.4285714291</v>
      </c>
      <c r="T93" s="2">
        <f t="shared" si="18"/>
        <v>8499.5714285714785</v>
      </c>
      <c r="U93" s="2">
        <f t="shared" si="19"/>
        <v>450000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436666.48387096776</v>
      </c>
      <c r="Y93" s="2">
        <f t="shared" si="7"/>
        <v>27355531.612903237</v>
      </c>
      <c r="Z93" s="2" t="str">
        <f t="shared" si="8"/>
        <v>HERE</v>
      </c>
      <c r="AA93" s="2">
        <f>IF(Z93="HERE",Y93,AA92+Graph!$G$1*1000)</f>
        <v>27355531.612903237</v>
      </c>
      <c r="AB93" s="2">
        <f t="shared" si="21"/>
        <v>436666.48387096822</v>
      </c>
      <c r="AC93" s="2">
        <f t="shared" si="9"/>
        <v>909595.38709677418</v>
      </c>
      <c r="AD93" s="3">
        <f t="shared" si="10"/>
        <v>27355531.612903237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7"/>
        <v>16398461.48387097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6"/>
        <v>441500.42857142858</v>
      </c>
      <c r="H94" s="2">
        <f t="shared" si="13"/>
        <v>27913046.714285728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592388.45543670654</v>
      </c>
      <c r="Q94" s="21">
        <f t="shared" si="25"/>
        <v>450000</v>
      </c>
      <c r="R94" s="2">
        <f t="shared" si="16"/>
        <v>28715127</v>
      </c>
      <c r="S94" s="2">
        <f t="shared" si="17"/>
        <v>441500.4285714291</v>
      </c>
      <c r="T94" s="2">
        <f t="shared" si="18"/>
        <v>8499.5714285714785</v>
      </c>
      <c r="U94" s="2">
        <f t="shared" si="19"/>
        <v>450000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436666.48387096776</v>
      </c>
      <c r="Y94" s="2">
        <f t="shared" si="7"/>
        <v>27792198.096774206</v>
      </c>
      <c r="Z94" s="2" t="str">
        <f t="shared" si="8"/>
        <v>HERE</v>
      </c>
      <c r="AA94" s="2">
        <f>IF(Z94="HERE",Y94,AA93+Graph!$G$1*1000)</f>
        <v>27792198.096774206</v>
      </c>
      <c r="AB94" s="2">
        <f t="shared" si="21"/>
        <v>436666.48387096822</v>
      </c>
      <c r="AC94" s="2">
        <f t="shared" si="9"/>
        <v>922928.90322580643</v>
      </c>
      <c r="AD94" s="3">
        <f t="shared" si="10"/>
        <v>27792198.096774206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7"/>
        <v>16792127.995161291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6"/>
        <v>441500.42857142858</v>
      </c>
      <c r="H95" s="2">
        <f t="shared" si="13"/>
        <v>28354547.142857157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597366.08759868145</v>
      </c>
      <c r="Q95" s="21">
        <f t="shared" si="25"/>
        <v>450000</v>
      </c>
      <c r="R95" s="2">
        <f t="shared" si="16"/>
        <v>29165127</v>
      </c>
      <c r="S95" s="2">
        <f t="shared" si="17"/>
        <v>441500.4285714291</v>
      </c>
      <c r="T95" s="2">
        <f t="shared" si="18"/>
        <v>8499.5714285714785</v>
      </c>
      <c r="U95" s="2">
        <f t="shared" si="19"/>
        <v>450000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436666.48387096776</v>
      </c>
      <c r="Y95" s="2">
        <f t="shared" ref="Y95:Y158" si="29">IF(COUNT($C96)=0,IF(COUNT($C95)=1,C95,SUM(Y94+X95)),C95)</f>
        <v>28228864.580645174</v>
      </c>
      <c r="Z95" s="2" t="str">
        <f t="shared" si="8"/>
        <v>HERE</v>
      </c>
      <c r="AA95" s="2">
        <f>IF(Z95="HERE",Y95,AA94+Graph!$G$1*1000)</f>
        <v>28228864.580645174</v>
      </c>
      <c r="AB95" s="2">
        <f t="shared" si="21"/>
        <v>436666.48387096822</v>
      </c>
      <c r="AC95" s="2">
        <f t="shared" ref="AC95:AC158" si="30">IF(Z96="HERE",V95,AC94)</f>
        <v>936262.41935483867</v>
      </c>
      <c r="AD95" s="3">
        <f t="shared" si="10"/>
        <v>28228864.580645174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7"/>
        <v>17185794.506451618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6"/>
        <v>441500.42857142858</v>
      </c>
      <c r="H96" s="2">
        <f t="shared" ref="H96:H159" si="31">IF(COUNT($C97)=0,IF(COUNT($C96)=1,C96,SUM(H95+G96)),C96)</f>
        <v>28796047.571428586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602343.71976062655</v>
      </c>
      <c r="Q96" s="21">
        <f t="shared" si="25"/>
        <v>450000</v>
      </c>
      <c r="R96" s="2">
        <f t="shared" ref="R96:R159" si="32">IF(COUNT($C97)=0,IF(COUNT($C96)=1,M96,SUM(R95+Q96)),M96)</f>
        <v>29615127</v>
      </c>
      <c r="S96" s="2">
        <f t="shared" si="17"/>
        <v>441500.4285714291</v>
      </c>
      <c r="T96" s="2">
        <f t="shared" si="18"/>
        <v>8499.5714285714785</v>
      </c>
      <c r="U96" s="2">
        <f t="shared" si="19"/>
        <v>450000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436666.48387096764</v>
      </c>
      <c r="Y96" s="2">
        <f t="shared" si="29"/>
        <v>28665531.064516142</v>
      </c>
      <c r="Z96" s="2" t="str">
        <f t="shared" si="8"/>
        <v>HERE</v>
      </c>
      <c r="AA96" s="2">
        <f>IF(Z96="HERE",Y96,AA95+Graph!$G$1*1000)</f>
        <v>28665531.064516142</v>
      </c>
      <c r="AB96" s="2">
        <f t="shared" si="21"/>
        <v>436666.48387096822</v>
      </c>
      <c r="AC96" s="2">
        <f t="shared" si="30"/>
        <v>949595.93548387103</v>
      </c>
      <c r="AD96" s="3">
        <f t="shared" si="10"/>
        <v>28665531.064516142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7"/>
        <v>17579461.017741941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6"/>
        <v>441500.42857142858</v>
      </c>
      <c r="H97" s="2">
        <f t="shared" si="31"/>
        <v>29237548.000000015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607321.35192260146</v>
      </c>
      <c r="Q97" s="21">
        <f t="shared" si="25"/>
        <v>450000</v>
      </c>
      <c r="R97" s="2">
        <f t="shared" si="32"/>
        <v>30065127</v>
      </c>
      <c r="S97" s="2">
        <f t="shared" si="17"/>
        <v>441500.4285714291</v>
      </c>
      <c r="T97" s="2">
        <f t="shared" si="18"/>
        <v>8499.5714285714785</v>
      </c>
      <c r="U97" s="2">
        <f t="shared" si="19"/>
        <v>450000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436666.48387096776</v>
      </c>
      <c r="Y97" s="2">
        <f t="shared" si="29"/>
        <v>29102197.54838711</v>
      </c>
      <c r="Z97" s="2" t="str">
        <f t="shared" si="8"/>
        <v>HERE</v>
      </c>
      <c r="AA97" s="2">
        <f>IF(Z97="HERE",Y97,AA96+Graph!$G$1*1000)</f>
        <v>29102197.54838711</v>
      </c>
      <c r="AB97" s="2">
        <f t="shared" si="21"/>
        <v>436666.48387096822</v>
      </c>
      <c r="AC97" s="2">
        <f t="shared" si="30"/>
        <v>962929.45161290327</v>
      </c>
      <c r="AD97" s="3">
        <f t="shared" si="10"/>
        <v>29102197.54838711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7"/>
        <v>17973127.529032264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6"/>
        <v>441500.42857142858</v>
      </c>
      <c r="H98" s="2">
        <f t="shared" si="31"/>
        <v>29679048.428571444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612298.98408454657</v>
      </c>
      <c r="Q98" s="21">
        <f t="shared" si="25"/>
        <v>450000</v>
      </c>
      <c r="R98" s="2">
        <f t="shared" si="32"/>
        <v>30515127</v>
      </c>
      <c r="S98" s="2">
        <f t="shared" si="17"/>
        <v>441500.4285714291</v>
      </c>
      <c r="T98" s="2">
        <f t="shared" si="18"/>
        <v>8499.5714285714785</v>
      </c>
      <c r="U98" s="2">
        <f t="shared" si="19"/>
        <v>450000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436666.48387096776</v>
      </c>
      <c r="Y98" s="2">
        <f t="shared" si="29"/>
        <v>29538864.032258078</v>
      </c>
      <c r="Z98" s="2" t="str">
        <f t="shared" si="8"/>
        <v>HERE</v>
      </c>
      <c r="AA98" s="2">
        <f>IF(Z98="HERE",Y98,AA97+Graph!$G$1*1000)</f>
        <v>29538864.032258078</v>
      </c>
      <c r="AB98" s="2">
        <f t="shared" si="21"/>
        <v>436666.48387096822</v>
      </c>
      <c r="AC98" s="2">
        <f t="shared" si="30"/>
        <v>976262.96774193551</v>
      </c>
      <c r="AD98" s="3">
        <f t="shared" si="10"/>
        <v>29538864.032258078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7"/>
        <v>18366794.040322587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6"/>
        <v>441500.42857142858</v>
      </c>
      <c r="H99" s="2">
        <f t="shared" si="31"/>
        <v>30120548.857142873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617276.61624649167</v>
      </c>
      <c r="Q99" s="21">
        <f t="shared" si="25"/>
        <v>450000</v>
      </c>
      <c r="R99" s="2">
        <f t="shared" si="32"/>
        <v>30965127</v>
      </c>
      <c r="S99" s="2">
        <f t="shared" si="17"/>
        <v>441500.4285714291</v>
      </c>
      <c r="T99" s="2">
        <f t="shared" si="18"/>
        <v>8499.5714285714785</v>
      </c>
      <c r="U99" s="2">
        <f t="shared" si="19"/>
        <v>450000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436666.48387096776</v>
      </c>
      <c r="Y99" s="2">
        <f t="shared" si="29"/>
        <v>29975530.516129047</v>
      </c>
      <c r="Z99" s="2" t="str">
        <f t="shared" si="8"/>
        <v>HERE</v>
      </c>
      <c r="AA99" s="2">
        <f>IF(Z99="HERE",Y99,AA98+Graph!$G$1*1000)</f>
        <v>29975530.516129047</v>
      </c>
      <c r="AB99" s="2">
        <f t="shared" si="21"/>
        <v>436666.48387096822</v>
      </c>
      <c r="AC99" s="2">
        <f t="shared" si="30"/>
        <v>989596.48387096776</v>
      </c>
      <c r="AD99" s="3">
        <f t="shared" si="10"/>
        <v>29975530.516129047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7"/>
        <v>18760460.55161291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6"/>
        <v>441500.42857142858</v>
      </c>
      <c r="H100" s="13">
        <f t="shared" si="31"/>
        <v>30562049.285714302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622254.24840846658</v>
      </c>
      <c r="Q100" s="21">
        <f t="shared" si="25"/>
        <v>450000</v>
      </c>
      <c r="R100" s="13">
        <f t="shared" si="32"/>
        <v>31415127</v>
      </c>
      <c r="S100" s="13">
        <f t="shared" si="17"/>
        <v>441500.4285714291</v>
      </c>
      <c r="T100" s="13">
        <f t="shared" si="18"/>
        <v>8499.5714285714785</v>
      </c>
      <c r="U100" s="13">
        <f t="shared" si="19"/>
        <v>450000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436666.48387096776</v>
      </c>
      <c r="Y100" s="2">
        <f t="shared" si="29"/>
        <v>30412197.000000015</v>
      </c>
      <c r="Z100" s="2" t="str">
        <f t="shared" si="8"/>
        <v>HERE</v>
      </c>
      <c r="AA100" s="2">
        <f>IF(Z100="HERE",Y100,AA99+Graph!$G$1*1000)</f>
        <v>30412197.000000015</v>
      </c>
      <c r="AB100" s="2">
        <f t="shared" si="21"/>
        <v>436666.48387096822</v>
      </c>
      <c r="AC100" s="2">
        <f t="shared" si="30"/>
        <v>1002930</v>
      </c>
      <c r="AD100" s="3">
        <f t="shared" si="10"/>
        <v>30412197.000000015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19154127.062903233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6"/>
        <v>441500.42857142858</v>
      </c>
      <c r="H101" s="2">
        <f t="shared" si="31"/>
        <v>31003549.714285731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627231.88057041168</v>
      </c>
      <c r="Q101" s="21">
        <f t="shared" si="25"/>
        <v>450000</v>
      </c>
      <c r="R101" s="2">
        <f t="shared" si="32"/>
        <v>31865127</v>
      </c>
      <c r="S101" s="2">
        <f t="shared" si="17"/>
        <v>441500.4285714291</v>
      </c>
      <c r="T101" s="2">
        <f t="shared" si="18"/>
        <v>8499.5714285714785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30808759.285714302</v>
      </c>
      <c r="Z101" s="2" t="str">
        <f t="shared" si="8"/>
        <v>HERE</v>
      </c>
      <c r="AA101" s="2">
        <f>IF(Z101="HERE",Y101,AA100+Graph!$G$1*1000)</f>
        <v>30808759.285714302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30808759.285714302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19547793.574193556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6"/>
        <v>441500.42857142858</v>
      </c>
      <c r="H102" s="2">
        <f t="shared" si="31"/>
        <v>31445050.14285716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632209.51273235679</v>
      </c>
      <c r="Q102" s="21">
        <f t="shared" ref="Q102:Q165" si="34">IF(P102&gt;450000,450000,P102)</f>
        <v>450000</v>
      </c>
      <c r="R102" s="2">
        <f t="shared" si="32"/>
        <v>32315127</v>
      </c>
      <c r="S102" s="2">
        <f t="shared" si="17"/>
        <v>441500.4285714291</v>
      </c>
      <c r="T102" s="2">
        <f t="shared" si="18"/>
        <v>8499.5714285714785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31205321.57142859</v>
      </c>
      <c r="Z102" s="2" t="str">
        <f t="shared" si="8"/>
        <v>HERE</v>
      </c>
      <c r="AA102" s="2">
        <f>IF(Z102="HERE",Y102,AA101+Graph!$G$1*1000)</f>
        <v>31205321.57142859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31205321.57142859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19941460.085483879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6"/>
        <v>441500.42857142858</v>
      </c>
      <c r="H103" s="2">
        <f t="shared" si="31"/>
        <v>31886550.57142859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637187.14489433169</v>
      </c>
      <c r="Q103" s="21">
        <f t="shared" si="34"/>
        <v>450000</v>
      </c>
      <c r="R103" s="2">
        <f t="shared" si="32"/>
        <v>32765127</v>
      </c>
      <c r="S103" s="2">
        <f t="shared" si="17"/>
        <v>441500.4285714291</v>
      </c>
      <c r="T103" s="2">
        <f t="shared" si="18"/>
        <v>8499.5714285714785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31601883.857142877</v>
      </c>
      <c r="Z103" s="2" t="str">
        <f t="shared" si="8"/>
        <v>HERE</v>
      </c>
      <c r="AA103" s="2">
        <f>IF(Z103="HERE",Y103,AA102+Graph!$G$1*1000)</f>
        <v>31601883.857142877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31601883.857142877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20335126.596774202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6"/>
        <v>441500.42857142858</v>
      </c>
      <c r="H104" s="2">
        <f t="shared" si="31"/>
        <v>32328051.000000019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642164.7770562768</v>
      </c>
      <c r="Q104" s="21">
        <f t="shared" si="34"/>
        <v>450000</v>
      </c>
      <c r="R104" s="2">
        <f t="shared" si="32"/>
        <v>33215127</v>
      </c>
      <c r="S104" s="2">
        <f t="shared" si="17"/>
        <v>441500.4285714291</v>
      </c>
      <c r="T104" s="2">
        <f t="shared" si="18"/>
        <v>8499.5714285714785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31998446.142857164</v>
      </c>
      <c r="Z104" s="2" t="str">
        <f t="shared" si="8"/>
        <v>HERE</v>
      </c>
      <c r="AA104" s="2">
        <f>IF(Z104="HERE",Y104,AA103+Graph!$G$1*1000)</f>
        <v>31998446.142857164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31998446.142857164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20728793.108064525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6"/>
        <v>441500.42857142858</v>
      </c>
      <c r="H105" s="2">
        <f t="shared" si="31"/>
        <v>32769551.428571448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647142.4092182219</v>
      </c>
      <c r="Q105" s="21">
        <f t="shared" si="34"/>
        <v>450000</v>
      </c>
      <c r="R105" s="2">
        <f t="shared" si="32"/>
        <v>33665127</v>
      </c>
      <c r="S105" s="2">
        <f t="shared" si="17"/>
        <v>441500.4285714291</v>
      </c>
      <c r="T105" s="2">
        <f t="shared" si="18"/>
        <v>8499.5714285714785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32395008.428571451</v>
      </c>
      <c r="Z105" s="2" t="str">
        <f t="shared" si="8"/>
        <v>HERE</v>
      </c>
      <c r="AA105" s="2">
        <f>IF(Z105="HERE",Y105,AA104+Graph!$G$1*1000)</f>
        <v>32395008.428571451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32395008.428571451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21122459.619354848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6"/>
        <v>441500.42857142858</v>
      </c>
      <c r="H106" s="2">
        <f t="shared" si="31"/>
        <v>33211051.857142877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652120.04138019681</v>
      </c>
      <c r="Q106" s="21">
        <f t="shared" si="34"/>
        <v>450000</v>
      </c>
      <c r="R106" s="2">
        <f t="shared" si="32"/>
        <v>34115127</v>
      </c>
      <c r="S106" s="2">
        <f t="shared" si="17"/>
        <v>441500.4285714291</v>
      </c>
      <c r="T106" s="2">
        <f t="shared" si="18"/>
        <v>8499.5714285714785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32791570.714285739</v>
      </c>
      <c r="Z106" s="2" t="str">
        <f t="shared" si="8"/>
        <v>HERE</v>
      </c>
      <c r="AA106" s="2">
        <f>IF(Z106="HERE",Y106,AA105+Graph!$G$1*1000)</f>
        <v>32791570.714285739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32791570.714285739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21516126.130645171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6"/>
        <v>441500.42857142858</v>
      </c>
      <c r="H107" s="2">
        <f t="shared" si="31"/>
        <v>33652552.285714306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657097.67354214191</v>
      </c>
      <c r="Q107" s="21">
        <f t="shared" si="34"/>
        <v>450000</v>
      </c>
      <c r="R107" s="2">
        <f t="shared" si="32"/>
        <v>34565127</v>
      </c>
      <c r="S107" s="2">
        <f t="shared" si="17"/>
        <v>441500.4285714291</v>
      </c>
      <c r="T107" s="2">
        <f t="shared" si="18"/>
        <v>8499.5714285714785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33188133.000000026</v>
      </c>
      <c r="Z107" s="2" t="str">
        <f t="shared" si="8"/>
        <v>HERE</v>
      </c>
      <c r="AA107" s="2">
        <f>IF(Z107="HERE",Y107,AA106+Graph!$G$1*1000)</f>
        <v>33188133.000000026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33188133.000000026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21909792.641935494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6"/>
        <v>441500.42857142858</v>
      </c>
      <c r="H108" s="2">
        <f t="shared" si="31"/>
        <v>34094052.714285731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662075.30570408702</v>
      </c>
      <c r="Q108" s="21">
        <f t="shared" si="34"/>
        <v>450000</v>
      </c>
      <c r="R108" s="2">
        <f t="shared" si="32"/>
        <v>35015127</v>
      </c>
      <c r="S108" s="2">
        <f t="shared" si="17"/>
        <v>441500.42857142538</v>
      </c>
      <c r="T108" s="2">
        <f t="shared" si="18"/>
        <v>8499.5714285714785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33506301.250000026</v>
      </c>
      <c r="Z108" s="2" t="str">
        <f t="shared" si="8"/>
        <v>HERE</v>
      </c>
      <c r="AA108" s="2">
        <f>IF(Z108="HERE",Y108,AA107+Graph!$G$1*1000)</f>
        <v>33506301.250000026</v>
      </c>
      <c r="AB108" s="2">
        <f t="shared" si="21"/>
        <v>318168.25</v>
      </c>
      <c r="AC108" s="2">
        <f t="shared" si="30"/>
        <v>1508825.75</v>
      </c>
      <c r="AD108" s="3">
        <f t="shared" si="10"/>
        <v>33506301.250000026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22303459.153225817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6"/>
        <v>441500.42857142858</v>
      </c>
      <c r="H109" s="2">
        <f t="shared" si="31"/>
        <v>34535553.142857157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667052.93786606193</v>
      </c>
      <c r="Q109" s="21">
        <f t="shared" si="34"/>
        <v>450000</v>
      </c>
      <c r="R109" s="2">
        <f t="shared" si="32"/>
        <v>35465127</v>
      </c>
      <c r="S109" s="2">
        <f t="shared" si="17"/>
        <v>441500.42857142538</v>
      </c>
      <c r="T109" s="2">
        <f t="shared" si="18"/>
        <v>8499.5714285714785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33824469.50000003</v>
      </c>
      <c r="Z109" s="2" t="str">
        <f t="shared" si="8"/>
        <v>HERE</v>
      </c>
      <c r="AA109" s="2">
        <f>IF(Z109="HERE",Y109,AA108+Graph!$G$1*1000)</f>
        <v>33824469.50000003</v>
      </c>
      <c r="AB109" s="2">
        <f t="shared" si="21"/>
        <v>318168.25000000373</v>
      </c>
      <c r="AC109" s="2">
        <f t="shared" si="30"/>
        <v>1640657.5</v>
      </c>
      <c r="AD109" s="3">
        <f t="shared" si="10"/>
        <v>33824469.50000003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22697125.66451614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6"/>
        <v>441500.42857142858</v>
      </c>
      <c r="H110" s="2">
        <f t="shared" si="31"/>
        <v>34977053.571428582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672030.57002800703</v>
      </c>
      <c r="Q110" s="21">
        <f t="shared" si="34"/>
        <v>450000</v>
      </c>
      <c r="R110" s="2">
        <f t="shared" si="32"/>
        <v>35915127</v>
      </c>
      <c r="S110" s="2">
        <f t="shared" si="17"/>
        <v>441500.42857142538</v>
      </c>
      <c r="T110" s="2">
        <f t="shared" si="18"/>
        <v>8499.5714285714785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34142637.75000003</v>
      </c>
      <c r="Z110" s="2" t="str">
        <f t="shared" si="8"/>
        <v>HERE</v>
      </c>
      <c r="AA110" s="2">
        <f>IF(Z110="HERE",Y110,AA109+Graph!$G$1*1000)</f>
        <v>34142637.75000003</v>
      </c>
      <c r="AB110" s="2">
        <f t="shared" si="21"/>
        <v>318168.25</v>
      </c>
      <c r="AC110" s="2">
        <f t="shared" si="30"/>
        <v>1772489.25</v>
      </c>
      <c r="AD110" s="3">
        <f t="shared" si="10"/>
        <v>34142637.75000003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23090792.175806463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6"/>
        <v>441500.42857142858</v>
      </c>
      <c r="H111" s="2">
        <f t="shared" si="31"/>
        <v>35418554.000000007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677008.20218995214</v>
      </c>
      <c r="Q111" s="21">
        <f t="shared" si="34"/>
        <v>450000</v>
      </c>
      <c r="R111" s="2">
        <f t="shared" si="32"/>
        <v>36365127</v>
      </c>
      <c r="S111" s="2">
        <f t="shared" si="17"/>
        <v>441500.42857142538</v>
      </c>
      <c r="T111" s="2">
        <f t="shared" si="18"/>
        <v>8499.5714285714785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34460806.00000003</v>
      </c>
      <c r="Z111" s="2" t="str">
        <f t="shared" si="8"/>
        <v>HERE</v>
      </c>
      <c r="AA111" s="2">
        <f>IF(Z111="HERE",Y111,AA110+Graph!$G$1*1000)</f>
        <v>34460806.00000003</v>
      </c>
      <c r="AB111" s="2">
        <f t="shared" si="21"/>
        <v>318168.25</v>
      </c>
      <c r="AC111" s="2">
        <f t="shared" si="30"/>
        <v>1904321</v>
      </c>
      <c r="AD111" s="3">
        <f t="shared" si="10"/>
        <v>34460806.00000003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23484458.687096786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6"/>
        <v>441500.42857142858</v>
      </c>
      <c r="H112" s="2">
        <f t="shared" si="31"/>
        <v>35860054.428571433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681985.83435192704</v>
      </c>
      <c r="Q112" s="21">
        <f t="shared" si="34"/>
        <v>450000</v>
      </c>
      <c r="R112" s="2">
        <f t="shared" si="32"/>
        <v>36815127</v>
      </c>
      <c r="S112" s="2">
        <f t="shared" si="17"/>
        <v>441500.42857142538</v>
      </c>
      <c r="T112" s="2">
        <f t="shared" si="18"/>
        <v>8499.5714285714785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34778974.25000003</v>
      </c>
      <c r="Z112" s="2" t="str">
        <f t="shared" si="8"/>
        <v>HERE</v>
      </c>
      <c r="AA112" s="2">
        <f>IF(Z112="HERE",Y112,AA111+Graph!$G$1*1000)</f>
        <v>34778974.25000003</v>
      </c>
      <c r="AB112" s="2">
        <f t="shared" si="21"/>
        <v>318168.25</v>
      </c>
      <c r="AC112" s="2">
        <f t="shared" si="30"/>
        <v>2036152.75</v>
      </c>
      <c r="AD112" s="3">
        <f t="shared" si="10"/>
        <v>34778974.25000003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23878125.198387109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6"/>
        <v>441500.42857142858</v>
      </c>
      <c r="H113" s="2">
        <f t="shared" si="31"/>
        <v>36301554.857142858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686963.46651387215</v>
      </c>
      <c r="Q113" s="21">
        <f t="shared" si="34"/>
        <v>450000</v>
      </c>
      <c r="R113" s="2">
        <f t="shared" si="32"/>
        <v>37265127</v>
      </c>
      <c r="S113" s="2">
        <f t="shared" si="17"/>
        <v>441500.42857142538</v>
      </c>
      <c r="T113" s="2">
        <f t="shared" si="18"/>
        <v>8499.5714285714785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35097142.50000003</v>
      </c>
      <c r="Z113" s="2" t="str">
        <f t="shared" si="8"/>
        <v>HERE</v>
      </c>
      <c r="AA113" s="2">
        <f>IF(Z113="HERE",Y113,AA112+Graph!$G$1*1000)</f>
        <v>35097142.50000003</v>
      </c>
      <c r="AB113" s="2">
        <f t="shared" si="21"/>
        <v>318168.25</v>
      </c>
      <c r="AC113" s="2">
        <f t="shared" si="30"/>
        <v>2167984.5</v>
      </c>
      <c r="AD113" s="3">
        <f t="shared" si="10"/>
        <v>35097142.50000003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24271791.709677432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6"/>
        <v>441500.42857142858</v>
      </c>
      <c r="H114" s="2">
        <f t="shared" si="31"/>
        <v>36743055.285714284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691941.09867584705</v>
      </c>
      <c r="Q114" s="21">
        <f t="shared" si="34"/>
        <v>450000</v>
      </c>
      <c r="R114" s="2">
        <f t="shared" si="32"/>
        <v>37715127</v>
      </c>
      <c r="S114" s="2">
        <f t="shared" si="17"/>
        <v>441500.42857142538</v>
      </c>
      <c r="T114" s="2">
        <f t="shared" si="18"/>
        <v>8499.5714285714785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35415310.75000003</v>
      </c>
      <c r="Z114" s="2" t="str">
        <f t="shared" si="8"/>
        <v>HERE</v>
      </c>
      <c r="AA114" s="2">
        <f>IF(Z114="HERE",Y114,AA113+Graph!$G$1*1000)</f>
        <v>35415310.75000003</v>
      </c>
      <c r="AB114" s="2">
        <f t="shared" si="21"/>
        <v>318168.25</v>
      </c>
      <c r="AC114" s="2">
        <f t="shared" si="30"/>
        <v>2299816.25</v>
      </c>
      <c r="AD114" s="3">
        <f t="shared" si="10"/>
        <v>35415310.75000003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24665458.220967755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6"/>
        <v>441500.42857142858</v>
      </c>
      <c r="H115" s="2">
        <f t="shared" si="31"/>
        <v>37184555.714285709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696918.73083779216</v>
      </c>
      <c r="Q115" s="21">
        <f t="shared" si="34"/>
        <v>450000</v>
      </c>
      <c r="R115" s="2">
        <f t="shared" si="32"/>
        <v>38165127</v>
      </c>
      <c r="S115" s="2">
        <f t="shared" si="17"/>
        <v>441500.42857142538</v>
      </c>
      <c r="T115" s="2">
        <f t="shared" si="18"/>
        <v>8499.5714285714785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35733479.00000003</v>
      </c>
      <c r="Z115" s="2" t="str">
        <f t="shared" si="8"/>
        <v>HERE</v>
      </c>
      <c r="AA115" s="2">
        <f>IF(Z115="HERE",Y115,AA114+Graph!$G$1*1000)</f>
        <v>35733479.00000003</v>
      </c>
      <c r="AB115" s="2">
        <f t="shared" si="21"/>
        <v>318168.25</v>
      </c>
      <c r="AC115" s="2">
        <f t="shared" si="30"/>
        <v>2431648</v>
      </c>
      <c r="AD115" s="3">
        <f t="shared" si="10"/>
        <v>35733479.00000003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25059124.732258078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6"/>
        <v>441500.42857142858</v>
      </c>
      <c r="H116" s="2">
        <f t="shared" si="31"/>
        <v>37626056.142857134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701896.36299973726</v>
      </c>
      <c r="Q116" s="21">
        <f t="shared" si="34"/>
        <v>450000</v>
      </c>
      <c r="R116" s="2">
        <f t="shared" si="32"/>
        <v>38615127</v>
      </c>
      <c r="S116" s="2">
        <f t="shared" si="17"/>
        <v>441500.42857142538</v>
      </c>
      <c r="T116" s="2">
        <f t="shared" si="18"/>
        <v>8499.5714285714785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35975818.00000003</v>
      </c>
      <c r="Z116" s="2" t="str">
        <f t="shared" si="8"/>
        <v>HERE</v>
      </c>
      <c r="AA116" s="2">
        <f>IF(Z116="HERE",Y116,AA115+Graph!$G$1*1000)</f>
        <v>35975818.00000003</v>
      </c>
      <c r="AB116" s="2">
        <f t="shared" si="21"/>
        <v>242339</v>
      </c>
      <c r="AC116" s="2">
        <f t="shared" si="30"/>
        <v>2639309</v>
      </c>
      <c r="AD116" s="3">
        <f t="shared" si="10"/>
        <v>35975818.00000003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25452791.243548401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6"/>
        <v>441500.42857142858</v>
      </c>
      <c r="H117" s="2">
        <f t="shared" si="31"/>
        <v>38067556.57142856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706873.99516171217</v>
      </c>
      <c r="Q117" s="21">
        <f t="shared" si="34"/>
        <v>450000</v>
      </c>
      <c r="R117" s="2">
        <f t="shared" si="32"/>
        <v>39065127</v>
      </c>
      <c r="S117" s="2">
        <f t="shared" si="17"/>
        <v>441500.42857142538</v>
      </c>
      <c r="T117" s="2">
        <f t="shared" si="18"/>
        <v>8499.5714285714785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36146875.00000003</v>
      </c>
      <c r="Z117" s="2" t="str">
        <f t="shared" si="8"/>
        <v>HERE</v>
      </c>
      <c r="AA117" s="2">
        <f>IF(Z117="HERE",Y117,AA116+Graph!$G$1*1000)</f>
        <v>36146875.00000003</v>
      </c>
      <c r="AB117" s="2">
        <f t="shared" si="21"/>
        <v>171057</v>
      </c>
      <c r="AC117" s="2">
        <f t="shared" si="30"/>
        <v>2918252</v>
      </c>
      <c r="AD117" s="3">
        <f t="shared" si="10"/>
        <v>36146875.00000003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25846457.754838724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6"/>
        <v>441500.42857142858</v>
      </c>
      <c r="H118" s="2">
        <f t="shared" si="31"/>
        <v>38509056.999999985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711851.62732365727</v>
      </c>
      <c r="Q118" s="21">
        <f t="shared" si="34"/>
        <v>450000</v>
      </c>
      <c r="R118" s="2">
        <f t="shared" si="32"/>
        <v>39515127</v>
      </c>
      <c r="S118" s="2">
        <f t="shared" si="17"/>
        <v>441500.42857142538</v>
      </c>
      <c r="T118" s="2">
        <f t="shared" si="18"/>
        <v>8499.5714285714785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36280181.00000003</v>
      </c>
      <c r="Z118" s="2" t="str">
        <f t="shared" si="8"/>
        <v>HERE</v>
      </c>
      <c r="AA118" s="2">
        <f>IF(Z118="HERE",Y118,AA117+Graph!$G$1*1000)</f>
        <v>36280181.00000003</v>
      </c>
      <c r="AB118" s="2">
        <f t="shared" si="21"/>
        <v>133306</v>
      </c>
      <c r="AC118" s="2">
        <f t="shared" si="30"/>
        <v>3234946</v>
      </c>
      <c r="AD118" s="3">
        <f t="shared" si="10"/>
        <v>36280181.00000003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26240124.266129047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6"/>
        <v>441500.42857142858</v>
      </c>
      <c r="H119" s="2">
        <f t="shared" si="31"/>
        <v>38950557.42857141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716829.25948560238</v>
      </c>
      <c r="Q119" s="21">
        <f t="shared" si="34"/>
        <v>450000</v>
      </c>
      <c r="R119" s="2">
        <f t="shared" si="32"/>
        <v>39965127</v>
      </c>
      <c r="S119" s="2">
        <f t="shared" si="17"/>
        <v>441500.42857142538</v>
      </c>
      <c r="T119" s="2">
        <f t="shared" si="18"/>
        <v>8499.5714285714785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36405948.00000003</v>
      </c>
      <c r="Z119" s="2" t="str">
        <f t="shared" si="8"/>
        <v>HERE</v>
      </c>
      <c r="AA119" s="2">
        <f>IF(Z119="HERE",Y119,AA118+Graph!$G$1*1000)</f>
        <v>36405948.00000003</v>
      </c>
      <c r="AB119" s="2">
        <f t="shared" si="21"/>
        <v>125767</v>
      </c>
      <c r="AC119" s="2">
        <f t="shared" si="30"/>
        <v>3559179</v>
      </c>
      <c r="AD119" s="3">
        <f t="shared" si="10"/>
        <v>36405948.00000003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26633790.77741937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6"/>
        <v>441500.42857142858</v>
      </c>
      <c r="H120" s="2">
        <f t="shared" si="31"/>
        <v>39392057.857142836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721806.89164757729</v>
      </c>
      <c r="Q120" s="21">
        <f t="shared" si="34"/>
        <v>450000</v>
      </c>
      <c r="R120" s="2">
        <f t="shared" si="32"/>
        <v>40415127</v>
      </c>
      <c r="S120" s="2">
        <f t="shared" si="17"/>
        <v>441500.42857142538</v>
      </c>
      <c r="T120" s="2">
        <f t="shared" si="18"/>
        <v>8499.5714285714785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36578033.00000003</v>
      </c>
      <c r="Z120" s="2" t="str">
        <f t="shared" si="8"/>
        <v>HERE</v>
      </c>
      <c r="AA120" s="2">
        <f>IF(Z120="HERE",Y120,AA119+Graph!$G$1*1000)</f>
        <v>36578033.00000003</v>
      </c>
      <c r="AB120" s="2">
        <f t="shared" si="21"/>
        <v>172085</v>
      </c>
      <c r="AC120" s="2">
        <f t="shared" si="30"/>
        <v>3837094</v>
      </c>
      <c r="AD120" s="3">
        <f t="shared" si="10"/>
        <v>36578033.00000003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27027457.288709693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6"/>
        <v>441500.42857142858</v>
      </c>
      <c r="H121" s="2">
        <f t="shared" si="31"/>
        <v>39833558.285714261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726784.52380952239</v>
      </c>
      <c r="Q121" s="21">
        <f t="shared" si="34"/>
        <v>450000</v>
      </c>
      <c r="R121" s="2">
        <f t="shared" si="32"/>
        <v>40865127</v>
      </c>
      <c r="S121" s="2">
        <f t="shared" si="17"/>
        <v>441500.42857142538</v>
      </c>
      <c r="T121" s="2">
        <f t="shared" si="18"/>
        <v>8499.5714285714785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36802626.00000003</v>
      </c>
      <c r="Z121" s="2" t="str">
        <f t="shared" si="8"/>
        <v>HERE</v>
      </c>
      <c r="AA121" s="2">
        <f>IF(Z121="HERE",Y121,AA120+Graph!$G$1*1000)</f>
        <v>36802626.00000003</v>
      </c>
      <c r="AB121" s="2">
        <f t="shared" si="21"/>
        <v>224593</v>
      </c>
      <c r="AC121" s="2">
        <f t="shared" si="30"/>
        <v>4062501</v>
      </c>
      <c r="AD121" s="3">
        <f t="shared" si="10"/>
        <v>36802626.00000003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27421123.800000016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6"/>
        <v>441500.42857142858</v>
      </c>
      <c r="H122" s="2">
        <f t="shared" si="31"/>
        <v>40275058.714285687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731762.15597146749</v>
      </c>
      <c r="Q122" s="21">
        <f t="shared" si="34"/>
        <v>450000</v>
      </c>
      <c r="R122" s="2">
        <f t="shared" si="32"/>
        <v>41315127</v>
      </c>
      <c r="S122" s="2">
        <f t="shared" si="17"/>
        <v>441500.42857142538</v>
      </c>
      <c r="T122" s="2">
        <f t="shared" si="18"/>
        <v>8499.5714285714785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37048550.00000003</v>
      </c>
      <c r="Z122" s="2" t="str">
        <f t="shared" si="8"/>
        <v>HERE</v>
      </c>
      <c r="AA122" s="2">
        <f>IF(Z122="HERE",Y122,AA121+Graph!$G$1*1000)</f>
        <v>37048550.00000003</v>
      </c>
      <c r="AB122" s="2">
        <f t="shared" si="21"/>
        <v>245924</v>
      </c>
      <c r="AC122" s="2">
        <f t="shared" si="30"/>
        <v>4266577</v>
      </c>
      <c r="AD122" s="3">
        <f t="shared" si="10"/>
        <v>37048550.00000003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27780701.742857158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6"/>
        <v>441500.42857142858</v>
      </c>
      <c r="H123" s="2">
        <f t="shared" si="31"/>
        <v>40716559.142857112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736739.7881334424</v>
      </c>
      <c r="Q123" s="21">
        <f t="shared" si="34"/>
        <v>450000</v>
      </c>
      <c r="R123" s="2">
        <f t="shared" si="32"/>
        <v>41765127</v>
      </c>
      <c r="S123" s="2">
        <f t="shared" si="17"/>
        <v>441500.42857142538</v>
      </c>
      <c r="T123" s="2">
        <f t="shared" si="18"/>
        <v>8499.5714285714785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37155387.00000003</v>
      </c>
      <c r="Z123" s="2" t="str">
        <f t="shared" si="8"/>
        <v>HERE</v>
      </c>
      <c r="AA123" s="2">
        <f>IF(Z123="HERE",Y123,AA122+Graph!$G$1*1000)</f>
        <v>37155387.00000003</v>
      </c>
      <c r="AB123" s="2">
        <f t="shared" si="21"/>
        <v>106837</v>
      </c>
      <c r="AC123" s="2">
        <f t="shared" si="30"/>
        <v>4609740</v>
      </c>
      <c r="AD123" s="3">
        <f t="shared" si="10"/>
        <v>37155387.00000003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28140279.685714301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6"/>
        <v>441500.42857142858</v>
      </c>
      <c r="H124" s="2">
        <f t="shared" si="31"/>
        <v>41158059.571428537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741717.42029538751</v>
      </c>
      <c r="Q124" s="21">
        <f t="shared" si="34"/>
        <v>450000</v>
      </c>
      <c r="R124" s="2">
        <f t="shared" si="32"/>
        <v>42215127</v>
      </c>
      <c r="S124" s="2">
        <f t="shared" si="17"/>
        <v>441500.42857142538</v>
      </c>
      <c r="T124" s="2">
        <f t="shared" si="18"/>
        <v>8499.571428571362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37241879.00000003</v>
      </c>
      <c r="Z124" s="2" t="str">
        <f t="shared" si="8"/>
        <v>HERE</v>
      </c>
      <c r="AA124" s="2">
        <f>IF(Z124="HERE",Y124,AA123+Graph!$G$1*1000)</f>
        <v>37241879.00000003</v>
      </c>
      <c r="AB124" s="2">
        <f t="shared" si="21"/>
        <v>86492</v>
      </c>
      <c r="AC124" s="2">
        <f t="shared" si="30"/>
        <v>4973248</v>
      </c>
      <c r="AD124" s="3">
        <f t="shared" si="10"/>
        <v>37241879.00000003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28499857.628571447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6"/>
        <v>441500.42857142858</v>
      </c>
      <c r="H125" s="2">
        <f t="shared" si="31"/>
        <v>41599559.999999963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746695.05245733261</v>
      </c>
      <c r="Q125" s="21">
        <f t="shared" si="34"/>
        <v>450000</v>
      </c>
      <c r="R125" s="2">
        <f t="shared" si="32"/>
        <v>42665127</v>
      </c>
      <c r="S125" s="2">
        <f t="shared" si="17"/>
        <v>441500.42857142538</v>
      </c>
      <c r="T125" s="2">
        <f t="shared" si="18"/>
        <v>8499.571428571362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37282024.00000003</v>
      </c>
      <c r="Z125" s="2" t="str">
        <f t="shared" si="8"/>
        <v>HERE</v>
      </c>
      <c r="AA125" s="2">
        <f>IF(Z125="HERE",Y125,AA124+Graph!$G$1*1000)</f>
        <v>37282024.00000003</v>
      </c>
      <c r="AB125" s="2">
        <f t="shared" si="21"/>
        <v>40145</v>
      </c>
      <c r="AC125" s="2">
        <f t="shared" si="30"/>
        <v>5383103</v>
      </c>
      <c r="AD125" s="3">
        <f t="shared" si="10"/>
        <v>37282024.00000003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28859435.571428593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6"/>
        <v>441500.42857142858</v>
      </c>
      <c r="H126" s="2">
        <f t="shared" si="31"/>
        <v>42041060.428571388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751672.68461930752</v>
      </c>
      <c r="Q126" s="21">
        <f t="shared" si="34"/>
        <v>450000</v>
      </c>
      <c r="R126" s="2">
        <f t="shared" si="32"/>
        <v>43115127</v>
      </c>
      <c r="S126" s="2">
        <f t="shared" si="17"/>
        <v>441500.42857142538</v>
      </c>
      <c r="T126" s="2">
        <f t="shared" si="18"/>
        <v>8499.571428571362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37253776.00000003</v>
      </c>
      <c r="Z126" s="2" t="str">
        <f t="shared" si="8"/>
        <v>HERE</v>
      </c>
      <c r="AA126" s="2">
        <f>IF(Z126="HERE",Y126,AA125+Graph!$G$1*1000)</f>
        <v>37253776.00000003</v>
      </c>
      <c r="AB126" s="2">
        <f t="shared" si="21"/>
        <v>-28248</v>
      </c>
      <c r="AC126" s="2">
        <f t="shared" si="30"/>
        <v>5861351</v>
      </c>
      <c r="AD126" s="3">
        <f t="shared" si="10"/>
        <v>37253776.00000003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29219013.514285736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6"/>
        <v>441500.42857142858</v>
      </c>
      <c r="H127" s="2">
        <f t="shared" si="31"/>
        <v>42482560.857142814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756650.31678125262</v>
      </c>
      <c r="Q127" s="21">
        <f t="shared" si="34"/>
        <v>450000</v>
      </c>
      <c r="R127" s="2">
        <f t="shared" si="32"/>
        <v>43565127</v>
      </c>
      <c r="S127" s="2">
        <f t="shared" si="17"/>
        <v>441500.42857142538</v>
      </c>
      <c r="T127" s="2">
        <f t="shared" si="18"/>
        <v>8499.571428571362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37211806.00000003</v>
      </c>
      <c r="Z127" s="2" t="str">
        <f t="shared" si="8"/>
        <v>HERE</v>
      </c>
      <c r="AA127" s="2">
        <f>IF(Z127="HERE",Y127,AA126+Graph!$G$1*1000)</f>
        <v>37211806.00000003</v>
      </c>
      <c r="AB127" s="2">
        <f t="shared" si="21"/>
        <v>-41970</v>
      </c>
      <c r="AC127" s="2">
        <f t="shared" si="30"/>
        <v>6353321</v>
      </c>
      <c r="AD127" s="3">
        <f t="shared" si="10"/>
        <v>37211806.00000003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29578591.457142878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6"/>
        <v>441500.42857142858</v>
      </c>
      <c r="H128" s="2">
        <f t="shared" si="31"/>
        <v>42924061.285714239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761627.94894322753</v>
      </c>
      <c r="Q128" s="21">
        <f t="shared" si="34"/>
        <v>450000</v>
      </c>
      <c r="R128" s="2">
        <f t="shared" si="32"/>
        <v>44015127</v>
      </c>
      <c r="S128" s="2">
        <f t="shared" si="17"/>
        <v>441500.42857142538</v>
      </c>
      <c r="T128" s="2">
        <f t="shared" si="18"/>
        <v>8499.571428571362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37441557.00000003</v>
      </c>
      <c r="Z128" s="2" t="str">
        <f t="shared" si="8"/>
        <v>HERE</v>
      </c>
      <c r="AA128" s="2">
        <f>IF(Z128="HERE",Y128,AA127+Graph!$G$1*1000)</f>
        <v>37441557.00000003</v>
      </c>
      <c r="AB128" s="2">
        <f t="shared" si="21"/>
        <v>229751</v>
      </c>
      <c r="AC128" s="2">
        <f t="shared" si="30"/>
        <v>6573570</v>
      </c>
      <c r="AD128" s="3">
        <f t="shared" si="10"/>
        <v>37441557.00000003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29938169.400000025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6"/>
        <v>441500.42857142858</v>
      </c>
      <c r="H129" s="2">
        <f t="shared" si="31"/>
        <v>43365561.714285664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766605.58110517263</v>
      </c>
      <c r="Q129" s="21">
        <f t="shared" si="34"/>
        <v>450000</v>
      </c>
      <c r="R129" s="2">
        <f t="shared" si="32"/>
        <v>44465127</v>
      </c>
      <c r="S129" s="2">
        <f t="shared" si="17"/>
        <v>441500.42857142538</v>
      </c>
      <c r="T129" s="2">
        <f t="shared" si="18"/>
        <v>8499.571428571362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37611755.00000003</v>
      </c>
      <c r="Z129" s="2" t="str">
        <f t="shared" si="8"/>
        <v>HERE</v>
      </c>
      <c r="AA129" s="2">
        <f>IF(Z129="HERE",Y129,AA128+Graph!$G$1*1000)</f>
        <v>37611755.00000003</v>
      </c>
      <c r="AB129" s="2">
        <f t="shared" si="21"/>
        <v>170198</v>
      </c>
      <c r="AC129" s="2">
        <f t="shared" si="30"/>
        <v>6853372</v>
      </c>
      <c r="AD129" s="3">
        <f t="shared" si="10"/>
        <v>37611755.00000003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30231112.412500024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6"/>
        <v>441500.42857142858</v>
      </c>
      <c r="H130" s="2">
        <f t="shared" si="31"/>
        <v>43807062.14285709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771583.21326711774</v>
      </c>
      <c r="Q130" s="21">
        <f t="shared" si="34"/>
        <v>450000</v>
      </c>
      <c r="R130" s="2">
        <f t="shared" si="32"/>
        <v>44915127</v>
      </c>
      <c r="S130" s="2">
        <f t="shared" si="17"/>
        <v>441500.42857142538</v>
      </c>
      <c r="T130" s="2">
        <f t="shared" si="18"/>
        <v>8499.571428571362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37750740.00000003</v>
      </c>
      <c r="Z130" s="2" t="str">
        <f t="shared" si="8"/>
        <v>HERE</v>
      </c>
      <c r="AA130" s="2">
        <f>IF(Z130="HERE",Y130,AA129+Graph!$G$1*1000)</f>
        <v>37750740.00000003</v>
      </c>
      <c r="AB130" s="2">
        <f t="shared" si="21"/>
        <v>138985</v>
      </c>
      <c r="AC130" s="2">
        <f t="shared" si="30"/>
        <v>7164387</v>
      </c>
      <c r="AD130" s="3">
        <f t="shared" si="10"/>
        <v>37750740.00000003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30524055.425000027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6"/>
        <v>441500.42857142858</v>
      </c>
      <c r="H131" s="2">
        <f t="shared" si="31"/>
        <v>44248562.571428515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776560.84542909265</v>
      </c>
      <c r="Q131" s="21">
        <f t="shared" si="34"/>
        <v>450000</v>
      </c>
      <c r="R131" s="2">
        <f t="shared" si="32"/>
        <v>45365127</v>
      </c>
      <c r="S131" s="2">
        <f t="shared" si="17"/>
        <v>441500.42857142538</v>
      </c>
      <c r="T131" s="2">
        <f t="shared" si="18"/>
        <v>8499.571428571362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37917928.00000003</v>
      </c>
      <c r="Z131" s="2" t="str">
        <f t="shared" si="8"/>
        <v>HERE</v>
      </c>
      <c r="AA131" s="2">
        <f>IF(Z131="HERE",Y131,AA130+Graph!$G$1*1000)</f>
        <v>37917928.00000003</v>
      </c>
      <c r="AB131" s="2">
        <f t="shared" si="21"/>
        <v>167188</v>
      </c>
      <c r="AC131" s="2">
        <f t="shared" si="30"/>
        <v>7447199</v>
      </c>
      <c r="AD131" s="3">
        <f t="shared" si="10"/>
        <v>37917928.00000003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30816998.437500026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6"/>
        <v>441500.42857142858</v>
      </c>
      <c r="H132" s="2">
        <f t="shared" si="31"/>
        <v>44690062.99999994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781538.47759103775</v>
      </c>
      <c r="Q132" s="21">
        <f t="shared" si="34"/>
        <v>450000</v>
      </c>
      <c r="R132" s="2">
        <f t="shared" si="32"/>
        <v>45815127</v>
      </c>
      <c r="S132" s="2">
        <f t="shared" si="17"/>
        <v>441500.42857142538</v>
      </c>
      <c r="T132" s="2">
        <f t="shared" si="18"/>
        <v>8499.571428571362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37923943.00000003</v>
      </c>
      <c r="Z132" s="2" t="str">
        <f t="shared" si="8"/>
        <v>HERE</v>
      </c>
      <c r="AA132" s="2">
        <f>IF(Z132="HERE",Y132,AA131+Graph!$G$1*1000)</f>
        <v>37923943.00000003</v>
      </c>
      <c r="AB132" s="2">
        <f t="shared" si="21"/>
        <v>6015</v>
      </c>
      <c r="AC132" s="2">
        <f t="shared" si="30"/>
        <v>7891184</v>
      </c>
      <c r="AD132" s="3">
        <f t="shared" si="10"/>
        <v>37923943.00000003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31109941.450000029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6"/>
        <v>441500.42857142858</v>
      </c>
      <c r="H133" s="2">
        <f t="shared" si="31"/>
        <v>45131563.428571366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786516.10975298285</v>
      </c>
      <c r="Q133" s="21">
        <f t="shared" si="34"/>
        <v>450000</v>
      </c>
      <c r="R133" s="2">
        <f t="shared" si="32"/>
        <v>46265127</v>
      </c>
      <c r="S133" s="2">
        <f t="shared" si="17"/>
        <v>441500.42857142538</v>
      </c>
      <c r="T133" s="2">
        <f t="shared" si="18"/>
        <v>8499.571428571362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37886187.00000003</v>
      </c>
      <c r="Z133" s="2" t="str">
        <f t="shared" si="8"/>
        <v>HERE</v>
      </c>
      <c r="AA133" s="2">
        <f>IF(Z133="HERE",Y133,AA132+Graph!$G$1*1000)</f>
        <v>37886187.00000003</v>
      </c>
      <c r="AB133" s="2">
        <f t="shared" si="21"/>
        <v>-37756</v>
      </c>
      <c r="AC133" s="2">
        <f t="shared" si="30"/>
        <v>8378940</v>
      </c>
      <c r="AD133" s="3">
        <f t="shared" si="10"/>
        <v>37886187.00000003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31402884.462500028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6"/>
        <v>441500.42857142858</v>
      </c>
      <c r="H134" s="2">
        <f t="shared" si="31"/>
        <v>45573063.857142791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791493.74191495776</v>
      </c>
      <c r="Q134" s="21">
        <f t="shared" si="34"/>
        <v>450000</v>
      </c>
      <c r="R134" s="2">
        <f t="shared" si="32"/>
        <v>46715127</v>
      </c>
      <c r="S134" s="2">
        <f t="shared" si="17"/>
        <v>441500.42857142538</v>
      </c>
      <c r="T134" s="2">
        <f t="shared" si="18"/>
        <v>8499.571428571362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37737798.00000003</v>
      </c>
      <c r="Z134" s="2" t="str">
        <f t="shared" si="8"/>
        <v>HERE</v>
      </c>
      <c r="AA134" s="2">
        <f>IF(Z134="HERE",Y134,AA133+Graph!$G$1*1000)</f>
        <v>37737798.00000003</v>
      </c>
      <c r="AB134" s="2">
        <f t="shared" si="21"/>
        <v>-148389</v>
      </c>
      <c r="AC134" s="2">
        <f t="shared" si="30"/>
        <v>8977329</v>
      </c>
      <c r="AD134" s="3">
        <f t="shared" si="10"/>
        <v>37737798.00000003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31695827.475000028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6"/>
        <v>441500.42857142858</v>
      </c>
      <c r="H135" s="2">
        <f t="shared" si="31"/>
        <v>46014564.285714217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796471.37407690287</v>
      </c>
      <c r="Q135" s="21">
        <f t="shared" si="34"/>
        <v>450000</v>
      </c>
      <c r="R135" s="2">
        <f t="shared" si="32"/>
        <v>47165127</v>
      </c>
      <c r="S135" s="2">
        <f t="shared" si="17"/>
        <v>441500.42857142538</v>
      </c>
      <c r="T135" s="2">
        <f t="shared" si="18"/>
        <v>8499.571428571362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37868760.00000003</v>
      </c>
      <c r="Z135" s="2" t="str">
        <f t="shared" si="8"/>
        <v>HERE</v>
      </c>
      <c r="AA135" s="2">
        <f>IF(Z135="HERE",Y135,AA134+Graph!$G$1*1000)</f>
        <v>37868760.00000003</v>
      </c>
      <c r="AB135" s="2">
        <f t="shared" si="21"/>
        <v>130962</v>
      </c>
      <c r="AC135" s="2">
        <f t="shared" si="30"/>
        <v>9296367</v>
      </c>
      <c r="AD135" s="3">
        <f t="shared" si="10"/>
        <v>37868760.00000003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31988770.487500027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6"/>
        <v>441500.42857142858</v>
      </c>
      <c r="H136" s="2">
        <f t="shared" si="31"/>
        <v>46456064.714285642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801449.00623884797</v>
      </c>
      <c r="Q136" s="21">
        <f t="shared" si="34"/>
        <v>450000</v>
      </c>
      <c r="R136" s="2">
        <f t="shared" si="32"/>
        <v>47615127</v>
      </c>
      <c r="S136" s="2">
        <f t="shared" si="17"/>
        <v>441500.42857142538</v>
      </c>
      <c r="T136" s="2">
        <f t="shared" si="18"/>
        <v>8499.571428571362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37968412.00000003</v>
      </c>
      <c r="Z136" s="2" t="str">
        <f t="shared" si="8"/>
        <v>HERE</v>
      </c>
      <c r="AA136" s="2">
        <f>IF(Z136="HERE",Y136,AA135+Graph!$G$1*1000)</f>
        <v>37968412.00000003</v>
      </c>
      <c r="AB136" s="2">
        <f t="shared" si="21"/>
        <v>99652</v>
      </c>
      <c r="AC136" s="2">
        <f t="shared" si="30"/>
        <v>9646715</v>
      </c>
      <c r="AD136" s="3">
        <f t="shared" si="10"/>
        <v>37968412.00000003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32281713.500000026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6"/>
        <v>441500.42857142858</v>
      </c>
      <c r="H137" s="2">
        <f t="shared" si="31"/>
        <v>46897565.142857067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806426.63840082288</v>
      </c>
      <c r="Q137" s="21">
        <f t="shared" si="34"/>
        <v>450000</v>
      </c>
      <c r="R137" s="2">
        <f t="shared" si="32"/>
        <v>48065127</v>
      </c>
      <c r="S137" s="2">
        <f t="shared" si="17"/>
        <v>441500.42857142538</v>
      </c>
      <c r="T137" s="2">
        <f t="shared" si="18"/>
        <v>8499.571428571362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38043656.00000003</v>
      </c>
      <c r="Z137" s="2" t="str">
        <f t="shared" si="8"/>
        <v>HERE</v>
      </c>
      <c r="AA137" s="2">
        <f>IF(Z137="HERE",Y137,AA136+Graph!$G$1*1000)</f>
        <v>38043656.00000003</v>
      </c>
      <c r="AB137" s="2">
        <f t="shared" si="21"/>
        <v>75244</v>
      </c>
      <c r="AC137" s="2">
        <f t="shared" si="30"/>
        <v>10021471</v>
      </c>
      <c r="AD137" s="3">
        <f t="shared" si="10"/>
        <v>38043656.00000003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32510201.650000028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6"/>
        <v>441500.42857142858</v>
      </c>
      <c r="H138" s="2">
        <f t="shared" si="31"/>
        <v>47339065.571428493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811404.27056276798</v>
      </c>
      <c r="Q138" s="21">
        <f t="shared" si="34"/>
        <v>450000</v>
      </c>
      <c r="R138" s="2">
        <f t="shared" si="32"/>
        <v>48515127</v>
      </c>
      <c r="S138" s="2">
        <f t="shared" si="17"/>
        <v>441500.42857142538</v>
      </c>
      <c r="T138" s="2">
        <f t="shared" si="18"/>
        <v>8499.571428571362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38024640.00000003</v>
      </c>
      <c r="Z138" s="2" t="str">
        <f t="shared" si="8"/>
        <v>HERE</v>
      </c>
      <c r="AA138" s="2">
        <f>IF(Z138="HERE",Y138,AA137+Graph!$G$1*1000)</f>
        <v>38024640.00000003</v>
      </c>
      <c r="AB138" s="2">
        <f t="shared" si="21"/>
        <v>-19016</v>
      </c>
      <c r="AC138" s="2">
        <f t="shared" si="30"/>
        <v>10490487</v>
      </c>
      <c r="AD138" s="3">
        <f t="shared" si="10"/>
        <v>38024640.00000003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32678100.100000028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6"/>
        <v>441500.42857142858</v>
      </c>
      <c r="H139" s="2">
        <f t="shared" si="31"/>
        <v>47780565.999999918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816381.90272471309</v>
      </c>
      <c r="Q139" s="21">
        <f t="shared" si="34"/>
        <v>450000</v>
      </c>
      <c r="R139" s="2">
        <f t="shared" si="32"/>
        <v>48965127</v>
      </c>
      <c r="S139" s="2">
        <f t="shared" si="17"/>
        <v>441500.42857142538</v>
      </c>
      <c r="T139" s="2">
        <f t="shared" si="18"/>
        <v>8499.571428571362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37994080.00000003</v>
      </c>
      <c r="Z139" s="2" t="str">
        <f t="shared" si="8"/>
        <v>HERE</v>
      </c>
      <c r="AA139" s="2">
        <f>IF(Z139="HERE",Y139,AA138+Graph!$G$1*1000)</f>
        <v>37994080.00000003</v>
      </c>
      <c r="AB139" s="2">
        <f t="shared" si="21"/>
        <v>-30560</v>
      </c>
      <c r="AC139" s="2">
        <f t="shared" si="30"/>
        <v>10971047</v>
      </c>
      <c r="AD139" s="3">
        <f t="shared" si="10"/>
        <v>37994080.00000003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32813910.200000029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6"/>
        <v>441500.42857142858</v>
      </c>
      <c r="H140" s="2">
        <f t="shared" si="31"/>
        <v>48222066.428571343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821359.53488668799</v>
      </c>
      <c r="Q140" s="21">
        <f t="shared" si="34"/>
        <v>450000</v>
      </c>
      <c r="R140" s="2">
        <f t="shared" si="32"/>
        <v>49415127</v>
      </c>
      <c r="S140" s="2">
        <f t="shared" si="17"/>
        <v>441500.42857142538</v>
      </c>
      <c r="T140" s="2">
        <f t="shared" si="18"/>
        <v>8499.571428571362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37949917.00000003</v>
      </c>
      <c r="Z140" s="2" t="str">
        <f t="shared" si="8"/>
        <v>HERE</v>
      </c>
      <c r="AA140" s="2">
        <f>IF(Z140="HERE",Y140,AA139+Graph!$G$1*1000)</f>
        <v>37949917.00000003</v>
      </c>
      <c r="AB140" s="2">
        <f t="shared" si="21"/>
        <v>-44163</v>
      </c>
      <c r="AC140" s="2">
        <f t="shared" si="30"/>
        <v>11465210</v>
      </c>
      <c r="AD140" s="3">
        <f t="shared" si="10"/>
        <v>37949917.00000003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32943312.150000028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6"/>
        <v>441500.42857142858</v>
      </c>
      <c r="H141" s="2">
        <f t="shared" si="31"/>
        <v>48663566.857142769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826337.1670486331</v>
      </c>
      <c r="Q141" s="21">
        <f t="shared" si="34"/>
        <v>450000</v>
      </c>
      <c r="R141" s="2">
        <f t="shared" si="32"/>
        <v>49865127</v>
      </c>
      <c r="S141" s="2">
        <f t="shared" si="17"/>
        <v>441500.42857142538</v>
      </c>
      <c r="T141" s="2">
        <f t="shared" si="18"/>
        <v>8499.571428571362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37850839.00000003</v>
      </c>
      <c r="Z141" s="2" t="str">
        <f t="shared" si="8"/>
        <v>HERE</v>
      </c>
      <c r="AA141" s="2">
        <f>IF(Z141="HERE",Y141,AA140+Graph!$G$1*1000)</f>
        <v>37850839.00000003</v>
      </c>
      <c r="AB141" s="2">
        <f t="shared" si="21"/>
        <v>-99078</v>
      </c>
      <c r="AC141" s="2">
        <f t="shared" si="30"/>
        <v>12014288</v>
      </c>
      <c r="AD141" s="3">
        <f t="shared" si="10"/>
        <v>37850839.00000003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33112084.400000028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6"/>
        <v>441500.42857142858</v>
      </c>
      <c r="H142" s="2">
        <f t="shared" si="31"/>
        <v>49105067.285714194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831314.7992105782</v>
      </c>
      <c r="Q142" s="21">
        <f t="shared" si="34"/>
        <v>450000</v>
      </c>
      <c r="R142" s="2">
        <f t="shared" si="32"/>
        <v>50315127</v>
      </c>
      <c r="S142" s="2">
        <f t="shared" si="17"/>
        <v>441500.42857142538</v>
      </c>
      <c r="T142" s="2">
        <f t="shared" si="18"/>
        <v>8499.571428571362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38021121.00000003</v>
      </c>
      <c r="Z142" s="2" t="str">
        <f t="shared" si="8"/>
        <v>HERE</v>
      </c>
      <c r="AA142" s="2">
        <f>IF(Z142="HERE",Y142,AA141+Graph!$G$1*1000)</f>
        <v>38021121.00000003</v>
      </c>
      <c r="AB142" s="2">
        <f t="shared" si="21"/>
        <v>170282</v>
      </c>
      <c r="AC142" s="2">
        <f t="shared" si="30"/>
        <v>12294006</v>
      </c>
      <c r="AD142" s="3">
        <f t="shared" si="10"/>
        <v>38021121.00000003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33325488.450000029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6"/>
        <v>441500.42857142858</v>
      </c>
      <c r="H143" s="2">
        <f t="shared" si="31"/>
        <v>49546567.71428562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836292.43137255311</v>
      </c>
      <c r="Q143" s="21">
        <f t="shared" si="34"/>
        <v>450000</v>
      </c>
      <c r="R143" s="2">
        <f t="shared" si="32"/>
        <v>50765127</v>
      </c>
      <c r="S143" s="2">
        <f t="shared" si="17"/>
        <v>441500.42857142538</v>
      </c>
      <c r="T143" s="2">
        <f t="shared" si="18"/>
        <v>8499.571428571362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38118641.00000003</v>
      </c>
      <c r="Z143" s="2" t="str">
        <f t="shared" si="8"/>
        <v>HERE</v>
      </c>
      <c r="AA143" s="2">
        <f>IF(Z143="HERE",Y143,AA142+Graph!$G$1*1000)</f>
        <v>38118641.00000003</v>
      </c>
      <c r="AB143" s="2">
        <f t="shared" si="21"/>
        <v>97520</v>
      </c>
      <c r="AC143" s="2">
        <f t="shared" si="30"/>
        <v>12646486</v>
      </c>
      <c r="AD143" s="3">
        <f t="shared" si="10"/>
        <v>38118641.00000003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33557023.850000024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6"/>
        <v>441500.42857142858</v>
      </c>
      <c r="H144" s="2">
        <f t="shared" si="31"/>
        <v>49988068.142857045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841270.06353449821</v>
      </c>
      <c r="Q144" s="21">
        <f t="shared" si="34"/>
        <v>450000</v>
      </c>
      <c r="R144" s="2">
        <f t="shared" si="32"/>
        <v>51215127</v>
      </c>
      <c r="S144" s="2">
        <f t="shared" si="17"/>
        <v>441500.42857142538</v>
      </c>
      <c r="T144" s="2">
        <f t="shared" si="18"/>
        <v>8499.571428571362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38156829.00000003</v>
      </c>
      <c r="Z144" s="2" t="str">
        <f t="shared" si="8"/>
        <v>HERE</v>
      </c>
      <c r="AA144" s="2">
        <f>IF(Z144="HERE",Y144,AA143+Graph!$G$1*1000)</f>
        <v>38156829.00000003</v>
      </c>
      <c r="AB144" s="2">
        <f t="shared" si="21"/>
        <v>38188</v>
      </c>
      <c r="AC144" s="2">
        <f t="shared" si="30"/>
        <v>13058298</v>
      </c>
      <c r="AD144" s="3">
        <f t="shared" si="10"/>
        <v>38156829.00000003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33670335.300000027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6"/>
        <v>441500.42857142858</v>
      </c>
      <c r="H145" s="2">
        <f t="shared" si="31"/>
        <v>50429568.57142847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846247.69569647312</v>
      </c>
      <c r="Q145" s="21">
        <f t="shared" si="34"/>
        <v>450000</v>
      </c>
      <c r="R145" s="2">
        <f t="shared" si="32"/>
        <v>51665127</v>
      </c>
      <c r="S145" s="2">
        <f t="shared" si="17"/>
        <v>441500.42857142538</v>
      </c>
      <c r="T145" s="2">
        <f t="shared" si="18"/>
        <v>8499.571428571362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38156019.00000003</v>
      </c>
      <c r="Z145" s="2" t="str">
        <f t="shared" si="8"/>
        <v>HERE</v>
      </c>
      <c r="AA145" s="2">
        <f>IF(Z145="HERE",Y145,AA144+Graph!$G$1*1000)</f>
        <v>38156019.00000003</v>
      </c>
      <c r="AB145" s="2">
        <f t="shared" si="21"/>
        <v>-810</v>
      </c>
      <c r="AC145" s="2">
        <f t="shared" si="30"/>
        <v>13509108</v>
      </c>
      <c r="AD145" s="3">
        <f t="shared" si="10"/>
        <v>38156019.00000003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33766353.50000003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6"/>
        <v>441500.42857142858</v>
      </c>
      <c r="H146" s="2">
        <f t="shared" si="31"/>
        <v>50871068.999999896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851225.32785841823</v>
      </c>
      <c r="Q146" s="21">
        <f t="shared" si="34"/>
        <v>450000</v>
      </c>
      <c r="R146" s="2">
        <f t="shared" si="32"/>
        <v>52115127</v>
      </c>
      <c r="S146" s="2">
        <f t="shared" si="17"/>
        <v>441500.42857142538</v>
      </c>
      <c r="T146" s="2">
        <f t="shared" si="18"/>
        <v>8499.571428571362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38102903.00000003</v>
      </c>
      <c r="Z146" s="2" t="str">
        <f t="shared" si="8"/>
        <v>HERE</v>
      </c>
      <c r="AA146" s="2">
        <f>IF(Z146="HERE",Y146,AA145+Graph!$G$1*1000)</f>
        <v>38102903.00000003</v>
      </c>
      <c r="AB146" s="2">
        <f t="shared" si="21"/>
        <v>-53116</v>
      </c>
      <c r="AC146" s="2">
        <f t="shared" si="30"/>
        <v>14012224</v>
      </c>
      <c r="AD146" s="3">
        <f t="shared" si="10"/>
        <v>38102903.00000003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33822976.75000003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6"/>
        <v>441500.42857142858</v>
      </c>
      <c r="H147" s="2">
        <f t="shared" si="31"/>
        <v>51312569.428571321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856202.96002036333</v>
      </c>
      <c r="Q147" s="21">
        <f t="shared" si="34"/>
        <v>450000</v>
      </c>
      <c r="R147" s="2">
        <f t="shared" si="32"/>
        <v>52565127</v>
      </c>
      <c r="S147" s="2">
        <f t="shared" si="17"/>
        <v>441500.42857142538</v>
      </c>
      <c r="T147" s="2">
        <f t="shared" si="18"/>
        <v>8499.571428571362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38008300.00000003</v>
      </c>
      <c r="Z147" s="2" t="str">
        <f t="shared" si="8"/>
        <v>HERE</v>
      </c>
      <c r="AA147" s="2">
        <f>IF(Z147="HERE",Y147,AA146+Graph!$G$1*1000)</f>
        <v>38008300.00000003</v>
      </c>
      <c r="AB147" s="2">
        <f t="shared" si="21"/>
        <v>-94603</v>
      </c>
      <c r="AC147" s="2">
        <f t="shared" si="30"/>
        <v>14556827</v>
      </c>
      <c r="AD147" s="3">
        <f t="shared" si="10"/>
        <v>38008300.00000003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33821465.950000025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6"/>
        <v>441500.42857142858</v>
      </c>
      <c r="H148" s="2">
        <f t="shared" si="31"/>
        <v>51754069.857142746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861180.59218233824</v>
      </c>
      <c r="Q148" s="21">
        <f t="shared" si="34"/>
        <v>450000</v>
      </c>
      <c r="R148" s="2">
        <f t="shared" si="32"/>
        <v>53015127</v>
      </c>
      <c r="S148" s="2">
        <f t="shared" si="17"/>
        <v>441500.42857142538</v>
      </c>
      <c r="T148" s="2">
        <f t="shared" si="18"/>
        <v>8499.571428571362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37952938.00000003</v>
      </c>
      <c r="Z148" s="2" t="str">
        <f t="shared" si="8"/>
        <v>HERE</v>
      </c>
      <c r="AA148" s="2">
        <f>IF(Z148="HERE",Y148,AA147+Graph!$G$1*1000)</f>
        <v>37952938.00000003</v>
      </c>
      <c r="AB148" s="2">
        <f t="shared" si="21"/>
        <v>-55362</v>
      </c>
      <c r="AC148" s="2">
        <f t="shared" si="30"/>
        <v>15062189</v>
      </c>
      <c r="AD148" s="3">
        <f t="shared" si="10"/>
        <v>37952938.00000003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33808291.450000025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6"/>
        <v>441500.42857142858</v>
      </c>
      <c r="H149" s="2">
        <f t="shared" si="31"/>
        <v>52195570.285714172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866158.22434428334</v>
      </c>
      <c r="Q149" s="21">
        <f t="shared" si="34"/>
        <v>450000</v>
      </c>
      <c r="R149" s="2">
        <f t="shared" si="32"/>
        <v>53465127</v>
      </c>
      <c r="S149" s="2">
        <f t="shared" si="17"/>
        <v>441500.42857142538</v>
      </c>
      <c r="T149" s="2">
        <f t="shared" si="18"/>
        <v>8499.571428571362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38164976.00000003</v>
      </c>
      <c r="Z149" s="2" t="str">
        <f t="shared" si="8"/>
        <v>HERE</v>
      </c>
      <c r="AA149" s="2">
        <f>IF(Z149="HERE",Y149,AA148+Graph!$G$1*1000)</f>
        <v>38164976.00000003</v>
      </c>
      <c r="AB149" s="2">
        <f t="shared" si="21"/>
        <v>212038</v>
      </c>
      <c r="AC149" s="2">
        <f t="shared" si="30"/>
        <v>15300151</v>
      </c>
      <c r="AD149" s="3">
        <f t="shared" si="10"/>
        <v>38164976.00000003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34026079.800000027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6"/>
        <v>441500.42857142858</v>
      </c>
      <c r="H150" s="2">
        <f t="shared" si="31"/>
        <v>52637070.714285597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871135.85650622845</v>
      </c>
      <c r="Q150" s="21">
        <f t="shared" si="34"/>
        <v>450000</v>
      </c>
      <c r="R150" s="2">
        <f t="shared" si="32"/>
        <v>53915127</v>
      </c>
      <c r="S150" s="2">
        <f t="shared" si="17"/>
        <v>441500.42857142538</v>
      </c>
      <c r="T150" s="2">
        <f t="shared" si="18"/>
        <v>8499.571428571362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38339020.00000003</v>
      </c>
      <c r="Z150" s="2" t="str">
        <f t="shared" si="8"/>
        <v>HERE</v>
      </c>
      <c r="AA150" s="2">
        <f>IF(Z150="HERE",Y150,AA149+Graph!$G$1*1000)</f>
        <v>38339020.00000003</v>
      </c>
      <c r="AB150" s="2">
        <f t="shared" si="21"/>
        <v>174044</v>
      </c>
      <c r="AC150" s="2">
        <f t="shared" si="30"/>
        <v>15576107</v>
      </c>
      <c r="AD150" s="3">
        <f t="shared" si="10"/>
        <v>38339020.00000003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34193248.100000031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6"/>
        <v>441500.42857142858</v>
      </c>
      <c r="H151" s="2">
        <f t="shared" si="31"/>
        <v>53078571.142857023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876113.48866820335</v>
      </c>
      <c r="Q151" s="21">
        <f t="shared" si="34"/>
        <v>450000</v>
      </c>
      <c r="R151" s="2">
        <f t="shared" si="32"/>
        <v>54365127</v>
      </c>
      <c r="S151" s="2">
        <f t="shared" si="17"/>
        <v>441500.42857142538</v>
      </c>
      <c r="T151" s="2">
        <f t="shared" si="18"/>
        <v>8499.571428571362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38424155.00000003</v>
      </c>
      <c r="Z151" s="2" t="str">
        <f t="shared" si="8"/>
        <v>HERE</v>
      </c>
      <c r="AA151" s="2">
        <f>IF(Z151="HERE",Y151,AA150+Graph!$G$1*1000)</f>
        <v>38424155.00000003</v>
      </c>
      <c r="AB151" s="2">
        <f t="shared" si="21"/>
        <v>85135</v>
      </c>
      <c r="AC151" s="2">
        <f t="shared" si="30"/>
        <v>15940972</v>
      </c>
      <c r="AD151" s="3">
        <f t="shared" si="10"/>
        <v>38424155.00000003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34333885.350000031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6"/>
        <v>441500.42857142858</v>
      </c>
      <c r="H152" s="2">
        <f t="shared" si="31"/>
        <v>53520071.571428448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881091.12083014846</v>
      </c>
      <c r="Q152" s="21">
        <f t="shared" si="34"/>
        <v>450000</v>
      </c>
      <c r="R152" s="2">
        <f t="shared" si="32"/>
        <v>54815127</v>
      </c>
      <c r="S152" s="2">
        <f t="shared" si="17"/>
        <v>441500.42857142538</v>
      </c>
      <c r="T152" s="2">
        <f t="shared" si="18"/>
        <v>8499.571428571362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38392045.00000003</v>
      </c>
      <c r="Z152" s="2" t="str">
        <f t="shared" si="8"/>
        <v>HERE</v>
      </c>
      <c r="AA152" s="2">
        <f>IF(Z152="HERE",Y152,AA151+Graph!$G$1*1000)</f>
        <v>38392045.00000003</v>
      </c>
      <c r="AB152" s="2">
        <f t="shared" si="21"/>
        <v>-32110</v>
      </c>
      <c r="AC152" s="2">
        <f t="shared" si="30"/>
        <v>16423082</v>
      </c>
      <c r="AD152" s="3">
        <f t="shared" si="10"/>
        <v>38392045.00000003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34498495.150000028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6"/>
        <v>441500.42857142858</v>
      </c>
      <c r="H153" s="2">
        <f t="shared" si="31"/>
        <v>53961571.999999873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886068.75299209356</v>
      </c>
      <c r="Q153" s="21">
        <f t="shared" si="34"/>
        <v>450000</v>
      </c>
      <c r="R153" s="2">
        <f t="shared" si="32"/>
        <v>55265127</v>
      </c>
      <c r="S153" s="2">
        <f t="shared" si="17"/>
        <v>441500.42857142538</v>
      </c>
      <c r="T153" s="2">
        <f t="shared" si="18"/>
        <v>8499.571428571362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38389591.00000003</v>
      </c>
      <c r="Z153" s="2" t="str">
        <f t="shared" si="8"/>
        <v>HERE</v>
      </c>
      <c r="AA153" s="2">
        <f>IF(Z153="HERE",Y153,AA152+Graph!$G$1*1000)</f>
        <v>38389591.00000003</v>
      </c>
      <c r="AB153" s="2">
        <f t="shared" si="21"/>
        <v>-2454</v>
      </c>
      <c r="AC153" s="2">
        <f t="shared" si="30"/>
        <v>16875536</v>
      </c>
      <c r="AD153" s="3">
        <f t="shared" si="10"/>
        <v>38389591.00000003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34526107.900000028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6"/>
        <v>441500.42857142858</v>
      </c>
      <c r="H154" s="2">
        <f t="shared" si="31"/>
        <v>54403072.428571299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891046.38515406847</v>
      </c>
      <c r="Q154" s="21">
        <f t="shared" si="34"/>
        <v>450000</v>
      </c>
      <c r="R154" s="2">
        <f t="shared" si="32"/>
        <v>55715127</v>
      </c>
      <c r="S154" s="2">
        <f t="shared" si="17"/>
        <v>441500.42857142538</v>
      </c>
      <c r="T154" s="2">
        <f t="shared" si="18"/>
        <v>8499.571428571362</v>
      </c>
      <c r="U154" s="2">
        <f t="shared" si="19"/>
        <v>450000</v>
      </c>
      <c r="V154" s="2">
        <f t="shared" si="33"/>
        <v>17317036.428571429</v>
      </c>
      <c r="W154" s="2">
        <f t="shared" si="20"/>
        <v>441500.4285714291</v>
      </c>
      <c r="X154" s="2">
        <f t="shared" si="6"/>
        <v>8499.5714285708964</v>
      </c>
      <c r="Y154" s="2">
        <f t="shared" si="29"/>
        <v>38398090.571428597</v>
      </c>
      <c r="Z154" s="2" t="str">
        <f t="shared" si="8"/>
        <v>HERE</v>
      </c>
      <c r="AA154" s="2">
        <f>IF(Z154="HERE",Y154,AA153+Graph!$G$1*1000)</f>
        <v>38398090.571428597</v>
      </c>
      <c r="AB154" s="2">
        <f t="shared" si="21"/>
        <v>8499.5714285671711</v>
      </c>
      <c r="AC154" s="2">
        <f t="shared" si="30"/>
        <v>17317036.428571429</v>
      </c>
      <c r="AD154" s="3">
        <f t="shared" si="10"/>
        <v>38398090.571428597</v>
      </c>
      <c r="AE154" s="2">
        <f>IF(AE152&gt;=52800000,52800000,IF(AB133=Graph!G$1*1000,AE153+Graph!G$1*1000,AC154))</f>
        <v>17317036.428571429</v>
      </c>
      <c r="AF154" s="3">
        <f t="shared" si="11"/>
        <v>17317036.428571429</v>
      </c>
      <c r="AG154" s="3">
        <f t="shared" si="27"/>
        <v>34516515.300000027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6"/>
        <v>441500.42857142858</v>
      </c>
      <c r="H155" s="2">
        <f t="shared" si="31"/>
        <v>54844572.857142724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896024.01731601357</v>
      </c>
      <c r="Q155" s="21">
        <f t="shared" si="34"/>
        <v>450000</v>
      </c>
      <c r="R155" s="2">
        <f t="shared" si="32"/>
        <v>56165127</v>
      </c>
      <c r="S155" s="2">
        <f t="shared" si="17"/>
        <v>441500.42857142538</v>
      </c>
      <c r="T155" s="2">
        <f t="shared" si="18"/>
        <v>8499.571428571362</v>
      </c>
      <c r="U155" s="2">
        <f t="shared" si="19"/>
        <v>450000</v>
      </c>
      <c r="V155" s="2">
        <f t="shared" si="33"/>
        <v>17758536.857142858</v>
      </c>
      <c r="W155" s="2">
        <f t="shared" si="20"/>
        <v>441500.4285714291</v>
      </c>
      <c r="X155" s="2">
        <f t="shared" si="6"/>
        <v>8499.5714285708964</v>
      </c>
      <c r="Y155" s="2">
        <f t="shared" si="29"/>
        <v>38406590.142857164</v>
      </c>
      <c r="Z155" s="2" t="str">
        <f t="shared" si="8"/>
        <v>HERE</v>
      </c>
      <c r="AA155" s="2">
        <f>IF(Z155="HERE",Y155,AA154+Graph!$G$1*1000)</f>
        <v>38406590.142857164</v>
      </c>
      <c r="AB155" s="2">
        <f t="shared" si="21"/>
        <v>8499.5714285671711</v>
      </c>
      <c r="AC155" s="2">
        <f t="shared" si="30"/>
        <v>17758536.857142858</v>
      </c>
      <c r="AD155" s="3">
        <f t="shared" si="10"/>
        <v>38406590.142857164</v>
      </c>
      <c r="AE155" s="2">
        <f>IF(AE153&gt;=52800000,52800000,IF(AB134=Graph!G$1*1000,AE154+Graph!G$1*1000,AC155))</f>
        <v>17758536.857142858</v>
      </c>
      <c r="AF155" s="3">
        <f t="shared" si="11"/>
        <v>17758536.857142858</v>
      </c>
      <c r="AG155" s="3">
        <f t="shared" si="27"/>
        <v>34412884.650000028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6"/>
        <v>441500.42857142858</v>
      </c>
      <c r="H156" s="2">
        <f t="shared" si="31"/>
        <v>55286073.285714149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901001.64947795868</v>
      </c>
      <c r="Q156" s="21">
        <f t="shared" si="34"/>
        <v>450000</v>
      </c>
      <c r="R156" s="2">
        <f t="shared" si="32"/>
        <v>56615127</v>
      </c>
      <c r="S156" s="2">
        <f t="shared" si="17"/>
        <v>441500.42857142538</v>
      </c>
      <c r="T156" s="2">
        <f t="shared" si="18"/>
        <v>8499.571428571362</v>
      </c>
      <c r="U156" s="2">
        <f t="shared" si="19"/>
        <v>450000</v>
      </c>
      <c r="V156" s="2">
        <f t="shared" si="33"/>
        <v>18200037.285714287</v>
      </c>
      <c r="W156" s="2">
        <f t="shared" si="20"/>
        <v>441500.4285714291</v>
      </c>
      <c r="X156" s="2">
        <f t="shared" si="6"/>
        <v>8499.5714285708964</v>
      </c>
      <c r="Y156" s="2">
        <f t="shared" si="29"/>
        <v>38415089.714285731</v>
      </c>
      <c r="Z156" s="2" t="str">
        <f t="shared" si="8"/>
        <v>HERE</v>
      </c>
      <c r="AA156" s="2">
        <f>IF(Z156="HERE",Y156,AA155+Graph!$G$1*1000)</f>
        <v>38415089.714285731</v>
      </c>
      <c r="AB156" s="2">
        <f t="shared" si="21"/>
        <v>8499.5714285671711</v>
      </c>
      <c r="AC156" s="2">
        <f t="shared" si="30"/>
        <v>18200037.285714287</v>
      </c>
      <c r="AD156" s="3">
        <f t="shared" si="10"/>
        <v>38415089.714285731</v>
      </c>
      <c r="AE156" s="2">
        <f>IF(AE154&gt;=52800000,52800000,IF(AB135=Graph!G$1*1000,AE155+Graph!G$1*1000,AC156))</f>
        <v>18200037.285714287</v>
      </c>
      <c r="AF156" s="3">
        <f t="shared" si="11"/>
        <v>18200037.285714287</v>
      </c>
      <c r="AG156" s="3">
        <f t="shared" si="27"/>
        <v>34546702.350000031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6"/>
        <v>441500.42857142858</v>
      </c>
      <c r="H157" s="2">
        <f t="shared" si="31"/>
        <v>55727573.714285575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905979.28163993359</v>
      </c>
      <c r="Q157" s="21">
        <f t="shared" si="34"/>
        <v>450000</v>
      </c>
      <c r="R157" s="2">
        <f t="shared" si="32"/>
        <v>57065127</v>
      </c>
      <c r="S157" s="2">
        <f t="shared" si="17"/>
        <v>441500.42857142538</v>
      </c>
      <c r="T157" s="2">
        <f t="shared" si="18"/>
        <v>8499.571428571362</v>
      </c>
      <c r="U157" s="2">
        <f t="shared" si="19"/>
        <v>450000</v>
      </c>
      <c r="V157" s="2">
        <f t="shared" si="33"/>
        <v>18641537.714285716</v>
      </c>
      <c r="W157" s="2">
        <f t="shared" si="20"/>
        <v>441500.4285714291</v>
      </c>
      <c r="X157" s="2">
        <f t="shared" si="6"/>
        <v>8499.5714285708964</v>
      </c>
      <c r="Y157" s="2">
        <f t="shared" si="29"/>
        <v>38423589.285714298</v>
      </c>
      <c r="Z157" s="2" t="str">
        <f t="shared" si="8"/>
        <v>HERE</v>
      </c>
      <c r="AA157" s="2">
        <f>IF(Z157="HERE",Y157,AA156+Graph!$G$1*1000)</f>
        <v>38423589.285714298</v>
      </c>
      <c r="AB157" s="2">
        <f t="shared" si="21"/>
        <v>8499.5714285671711</v>
      </c>
      <c r="AC157" s="2">
        <f t="shared" si="30"/>
        <v>18641537.714285716</v>
      </c>
      <c r="AD157" s="3">
        <f t="shared" si="10"/>
        <v>38423589.285714298</v>
      </c>
      <c r="AE157" s="2">
        <f>IF(AE155&gt;=52800000,52800000,IF(AB136=Graph!G$1*1000,AE156+Graph!G$1*1000,AC157))</f>
        <v>18641537.714285716</v>
      </c>
      <c r="AF157" s="3">
        <f t="shared" si="11"/>
        <v>18641537.714285716</v>
      </c>
      <c r="AG157" s="3">
        <f t="shared" si="27"/>
        <v>34653906.550000027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6"/>
        <v>441500.42857142858</v>
      </c>
      <c r="H158" s="2">
        <f t="shared" si="31"/>
        <v>56169074.142857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910956.91380187869</v>
      </c>
      <c r="Q158" s="21">
        <f t="shared" si="34"/>
        <v>450000</v>
      </c>
      <c r="R158" s="2">
        <f t="shared" si="32"/>
        <v>57515127</v>
      </c>
      <c r="S158" s="2">
        <f t="shared" si="17"/>
        <v>441500.42857142538</v>
      </c>
      <c r="T158" s="2">
        <f t="shared" si="18"/>
        <v>8499.571428571362</v>
      </c>
      <c r="U158" s="2">
        <f t="shared" si="19"/>
        <v>450000</v>
      </c>
      <c r="V158" s="2">
        <f t="shared" si="33"/>
        <v>19083038.142857146</v>
      </c>
      <c r="W158" s="2">
        <f t="shared" si="20"/>
        <v>441500.4285714291</v>
      </c>
      <c r="X158" s="2">
        <f t="shared" si="6"/>
        <v>8499.5714285708964</v>
      </c>
      <c r="Y158" s="2">
        <f t="shared" si="29"/>
        <v>38432088.857142866</v>
      </c>
      <c r="Z158" s="2" t="str">
        <f t="shared" si="8"/>
        <v>HERE</v>
      </c>
      <c r="AA158" s="2">
        <f>IF(Z158="HERE",Y158,AA157+Graph!$G$1*1000)</f>
        <v>38432088.857142866</v>
      </c>
      <c r="AB158" s="2">
        <f t="shared" si="21"/>
        <v>8499.5714285671711</v>
      </c>
      <c r="AC158" s="2">
        <f t="shared" si="30"/>
        <v>19083038.142857146</v>
      </c>
      <c r="AD158" s="3">
        <f t="shared" si="10"/>
        <v>38432088.857142866</v>
      </c>
      <c r="AE158" s="2">
        <f>IF(AE156&gt;=52800000,52800000,IF(AB137=Graph!G$1*1000,AE157+Graph!G$1*1000,AC158))</f>
        <v>19083038.142857146</v>
      </c>
      <c r="AF158" s="3">
        <f t="shared" si="11"/>
        <v>19083038.142857146</v>
      </c>
      <c r="AG158" s="3">
        <f t="shared" si="27"/>
        <v>34740363.950000025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6"/>
        <v>441500.42857142858</v>
      </c>
      <c r="H159" s="2">
        <f t="shared" si="31"/>
        <v>56610574.571428426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915934.5459638536</v>
      </c>
      <c r="Q159" s="21">
        <f t="shared" si="34"/>
        <v>450000</v>
      </c>
      <c r="R159" s="2">
        <f t="shared" si="32"/>
        <v>57965127</v>
      </c>
      <c r="S159" s="2">
        <f t="shared" si="17"/>
        <v>441500.42857142538</v>
      </c>
      <c r="T159" s="2">
        <f t="shared" si="18"/>
        <v>8499.571428571362</v>
      </c>
      <c r="U159" s="2">
        <f t="shared" si="19"/>
        <v>450000</v>
      </c>
      <c r="V159" s="2">
        <f t="shared" si="33"/>
        <v>19524538.571428575</v>
      </c>
      <c r="W159" s="2">
        <f t="shared" si="20"/>
        <v>441500.4285714291</v>
      </c>
      <c r="X159" s="2">
        <f t="shared" si="6"/>
        <v>8499.5714285708964</v>
      </c>
      <c r="Y159" s="2">
        <f t="shared" ref="Y159:Y222" si="35">IF(COUNT($C160)=0,IF(COUNT($C159)=1,C159,SUM(Y158+X159)),C159)</f>
        <v>38440588.428571433</v>
      </c>
      <c r="Z159" s="2" t="str">
        <f t="shared" si="8"/>
        <v>HERE</v>
      </c>
      <c r="AA159" s="2">
        <f>IF(Z159="HERE",Y159,AA158+Graph!$G$1*1000)</f>
        <v>38440588.428571433</v>
      </c>
      <c r="AB159" s="2">
        <f t="shared" si="21"/>
        <v>8499.5714285671711</v>
      </c>
      <c r="AC159" s="2">
        <f t="shared" ref="AC159:AC222" si="36">IF(Z160="HERE",V159,AC158)</f>
        <v>19524538.571428575</v>
      </c>
      <c r="AD159" s="3">
        <f t="shared" si="10"/>
        <v>38440588.428571433</v>
      </c>
      <c r="AE159" s="2">
        <f>IF(AE157&gt;=52800000,52800000,IF(AB138=Graph!G$1*1000,AE158+Graph!G$1*1000,AC159))</f>
        <v>19524538.571428575</v>
      </c>
      <c r="AF159" s="3">
        <f t="shared" si="11"/>
        <v>19524538.571428575</v>
      </c>
      <c r="AG159" s="3">
        <f t="shared" si="27"/>
        <v>34746700.350000031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6"/>
        <v>441500.42857142858</v>
      </c>
      <c r="H160" s="2">
        <f t="shared" ref="H160:H223" si="37">IF(COUNT($C161)=0,IF(COUNT($C160)=1,C160,SUM(H159+G160)),C160)</f>
        <v>57052074.999999851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920912.1781257987</v>
      </c>
      <c r="Q160" s="21">
        <f t="shared" si="34"/>
        <v>450000</v>
      </c>
      <c r="R160" s="2">
        <f t="shared" ref="R160:R223" si="38">IF(COUNT($C161)=0,IF(COUNT($C160)=1,M160,SUM(R159+Q160)),M160)</f>
        <v>58415127</v>
      </c>
      <c r="S160" s="2">
        <f t="shared" si="17"/>
        <v>441500.42857142538</v>
      </c>
      <c r="T160" s="2">
        <f t="shared" si="18"/>
        <v>8499.571428571362</v>
      </c>
      <c r="U160" s="2">
        <f t="shared" si="19"/>
        <v>450000</v>
      </c>
      <c r="V160" s="2">
        <f t="shared" si="33"/>
        <v>19966039.000000004</v>
      </c>
      <c r="W160" s="2">
        <f t="shared" si="20"/>
        <v>441500.4285714291</v>
      </c>
      <c r="X160" s="2">
        <f t="shared" si="6"/>
        <v>8499.5714285708964</v>
      </c>
      <c r="Y160" s="2">
        <f t="shared" si="35"/>
        <v>38449088</v>
      </c>
      <c r="Z160" s="2" t="str">
        <f t="shared" si="8"/>
        <v>HERE</v>
      </c>
      <c r="AA160" s="2">
        <f>IF(Z160="HERE",Y160,AA159+Graph!$G$1*1000)</f>
        <v>38449088</v>
      </c>
      <c r="AB160" s="2">
        <f t="shared" si="21"/>
        <v>8499.5714285671711</v>
      </c>
      <c r="AC160" s="2">
        <f t="shared" si="36"/>
        <v>19966039.000000004</v>
      </c>
      <c r="AD160" s="3">
        <f t="shared" si="10"/>
        <v>38449088</v>
      </c>
      <c r="AE160" s="2">
        <f>IF(AE158&gt;=52800000,52800000,IF(AB139=Graph!G$1*1000,AE159+Graph!G$1*1000,AC160))</f>
        <v>19966039.000000004</v>
      </c>
      <c r="AF160" s="3">
        <f t="shared" si="11"/>
        <v>19966039.000000004</v>
      </c>
      <c r="AG160" s="3">
        <f t="shared" si="27"/>
        <v>34743224.350000031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6"/>
        <v>441500.42857142858</v>
      </c>
      <c r="H161" s="2">
        <f t="shared" si="37"/>
        <v>57493575.428571276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925889.81028774381</v>
      </c>
      <c r="Q161" s="21">
        <f t="shared" si="34"/>
        <v>450000</v>
      </c>
      <c r="R161" s="2">
        <f t="shared" si="38"/>
        <v>58865127</v>
      </c>
      <c r="S161" s="2">
        <f t="shared" si="17"/>
        <v>441500.42857142538</v>
      </c>
      <c r="T161" s="2">
        <f t="shared" si="18"/>
        <v>8499.571428571362</v>
      </c>
      <c r="U161" s="2">
        <f t="shared" si="19"/>
        <v>450000</v>
      </c>
      <c r="V161" s="2">
        <f t="shared" si="33"/>
        <v>20407539.428571433</v>
      </c>
      <c r="W161" s="2">
        <f t="shared" si="20"/>
        <v>441500.4285714291</v>
      </c>
      <c r="X161" s="2">
        <f t="shared" si="6"/>
        <v>8499.5714285708964</v>
      </c>
      <c r="Y161" s="2">
        <f t="shared" si="35"/>
        <v>38457587.571428567</v>
      </c>
      <c r="Z161" s="2" t="str">
        <f t="shared" si="8"/>
        <v>HERE</v>
      </c>
      <c r="AA161" s="2">
        <f>IF(Z161="HERE",Y161,AA160+Graph!$G$1*1000)</f>
        <v>38457587.571428567</v>
      </c>
      <c r="AB161" s="2">
        <f t="shared" si="21"/>
        <v>8499.5714285671711</v>
      </c>
      <c r="AC161" s="2">
        <f t="shared" si="36"/>
        <v>20407539.428571433</v>
      </c>
      <c r="AD161" s="3">
        <f t="shared" si="10"/>
        <v>38457587.571428567</v>
      </c>
      <c r="AE161" s="2">
        <f>IF(AE159&gt;=52800000,52800000,IF(AB140=Graph!G$1*1000,AE160+Graph!G$1*1000,AC161))</f>
        <v>20407539.428571433</v>
      </c>
      <c r="AF161" s="3">
        <f t="shared" si="11"/>
        <v>20407539.428571433</v>
      </c>
      <c r="AG161" s="3">
        <f t="shared" si="27"/>
        <v>34728185.800000027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6"/>
        <v>441500.42857142858</v>
      </c>
      <c r="H162" s="2">
        <f t="shared" si="37"/>
        <v>57935075.857142702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930867.44244971871</v>
      </c>
      <c r="Q162" s="21">
        <f t="shared" si="34"/>
        <v>450000</v>
      </c>
      <c r="R162" s="2">
        <f t="shared" si="38"/>
        <v>59315127</v>
      </c>
      <c r="S162" s="2">
        <f t="shared" si="17"/>
        <v>441500.42857142538</v>
      </c>
      <c r="T162" s="2">
        <f t="shared" si="18"/>
        <v>8499.571428571362</v>
      </c>
      <c r="U162" s="2">
        <f t="shared" si="19"/>
        <v>450000</v>
      </c>
      <c r="V162" s="2">
        <f t="shared" si="33"/>
        <v>20849039.857142862</v>
      </c>
      <c r="W162" s="2">
        <f t="shared" si="20"/>
        <v>441500.4285714291</v>
      </c>
      <c r="X162" s="2">
        <f t="shared" si="6"/>
        <v>8499.5714285708964</v>
      </c>
      <c r="Y162" s="2">
        <f t="shared" si="35"/>
        <v>38466087.142857134</v>
      </c>
      <c r="Z162" s="2" t="str">
        <f t="shared" si="8"/>
        <v>HERE</v>
      </c>
      <c r="AA162" s="2">
        <f>IF(Z162="HERE",Y162,AA161+Graph!$G$1*1000)</f>
        <v>38466087.142857134</v>
      </c>
      <c r="AB162" s="2">
        <f t="shared" si="21"/>
        <v>8499.5714285671711</v>
      </c>
      <c r="AC162" s="2">
        <f t="shared" si="36"/>
        <v>20849039.857142862</v>
      </c>
      <c r="AD162" s="3">
        <f t="shared" si="10"/>
        <v>38466087.142857134</v>
      </c>
      <c r="AE162" s="2">
        <f>IF(AE160&gt;=52800000,52800000,IF(AB141=Graph!G$1*1000,AE161+Graph!G$1*1000,AC162))</f>
        <v>20849039.857142862</v>
      </c>
      <c r="AF162" s="3">
        <f t="shared" si="11"/>
        <v>20849039.857142862</v>
      </c>
      <c r="AG162" s="3">
        <f t="shared" si="27"/>
        <v>34666469.50000003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6"/>
        <v>441500.42857142858</v>
      </c>
      <c r="H163" s="2">
        <f t="shared" si="37"/>
        <v>58376576.285714127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935845.07461166382</v>
      </c>
      <c r="Q163" s="21">
        <f t="shared" si="34"/>
        <v>450000</v>
      </c>
      <c r="R163" s="2">
        <f t="shared" si="38"/>
        <v>59765127</v>
      </c>
      <c r="S163" s="2">
        <f t="shared" si="17"/>
        <v>441500.42857142538</v>
      </c>
      <c r="T163" s="2">
        <f t="shared" si="18"/>
        <v>8499.571428571362</v>
      </c>
      <c r="U163" s="2">
        <f t="shared" si="19"/>
        <v>450000</v>
      </c>
      <c r="V163" s="2">
        <f t="shared" si="33"/>
        <v>21290540.285714291</v>
      </c>
      <c r="W163" s="2">
        <f t="shared" si="20"/>
        <v>441500.4285714291</v>
      </c>
      <c r="X163" s="2">
        <f t="shared" si="6"/>
        <v>8499.5714285708964</v>
      </c>
      <c r="Y163" s="2">
        <f t="shared" si="35"/>
        <v>38474586.714285702</v>
      </c>
      <c r="Z163" s="2" t="str">
        <f t="shared" si="8"/>
        <v>HERE</v>
      </c>
      <c r="AA163" s="2">
        <f>IF(Z163="HERE",Y163,AA162+Graph!$G$1*1000)</f>
        <v>38474586.714285702</v>
      </c>
      <c r="AB163" s="2">
        <f t="shared" si="21"/>
        <v>8499.5714285671711</v>
      </c>
      <c r="AC163" s="2">
        <f t="shared" si="36"/>
        <v>21290540.285714291</v>
      </c>
      <c r="AD163" s="3">
        <f t="shared" si="10"/>
        <v>38474586.714285702</v>
      </c>
      <c r="AE163" s="2">
        <f>IF(AE161&gt;=52800000,52800000,IF(AB142=Graph!G$1*1000,AE162+Graph!G$1*1000,AC163))</f>
        <v>21290540.285714291</v>
      </c>
      <c r="AF163" s="3">
        <f t="shared" si="11"/>
        <v>21290540.285714291</v>
      </c>
      <c r="AG163" s="3">
        <f t="shared" si="27"/>
        <v>34833709.200000025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6"/>
        <v>441500.42857142858</v>
      </c>
      <c r="H164" s="2">
        <f t="shared" si="37"/>
        <v>58818076.714285553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940822.70677360892</v>
      </c>
      <c r="Q164" s="21">
        <f t="shared" si="34"/>
        <v>450000</v>
      </c>
      <c r="R164" s="2">
        <f t="shared" si="38"/>
        <v>60215127</v>
      </c>
      <c r="S164" s="2">
        <f t="shared" si="17"/>
        <v>441500.42857142538</v>
      </c>
      <c r="T164" s="2">
        <f t="shared" si="18"/>
        <v>8499.571428571362</v>
      </c>
      <c r="U164" s="2">
        <f t="shared" si="19"/>
        <v>450000</v>
      </c>
      <c r="V164" s="2">
        <f t="shared" si="33"/>
        <v>21732040.71428572</v>
      </c>
      <c r="W164" s="2">
        <f t="shared" si="20"/>
        <v>441500.4285714291</v>
      </c>
      <c r="X164" s="2">
        <f t="shared" si="6"/>
        <v>8499.5714285708964</v>
      </c>
      <c r="Y164" s="2">
        <f t="shared" si="35"/>
        <v>38483086.285714269</v>
      </c>
      <c r="Z164" s="2" t="str">
        <f t="shared" si="8"/>
        <v>HERE</v>
      </c>
      <c r="AA164" s="2">
        <f>IF(Z164="HERE",Y164,AA163+Graph!$G$1*1000)</f>
        <v>38483086.285714269</v>
      </c>
      <c r="AB164" s="2">
        <f t="shared" si="21"/>
        <v>8499.5714285671711</v>
      </c>
      <c r="AC164" s="2">
        <f t="shared" si="36"/>
        <v>21732040.71428572</v>
      </c>
      <c r="AD164" s="3">
        <f t="shared" si="10"/>
        <v>38483086.285714269</v>
      </c>
      <c r="AE164" s="2">
        <f>IF(AE162&gt;=52800000,52800000,IF(AB143=Graph!G$1*1000,AE163+Graph!G$1*1000,AC164))</f>
        <v>21732040.71428572</v>
      </c>
      <c r="AF164" s="3">
        <f t="shared" si="11"/>
        <v>21732040.71428572</v>
      </c>
      <c r="AG164" s="3">
        <f t="shared" si="27"/>
        <v>34939101.200000025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6"/>
        <v>441500.42857142858</v>
      </c>
      <c r="H165" s="2">
        <f t="shared" si="37"/>
        <v>59259577.142856978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945800.33893558383</v>
      </c>
      <c r="Q165" s="21">
        <f t="shared" si="34"/>
        <v>450000</v>
      </c>
      <c r="R165" s="2">
        <f t="shared" si="38"/>
        <v>60665127</v>
      </c>
      <c r="S165" s="2">
        <f t="shared" si="17"/>
        <v>441500.42857142538</v>
      </c>
      <c r="T165" s="2">
        <f t="shared" si="18"/>
        <v>8499.571428571362</v>
      </c>
      <c r="U165" s="2">
        <f t="shared" si="19"/>
        <v>450000</v>
      </c>
      <c r="V165" s="2">
        <f t="shared" si="33"/>
        <v>22173541.142857149</v>
      </c>
      <c r="W165" s="2">
        <f t="shared" si="20"/>
        <v>441500.4285714291</v>
      </c>
      <c r="X165" s="2">
        <f t="shared" si="6"/>
        <v>8499.5714285708964</v>
      </c>
      <c r="Y165" s="2">
        <f t="shared" si="35"/>
        <v>38491585.857142836</v>
      </c>
      <c r="Z165" s="2" t="str">
        <f t="shared" si="8"/>
        <v>HERE</v>
      </c>
      <c r="AA165" s="2">
        <f>IF(Z165="HERE",Y165,AA164+Graph!$G$1*1000)</f>
        <v>38491585.857142836</v>
      </c>
      <c r="AB165" s="2">
        <f t="shared" si="21"/>
        <v>8499.5714285671711</v>
      </c>
      <c r="AC165" s="2">
        <f t="shared" si="36"/>
        <v>22173541.142857149</v>
      </c>
      <c r="AD165" s="3">
        <f t="shared" si="10"/>
        <v>38491585.857142836</v>
      </c>
      <c r="AE165" s="2">
        <f>IF(AE163&gt;=52800000,52800000,IF(AB144=Graph!G$1*1000,AE164+Graph!G$1*1000,AC165))</f>
        <v>22173541.142857149</v>
      </c>
      <c r="AF165" s="3">
        <f t="shared" si="11"/>
        <v>22173541.142857149</v>
      </c>
      <c r="AG165" s="3">
        <f t="shared" si="27"/>
        <v>34994061.00000003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6"/>
        <v>441500.42857142858</v>
      </c>
      <c r="H166" s="2">
        <f t="shared" si="37"/>
        <v>59701077.571428403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950777.97109752893</v>
      </c>
      <c r="Q166" s="21">
        <f t="shared" ref="Q166:Q229" si="39">IF(P166&gt;450000,450000,P166)</f>
        <v>450000</v>
      </c>
      <c r="R166" s="2">
        <f t="shared" si="38"/>
        <v>61115127</v>
      </c>
      <c r="S166" s="2">
        <f t="shared" si="17"/>
        <v>441500.42857142538</v>
      </c>
      <c r="T166" s="2">
        <f t="shared" si="18"/>
        <v>8499.571428571362</v>
      </c>
      <c r="U166" s="2">
        <f t="shared" si="19"/>
        <v>450000</v>
      </c>
      <c r="V166" s="2">
        <f t="shared" si="33"/>
        <v>22615041.571428578</v>
      </c>
      <c r="W166" s="2">
        <f t="shared" si="20"/>
        <v>441500.4285714291</v>
      </c>
      <c r="X166" s="2">
        <f t="shared" si="6"/>
        <v>8499.5714285708964</v>
      </c>
      <c r="Y166" s="2">
        <f t="shared" si="35"/>
        <v>38500085.428571403</v>
      </c>
      <c r="Z166" s="2" t="str">
        <f t="shared" si="8"/>
        <v>HERE</v>
      </c>
      <c r="AA166" s="2">
        <f>IF(Z166="HERE",Y166,AA165+Graph!$G$1*1000)</f>
        <v>38500085.428571403</v>
      </c>
      <c r="AB166" s="2">
        <f t="shared" si="21"/>
        <v>8499.5714285671711</v>
      </c>
      <c r="AC166" s="2">
        <f t="shared" si="36"/>
        <v>22615041.571428578</v>
      </c>
      <c r="AD166" s="3">
        <f t="shared" si="10"/>
        <v>38500085.428571403</v>
      </c>
      <c r="AE166" s="2">
        <f>IF(AE164&gt;=52800000,52800000,IF(AB145=Graph!G$1*1000,AE165+Graph!G$1*1000,AC166))</f>
        <v>22615041.571428578</v>
      </c>
      <c r="AF166" s="3">
        <f t="shared" si="11"/>
        <v>22615041.571428578</v>
      </c>
      <c r="AG166" s="3">
        <f t="shared" si="27"/>
        <v>35015872.50000003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6"/>
        <v>441500.42857142858</v>
      </c>
      <c r="H167" s="2">
        <f t="shared" si="37"/>
        <v>60142577.999999829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955755.60325947404</v>
      </c>
      <c r="Q167" s="21">
        <f t="shared" si="39"/>
        <v>450000</v>
      </c>
      <c r="R167" s="2">
        <f t="shared" si="38"/>
        <v>61565127</v>
      </c>
      <c r="S167" s="2">
        <f t="shared" si="17"/>
        <v>441500.42857142538</v>
      </c>
      <c r="T167" s="2">
        <f t="shared" si="18"/>
        <v>8499.571428571362</v>
      </c>
      <c r="U167" s="2">
        <f t="shared" si="19"/>
        <v>450000</v>
      </c>
      <c r="V167" s="2">
        <f t="shared" si="33"/>
        <v>23056542.000000007</v>
      </c>
      <c r="W167" s="2">
        <f t="shared" si="20"/>
        <v>441500.4285714291</v>
      </c>
      <c r="X167" s="2">
        <f t="shared" si="6"/>
        <v>8499.5714285708964</v>
      </c>
      <c r="Y167" s="2">
        <f t="shared" si="35"/>
        <v>38508584.99999997</v>
      </c>
      <c r="Z167" s="2" t="str">
        <f t="shared" si="8"/>
        <v>HERE</v>
      </c>
      <c r="AA167" s="2">
        <f>IF(Z167="HERE",Y167,AA166+Graph!$G$1*1000)</f>
        <v>38508584.99999997</v>
      </c>
      <c r="AB167" s="2">
        <f t="shared" si="21"/>
        <v>8499.5714285671711</v>
      </c>
      <c r="AC167" s="2">
        <f t="shared" si="36"/>
        <v>23056542.000000007</v>
      </c>
      <c r="AD167" s="3">
        <f t="shared" si="10"/>
        <v>38508584.99999997</v>
      </c>
      <c r="AE167" s="2">
        <f>IF(AE165&gt;=52800000,52800000,IF(AB146=Graph!G$1*1000,AE166+Graph!G$1*1000,AC167))</f>
        <v>23056542.000000007</v>
      </c>
      <c r="AF167" s="3">
        <f t="shared" si="11"/>
        <v>23056542.000000007</v>
      </c>
      <c r="AG167" s="3">
        <f t="shared" si="27"/>
        <v>34993223.900000028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6"/>
        <v>441500.42857142858</v>
      </c>
      <c r="H168" s="2">
        <f t="shared" si="37"/>
        <v>60584078.428571254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960733.23542144895</v>
      </c>
      <c r="Q168" s="21">
        <f t="shared" si="39"/>
        <v>450000</v>
      </c>
      <c r="R168" s="2">
        <f t="shared" si="38"/>
        <v>62015127</v>
      </c>
      <c r="S168" s="2">
        <f t="shared" si="17"/>
        <v>441500.42857142538</v>
      </c>
      <c r="T168" s="2">
        <f t="shared" si="18"/>
        <v>8499.571428571362</v>
      </c>
      <c r="U168" s="2">
        <f t="shared" si="19"/>
        <v>450000</v>
      </c>
      <c r="V168" s="2">
        <f t="shared" si="33"/>
        <v>23498042.428571437</v>
      </c>
      <c r="W168" s="2">
        <f t="shared" si="20"/>
        <v>441500.4285714291</v>
      </c>
      <c r="X168" s="2">
        <f t="shared" si="6"/>
        <v>8499.5714285708964</v>
      </c>
      <c r="Y168" s="2">
        <f t="shared" si="35"/>
        <v>38517084.571428537</v>
      </c>
      <c r="Z168" s="2" t="str">
        <f t="shared" si="8"/>
        <v>HERE</v>
      </c>
      <c r="AA168" s="2">
        <f>IF(Z168="HERE",Y168,AA167+Graph!$G$1*1000)</f>
        <v>38517084.571428537</v>
      </c>
      <c r="AB168" s="2">
        <f t="shared" si="21"/>
        <v>8499.5714285671711</v>
      </c>
      <c r="AC168" s="2">
        <f t="shared" si="36"/>
        <v>23498042.428571437</v>
      </c>
      <c r="AD168" s="3">
        <f t="shared" si="10"/>
        <v>38517084.571428537</v>
      </c>
      <c r="AE168" s="2">
        <f>IF(AE166&gt;=52800000,52800000,IF(AB147=Graph!G$1*1000,AE167+Graph!G$1*1000,AC168))</f>
        <v>23498042.428571437</v>
      </c>
      <c r="AF168" s="3">
        <f t="shared" si="11"/>
        <v>23498042.428571437</v>
      </c>
      <c r="AG168" s="3">
        <f t="shared" si="27"/>
        <v>34935311.350000031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6"/>
        <v>441500.42857142858</v>
      </c>
      <c r="H169" s="2">
        <f t="shared" si="37"/>
        <v>61025578.857142679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965710.86758339405</v>
      </c>
      <c r="Q169" s="21">
        <f t="shared" si="39"/>
        <v>450000</v>
      </c>
      <c r="R169" s="2">
        <f t="shared" si="38"/>
        <v>62465127</v>
      </c>
      <c r="S169" s="2">
        <f t="shared" si="17"/>
        <v>441500.42857142538</v>
      </c>
      <c r="T169" s="2">
        <f t="shared" si="18"/>
        <v>8499.571428571362</v>
      </c>
      <c r="U169" s="2">
        <f t="shared" si="19"/>
        <v>450000</v>
      </c>
      <c r="V169" s="2">
        <f t="shared" si="33"/>
        <v>23939542.857142866</v>
      </c>
      <c r="W169" s="2">
        <f t="shared" si="20"/>
        <v>441500.4285714291</v>
      </c>
      <c r="X169" s="2">
        <f t="shared" si="6"/>
        <v>8499.5714285708964</v>
      </c>
      <c r="Y169" s="2">
        <f t="shared" si="35"/>
        <v>38525584.142857105</v>
      </c>
      <c r="Z169" s="2" t="str">
        <f t="shared" si="8"/>
        <v>HERE</v>
      </c>
      <c r="AA169" s="2">
        <f>IF(Z169="HERE",Y169,AA168+Graph!$G$1*1000)</f>
        <v>38525584.142857105</v>
      </c>
      <c r="AB169" s="2">
        <f t="shared" si="21"/>
        <v>8499.5714285671711</v>
      </c>
      <c r="AC169" s="2">
        <f t="shared" si="36"/>
        <v>23939542.857142866</v>
      </c>
      <c r="AD169" s="3">
        <f t="shared" si="10"/>
        <v>38525584.142857105</v>
      </c>
      <c r="AE169" s="2">
        <f>IF(AE167&gt;=52800000,52800000,IF(AB148=Graph!G$1*1000,AE168+Graph!G$1*1000,AC169))</f>
        <v>23939542.857142866</v>
      </c>
      <c r="AF169" s="3">
        <f t="shared" si="11"/>
        <v>23939542.857142866</v>
      </c>
      <c r="AG169" s="3">
        <f t="shared" si="27"/>
        <v>34910753.650000028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6"/>
        <v>441500.42857142858</v>
      </c>
      <c r="H170" s="2">
        <f t="shared" si="37"/>
        <v>61467079.285714105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970688.49974533916</v>
      </c>
      <c r="Q170" s="21">
        <f t="shared" si="39"/>
        <v>450000</v>
      </c>
      <c r="R170" s="2">
        <f t="shared" si="38"/>
        <v>62915127</v>
      </c>
      <c r="S170" s="2">
        <f t="shared" si="17"/>
        <v>441500.42857142538</v>
      </c>
      <c r="T170" s="2">
        <f t="shared" si="18"/>
        <v>8499.571428571362</v>
      </c>
      <c r="U170" s="2">
        <f t="shared" si="19"/>
        <v>450000</v>
      </c>
      <c r="V170" s="2">
        <f t="shared" si="33"/>
        <v>24381043.285714295</v>
      </c>
      <c r="W170" s="2">
        <f t="shared" si="20"/>
        <v>441500.4285714291</v>
      </c>
      <c r="X170" s="2">
        <f t="shared" si="6"/>
        <v>8499.5714285708964</v>
      </c>
      <c r="Y170" s="2">
        <f t="shared" si="35"/>
        <v>38534083.714285672</v>
      </c>
      <c r="Z170" s="2" t="str">
        <f t="shared" si="8"/>
        <v>HERE</v>
      </c>
      <c r="AA170" s="2">
        <f>IF(Z170="HERE",Y170,AA169+Graph!$G$1*1000)</f>
        <v>38534083.714285672</v>
      </c>
      <c r="AB170" s="2">
        <f t="shared" si="21"/>
        <v>8499.5714285671711</v>
      </c>
      <c r="AC170" s="2">
        <f t="shared" si="36"/>
        <v>24381043.285714295</v>
      </c>
      <c r="AD170" s="3">
        <f t="shared" si="10"/>
        <v>38534083.714285672</v>
      </c>
      <c r="AE170" s="2">
        <f>IF(AE168&gt;=52800000,52800000,IF(AB149=Graph!G$1*1000,AE169+Graph!G$1*1000,AC170))</f>
        <v>24381043.285714295</v>
      </c>
      <c r="AF170" s="3">
        <f t="shared" si="11"/>
        <v>24381043.285714295</v>
      </c>
      <c r="AG170" s="3">
        <f t="shared" si="27"/>
        <v>35113485.950000025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6"/>
        <v>441500.42857142858</v>
      </c>
      <c r="H171" s="2">
        <f t="shared" si="37"/>
        <v>61908579.71428553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975666.13190731406</v>
      </c>
      <c r="Q171" s="21">
        <f t="shared" si="39"/>
        <v>450000</v>
      </c>
      <c r="R171" s="2">
        <f t="shared" si="38"/>
        <v>63365127</v>
      </c>
      <c r="S171" s="2">
        <f t="shared" si="17"/>
        <v>441500.42857142538</v>
      </c>
      <c r="T171" s="2">
        <f t="shared" si="18"/>
        <v>8499.571428571362</v>
      </c>
      <c r="U171" s="2">
        <f t="shared" si="19"/>
        <v>450000</v>
      </c>
      <c r="V171" s="2">
        <f t="shared" si="33"/>
        <v>24822543.714285724</v>
      </c>
      <c r="W171" s="2">
        <f t="shared" si="20"/>
        <v>441500.4285714291</v>
      </c>
      <c r="X171" s="2">
        <f t="shared" si="6"/>
        <v>8499.5714285708964</v>
      </c>
      <c r="Y171" s="2">
        <f t="shared" si="35"/>
        <v>38542583.285714239</v>
      </c>
      <c r="Z171" s="2" t="str">
        <f t="shared" si="8"/>
        <v>HERE</v>
      </c>
      <c r="AA171" s="2">
        <f>IF(Z171="HERE",Y171,AA170+Graph!$G$1*1000)</f>
        <v>38542583.285714239</v>
      </c>
      <c r="AB171" s="2">
        <f t="shared" si="21"/>
        <v>8499.5714285671711</v>
      </c>
      <c r="AC171" s="2">
        <f t="shared" si="36"/>
        <v>24822543.714285724</v>
      </c>
      <c r="AD171" s="3">
        <f t="shared" si="10"/>
        <v>38542583.285714239</v>
      </c>
      <c r="AE171" s="2">
        <f>IF(AE169&gt;=52800000,52800000,IF(AB150=Graph!G$1*1000,AE170+Graph!G$1*1000,AC171))</f>
        <v>24822543.714285724</v>
      </c>
      <c r="AF171" s="3">
        <f t="shared" si="11"/>
        <v>24822543.714285724</v>
      </c>
      <c r="AG171" s="3">
        <f t="shared" si="27"/>
        <v>35283923.350000031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6"/>
        <v>441500.42857142858</v>
      </c>
      <c r="H172" s="2">
        <f t="shared" si="37"/>
        <v>62350080.142856956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980643.76406925917</v>
      </c>
      <c r="Q172" s="21">
        <f t="shared" si="39"/>
        <v>450000</v>
      </c>
      <c r="R172" s="2">
        <f t="shared" si="38"/>
        <v>63815127</v>
      </c>
      <c r="S172" s="2">
        <f t="shared" si="17"/>
        <v>441500.42857142538</v>
      </c>
      <c r="T172" s="2">
        <f t="shared" si="18"/>
        <v>8499.571428571362</v>
      </c>
      <c r="U172" s="2">
        <f t="shared" si="19"/>
        <v>450000</v>
      </c>
      <c r="V172" s="2">
        <f t="shared" si="33"/>
        <v>25264044.142857153</v>
      </c>
      <c r="W172" s="2">
        <f t="shared" si="20"/>
        <v>441500.4285714291</v>
      </c>
      <c r="X172" s="2">
        <f t="shared" si="6"/>
        <v>8499.5714285708964</v>
      </c>
      <c r="Y172" s="2">
        <f t="shared" si="35"/>
        <v>38551082.857142806</v>
      </c>
      <c r="Z172" s="2" t="str">
        <f t="shared" si="8"/>
        <v>HERE</v>
      </c>
      <c r="AA172" s="2">
        <f>IF(Z172="HERE",Y172,AA171+Graph!$G$1*1000)</f>
        <v>38551082.857142806</v>
      </c>
      <c r="AB172" s="2">
        <f t="shared" si="21"/>
        <v>8499.5714285671711</v>
      </c>
      <c r="AC172" s="2">
        <f t="shared" si="36"/>
        <v>25264044.142857153</v>
      </c>
      <c r="AD172" s="3">
        <f t="shared" si="10"/>
        <v>38551082.857142806</v>
      </c>
      <c r="AE172" s="2">
        <f>IF(AE170&gt;=52800000,52800000,IF(AB151=Graph!G$1*1000,AE171+Graph!G$1*1000,AC172))</f>
        <v>25264044.142857153</v>
      </c>
      <c r="AF172" s="3">
        <f t="shared" si="11"/>
        <v>25264044.142857153</v>
      </c>
      <c r="AG172" s="3">
        <f t="shared" si="27"/>
        <v>35378788.100000031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6"/>
        <v>441500.42857142858</v>
      </c>
      <c r="H173" s="2">
        <f t="shared" si="37"/>
        <v>62791580.571428381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985621.39623123407</v>
      </c>
      <c r="Q173" s="21">
        <f t="shared" si="39"/>
        <v>450000</v>
      </c>
      <c r="R173" s="2">
        <f t="shared" si="38"/>
        <v>64265127</v>
      </c>
      <c r="S173" s="2">
        <f t="shared" si="17"/>
        <v>441500.42857142538</v>
      </c>
      <c r="T173" s="2">
        <f t="shared" si="18"/>
        <v>8499.571428571362</v>
      </c>
      <c r="U173" s="2">
        <f t="shared" si="19"/>
        <v>450000</v>
      </c>
      <c r="V173" s="2">
        <f t="shared" si="33"/>
        <v>25705544.571428582</v>
      </c>
      <c r="W173" s="2">
        <f t="shared" si="20"/>
        <v>441500.4285714291</v>
      </c>
      <c r="X173" s="2">
        <f t="shared" si="6"/>
        <v>8499.5714285708964</v>
      </c>
      <c r="Y173" s="2">
        <f t="shared" si="35"/>
        <v>38559582.428571373</v>
      </c>
      <c r="Z173" s="2" t="str">
        <f t="shared" si="8"/>
        <v>HERE</v>
      </c>
      <c r="AA173" s="2">
        <f>IF(Z173="HERE",Y173,AA172+Graph!$G$1*1000)</f>
        <v>38559582.428571373</v>
      </c>
      <c r="AB173" s="2">
        <f t="shared" si="21"/>
        <v>8499.5714285671711</v>
      </c>
      <c r="AC173" s="2">
        <f t="shared" si="36"/>
        <v>25705544.571428582</v>
      </c>
      <c r="AD173" s="3">
        <f t="shared" si="10"/>
        <v>38559582.428571373</v>
      </c>
      <c r="AE173" s="2">
        <f>IF(AE171&gt;=52800000,52800000,IF(AB152=Graph!G$1*1000,AE172+Graph!G$1*1000,AC173))</f>
        <v>25705544.571428582</v>
      </c>
      <c r="AF173" s="3">
        <f t="shared" si="11"/>
        <v>25705544.571428582</v>
      </c>
      <c r="AG173" s="3">
        <f t="shared" si="27"/>
        <v>35373994.600000031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6"/>
        <v>441500.42857142858</v>
      </c>
      <c r="H174" s="2">
        <f t="shared" si="37"/>
        <v>63233080.999999806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990599.02839317918</v>
      </c>
      <c r="Q174" s="21">
        <f t="shared" si="39"/>
        <v>450000</v>
      </c>
      <c r="R174" s="2">
        <f t="shared" si="38"/>
        <v>64715127</v>
      </c>
      <c r="S174" s="2">
        <f t="shared" si="17"/>
        <v>441500.42857142538</v>
      </c>
      <c r="T174" s="2">
        <f t="shared" si="18"/>
        <v>8499.571428571362</v>
      </c>
      <c r="U174" s="2">
        <f t="shared" si="19"/>
        <v>450000</v>
      </c>
      <c r="V174" s="2">
        <f t="shared" si="33"/>
        <v>26147045.000000011</v>
      </c>
      <c r="W174" s="2">
        <f t="shared" si="20"/>
        <v>441500.4285714291</v>
      </c>
      <c r="X174" s="2">
        <f t="shared" si="6"/>
        <v>8499.5714285708964</v>
      </c>
      <c r="Y174" s="2">
        <f t="shared" si="35"/>
        <v>38568081.99999994</v>
      </c>
      <c r="Z174" s="2" t="str">
        <f t="shared" si="8"/>
        <v>HERE</v>
      </c>
      <c r="AA174" s="2">
        <f>IF(Z174="HERE",Y174,AA173+Graph!$G$1*1000)</f>
        <v>38568081.99999994</v>
      </c>
      <c r="AB174" s="2">
        <f t="shared" si="21"/>
        <v>8499.5714285671711</v>
      </c>
      <c r="AC174" s="2">
        <f t="shared" si="36"/>
        <v>26147045.000000011</v>
      </c>
      <c r="AD174" s="3">
        <f t="shared" si="10"/>
        <v>38568081.99999994</v>
      </c>
      <c r="AE174" s="2">
        <f>IF(AE172&gt;=52800000,52800000,IF(AB153=Graph!G$1*1000,AE173+Graph!G$1*1000,AC174))</f>
        <v>26147045.000000011</v>
      </c>
      <c r="AF174" s="3">
        <f t="shared" si="11"/>
        <v>26147045.000000011</v>
      </c>
      <c r="AG174" s="3">
        <f t="shared" si="27"/>
        <v>35394408.700000025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6"/>
        <v>441500.42857142858</v>
      </c>
      <c r="H175" s="2">
        <f t="shared" si="37"/>
        <v>63674581.428571232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995576.66055512428</v>
      </c>
      <c r="Q175" s="21">
        <f t="shared" si="39"/>
        <v>450000</v>
      </c>
      <c r="R175" s="2">
        <f t="shared" si="38"/>
        <v>65165127</v>
      </c>
      <c r="S175" s="2">
        <f t="shared" si="17"/>
        <v>441500.42857142538</v>
      </c>
      <c r="T175" s="2">
        <f t="shared" si="18"/>
        <v>8499.571428571362</v>
      </c>
      <c r="U175" s="2">
        <f t="shared" si="19"/>
        <v>450000</v>
      </c>
      <c r="V175" s="2">
        <f t="shared" si="33"/>
        <v>26588545.42857144</v>
      </c>
      <c r="W175" s="2">
        <f t="shared" si="20"/>
        <v>441500.4285714291</v>
      </c>
      <c r="X175" s="2">
        <f t="shared" si="6"/>
        <v>8499.5714285708964</v>
      </c>
      <c r="Y175" s="2">
        <f t="shared" si="35"/>
        <v>38576581.571428508</v>
      </c>
      <c r="Z175" s="2" t="str">
        <f t="shared" si="8"/>
        <v>HERE</v>
      </c>
      <c r="AA175" s="2">
        <f>IF(Z175="HERE",Y175,AA174+Graph!$G$1*1000)</f>
        <v>38576581.571428508</v>
      </c>
      <c r="AB175" s="2">
        <f t="shared" si="21"/>
        <v>8499.5714285671711</v>
      </c>
      <c r="AC175" s="2">
        <f t="shared" si="36"/>
        <v>26588545.42857144</v>
      </c>
      <c r="AD175" s="3">
        <f t="shared" si="10"/>
        <v>38576581.571428508</v>
      </c>
      <c r="AE175" s="2">
        <f>IF(AE173&gt;=52800000,52800000,IF(AB154=Graph!G$1*1000,AE174+Graph!G$1*1000,AC175))</f>
        <v>26588545.42857144</v>
      </c>
      <c r="AF175" s="3">
        <f t="shared" si="11"/>
        <v>26588545.42857144</v>
      </c>
      <c r="AG175" s="3">
        <f t="shared" si="27"/>
        <v>35424133.33571431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6"/>
        <v>441500.42857142858</v>
      </c>
      <c r="H176" s="2">
        <f t="shared" si="37"/>
        <v>64116081.857142657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1000554.2927170992</v>
      </c>
      <c r="Q176" s="21">
        <f t="shared" si="39"/>
        <v>450000</v>
      </c>
      <c r="R176" s="2">
        <f t="shared" si="38"/>
        <v>65615127</v>
      </c>
      <c r="S176" s="2">
        <f t="shared" si="17"/>
        <v>441500.42857142538</v>
      </c>
      <c r="T176" s="2">
        <f t="shared" si="18"/>
        <v>8499.571428571362</v>
      </c>
      <c r="U176" s="2">
        <f t="shared" si="19"/>
        <v>450000</v>
      </c>
      <c r="V176" s="2">
        <f t="shared" si="33"/>
        <v>27030045.857142869</v>
      </c>
      <c r="W176" s="2">
        <f t="shared" si="20"/>
        <v>441500.4285714291</v>
      </c>
      <c r="X176" s="2">
        <f t="shared" si="6"/>
        <v>8499.5714285708964</v>
      </c>
      <c r="Y176" s="2">
        <f t="shared" si="35"/>
        <v>38585081.142857075</v>
      </c>
      <c r="Z176" s="2" t="str">
        <f t="shared" si="8"/>
        <v>HERE</v>
      </c>
      <c r="AA176" s="2">
        <f>IF(Z176="HERE",Y176,AA175+Graph!$G$1*1000)</f>
        <v>38585081.142857075</v>
      </c>
      <c r="AB176" s="2">
        <f t="shared" si="21"/>
        <v>8499.5714285671711</v>
      </c>
      <c r="AC176" s="2">
        <f t="shared" si="36"/>
        <v>27030045.857142869</v>
      </c>
      <c r="AD176" s="3">
        <f t="shared" si="10"/>
        <v>38585081.142857075</v>
      </c>
      <c r="AE176" s="2">
        <f>IF(AE174&gt;=52800000,52800000,IF(AB155=Graph!G$1*1000,AE175+Graph!G$1*1000,AC176))</f>
        <v>27030045.857142869</v>
      </c>
      <c r="AF176" s="3">
        <f t="shared" si="11"/>
        <v>27030045.857142869</v>
      </c>
      <c r="AG176" s="3">
        <f t="shared" si="27"/>
        <v>35453857.971428595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6"/>
        <v>441500.42857142858</v>
      </c>
      <c r="H177" s="2">
        <f t="shared" si="37"/>
        <v>64557582.285714082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1005531.9248790443</v>
      </c>
      <c r="Q177" s="21">
        <f t="shared" si="39"/>
        <v>450000</v>
      </c>
      <c r="R177" s="2">
        <f t="shared" si="38"/>
        <v>66065127</v>
      </c>
      <c r="S177" s="2">
        <f t="shared" si="17"/>
        <v>441500.42857142538</v>
      </c>
      <c r="T177" s="2">
        <f t="shared" si="18"/>
        <v>8499.571428571362</v>
      </c>
      <c r="U177" s="2">
        <f t="shared" si="19"/>
        <v>450000</v>
      </c>
      <c r="V177" s="2">
        <f t="shared" si="33"/>
        <v>27471546.285714298</v>
      </c>
      <c r="W177" s="2">
        <f t="shared" si="20"/>
        <v>441500.4285714291</v>
      </c>
      <c r="X177" s="2">
        <f t="shared" si="6"/>
        <v>8499.5714285708964</v>
      </c>
      <c r="Y177" s="2">
        <f t="shared" si="35"/>
        <v>38593580.714285642</v>
      </c>
      <c r="Z177" s="2" t="str">
        <f t="shared" si="8"/>
        <v>HERE</v>
      </c>
      <c r="AA177" s="2">
        <f>IF(Z177="HERE",Y177,AA176+Graph!$G$1*1000)</f>
        <v>38593580.714285642</v>
      </c>
      <c r="AB177" s="2">
        <f t="shared" si="21"/>
        <v>8499.5714285671711</v>
      </c>
      <c r="AC177" s="2">
        <f t="shared" si="36"/>
        <v>27471546.285714298</v>
      </c>
      <c r="AD177" s="3">
        <f t="shared" si="10"/>
        <v>38593580.714285642</v>
      </c>
      <c r="AE177" s="2">
        <f>IF(AE175&gt;=52800000,52800000,IF(AB156=Graph!G$1*1000,AE176+Graph!G$1*1000,AC177))</f>
        <v>27471546.285714298</v>
      </c>
      <c r="AF177" s="3">
        <f t="shared" si="11"/>
        <v>27471546.285714298</v>
      </c>
      <c r="AG177" s="3">
        <f t="shared" si="27"/>
        <v>35483582.607142873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6"/>
        <v>441500.42857142858</v>
      </c>
      <c r="H178" s="2">
        <f t="shared" si="37"/>
        <v>64999082.714285508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1010509.5570409894</v>
      </c>
      <c r="Q178" s="21">
        <f t="shared" si="39"/>
        <v>450000</v>
      </c>
      <c r="R178" s="2">
        <f t="shared" si="38"/>
        <v>66515127</v>
      </c>
      <c r="S178" s="2">
        <f t="shared" si="17"/>
        <v>441500.42857142538</v>
      </c>
      <c r="T178" s="2">
        <f t="shared" si="18"/>
        <v>8499.571428571362</v>
      </c>
      <c r="U178" s="2">
        <f t="shared" si="19"/>
        <v>450000</v>
      </c>
      <c r="V178" s="2">
        <f t="shared" si="33"/>
        <v>27913046.714285728</v>
      </c>
      <c r="W178" s="2">
        <f t="shared" si="20"/>
        <v>441500.4285714291</v>
      </c>
      <c r="X178" s="2">
        <f t="shared" si="6"/>
        <v>8499.5714285708964</v>
      </c>
      <c r="Y178" s="2">
        <f t="shared" si="35"/>
        <v>38602080.285714209</v>
      </c>
      <c r="Z178" s="2" t="str">
        <f t="shared" si="8"/>
        <v>HERE</v>
      </c>
      <c r="AA178" s="2">
        <f>IF(Z178="HERE",Y178,AA177+Graph!$G$1*1000)</f>
        <v>38602080.285714209</v>
      </c>
      <c r="AB178" s="2">
        <f t="shared" si="21"/>
        <v>8499.5714285671711</v>
      </c>
      <c r="AC178" s="2">
        <f t="shared" si="36"/>
        <v>27913046.714285728</v>
      </c>
      <c r="AD178" s="3">
        <f t="shared" si="10"/>
        <v>38602080.285714209</v>
      </c>
      <c r="AE178" s="2">
        <f>IF(AE176&gt;=52800000,52800000,IF(AB157=Graph!G$1*1000,AE177+Graph!G$1*1000,AC178))</f>
        <v>27913046.714285728</v>
      </c>
      <c r="AF178" s="3">
        <f t="shared" si="11"/>
        <v>27913046.714285728</v>
      </c>
      <c r="AG178" s="3">
        <f t="shared" si="27"/>
        <v>35513307.242857158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6"/>
        <v>441500.42857142858</v>
      </c>
      <c r="H179" s="2">
        <f t="shared" si="37"/>
        <v>65440583.142856933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1015487.1892029643</v>
      </c>
      <c r="Q179" s="21">
        <f t="shared" si="39"/>
        <v>450000</v>
      </c>
      <c r="R179" s="2">
        <f t="shared" si="38"/>
        <v>66965127</v>
      </c>
      <c r="S179" s="2">
        <f t="shared" si="17"/>
        <v>441500.42857142538</v>
      </c>
      <c r="T179" s="2">
        <f t="shared" si="18"/>
        <v>8499.571428571362</v>
      </c>
      <c r="U179" s="2">
        <f t="shared" si="19"/>
        <v>450000</v>
      </c>
      <c r="V179" s="2">
        <f t="shared" si="33"/>
        <v>28354547.142857157</v>
      </c>
      <c r="W179" s="2">
        <f t="shared" si="20"/>
        <v>441500.4285714291</v>
      </c>
      <c r="X179" s="2">
        <f t="shared" si="6"/>
        <v>8499.5714285708964</v>
      </c>
      <c r="Y179" s="2">
        <f t="shared" si="35"/>
        <v>38610579.857142776</v>
      </c>
      <c r="Z179" s="2" t="str">
        <f t="shared" si="8"/>
        <v>HERE</v>
      </c>
      <c r="AA179" s="2">
        <f>IF(Z179="HERE",Y179,AA178+Graph!$G$1*1000)</f>
        <v>38610579.857142776</v>
      </c>
      <c r="AB179" s="2">
        <f t="shared" si="21"/>
        <v>8499.5714285671711</v>
      </c>
      <c r="AC179" s="2">
        <f t="shared" si="36"/>
        <v>28354547.142857157</v>
      </c>
      <c r="AD179" s="3">
        <f t="shared" si="10"/>
        <v>38610579.857142776</v>
      </c>
      <c r="AE179" s="2">
        <f>IF(AE177&gt;=52800000,52800000,IF(AB158=Graph!G$1*1000,AE178+Graph!G$1*1000,AC179))</f>
        <v>28354547.142857157</v>
      </c>
      <c r="AF179" s="3">
        <f t="shared" si="11"/>
        <v>28354547.142857157</v>
      </c>
      <c r="AG179" s="3">
        <f t="shared" si="27"/>
        <v>35543031.878571436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6"/>
        <v>441500.42857142858</v>
      </c>
      <c r="H180" s="2">
        <f t="shared" si="37"/>
        <v>65882083.571428359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1020464.8213649094</v>
      </c>
      <c r="Q180" s="21">
        <f t="shared" si="39"/>
        <v>450000</v>
      </c>
      <c r="R180" s="2">
        <f t="shared" si="38"/>
        <v>67415127</v>
      </c>
      <c r="S180" s="2">
        <f t="shared" si="17"/>
        <v>441500.42857142538</v>
      </c>
      <c r="T180" s="2">
        <f t="shared" si="18"/>
        <v>8499.571428571362</v>
      </c>
      <c r="U180" s="2">
        <f t="shared" si="19"/>
        <v>450000</v>
      </c>
      <c r="V180" s="2">
        <f t="shared" si="33"/>
        <v>28796047.571428586</v>
      </c>
      <c r="W180" s="2">
        <f t="shared" si="20"/>
        <v>441500.4285714291</v>
      </c>
      <c r="X180" s="2">
        <f t="shared" si="6"/>
        <v>8499.5714285708964</v>
      </c>
      <c r="Y180" s="2">
        <f t="shared" si="35"/>
        <v>38619079.428571343</v>
      </c>
      <c r="Z180" s="2" t="str">
        <f t="shared" si="8"/>
        <v>HERE</v>
      </c>
      <c r="AA180" s="2">
        <f>IF(Z180="HERE",Y180,AA179+Graph!$G$1*1000)</f>
        <v>38619079.428571343</v>
      </c>
      <c r="AB180" s="2">
        <f t="shared" si="21"/>
        <v>8499.5714285671711</v>
      </c>
      <c r="AC180" s="2">
        <f t="shared" si="36"/>
        <v>28796047.571428586</v>
      </c>
      <c r="AD180" s="3">
        <f t="shared" si="10"/>
        <v>38619079.428571343</v>
      </c>
      <c r="AE180" s="2">
        <f>IF(AE178&gt;=52800000,52800000,IF(AB159=Graph!G$1*1000,AE179+Graph!G$1*1000,AC180))</f>
        <v>28796047.571428586</v>
      </c>
      <c r="AF180" s="3">
        <f t="shared" si="11"/>
        <v>28796047.571428586</v>
      </c>
      <c r="AG180" s="3">
        <f t="shared" si="27"/>
        <v>35572756.514285713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6"/>
        <v>441500.42857142858</v>
      </c>
      <c r="H181" s="2">
        <f t="shared" si="37"/>
        <v>66323583.999999784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1025442.4535268545</v>
      </c>
      <c r="Q181" s="21">
        <f t="shared" si="39"/>
        <v>450000</v>
      </c>
      <c r="R181" s="2">
        <f t="shared" si="38"/>
        <v>67865127</v>
      </c>
      <c r="S181" s="2">
        <f t="shared" si="17"/>
        <v>441500.42857142538</v>
      </c>
      <c r="T181" s="2">
        <f t="shared" si="18"/>
        <v>8499.571428571362</v>
      </c>
      <c r="U181" s="2">
        <f t="shared" si="19"/>
        <v>450000</v>
      </c>
      <c r="V181" s="2">
        <f t="shared" si="33"/>
        <v>29237548.000000015</v>
      </c>
      <c r="W181" s="2">
        <f t="shared" si="20"/>
        <v>441500.4285714291</v>
      </c>
      <c r="X181" s="2">
        <f t="shared" si="6"/>
        <v>8499.5714285708964</v>
      </c>
      <c r="Y181" s="2">
        <f t="shared" si="35"/>
        <v>38627578.999999911</v>
      </c>
      <c r="Z181" s="2" t="str">
        <f t="shared" si="8"/>
        <v>HERE</v>
      </c>
      <c r="AA181" s="2">
        <f>IF(Z181="HERE",Y181,AA180+Graph!$G$1*1000)</f>
        <v>38627578.999999911</v>
      </c>
      <c r="AB181" s="2">
        <f t="shared" si="21"/>
        <v>8499.5714285671711</v>
      </c>
      <c r="AC181" s="2">
        <f t="shared" si="36"/>
        <v>29237548.000000015</v>
      </c>
      <c r="AD181" s="3">
        <f t="shared" si="10"/>
        <v>38627578.999999911</v>
      </c>
      <c r="AE181" s="2">
        <f>IF(AE179&gt;=52800000,52800000,IF(AB160=Graph!G$1*1000,AE180+Graph!G$1*1000,AC181))</f>
        <v>29237548.000000015</v>
      </c>
      <c r="AF181" s="3">
        <f t="shared" si="11"/>
        <v>29237548.000000015</v>
      </c>
      <c r="AG181" s="3">
        <f t="shared" si="27"/>
        <v>35602481.150000006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6"/>
        <v>441500.42857142858</v>
      </c>
      <c r="H182" s="2">
        <f t="shared" si="37"/>
        <v>66765084.428571209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1030420.0856888294</v>
      </c>
      <c r="Q182" s="21">
        <f t="shared" si="39"/>
        <v>450000</v>
      </c>
      <c r="R182" s="2">
        <f t="shared" si="38"/>
        <v>68315127</v>
      </c>
      <c r="S182" s="2">
        <f t="shared" si="17"/>
        <v>441500.42857142538</v>
      </c>
      <c r="T182" s="2">
        <f t="shared" si="18"/>
        <v>8499.571428571362</v>
      </c>
      <c r="U182" s="2">
        <f t="shared" si="19"/>
        <v>450000</v>
      </c>
      <c r="V182" s="2">
        <f t="shared" si="33"/>
        <v>29679048.428571444</v>
      </c>
      <c r="W182" s="2">
        <f t="shared" si="20"/>
        <v>441500.4285714291</v>
      </c>
      <c r="X182" s="2">
        <f t="shared" si="6"/>
        <v>8499.5714285708964</v>
      </c>
      <c r="Y182" s="2">
        <f t="shared" si="35"/>
        <v>38636078.571428478</v>
      </c>
      <c r="Z182" s="2" t="str">
        <f t="shared" si="8"/>
        <v>HERE</v>
      </c>
      <c r="AA182" s="2">
        <f>IF(Z182="HERE",Y182,AA181+Graph!$G$1*1000)</f>
        <v>38636078.571428478</v>
      </c>
      <c r="AB182" s="2">
        <f t="shared" si="21"/>
        <v>8499.5714285671711</v>
      </c>
      <c r="AC182" s="2">
        <f t="shared" si="36"/>
        <v>29679048.428571444</v>
      </c>
      <c r="AD182" s="3">
        <f t="shared" si="10"/>
        <v>38636078.571428478</v>
      </c>
      <c r="AE182" s="2">
        <f>IF(AE180&gt;=52800000,52800000,IF(AB161=Graph!G$1*1000,AE181+Graph!G$1*1000,AC182))</f>
        <v>29679048.428571444</v>
      </c>
      <c r="AF182" s="3">
        <f t="shared" si="11"/>
        <v>29679048.428571444</v>
      </c>
      <c r="AG182" s="3">
        <f t="shared" si="27"/>
        <v>35632205.785714284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6"/>
        <v>441500.42857142858</v>
      </c>
      <c r="H183" s="2">
        <f t="shared" si="37"/>
        <v>67206584.857142642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1035397.7178507745</v>
      </c>
      <c r="Q183" s="21">
        <f t="shared" si="39"/>
        <v>450000</v>
      </c>
      <c r="R183" s="2">
        <f t="shared" si="38"/>
        <v>68765127</v>
      </c>
      <c r="S183" s="2">
        <f t="shared" si="17"/>
        <v>441500.42857143283</v>
      </c>
      <c r="T183" s="2">
        <f t="shared" si="18"/>
        <v>8499.571428571362</v>
      </c>
      <c r="U183" s="2">
        <f t="shared" si="19"/>
        <v>450000</v>
      </c>
      <c r="V183" s="2">
        <f t="shared" si="33"/>
        <v>30120548.857142873</v>
      </c>
      <c r="W183" s="2">
        <f t="shared" si="20"/>
        <v>441500.4285714291</v>
      </c>
      <c r="X183" s="2">
        <f t="shared" si="6"/>
        <v>8499.5714285708964</v>
      </c>
      <c r="Y183" s="2">
        <f t="shared" si="35"/>
        <v>38644578.142857045</v>
      </c>
      <c r="Z183" s="2" t="str">
        <f t="shared" si="8"/>
        <v>HERE</v>
      </c>
      <c r="AA183" s="2">
        <f>IF(Z183="HERE",Y183,AA182+Graph!$G$1*1000)</f>
        <v>38644578.142857045</v>
      </c>
      <c r="AB183" s="2">
        <f t="shared" si="21"/>
        <v>8499.5714285671711</v>
      </c>
      <c r="AC183" s="2">
        <f t="shared" si="36"/>
        <v>30120548.857142873</v>
      </c>
      <c r="AD183" s="3">
        <f t="shared" si="10"/>
        <v>38644578.142857045</v>
      </c>
      <c r="AE183" s="2">
        <f>IF(AE181&gt;=52800000,52800000,IF(AB162=Graph!G$1*1000,AE182+Graph!G$1*1000,AC183))</f>
        <v>30120548.857142873</v>
      </c>
      <c r="AF183" s="3">
        <f t="shared" si="11"/>
        <v>30120548.857142873</v>
      </c>
      <c r="AG183" s="3">
        <f t="shared" si="27"/>
        <v>35661930.421428569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6"/>
        <v>441500.42857142858</v>
      </c>
      <c r="H184" s="2">
        <f t="shared" si="37"/>
        <v>67648085.285714075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1040375.3500127196</v>
      </c>
      <c r="Q184" s="21">
        <f t="shared" si="39"/>
        <v>450000</v>
      </c>
      <c r="R184" s="2">
        <f t="shared" si="38"/>
        <v>69215127</v>
      </c>
      <c r="S184" s="2">
        <f t="shared" si="17"/>
        <v>441500.42857143283</v>
      </c>
      <c r="T184" s="2">
        <f t="shared" si="18"/>
        <v>8499.571428571362</v>
      </c>
      <c r="U184" s="2">
        <f t="shared" si="19"/>
        <v>450000</v>
      </c>
      <c r="V184" s="2">
        <f t="shared" si="33"/>
        <v>30562049.285714302</v>
      </c>
      <c r="W184" s="2">
        <f t="shared" si="20"/>
        <v>441500.4285714291</v>
      </c>
      <c r="X184" s="2">
        <f t="shared" si="6"/>
        <v>8499.5714285708964</v>
      </c>
      <c r="Y184" s="2">
        <f t="shared" si="35"/>
        <v>38653077.714285612</v>
      </c>
      <c r="Z184" s="2" t="str">
        <f t="shared" si="8"/>
        <v>HERE</v>
      </c>
      <c r="AA184" s="2">
        <f>IF(Z184="HERE",Y184,AA183+Graph!$G$1*1000)</f>
        <v>38653077.714285612</v>
      </c>
      <c r="AB184" s="2">
        <f t="shared" si="21"/>
        <v>8499.5714285671711</v>
      </c>
      <c r="AC184" s="2">
        <f t="shared" si="36"/>
        <v>30562049.285714302</v>
      </c>
      <c r="AD184" s="3">
        <f t="shared" si="10"/>
        <v>38653077.714285612</v>
      </c>
      <c r="AE184" s="2">
        <f>IF(AE182&gt;=52800000,52800000,IF(AB163=Graph!G$1*1000,AE183+Graph!G$1*1000,AC184))</f>
        <v>30562049.285714302</v>
      </c>
      <c r="AF184" s="3">
        <f t="shared" si="11"/>
        <v>30562049.285714302</v>
      </c>
      <c r="AG184" s="3">
        <f t="shared" si="27"/>
        <v>35691655.057142846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6"/>
        <v>441500.42857142858</v>
      </c>
      <c r="H185" s="2">
        <f t="shared" si="37"/>
        <v>68089585.714285508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1045352.9821746945</v>
      </c>
      <c r="Q185" s="21">
        <f t="shared" si="39"/>
        <v>450000</v>
      </c>
      <c r="R185" s="2">
        <f t="shared" si="38"/>
        <v>69665127</v>
      </c>
      <c r="S185" s="2">
        <f t="shared" si="17"/>
        <v>441500.42857143283</v>
      </c>
      <c r="T185" s="2">
        <f t="shared" si="18"/>
        <v>8499.571428571362</v>
      </c>
      <c r="U185" s="2">
        <f t="shared" si="19"/>
        <v>450000</v>
      </c>
      <c r="V185" s="2">
        <f t="shared" si="33"/>
        <v>31003549.714285731</v>
      </c>
      <c r="W185" s="2">
        <f t="shared" si="20"/>
        <v>441500.4285714291</v>
      </c>
      <c r="X185" s="2">
        <f t="shared" si="6"/>
        <v>8499.5714285708964</v>
      </c>
      <c r="Y185" s="2">
        <f t="shared" si="35"/>
        <v>38661577.285714179</v>
      </c>
      <c r="Z185" s="2" t="str">
        <f t="shared" si="8"/>
        <v>HERE</v>
      </c>
      <c r="AA185" s="2">
        <f>IF(Z185="HERE",Y185,AA184+Graph!$G$1*1000)</f>
        <v>38661577.285714179</v>
      </c>
      <c r="AB185" s="2">
        <f t="shared" si="21"/>
        <v>8499.5714285671711</v>
      </c>
      <c r="AC185" s="2">
        <f t="shared" si="36"/>
        <v>31003549.714285731</v>
      </c>
      <c r="AD185" s="3">
        <f t="shared" si="10"/>
        <v>38661577.285714179</v>
      </c>
      <c r="AE185" s="2">
        <f>IF(AE183&gt;=52800000,52800000,IF(AB164=Graph!G$1*1000,AE184+Graph!G$1*1000,AC185))</f>
        <v>31003549.714285731</v>
      </c>
      <c r="AF185" s="3">
        <f t="shared" si="11"/>
        <v>31003549.714285731</v>
      </c>
      <c r="AG185" s="3">
        <f t="shared" si="27"/>
        <v>35721379.692857124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6"/>
        <v>441500.42857142858</v>
      </c>
      <c r="H186" s="2">
        <f t="shared" si="37"/>
        <v>68531086.142856941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1050330.6143366396</v>
      </c>
      <c r="Q186" s="21">
        <f t="shared" si="39"/>
        <v>450000</v>
      </c>
      <c r="R186" s="2">
        <f t="shared" si="38"/>
        <v>70115127</v>
      </c>
      <c r="S186" s="2">
        <f t="shared" si="17"/>
        <v>441500.42857143283</v>
      </c>
      <c r="T186" s="2">
        <f t="shared" si="18"/>
        <v>8499.571428571362</v>
      </c>
      <c r="U186" s="2">
        <f t="shared" si="19"/>
        <v>450000</v>
      </c>
      <c r="V186" s="2">
        <f t="shared" si="33"/>
        <v>31445050.14285716</v>
      </c>
      <c r="W186" s="2">
        <f t="shared" si="20"/>
        <v>441500.4285714291</v>
      </c>
      <c r="X186" s="2">
        <f t="shared" si="6"/>
        <v>8499.5714285708964</v>
      </c>
      <c r="Y186" s="2">
        <f t="shared" si="35"/>
        <v>38670076.857142746</v>
      </c>
      <c r="Z186" s="2" t="str">
        <f t="shared" si="8"/>
        <v>HERE</v>
      </c>
      <c r="AA186" s="2">
        <f>IF(Z186="HERE",Y186,AA185+Graph!$G$1*1000)</f>
        <v>38670076.857142746</v>
      </c>
      <c r="AB186" s="2">
        <f t="shared" si="21"/>
        <v>8499.5714285671711</v>
      </c>
      <c r="AC186" s="2">
        <f t="shared" si="36"/>
        <v>31445050.14285716</v>
      </c>
      <c r="AD186" s="3">
        <f t="shared" si="10"/>
        <v>38670076.857142746</v>
      </c>
      <c r="AE186" s="2">
        <f>IF(AE184&gt;=52800000,52800000,IF(AB165=Graph!G$1*1000,AE185+Graph!G$1*1000,AC186))</f>
        <v>31445050.14285716</v>
      </c>
      <c r="AF186" s="3">
        <f t="shared" si="11"/>
        <v>31445050.14285716</v>
      </c>
      <c r="AG186" s="3">
        <f t="shared" si="27"/>
        <v>35751104.328571409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6"/>
        <v>441500.42857142858</v>
      </c>
      <c r="H187" s="2">
        <f t="shared" si="37"/>
        <v>68972586.571428373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1055308.2464985847</v>
      </c>
      <c r="Q187" s="21">
        <f t="shared" si="39"/>
        <v>450000</v>
      </c>
      <c r="R187" s="2">
        <f t="shared" si="38"/>
        <v>70565127</v>
      </c>
      <c r="S187" s="2">
        <f t="shared" si="17"/>
        <v>441500.42857143283</v>
      </c>
      <c r="T187" s="2">
        <f t="shared" si="18"/>
        <v>8499.571428571362</v>
      </c>
      <c r="U187" s="2">
        <f t="shared" si="19"/>
        <v>450000</v>
      </c>
      <c r="V187" s="2">
        <f t="shared" si="33"/>
        <v>31886550.57142859</v>
      </c>
      <c r="W187" s="2">
        <f t="shared" si="20"/>
        <v>441500.4285714291</v>
      </c>
      <c r="X187" s="2">
        <f t="shared" si="6"/>
        <v>8499.5714285708964</v>
      </c>
      <c r="Y187" s="2">
        <f t="shared" si="35"/>
        <v>38678576.428571314</v>
      </c>
      <c r="Z187" s="2" t="str">
        <f t="shared" si="8"/>
        <v>HERE</v>
      </c>
      <c r="AA187" s="2">
        <f>IF(Z187="HERE",Y187,AA186+Graph!$G$1*1000)</f>
        <v>38678576.428571314</v>
      </c>
      <c r="AB187" s="2">
        <f t="shared" si="21"/>
        <v>8499.5714285671711</v>
      </c>
      <c r="AC187" s="2">
        <f t="shared" si="36"/>
        <v>31886550.57142859</v>
      </c>
      <c r="AD187" s="3">
        <f t="shared" si="10"/>
        <v>38678576.428571314</v>
      </c>
      <c r="AE187" s="2">
        <f>IF(AE185&gt;=52800000,52800000,IF(AB166=Graph!G$1*1000,AE186+Graph!G$1*1000,AC187))</f>
        <v>31886550.57142859</v>
      </c>
      <c r="AF187" s="3">
        <f t="shared" si="11"/>
        <v>31886550.57142859</v>
      </c>
      <c r="AG187" s="3">
        <f t="shared" si="27"/>
        <v>35780828.964285694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6"/>
        <v>441500.42857142858</v>
      </c>
      <c r="H188" s="2">
        <f t="shared" si="37"/>
        <v>69414086.999999806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1060285.8786605597</v>
      </c>
      <c r="Q188" s="21">
        <f t="shared" si="39"/>
        <v>450000</v>
      </c>
      <c r="R188" s="2">
        <f t="shared" si="38"/>
        <v>71015127</v>
      </c>
      <c r="S188" s="2">
        <f t="shared" si="17"/>
        <v>441500.42857143283</v>
      </c>
      <c r="T188" s="2">
        <f t="shared" si="18"/>
        <v>8499.571428571362</v>
      </c>
      <c r="U188" s="2">
        <f t="shared" si="19"/>
        <v>450000</v>
      </c>
      <c r="V188" s="2">
        <f t="shared" si="33"/>
        <v>32328051.000000019</v>
      </c>
      <c r="W188" s="2">
        <f t="shared" si="20"/>
        <v>441500.4285714291</v>
      </c>
      <c r="X188" s="2">
        <f t="shared" si="6"/>
        <v>8499.5714285708964</v>
      </c>
      <c r="Y188" s="2">
        <f t="shared" si="35"/>
        <v>38687075.999999881</v>
      </c>
      <c r="Z188" s="2" t="str">
        <f t="shared" si="8"/>
        <v>HERE</v>
      </c>
      <c r="AA188" s="2">
        <f>IF(Z188="HERE",Y188,AA187+Graph!$G$1*1000)</f>
        <v>38687075.999999881</v>
      </c>
      <c r="AB188" s="2">
        <f t="shared" si="21"/>
        <v>8499.5714285671711</v>
      </c>
      <c r="AC188" s="2">
        <f t="shared" si="36"/>
        <v>32328051.000000019</v>
      </c>
      <c r="AD188" s="3">
        <f t="shared" si="10"/>
        <v>38687075.999999881</v>
      </c>
      <c r="AE188" s="2">
        <f>IF(AE186&gt;=52800000,52800000,IF(AB167=Graph!G$1*1000,AE187+Graph!G$1*1000,AC188))</f>
        <v>32328051.000000019</v>
      </c>
      <c r="AF188" s="3">
        <f t="shared" si="11"/>
        <v>32328051.000000019</v>
      </c>
      <c r="AG188" s="3">
        <f t="shared" si="27"/>
        <v>35810553.599999979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6"/>
        <v>441500.42857142858</v>
      </c>
      <c r="H189" s="2">
        <f t="shared" si="37"/>
        <v>69855587.428571239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1065263.5108225048</v>
      </c>
      <c r="Q189" s="21">
        <f t="shared" si="39"/>
        <v>450000</v>
      </c>
      <c r="R189" s="2">
        <f t="shared" si="38"/>
        <v>71465127</v>
      </c>
      <c r="S189" s="2">
        <f t="shared" si="17"/>
        <v>441500.42857143283</v>
      </c>
      <c r="T189" s="2">
        <f t="shared" si="18"/>
        <v>8499.571428571362</v>
      </c>
      <c r="U189" s="2">
        <f t="shared" si="19"/>
        <v>450000</v>
      </c>
      <c r="V189" s="2">
        <f t="shared" si="33"/>
        <v>32769551.428571448</v>
      </c>
      <c r="W189" s="2">
        <f t="shared" si="20"/>
        <v>441500.4285714291</v>
      </c>
      <c r="X189" s="2">
        <f t="shared" si="6"/>
        <v>8499.5714285708964</v>
      </c>
      <c r="Y189" s="2">
        <f t="shared" si="35"/>
        <v>38695575.571428448</v>
      </c>
      <c r="Z189" s="2" t="str">
        <f t="shared" si="8"/>
        <v>HERE</v>
      </c>
      <c r="AA189" s="2">
        <f>IF(Z189="HERE",Y189,AA188+Graph!$G$1*1000)</f>
        <v>38695575.571428448</v>
      </c>
      <c r="AB189" s="2">
        <f t="shared" si="21"/>
        <v>8499.5714285671711</v>
      </c>
      <c r="AC189" s="2">
        <f t="shared" si="36"/>
        <v>32769551.428571448</v>
      </c>
      <c r="AD189" s="3">
        <f t="shared" si="10"/>
        <v>38695575.571428448</v>
      </c>
      <c r="AE189" s="2">
        <f>IF(AE187&gt;=52800000,52800000,IF(AB168=Graph!G$1*1000,AE188+Graph!G$1*1000,AC189))</f>
        <v>32769551.428571448</v>
      </c>
      <c r="AF189" s="3">
        <f t="shared" si="11"/>
        <v>32769551.428571448</v>
      </c>
      <c r="AG189" s="3">
        <f t="shared" si="27"/>
        <v>35840278.235714257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6"/>
        <v>441500.42857142858</v>
      </c>
      <c r="H190" s="2">
        <f t="shared" si="37"/>
        <v>70297087.857142672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1070241.1429844797</v>
      </c>
      <c r="Q190" s="21">
        <f t="shared" si="39"/>
        <v>450000</v>
      </c>
      <c r="R190" s="2">
        <f t="shared" si="38"/>
        <v>71915127</v>
      </c>
      <c r="S190" s="2">
        <f t="shared" si="17"/>
        <v>441500.42857143283</v>
      </c>
      <c r="T190" s="2">
        <f t="shared" si="18"/>
        <v>8499.571428571362</v>
      </c>
      <c r="U190" s="2">
        <f t="shared" si="19"/>
        <v>450000</v>
      </c>
      <c r="V190" s="2">
        <f t="shared" si="33"/>
        <v>33211051.857142877</v>
      </c>
      <c r="W190" s="2">
        <f t="shared" si="20"/>
        <v>441500.4285714291</v>
      </c>
      <c r="X190" s="2">
        <f t="shared" si="6"/>
        <v>8499.5714285708964</v>
      </c>
      <c r="Y190" s="2">
        <f t="shared" si="35"/>
        <v>38704075.142857015</v>
      </c>
      <c r="Z190" s="2" t="str">
        <f t="shared" si="8"/>
        <v>HERE</v>
      </c>
      <c r="AA190" s="2">
        <f>IF(Z190="HERE",Y190,AA189+Graph!$G$1*1000)</f>
        <v>38704075.142857015</v>
      </c>
      <c r="AB190" s="2">
        <f t="shared" si="21"/>
        <v>8499.5714285671711</v>
      </c>
      <c r="AC190" s="2">
        <f t="shared" si="36"/>
        <v>33211051.857142877</v>
      </c>
      <c r="AD190" s="3">
        <f t="shared" si="10"/>
        <v>38704075.142857015</v>
      </c>
      <c r="AE190" s="2">
        <f>IF(AE188&gt;=52800000,52800000,IF(AB169=Graph!G$1*1000,AE189+Graph!G$1*1000,AC190))</f>
        <v>33211051.857142877</v>
      </c>
      <c r="AF190" s="3">
        <f t="shared" si="11"/>
        <v>33211051.857142877</v>
      </c>
      <c r="AG190" s="3">
        <f t="shared" si="27"/>
        <v>35870002.871428534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6"/>
        <v>441500.42857142858</v>
      </c>
      <c r="H191" s="2">
        <f t="shared" si="37"/>
        <v>70738588.285714105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1075218.7751464248</v>
      </c>
      <c r="Q191" s="21">
        <f t="shared" si="39"/>
        <v>450000</v>
      </c>
      <c r="R191" s="2">
        <f t="shared" si="38"/>
        <v>72365127</v>
      </c>
      <c r="S191" s="2">
        <f t="shared" si="17"/>
        <v>441500.42857143283</v>
      </c>
      <c r="T191" s="2">
        <f t="shared" si="18"/>
        <v>8499.571428571362</v>
      </c>
      <c r="U191" s="2">
        <f t="shared" si="19"/>
        <v>450000</v>
      </c>
      <c r="V191" s="2">
        <f t="shared" si="33"/>
        <v>33652552.285714306</v>
      </c>
      <c r="W191" s="2">
        <f t="shared" si="20"/>
        <v>441500.4285714291</v>
      </c>
      <c r="X191" s="2">
        <f t="shared" si="6"/>
        <v>8499.5714285708964</v>
      </c>
      <c r="Y191" s="2">
        <f t="shared" si="35"/>
        <v>38712574.714285582</v>
      </c>
      <c r="Z191" s="2" t="str">
        <f t="shared" si="8"/>
        <v>HERE</v>
      </c>
      <c r="AA191" s="2">
        <f>IF(Z191="HERE",Y191,AA190+Graph!$G$1*1000)</f>
        <v>38712574.714285582</v>
      </c>
      <c r="AB191" s="2">
        <f t="shared" si="21"/>
        <v>8499.5714285671711</v>
      </c>
      <c r="AC191" s="2">
        <f t="shared" si="36"/>
        <v>33652552.285714306</v>
      </c>
      <c r="AD191" s="3">
        <f t="shared" si="10"/>
        <v>38712574.714285582</v>
      </c>
      <c r="AE191" s="2">
        <f>IF(AE189&gt;=52800000,52800000,IF(AB170=Graph!G$1*1000,AE190+Graph!G$1*1000,AC191))</f>
        <v>33652552.285714306</v>
      </c>
      <c r="AF191" s="3">
        <f t="shared" si="11"/>
        <v>33652552.285714306</v>
      </c>
      <c r="AG191" s="3">
        <f t="shared" si="27"/>
        <v>35899727.507142819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6"/>
        <v>441500.42857142858</v>
      </c>
      <c r="H192" s="2">
        <f t="shared" si="37"/>
        <v>71180088.714285538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1080196.4073083699</v>
      </c>
      <c r="Q192" s="21">
        <f t="shared" si="39"/>
        <v>450000</v>
      </c>
      <c r="R192" s="2">
        <f t="shared" si="38"/>
        <v>72815127</v>
      </c>
      <c r="S192" s="2">
        <f t="shared" si="17"/>
        <v>441500.42857143283</v>
      </c>
      <c r="T192" s="2">
        <f t="shared" si="18"/>
        <v>8499.571428571362</v>
      </c>
      <c r="U192" s="2">
        <f t="shared" si="19"/>
        <v>450000</v>
      </c>
      <c r="V192" s="2">
        <f t="shared" si="33"/>
        <v>34094052.714285731</v>
      </c>
      <c r="W192" s="2">
        <f t="shared" si="20"/>
        <v>441500.42857142538</v>
      </c>
      <c r="X192" s="2">
        <f t="shared" si="6"/>
        <v>8499.5714285746217</v>
      </c>
      <c r="Y192" s="2">
        <f t="shared" si="35"/>
        <v>38721074.285714157</v>
      </c>
      <c r="Z192" s="2" t="str">
        <f t="shared" si="8"/>
        <v>HERE</v>
      </c>
      <c r="AA192" s="2">
        <f>IF(Z192="HERE",Y192,AA191+Graph!$G$1*1000)</f>
        <v>38721074.285714157</v>
      </c>
      <c r="AB192" s="2">
        <f t="shared" si="21"/>
        <v>8499.5714285746217</v>
      </c>
      <c r="AC192" s="2">
        <f t="shared" si="36"/>
        <v>34094052.714285731</v>
      </c>
      <c r="AD192" s="3">
        <f t="shared" si="10"/>
        <v>38721074.285714157</v>
      </c>
      <c r="AE192" s="2">
        <f>IF(AE190&gt;=52800000,52800000,IF(AB171=Graph!G$1*1000,AE191+Graph!G$1*1000,AC192))</f>
        <v>34094052.714285731</v>
      </c>
      <c r="AF192" s="3">
        <f t="shared" si="11"/>
        <v>34094052.714285731</v>
      </c>
      <c r="AG192" s="3">
        <f t="shared" si="27"/>
        <v>35929452.142857105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6"/>
        <v>441500.42857142858</v>
      </c>
      <c r="H193" s="2">
        <f t="shared" si="37"/>
        <v>71621589.14285697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1085174.0394703448</v>
      </c>
      <c r="Q193" s="21">
        <f t="shared" si="39"/>
        <v>450000</v>
      </c>
      <c r="R193" s="2">
        <f t="shared" si="38"/>
        <v>73265127</v>
      </c>
      <c r="S193" s="2">
        <f t="shared" si="17"/>
        <v>441500.42857143283</v>
      </c>
      <c r="T193" s="2">
        <f t="shared" si="18"/>
        <v>8499.571428571362</v>
      </c>
      <c r="U193" s="2">
        <f t="shared" si="19"/>
        <v>450000</v>
      </c>
      <c r="V193" s="2">
        <f t="shared" si="33"/>
        <v>34535553.142857157</v>
      </c>
      <c r="W193" s="2">
        <f t="shared" si="20"/>
        <v>441500.42857142538</v>
      </c>
      <c r="X193" s="2">
        <f t="shared" si="6"/>
        <v>8499.5714285746217</v>
      </c>
      <c r="Y193" s="2">
        <f t="shared" si="35"/>
        <v>38729573.857142732</v>
      </c>
      <c r="Z193" s="2" t="str">
        <f t="shared" si="8"/>
        <v>HERE</v>
      </c>
      <c r="AA193" s="2">
        <f>IF(Z193="HERE",Y193,AA192+Graph!$G$1*1000)</f>
        <v>38729573.857142732</v>
      </c>
      <c r="AB193" s="2">
        <f t="shared" si="21"/>
        <v>8499.5714285746217</v>
      </c>
      <c r="AC193" s="2">
        <f t="shared" si="36"/>
        <v>34535553.142857157</v>
      </c>
      <c r="AD193" s="3">
        <f t="shared" si="10"/>
        <v>38729573.857142732</v>
      </c>
      <c r="AE193" s="2">
        <f>IF(AE191&gt;=52800000,52800000,IF(AB172=Graph!G$1*1000,AE192+Graph!G$1*1000,AC193))</f>
        <v>34535553.142857157</v>
      </c>
      <c r="AF193" s="3">
        <f t="shared" si="11"/>
        <v>34535553.142857157</v>
      </c>
      <c r="AG193" s="3">
        <f t="shared" si="27"/>
        <v>35959176.77857139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6"/>
        <v>441500.42857142858</v>
      </c>
      <c r="H194" s="2">
        <f t="shared" si="37"/>
        <v>72063089.571428403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1090151.6716322899</v>
      </c>
      <c r="Q194" s="21">
        <f t="shared" si="39"/>
        <v>450000</v>
      </c>
      <c r="R194" s="2">
        <f t="shared" si="38"/>
        <v>73715127</v>
      </c>
      <c r="S194" s="2">
        <f t="shared" si="17"/>
        <v>441500.42857143283</v>
      </c>
      <c r="T194" s="2">
        <f t="shared" si="18"/>
        <v>8499.571428571362</v>
      </c>
      <c r="U194" s="2">
        <f t="shared" si="19"/>
        <v>450000</v>
      </c>
      <c r="V194" s="2">
        <f t="shared" si="33"/>
        <v>34977053.571428582</v>
      </c>
      <c r="W194" s="2">
        <f t="shared" si="20"/>
        <v>441500.42857142538</v>
      </c>
      <c r="X194" s="2">
        <f t="shared" si="6"/>
        <v>8499.5714285746217</v>
      </c>
      <c r="Y194" s="2">
        <f t="shared" si="35"/>
        <v>38738073.428571306</v>
      </c>
      <c r="Z194" s="2" t="str">
        <f t="shared" si="8"/>
        <v>HERE</v>
      </c>
      <c r="AA194" s="2">
        <f>IF(Z194="HERE",Y194,AA193+Graph!$G$1*1000)</f>
        <v>38738073.428571306</v>
      </c>
      <c r="AB194" s="2">
        <f t="shared" si="21"/>
        <v>8499.5714285746217</v>
      </c>
      <c r="AC194" s="2">
        <f t="shared" si="36"/>
        <v>34977053.571428582</v>
      </c>
      <c r="AD194" s="3">
        <f t="shared" si="10"/>
        <v>38738073.428571306</v>
      </c>
      <c r="AE194" s="2">
        <f>IF(AE192&gt;=52800000,52800000,IF(AB173=Graph!G$1*1000,AE193+Graph!G$1*1000,AC194))</f>
        <v>34977053.571428582</v>
      </c>
      <c r="AF194" s="3">
        <f t="shared" si="11"/>
        <v>34977053.571428582</v>
      </c>
      <c r="AG194" s="3">
        <f t="shared" si="27"/>
        <v>35988901.414285667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6"/>
        <v>441500.42857142858</v>
      </c>
      <c r="H195" s="2">
        <f t="shared" si="37"/>
        <v>72504589.999999836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1095129.303794235</v>
      </c>
      <c r="Q195" s="21">
        <f t="shared" si="39"/>
        <v>450000</v>
      </c>
      <c r="R195" s="2">
        <f t="shared" si="38"/>
        <v>74165127</v>
      </c>
      <c r="S195" s="2">
        <f t="shared" si="17"/>
        <v>441500.42857143283</v>
      </c>
      <c r="T195" s="2">
        <f t="shared" si="18"/>
        <v>8499.571428571362</v>
      </c>
      <c r="U195" s="2">
        <f t="shared" si="19"/>
        <v>450000</v>
      </c>
      <c r="V195" s="2">
        <f t="shared" si="33"/>
        <v>35418554.000000007</v>
      </c>
      <c r="W195" s="2">
        <f t="shared" si="20"/>
        <v>441500.42857142538</v>
      </c>
      <c r="X195" s="2">
        <f t="shared" si="6"/>
        <v>8499.5714285746217</v>
      </c>
      <c r="Y195" s="2">
        <f t="shared" si="35"/>
        <v>38746572.999999881</v>
      </c>
      <c r="Z195" s="2" t="str">
        <f t="shared" si="8"/>
        <v>HERE</v>
      </c>
      <c r="AA195" s="2">
        <f>IF(Z195="HERE",Y195,AA194+Graph!$G$1*1000)</f>
        <v>38746572.999999881</v>
      </c>
      <c r="AB195" s="2">
        <f t="shared" si="21"/>
        <v>8499.5714285746217</v>
      </c>
      <c r="AC195" s="2">
        <f t="shared" si="36"/>
        <v>35418554.000000007</v>
      </c>
      <c r="AD195" s="3">
        <f t="shared" si="10"/>
        <v>38746572.999999881</v>
      </c>
      <c r="AE195" s="2">
        <f>IF(AE193&gt;=52800000,52800000,IF(AB174=Graph!G$1*1000,AE194+Graph!G$1*1000,AC195))</f>
        <v>35418554.000000007</v>
      </c>
      <c r="AF195" s="3">
        <f t="shared" si="11"/>
        <v>35418554.000000007</v>
      </c>
      <c r="AG195" s="3">
        <f t="shared" si="27"/>
        <v>36018626.049999945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6"/>
        <v>441500.42857142858</v>
      </c>
      <c r="H196" s="2">
        <f t="shared" si="37"/>
        <v>72946090.428571269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1100106.9359562099</v>
      </c>
      <c r="Q196" s="21">
        <f t="shared" si="39"/>
        <v>450000</v>
      </c>
      <c r="R196" s="2">
        <f t="shared" si="38"/>
        <v>74615127</v>
      </c>
      <c r="S196" s="2">
        <f t="shared" si="17"/>
        <v>441500.42857143283</v>
      </c>
      <c r="T196" s="2">
        <f t="shared" si="18"/>
        <v>8499.571428571362</v>
      </c>
      <c r="U196" s="2">
        <f t="shared" si="19"/>
        <v>450000</v>
      </c>
      <c r="V196" s="2">
        <f t="shared" si="33"/>
        <v>35860054.428571433</v>
      </c>
      <c r="W196" s="2">
        <f t="shared" si="20"/>
        <v>441500.42857142538</v>
      </c>
      <c r="X196" s="2">
        <f t="shared" si="6"/>
        <v>8499.5714285746217</v>
      </c>
      <c r="Y196" s="2">
        <f t="shared" si="35"/>
        <v>38755072.571428455</v>
      </c>
      <c r="Z196" s="2" t="str">
        <f t="shared" si="8"/>
        <v>HERE</v>
      </c>
      <c r="AA196" s="2">
        <f>IF(Z196="HERE",Y196,AA195+Graph!$G$1*1000)</f>
        <v>38755072.571428455</v>
      </c>
      <c r="AB196" s="2">
        <f t="shared" si="21"/>
        <v>8499.5714285746217</v>
      </c>
      <c r="AC196" s="2">
        <f t="shared" si="36"/>
        <v>35860054.428571433</v>
      </c>
      <c r="AD196" s="3">
        <f t="shared" si="10"/>
        <v>38755072.571428455</v>
      </c>
      <c r="AE196" s="2">
        <f>IF(AE194&gt;=52800000,52800000,IF(AB175=Graph!G$1*1000,AE195+Graph!G$1*1000,AC196))</f>
        <v>35860054.428571433</v>
      </c>
      <c r="AF196" s="3">
        <f t="shared" si="11"/>
        <v>35860054.428571433</v>
      </c>
      <c r="AG196" s="3">
        <f t="shared" si="27"/>
        <v>36048350.68571423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6"/>
        <v>441500.42857142858</v>
      </c>
      <c r="H197" s="2">
        <f t="shared" si="37"/>
        <v>73387590.857142702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1105084.568118155</v>
      </c>
      <c r="Q197" s="21">
        <f t="shared" si="39"/>
        <v>450000</v>
      </c>
      <c r="R197" s="2">
        <f t="shared" si="38"/>
        <v>75065127</v>
      </c>
      <c r="S197" s="2">
        <f t="shared" si="17"/>
        <v>441500.42857143283</v>
      </c>
      <c r="T197" s="2">
        <f t="shared" si="18"/>
        <v>8499.571428571362</v>
      </c>
      <c r="U197" s="2">
        <f t="shared" si="19"/>
        <v>450000</v>
      </c>
      <c r="V197" s="2">
        <f t="shared" si="33"/>
        <v>36301554.857142858</v>
      </c>
      <c r="W197" s="2">
        <f t="shared" si="20"/>
        <v>441500.42857142538</v>
      </c>
      <c r="X197" s="2">
        <f t="shared" si="6"/>
        <v>8499.5714285746217</v>
      </c>
      <c r="Y197" s="2">
        <f t="shared" si="35"/>
        <v>38763572.14285703</v>
      </c>
      <c r="Z197" s="2" t="str">
        <f t="shared" si="8"/>
        <v>HERE</v>
      </c>
      <c r="AA197" s="2">
        <f>IF(Z197="HERE",Y197,AA196+Graph!$G$1*1000)</f>
        <v>38763572.14285703</v>
      </c>
      <c r="AB197" s="2">
        <f t="shared" si="21"/>
        <v>8499.5714285746217</v>
      </c>
      <c r="AC197" s="2">
        <f t="shared" si="36"/>
        <v>36301554.857142858</v>
      </c>
      <c r="AD197" s="3">
        <f t="shared" si="10"/>
        <v>38763572.14285703</v>
      </c>
      <c r="AE197" s="2">
        <f>IF(AE195&gt;=52800000,52800000,IF(AB176=Graph!G$1*1000,AE196+Graph!G$1*1000,AC197))</f>
        <v>36301554.857142858</v>
      </c>
      <c r="AF197" s="3">
        <f t="shared" si="11"/>
        <v>36301554.857142858</v>
      </c>
      <c r="AG197" s="3">
        <f t="shared" si="27"/>
        <v>36078075.321428508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6"/>
        <v>441500.42857142858</v>
      </c>
      <c r="H198" s="2">
        <f t="shared" si="37"/>
        <v>73829091.285714135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1110062.2002801001</v>
      </c>
      <c r="Q198" s="21">
        <f t="shared" si="39"/>
        <v>450000</v>
      </c>
      <c r="R198" s="2">
        <f t="shared" si="38"/>
        <v>75515127</v>
      </c>
      <c r="S198" s="2">
        <f t="shared" si="17"/>
        <v>441500.42857143283</v>
      </c>
      <c r="T198" s="2">
        <f t="shared" si="18"/>
        <v>8499.571428571362</v>
      </c>
      <c r="U198" s="2">
        <f t="shared" si="19"/>
        <v>450000</v>
      </c>
      <c r="V198" s="2">
        <f t="shared" si="33"/>
        <v>36743055.285714284</v>
      </c>
      <c r="W198" s="2">
        <f t="shared" si="20"/>
        <v>441500.42857142538</v>
      </c>
      <c r="X198" s="2">
        <f t="shared" si="6"/>
        <v>8499.5714285746217</v>
      </c>
      <c r="Y198" s="2">
        <f t="shared" si="35"/>
        <v>38772071.714285605</v>
      </c>
      <c r="Z198" s="2" t="str">
        <f t="shared" si="8"/>
        <v>HERE</v>
      </c>
      <c r="AA198" s="2">
        <f>IF(Z198="HERE",Y198,AA197+Graph!$G$1*1000)</f>
        <v>38772071.714285605</v>
      </c>
      <c r="AB198" s="2">
        <f t="shared" si="21"/>
        <v>8499.5714285746217</v>
      </c>
      <c r="AC198" s="2">
        <f t="shared" si="36"/>
        <v>36743055.285714284</v>
      </c>
      <c r="AD198" s="3">
        <f t="shared" si="10"/>
        <v>38772071.714285605</v>
      </c>
      <c r="AE198" s="2">
        <f>IF(AE196&gt;=52800000,52800000,IF(AB177=Graph!G$1*1000,AE197+Graph!G$1*1000,AC198))</f>
        <v>36743055.285714284</v>
      </c>
      <c r="AF198" s="3">
        <f t="shared" si="11"/>
        <v>36743055.285714284</v>
      </c>
      <c r="AG198" s="3">
        <f t="shared" si="27"/>
        <v>36107799.9571428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6"/>
        <v>441500.42857142858</v>
      </c>
      <c r="H199" s="2">
        <f t="shared" si="37"/>
        <v>74270591.714285567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1115039.832442075</v>
      </c>
      <c r="Q199" s="21">
        <f t="shared" si="39"/>
        <v>450000</v>
      </c>
      <c r="R199" s="2">
        <f t="shared" si="38"/>
        <v>75965127</v>
      </c>
      <c r="S199" s="2">
        <f t="shared" si="17"/>
        <v>441500.42857143283</v>
      </c>
      <c r="T199" s="2">
        <f t="shared" si="18"/>
        <v>8499.571428571362</v>
      </c>
      <c r="U199" s="2">
        <f t="shared" si="19"/>
        <v>450000</v>
      </c>
      <c r="V199" s="2">
        <f t="shared" si="33"/>
        <v>37184555.714285709</v>
      </c>
      <c r="W199" s="2">
        <f t="shared" si="20"/>
        <v>441500.42857142538</v>
      </c>
      <c r="X199" s="2">
        <f t="shared" si="6"/>
        <v>8499.5714285746217</v>
      </c>
      <c r="Y199" s="2">
        <f t="shared" si="35"/>
        <v>38780571.285714179</v>
      </c>
      <c r="Z199" s="2" t="str">
        <f t="shared" si="8"/>
        <v>HERE</v>
      </c>
      <c r="AA199" s="2">
        <f>IF(Z199="HERE",Y199,AA198+Graph!$G$1*1000)</f>
        <v>38780571.285714179</v>
      </c>
      <c r="AB199" s="2">
        <f t="shared" si="21"/>
        <v>8499.5714285746217</v>
      </c>
      <c r="AC199" s="2">
        <f t="shared" si="36"/>
        <v>37184555.714285709</v>
      </c>
      <c r="AD199" s="3">
        <f t="shared" si="10"/>
        <v>38780571.285714179</v>
      </c>
      <c r="AE199" s="2">
        <f>IF(AE197&gt;=52800000,52800000,IF(AB178=Graph!G$1*1000,AE198+Graph!G$1*1000,AC199))</f>
        <v>37184555.714285709</v>
      </c>
      <c r="AF199" s="3">
        <f t="shared" si="11"/>
        <v>37184555.714285709</v>
      </c>
      <c r="AG199" s="3">
        <f t="shared" si="27"/>
        <v>36137524.592857078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6"/>
        <v>441500.42857142858</v>
      </c>
      <c r="H200" s="2">
        <f t="shared" si="37"/>
        <v>74712092.142857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1120017.4646040201</v>
      </c>
      <c r="Q200" s="21">
        <f t="shared" si="39"/>
        <v>450000</v>
      </c>
      <c r="R200" s="2">
        <f t="shared" si="38"/>
        <v>76415127</v>
      </c>
      <c r="S200" s="2">
        <f t="shared" si="17"/>
        <v>441500.42857143283</v>
      </c>
      <c r="T200" s="2">
        <f t="shared" si="18"/>
        <v>8499.571428571362</v>
      </c>
      <c r="U200" s="2">
        <f t="shared" si="19"/>
        <v>450000</v>
      </c>
      <c r="V200" s="2">
        <f t="shared" si="33"/>
        <v>37626056.142857134</v>
      </c>
      <c r="W200" s="2">
        <f t="shared" si="20"/>
        <v>441500.42857142538</v>
      </c>
      <c r="X200" s="2">
        <f t="shared" si="6"/>
        <v>8499.5714285746217</v>
      </c>
      <c r="Y200" s="2">
        <f t="shared" si="35"/>
        <v>38789070.857142754</v>
      </c>
      <c r="Z200" s="2" t="str">
        <f t="shared" si="8"/>
        <v>HERE</v>
      </c>
      <c r="AA200" s="2">
        <f>IF(Z200="HERE",Y200,AA199+Graph!$G$1*1000)</f>
        <v>38789070.857142754</v>
      </c>
      <c r="AB200" s="2">
        <f t="shared" si="21"/>
        <v>8499.5714285746217</v>
      </c>
      <c r="AC200" s="2">
        <f t="shared" si="36"/>
        <v>37626056.142857134</v>
      </c>
      <c r="AD200" s="3">
        <f t="shared" si="10"/>
        <v>38789070.857142754</v>
      </c>
      <c r="AE200" s="2">
        <f>IF(AE198&gt;=52800000,52800000,IF(AB179=Graph!G$1*1000,AE199+Graph!G$1*1000,AC200))</f>
        <v>37626056.142857134</v>
      </c>
      <c r="AF200" s="3">
        <f t="shared" si="11"/>
        <v>37626056.142857134</v>
      </c>
      <c r="AG200" s="3">
        <f t="shared" si="27"/>
        <v>36167249.228571355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6"/>
        <v>441500.42857142858</v>
      </c>
      <c r="H201" s="2">
        <f t="shared" si="37"/>
        <v>75153592.571428433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1124995.0967659652</v>
      </c>
      <c r="Q201" s="21">
        <f t="shared" si="39"/>
        <v>450000</v>
      </c>
      <c r="R201" s="2">
        <f t="shared" si="38"/>
        <v>76865127</v>
      </c>
      <c r="S201" s="2">
        <f t="shared" si="17"/>
        <v>441500.42857143283</v>
      </c>
      <c r="T201" s="2">
        <f t="shared" si="18"/>
        <v>8499.571428571362</v>
      </c>
      <c r="U201" s="2">
        <f t="shared" si="19"/>
        <v>450000</v>
      </c>
      <c r="V201" s="2">
        <f t="shared" si="33"/>
        <v>38067556.57142856</v>
      </c>
      <c r="W201" s="2">
        <f t="shared" si="20"/>
        <v>441500.42857142538</v>
      </c>
      <c r="X201" s="2">
        <f t="shared" si="6"/>
        <v>8499.5714285746217</v>
      </c>
      <c r="Y201" s="2">
        <f t="shared" si="35"/>
        <v>38797570.428571329</v>
      </c>
      <c r="Z201" s="2" t="str">
        <f t="shared" si="8"/>
        <v>HERE</v>
      </c>
      <c r="AA201" s="2">
        <f>IF(Z201="HERE",Y201,AA200+Graph!$G$1*1000)</f>
        <v>38797570.428571329</v>
      </c>
      <c r="AB201" s="2">
        <f t="shared" si="21"/>
        <v>8499.5714285746217</v>
      </c>
      <c r="AC201" s="2">
        <f t="shared" si="36"/>
        <v>38067556.57142856</v>
      </c>
      <c r="AD201" s="3">
        <f t="shared" si="10"/>
        <v>38797570.428571329</v>
      </c>
      <c r="AE201" s="2">
        <f>IF(AE199&gt;=52800000,52800000,IF(AB180=Graph!G$1*1000,AE200+Graph!G$1*1000,AC201))</f>
        <v>38067556.57142856</v>
      </c>
      <c r="AF201" s="3">
        <f t="shared" si="11"/>
        <v>38067556.57142856</v>
      </c>
      <c r="AG201" s="3">
        <f t="shared" si="27"/>
        <v>36196973.86428564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6"/>
        <v>441500.42857142858</v>
      </c>
      <c r="H202" s="2">
        <f t="shared" si="37"/>
        <v>75595092.999999866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1129972.7289279401</v>
      </c>
      <c r="Q202" s="21">
        <f t="shared" si="39"/>
        <v>450000</v>
      </c>
      <c r="R202" s="2">
        <f t="shared" si="38"/>
        <v>77315127</v>
      </c>
      <c r="S202" s="2">
        <f t="shared" si="17"/>
        <v>441500.42857143283</v>
      </c>
      <c r="T202" s="2">
        <f t="shared" si="18"/>
        <v>8499.571428571362</v>
      </c>
      <c r="U202" s="2">
        <f t="shared" si="19"/>
        <v>450000</v>
      </c>
      <c r="V202" s="2">
        <f t="shared" si="33"/>
        <v>38509056.999999985</v>
      </c>
      <c r="W202" s="2">
        <f t="shared" si="20"/>
        <v>441500.42857142538</v>
      </c>
      <c r="X202" s="2">
        <f t="shared" si="6"/>
        <v>8499.5714285746217</v>
      </c>
      <c r="Y202" s="2">
        <f t="shared" si="35"/>
        <v>38806069.999999903</v>
      </c>
      <c r="Z202" s="2" t="str">
        <f t="shared" si="8"/>
        <v>HERE</v>
      </c>
      <c r="AA202" s="2">
        <f>IF(Z202="HERE",Y202,AA201+Graph!$G$1*1000)</f>
        <v>38806069.999999903</v>
      </c>
      <c r="AB202" s="2">
        <f t="shared" si="21"/>
        <v>8499.5714285746217</v>
      </c>
      <c r="AC202" s="2">
        <f t="shared" si="36"/>
        <v>38067556.57142856</v>
      </c>
      <c r="AD202" s="3">
        <f t="shared" si="10"/>
        <v>38806069.999999903</v>
      </c>
      <c r="AE202" s="2">
        <f>IF(AE200&gt;=52800000,52800000,IF(AB181=Graph!G$1*1000,AE201+Graph!G$1*1000,AC202))</f>
        <v>38067556.57142856</v>
      </c>
      <c r="AF202" s="3">
        <f t="shared" si="11"/>
        <v>38067556.57142856</v>
      </c>
      <c r="AG202" s="3">
        <f t="shared" si="27"/>
        <v>36226698.499999918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6"/>
        <v>441500.42857142858</v>
      </c>
      <c r="H203" s="2">
        <f t="shared" si="37"/>
        <v>76036593.428571299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1134950.3610898852</v>
      </c>
      <c r="Q203" s="21">
        <f t="shared" si="39"/>
        <v>450000</v>
      </c>
      <c r="R203" s="2">
        <f t="shared" si="38"/>
        <v>77765127</v>
      </c>
      <c r="S203" s="2">
        <f t="shared" si="17"/>
        <v>441500.42857143283</v>
      </c>
      <c r="T203" s="2">
        <f t="shared" si="18"/>
        <v>8499.571428571362</v>
      </c>
      <c r="U203" s="2">
        <f t="shared" si="19"/>
        <v>450000</v>
      </c>
      <c r="V203" s="2">
        <f t="shared" si="33"/>
        <v>38950557.42857141</v>
      </c>
      <c r="W203" s="2">
        <f t="shared" si="20"/>
        <v>441500.42857142538</v>
      </c>
      <c r="X203" s="2">
        <f t="shared" si="6"/>
        <v>8499.5714285746217</v>
      </c>
      <c r="Y203" s="2">
        <f t="shared" si="35"/>
        <v>38814569.571428478</v>
      </c>
      <c r="Z203" s="2" t="str">
        <f t="shared" si="8"/>
        <v>MEEP</v>
      </c>
      <c r="AA203" s="2">
        <f>IF(Z203="HERE",Y203,AA202+Graph!$G$1*1000)</f>
        <v>39226069.999999903</v>
      </c>
      <c r="AB203" s="2">
        <f t="shared" si="21"/>
        <v>420000</v>
      </c>
      <c r="AC203" s="2">
        <f t="shared" si="36"/>
        <v>38067556.57142856</v>
      </c>
      <c r="AD203" s="3">
        <f t="shared" si="10"/>
        <v>39226069.999999903</v>
      </c>
      <c r="AE203" s="2">
        <f>IF(AE201&gt;=52800000,52800000,IF(AB182=Graph!G$1*1000,AE202+Graph!G$1*1000,AC203))</f>
        <v>38067556.57142856</v>
      </c>
      <c r="AF203" s="3">
        <f t="shared" si="11"/>
        <v>38067556.57142856</v>
      </c>
      <c r="AG203" s="3">
        <f t="shared" si="27"/>
        <v>36256423.135714203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6"/>
        <v>441500.42857142858</v>
      </c>
      <c r="H204" s="2">
        <f t="shared" si="37"/>
        <v>76478093.857142732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1139927.9932518601</v>
      </c>
      <c r="Q204" s="21">
        <f t="shared" si="39"/>
        <v>450000</v>
      </c>
      <c r="R204" s="2">
        <f t="shared" si="38"/>
        <v>78215127</v>
      </c>
      <c r="S204" s="2">
        <f t="shared" si="17"/>
        <v>441500.42857143283</v>
      </c>
      <c r="T204" s="2">
        <f t="shared" si="18"/>
        <v>8499.571428571362</v>
      </c>
      <c r="U204" s="2">
        <f t="shared" si="19"/>
        <v>450000</v>
      </c>
      <c r="V204" s="2">
        <f t="shared" si="33"/>
        <v>39392057.857142836</v>
      </c>
      <c r="W204" s="2">
        <f t="shared" si="20"/>
        <v>441500.42857142538</v>
      </c>
      <c r="X204" s="2">
        <f t="shared" si="6"/>
        <v>8499.5714285746217</v>
      </c>
      <c r="Y204" s="2">
        <f t="shared" si="35"/>
        <v>38823069.142857052</v>
      </c>
      <c r="Z204" s="2" t="str">
        <f t="shared" si="8"/>
        <v>MEEP</v>
      </c>
      <c r="AA204" s="2">
        <f>IF(Z204="HERE",Y204,AA203+Graph!$G$1*1000)</f>
        <v>39646069.999999903</v>
      </c>
      <c r="AB204" s="2">
        <f t="shared" si="21"/>
        <v>420000</v>
      </c>
      <c r="AC204" s="2">
        <f t="shared" si="36"/>
        <v>38067556.57142856</v>
      </c>
      <c r="AD204" s="3">
        <f t="shared" si="10"/>
        <v>39646069.999999903</v>
      </c>
      <c r="AE204" s="2">
        <f>IF(AE202&gt;=52800000,52800000,IF(AB183=Graph!G$1*1000,AE203+Graph!G$1*1000,AC204))</f>
        <v>38067556.57142856</v>
      </c>
      <c r="AF204" s="3">
        <f t="shared" si="11"/>
        <v>38067556.57142856</v>
      </c>
      <c r="AG204" s="3">
        <f t="shared" si="27"/>
        <v>36286147.771428488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6"/>
        <v>441500.42857142858</v>
      </c>
      <c r="H205" s="2">
        <f t="shared" si="37"/>
        <v>76919594.285714164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1144905.6254138052</v>
      </c>
      <c r="Q205" s="21">
        <f t="shared" si="39"/>
        <v>450000</v>
      </c>
      <c r="R205" s="2">
        <f t="shared" si="38"/>
        <v>78665127</v>
      </c>
      <c r="S205" s="2">
        <f t="shared" si="17"/>
        <v>441500.42857143283</v>
      </c>
      <c r="T205" s="2">
        <f t="shared" si="18"/>
        <v>8499.571428571362</v>
      </c>
      <c r="U205" s="2">
        <f t="shared" si="19"/>
        <v>450000</v>
      </c>
      <c r="V205" s="2">
        <f t="shared" si="33"/>
        <v>39833558.285714261</v>
      </c>
      <c r="W205" s="2">
        <f t="shared" si="20"/>
        <v>441500.42857142538</v>
      </c>
      <c r="X205" s="2">
        <f t="shared" si="6"/>
        <v>8499.5714285746217</v>
      </c>
      <c r="Y205" s="2">
        <f t="shared" si="35"/>
        <v>38831568.714285627</v>
      </c>
      <c r="Z205" s="2" t="str">
        <f t="shared" si="8"/>
        <v>MEEP</v>
      </c>
      <c r="AA205" s="2">
        <f>IF(Z205="HERE",Y205,AA204+Graph!$G$1*1000)</f>
        <v>40066069.999999903</v>
      </c>
      <c r="AB205" s="2">
        <f t="shared" si="21"/>
        <v>420000</v>
      </c>
      <c r="AC205" s="2">
        <f t="shared" si="36"/>
        <v>38067556.57142856</v>
      </c>
      <c r="AD205" s="3">
        <f t="shared" si="10"/>
        <v>40066069.999999903</v>
      </c>
      <c r="AE205" s="2">
        <f>IF(AE203&gt;=52800000,52800000,IF(AB184=Graph!G$1*1000,AE204+Graph!G$1*1000,AC205))</f>
        <v>38067556.57142856</v>
      </c>
      <c r="AF205" s="3">
        <f t="shared" si="11"/>
        <v>38067556.57142856</v>
      </c>
      <c r="AG205" s="3">
        <f t="shared" si="27"/>
        <v>36315872.407142766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6"/>
        <v>441500.42857142858</v>
      </c>
      <c r="H206" s="2">
        <f t="shared" si="37"/>
        <v>77361094.714285597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1149883.2575757504</v>
      </c>
      <c r="Q206" s="21">
        <f t="shared" si="39"/>
        <v>450000</v>
      </c>
      <c r="R206" s="2">
        <f t="shared" si="38"/>
        <v>79115127</v>
      </c>
      <c r="S206" s="2">
        <f t="shared" si="17"/>
        <v>441500.42857143283</v>
      </c>
      <c r="T206" s="2">
        <f t="shared" si="18"/>
        <v>8499.571428571362</v>
      </c>
      <c r="U206" s="2">
        <f t="shared" si="19"/>
        <v>450000</v>
      </c>
      <c r="V206" s="2">
        <f t="shared" si="33"/>
        <v>40275058.714285687</v>
      </c>
      <c r="W206" s="2">
        <f t="shared" si="20"/>
        <v>441500.42857142538</v>
      </c>
      <c r="X206" s="2">
        <f t="shared" si="6"/>
        <v>8499.5714285746217</v>
      </c>
      <c r="Y206" s="2">
        <f t="shared" si="35"/>
        <v>38840068.285714202</v>
      </c>
      <c r="Z206" s="2" t="str">
        <f t="shared" si="8"/>
        <v>MEEP</v>
      </c>
      <c r="AA206" s="2">
        <f>IF(Z206="HERE",Y206,AA205+Graph!$G$1*1000)</f>
        <v>40486069.999999903</v>
      </c>
      <c r="AB206" s="2">
        <f t="shared" si="21"/>
        <v>420000</v>
      </c>
      <c r="AC206" s="2">
        <f t="shared" si="36"/>
        <v>38067556.57142856</v>
      </c>
      <c r="AD206" s="3">
        <f t="shared" si="10"/>
        <v>40486069.999999903</v>
      </c>
      <c r="AE206" s="2">
        <f>IF(AE204&gt;=52800000,52800000,IF(AB185=Graph!G$1*1000,AE205+Graph!G$1*1000,AC206))</f>
        <v>38067556.57142856</v>
      </c>
      <c r="AF206" s="3">
        <f t="shared" si="11"/>
        <v>38067556.57142856</v>
      </c>
      <c r="AG206" s="3">
        <f t="shared" si="27"/>
        <v>36345597.042857051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6"/>
        <v>441500.42857142858</v>
      </c>
      <c r="H207" s="2">
        <f t="shared" si="37"/>
        <v>77802595.14285703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1154860.8897377253</v>
      </c>
      <c r="Q207" s="21">
        <f t="shared" si="39"/>
        <v>450000</v>
      </c>
      <c r="R207" s="2">
        <f t="shared" si="38"/>
        <v>79565127</v>
      </c>
      <c r="S207" s="2">
        <f t="shared" si="17"/>
        <v>441500.42857143283</v>
      </c>
      <c r="T207" s="2">
        <f t="shared" si="18"/>
        <v>8499.571428571362</v>
      </c>
      <c r="U207" s="2">
        <f t="shared" si="19"/>
        <v>450000</v>
      </c>
      <c r="V207" s="2">
        <f t="shared" si="33"/>
        <v>40716559.142857112</v>
      </c>
      <c r="W207" s="2">
        <f t="shared" si="20"/>
        <v>441500.42857142538</v>
      </c>
      <c r="X207" s="2">
        <f t="shared" si="6"/>
        <v>8499.5714285746217</v>
      </c>
      <c r="Y207" s="2">
        <f t="shared" si="35"/>
        <v>38848567.857142776</v>
      </c>
      <c r="Z207" s="2" t="str">
        <f t="shared" si="8"/>
        <v>MEEP</v>
      </c>
      <c r="AA207" s="2">
        <f>IF(Z207="HERE",Y207,AA206+Graph!$G$1*1000)</f>
        <v>40906069.999999903</v>
      </c>
      <c r="AB207" s="2">
        <f t="shared" si="21"/>
        <v>420000</v>
      </c>
      <c r="AC207" s="2">
        <f t="shared" si="36"/>
        <v>38067556.57142856</v>
      </c>
      <c r="AD207" s="3">
        <f t="shared" si="10"/>
        <v>40906069.999999903</v>
      </c>
      <c r="AE207" s="2">
        <f>IF(AE205&gt;=52800000,52800000,IF(AB186=Graph!G$1*1000,AE206+Graph!G$1*1000,AC207))</f>
        <v>38067556.57142856</v>
      </c>
      <c r="AF207" s="3">
        <f t="shared" si="11"/>
        <v>38067556.57142856</v>
      </c>
      <c r="AG207" s="3">
        <f t="shared" si="27"/>
        <v>36375321.678571329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6"/>
        <v>441500.42857142858</v>
      </c>
      <c r="H208" s="2">
        <f t="shared" si="37"/>
        <v>78244095.571428463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1159838.5218996704</v>
      </c>
      <c r="Q208" s="21">
        <f t="shared" si="39"/>
        <v>450000</v>
      </c>
      <c r="R208" s="2">
        <f t="shared" si="38"/>
        <v>80015127</v>
      </c>
      <c r="S208" s="2">
        <f t="shared" si="17"/>
        <v>441500.42857143283</v>
      </c>
      <c r="T208" s="2">
        <f t="shared" si="18"/>
        <v>8499.571428571362</v>
      </c>
      <c r="U208" s="2">
        <f t="shared" si="19"/>
        <v>450000</v>
      </c>
      <c r="V208" s="2">
        <f t="shared" si="33"/>
        <v>41158059.571428537</v>
      </c>
      <c r="W208" s="2">
        <f t="shared" si="20"/>
        <v>441500.42857142538</v>
      </c>
      <c r="X208" s="2">
        <f t="shared" si="6"/>
        <v>8499.5714285746217</v>
      </c>
      <c r="Y208" s="2">
        <f t="shared" si="35"/>
        <v>38857067.428571351</v>
      </c>
      <c r="Z208" s="2" t="str">
        <f t="shared" si="8"/>
        <v>MEEP</v>
      </c>
      <c r="AA208" s="2">
        <f>IF(Z208="HERE",Y208,AA207+Graph!$G$1*1000)</f>
        <v>41326069.999999903</v>
      </c>
      <c r="AB208" s="2">
        <f t="shared" si="21"/>
        <v>420000</v>
      </c>
      <c r="AC208" s="2">
        <f t="shared" si="36"/>
        <v>38067556.57142856</v>
      </c>
      <c r="AD208" s="3">
        <f t="shared" si="10"/>
        <v>41326069.999999903</v>
      </c>
      <c r="AE208" s="2">
        <f>IF(AE206&gt;=52800000,52800000,IF(AB187=Graph!G$1*1000,AE207+Graph!G$1*1000,AC208))</f>
        <v>38067556.57142856</v>
      </c>
      <c r="AF208" s="3">
        <f t="shared" si="11"/>
        <v>38067556.57142856</v>
      </c>
      <c r="AG208" s="3">
        <f t="shared" si="27"/>
        <v>36405046.314285614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6"/>
        <v>441500.42857142858</v>
      </c>
      <c r="H209" s="2">
        <f t="shared" si="37"/>
        <v>78685595.999999896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1164816.1540616155</v>
      </c>
      <c r="Q209" s="21">
        <f t="shared" si="39"/>
        <v>450000</v>
      </c>
      <c r="R209" s="2">
        <f t="shared" si="38"/>
        <v>80465127</v>
      </c>
      <c r="S209" s="2">
        <f t="shared" si="17"/>
        <v>441500.42857143283</v>
      </c>
      <c r="T209" s="2">
        <f t="shared" si="18"/>
        <v>8499.571428571362</v>
      </c>
      <c r="U209" s="2">
        <f t="shared" si="19"/>
        <v>450000</v>
      </c>
      <c r="V209" s="2">
        <f t="shared" si="33"/>
        <v>41599559.999999963</v>
      </c>
      <c r="W209" s="2">
        <f t="shared" si="20"/>
        <v>441500.42857142538</v>
      </c>
      <c r="X209" s="2">
        <f t="shared" si="6"/>
        <v>8499.5714285746217</v>
      </c>
      <c r="Y209" s="2">
        <f t="shared" si="35"/>
        <v>38865566.999999925</v>
      </c>
      <c r="Z209" s="2" t="str">
        <f t="shared" si="8"/>
        <v>MEEP</v>
      </c>
      <c r="AA209" s="2">
        <f>IF(Z209="HERE",Y209,AA208+Graph!$G$1*1000)</f>
        <v>41746069.999999903</v>
      </c>
      <c r="AB209" s="2">
        <f t="shared" si="21"/>
        <v>420000</v>
      </c>
      <c r="AC209" s="2">
        <f t="shared" si="36"/>
        <v>38067556.57142856</v>
      </c>
      <c r="AD209" s="3">
        <f t="shared" si="10"/>
        <v>41746069.999999903</v>
      </c>
      <c r="AE209" s="2">
        <f>IF(AE207&gt;=52800000,52800000,IF(AB188=Graph!G$1*1000,AE208+Graph!G$1*1000,AC209))</f>
        <v>38067556.57142856</v>
      </c>
      <c r="AF209" s="3">
        <f t="shared" si="11"/>
        <v>38067556.57142856</v>
      </c>
      <c r="AG209" s="3">
        <f t="shared" si="27"/>
        <v>36434770.949999899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6"/>
        <v>441500.42857142858</v>
      </c>
      <c r="H210" s="2">
        <f t="shared" si="37"/>
        <v>79127096.428571329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1169793.7862235904</v>
      </c>
      <c r="Q210" s="21">
        <f t="shared" si="39"/>
        <v>450000</v>
      </c>
      <c r="R210" s="2">
        <f t="shared" si="38"/>
        <v>80915127</v>
      </c>
      <c r="S210" s="2">
        <f t="shared" si="17"/>
        <v>441500.42857143283</v>
      </c>
      <c r="T210" s="2">
        <f t="shared" si="18"/>
        <v>8499.571428571362</v>
      </c>
      <c r="U210" s="2">
        <f t="shared" si="19"/>
        <v>450000</v>
      </c>
      <c r="V210" s="2">
        <f t="shared" si="33"/>
        <v>42041060.428571388</v>
      </c>
      <c r="W210" s="2">
        <f t="shared" si="20"/>
        <v>441500.42857142538</v>
      </c>
      <c r="X210" s="2">
        <f t="shared" si="6"/>
        <v>8499.5714285746217</v>
      </c>
      <c r="Y210" s="2">
        <f t="shared" si="35"/>
        <v>38874066.5714285</v>
      </c>
      <c r="Z210" s="2" t="str">
        <f t="shared" si="8"/>
        <v>MEEP</v>
      </c>
      <c r="AA210" s="2">
        <f>IF(Z210="HERE",Y210,AA209+Graph!$G$1*1000)</f>
        <v>42166069.999999903</v>
      </c>
      <c r="AB210" s="2">
        <f t="shared" si="21"/>
        <v>420000</v>
      </c>
      <c r="AC210" s="2">
        <f t="shared" si="36"/>
        <v>38067556.57142856</v>
      </c>
      <c r="AD210" s="3">
        <f t="shared" si="10"/>
        <v>42166069.999999903</v>
      </c>
      <c r="AE210" s="2">
        <f>IF(AE208&gt;=52800000,52800000,IF(AB189=Graph!G$1*1000,AE209+Graph!G$1*1000,AC210))</f>
        <v>38067556.57142856</v>
      </c>
      <c r="AF210" s="3">
        <f t="shared" si="11"/>
        <v>38067556.57142856</v>
      </c>
      <c r="AG210" s="3">
        <f t="shared" si="27"/>
        <v>36464495.585714176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6"/>
        <v>441500.42857142858</v>
      </c>
      <c r="H211" s="2">
        <f t="shared" si="37"/>
        <v>79568596.857142761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1174771.4183855355</v>
      </c>
      <c r="Q211" s="21">
        <f t="shared" si="39"/>
        <v>450000</v>
      </c>
      <c r="R211" s="2">
        <f t="shared" si="38"/>
        <v>81365127</v>
      </c>
      <c r="S211" s="2">
        <f t="shared" si="17"/>
        <v>441500.42857143283</v>
      </c>
      <c r="T211" s="2">
        <f t="shared" si="18"/>
        <v>8499.571428571362</v>
      </c>
      <c r="U211" s="2">
        <f t="shared" si="19"/>
        <v>450000</v>
      </c>
      <c r="V211" s="2">
        <f t="shared" si="33"/>
        <v>42482560.857142814</v>
      </c>
      <c r="W211" s="2">
        <f t="shared" si="20"/>
        <v>441500.42857142538</v>
      </c>
      <c r="X211" s="2">
        <f t="shared" si="6"/>
        <v>8499.5714285746217</v>
      </c>
      <c r="Y211" s="2">
        <f t="shared" si="35"/>
        <v>38882566.142857075</v>
      </c>
      <c r="Z211" s="2" t="str">
        <f t="shared" si="8"/>
        <v>MEEP</v>
      </c>
      <c r="AA211" s="2">
        <f>IF(Z211="HERE",Y211,AA210+Graph!$G$1*1000)</f>
        <v>42586069.999999903</v>
      </c>
      <c r="AB211" s="2">
        <f t="shared" si="21"/>
        <v>420000</v>
      </c>
      <c r="AC211" s="2">
        <f t="shared" si="36"/>
        <v>38067556.57142856</v>
      </c>
      <c r="AD211" s="3">
        <f t="shared" si="10"/>
        <v>42586069.999999903</v>
      </c>
      <c r="AE211" s="2">
        <f>IF(AE209&gt;=52800000,52800000,IF(AB190=Graph!G$1*1000,AE210+Graph!G$1*1000,AC211))</f>
        <v>38067556.57142856</v>
      </c>
      <c r="AF211" s="3">
        <f t="shared" si="11"/>
        <v>38067556.57142856</v>
      </c>
      <c r="AG211" s="3">
        <f t="shared" si="27"/>
        <v>36494220.221428461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6"/>
        <v>441500.42857142858</v>
      </c>
      <c r="H212" s="2">
        <f t="shared" si="37"/>
        <v>80010097.285714194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1179749.0505474806</v>
      </c>
      <c r="Q212" s="21">
        <f t="shared" si="39"/>
        <v>450000</v>
      </c>
      <c r="R212" s="2">
        <f t="shared" si="38"/>
        <v>81815127</v>
      </c>
      <c r="S212" s="2">
        <f t="shared" si="17"/>
        <v>441500.42857143283</v>
      </c>
      <c r="T212" s="2">
        <f t="shared" si="18"/>
        <v>8499.571428571362</v>
      </c>
      <c r="U212" s="2">
        <f t="shared" si="19"/>
        <v>450000</v>
      </c>
      <c r="V212" s="2">
        <f t="shared" si="33"/>
        <v>42924061.285714239</v>
      </c>
      <c r="W212" s="2">
        <f t="shared" si="20"/>
        <v>441500.42857142538</v>
      </c>
      <c r="X212" s="2">
        <f t="shared" si="6"/>
        <v>8499.5714285746217</v>
      </c>
      <c r="Y212" s="2">
        <f t="shared" si="35"/>
        <v>38891065.714285649</v>
      </c>
      <c r="Z212" s="2" t="str">
        <f t="shared" si="8"/>
        <v>MEEP</v>
      </c>
      <c r="AA212" s="2">
        <f>IF(Z212="HERE",Y212,AA211+Graph!$G$1*1000)</f>
        <v>43006069.999999903</v>
      </c>
      <c r="AB212" s="2">
        <f t="shared" si="21"/>
        <v>420000</v>
      </c>
      <c r="AC212" s="2">
        <f t="shared" si="36"/>
        <v>38067556.57142856</v>
      </c>
      <c r="AD212" s="3">
        <f t="shared" si="10"/>
        <v>43006069.999999903</v>
      </c>
      <c r="AE212" s="2">
        <f>IF(AE210&gt;=52800000,52800000,IF(AB191=Graph!G$1*1000,AE211+Graph!G$1*1000,AC212))</f>
        <v>38067556.57142856</v>
      </c>
      <c r="AF212" s="3">
        <f t="shared" si="11"/>
        <v>38067556.57142856</v>
      </c>
      <c r="AG212" s="3">
        <f t="shared" si="27"/>
        <v>36523944.857142739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6"/>
        <v>441500.42857142858</v>
      </c>
      <c r="H213" s="2">
        <f t="shared" si="37"/>
        <v>80451597.714285627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1184726.6827094555</v>
      </c>
      <c r="Q213" s="21">
        <f t="shared" si="39"/>
        <v>450000</v>
      </c>
      <c r="R213" s="2">
        <f t="shared" si="38"/>
        <v>82265127</v>
      </c>
      <c r="S213" s="2">
        <f t="shared" si="17"/>
        <v>441500.42857143283</v>
      </c>
      <c r="T213" s="2">
        <f t="shared" si="18"/>
        <v>8499.571428571362</v>
      </c>
      <c r="U213" s="2">
        <f t="shared" si="19"/>
        <v>450000</v>
      </c>
      <c r="V213" s="2">
        <f t="shared" si="33"/>
        <v>43365561.714285664</v>
      </c>
      <c r="W213" s="2">
        <f t="shared" si="20"/>
        <v>441500.42857142538</v>
      </c>
      <c r="X213" s="2">
        <f t="shared" si="6"/>
        <v>8499.5714285746217</v>
      </c>
      <c r="Y213" s="2">
        <f t="shared" si="35"/>
        <v>38899565.285714224</v>
      </c>
      <c r="Z213" s="2" t="str">
        <f t="shared" si="8"/>
        <v>MEEP</v>
      </c>
      <c r="AA213" s="2">
        <f>IF(Z213="HERE",Y213,AA212+Graph!$G$1*1000)</f>
        <v>43426069.999999903</v>
      </c>
      <c r="AB213" s="2">
        <f t="shared" si="21"/>
        <v>420000</v>
      </c>
      <c r="AC213" s="2">
        <f t="shared" si="36"/>
        <v>38067556.57142856</v>
      </c>
      <c r="AD213" s="3">
        <f t="shared" si="10"/>
        <v>43426069.999999903</v>
      </c>
      <c r="AE213" s="2">
        <f>IF(AE211&gt;=52800000,52800000,IF(AB192=Graph!G$1*1000,AE212+Graph!G$1*1000,AC213))</f>
        <v>38067556.57142856</v>
      </c>
      <c r="AF213" s="3">
        <f t="shared" si="11"/>
        <v>38067556.57142856</v>
      </c>
      <c r="AG213" s="3">
        <f t="shared" si="27"/>
        <v>36553669.492857024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6"/>
        <v>441500.42857142858</v>
      </c>
      <c r="H214" s="2">
        <f t="shared" si="37"/>
        <v>80893098.14285706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1189704.3148714006</v>
      </c>
      <c r="Q214" s="21">
        <f t="shared" si="39"/>
        <v>450000</v>
      </c>
      <c r="R214" s="2">
        <f t="shared" si="38"/>
        <v>82715127</v>
      </c>
      <c r="S214" s="2">
        <f t="shared" si="17"/>
        <v>441500.42857143283</v>
      </c>
      <c r="T214" s="2">
        <f t="shared" si="18"/>
        <v>8499.571428571362</v>
      </c>
      <c r="U214" s="2">
        <f t="shared" si="19"/>
        <v>450000</v>
      </c>
      <c r="V214" s="2">
        <f t="shared" si="33"/>
        <v>43807062.14285709</v>
      </c>
      <c r="W214" s="2">
        <f t="shared" si="20"/>
        <v>441500.42857142538</v>
      </c>
      <c r="X214" s="2">
        <f t="shared" si="6"/>
        <v>8499.5714285746217</v>
      </c>
      <c r="Y214" s="2">
        <f t="shared" si="35"/>
        <v>38908064.857142799</v>
      </c>
      <c r="Z214" s="2" t="str">
        <f t="shared" si="8"/>
        <v>MEEP</v>
      </c>
      <c r="AA214" s="2">
        <f>IF(Z214="HERE",Y214,AA213+Graph!$G$1*1000)</f>
        <v>43846069.999999903</v>
      </c>
      <c r="AB214" s="2">
        <f t="shared" si="21"/>
        <v>420000</v>
      </c>
      <c r="AC214" s="2">
        <f t="shared" si="36"/>
        <v>38067556.57142856</v>
      </c>
      <c r="AD214" s="3">
        <f t="shared" si="10"/>
        <v>43846069.999999903</v>
      </c>
      <c r="AE214" s="2">
        <f>IF(AE212&gt;=52800000,52800000,IF(AB193=Graph!G$1*1000,AE213+Graph!G$1*1000,AC214))</f>
        <v>38067556.57142856</v>
      </c>
      <c r="AF214" s="3">
        <f t="shared" si="11"/>
        <v>38067556.57142856</v>
      </c>
      <c r="AG214" s="3">
        <f t="shared" si="27"/>
        <v>36583394.128571317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6"/>
        <v>441500.42857142858</v>
      </c>
      <c r="H215" s="2">
        <f t="shared" si="37"/>
        <v>81334598.571428493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1194681.9470333457</v>
      </c>
      <c r="Q215" s="21">
        <f t="shared" si="39"/>
        <v>450000</v>
      </c>
      <c r="R215" s="2">
        <f t="shared" si="38"/>
        <v>83165127</v>
      </c>
      <c r="S215" s="2">
        <f t="shared" si="17"/>
        <v>441500.42857143283</v>
      </c>
      <c r="T215" s="2">
        <f t="shared" si="18"/>
        <v>8499.571428571362</v>
      </c>
      <c r="U215" s="2">
        <f t="shared" si="19"/>
        <v>450000</v>
      </c>
      <c r="V215" s="2">
        <f t="shared" si="33"/>
        <v>44248562.571428515</v>
      </c>
      <c r="W215" s="2">
        <f t="shared" si="20"/>
        <v>441500.42857142538</v>
      </c>
      <c r="X215" s="2">
        <f t="shared" si="6"/>
        <v>8499.5714285746217</v>
      </c>
      <c r="Y215" s="2">
        <f t="shared" si="35"/>
        <v>38916564.428571373</v>
      </c>
      <c r="Z215" s="2" t="str">
        <f t="shared" si="8"/>
        <v>MEEP</v>
      </c>
      <c r="AA215" s="2">
        <f>IF(Z215="HERE",Y215,AA214+Graph!$G$1*1000)</f>
        <v>44266069.999999903</v>
      </c>
      <c r="AB215" s="2">
        <f t="shared" si="21"/>
        <v>420000</v>
      </c>
      <c r="AC215" s="2">
        <f t="shared" si="36"/>
        <v>38067556.57142856</v>
      </c>
      <c r="AD215" s="3">
        <f t="shared" si="10"/>
        <v>44266069.999999903</v>
      </c>
      <c r="AE215" s="2">
        <f>IF(AE213&gt;=52800000,52800000,IF(AB194=Graph!G$1*1000,AE214+Graph!G$1*1000,AC215))</f>
        <v>38067556.57142856</v>
      </c>
      <c r="AF215" s="3">
        <f t="shared" si="11"/>
        <v>38067556.57142856</v>
      </c>
      <c r="AG215" s="3">
        <f t="shared" si="27"/>
        <v>36613118.764285609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6"/>
        <v>441500.42857142858</v>
      </c>
      <c r="H216" s="2">
        <f t="shared" si="37"/>
        <v>81776098.999999925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1199659.5791953206</v>
      </c>
      <c r="Q216" s="21">
        <f t="shared" si="39"/>
        <v>450000</v>
      </c>
      <c r="R216" s="2">
        <f t="shared" si="38"/>
        <v>83615127</v>
      </c>
      <c r="S216" s="2">
        <f t="shared" si="17"/>
        <v>441500.42857143283</v>
      </c>
      <c r="T216" s="2">
        <f t="shared" si="18"/>
        <v>8499.571428571362</v>
      </c>
      <c r="U216" s="2">
        <f t="shared" si="19"/>
        <v>450000</v>
      </c>
      <c r="V216" s="2">
        <f t="shared" si="33"/>
        <v>44690062.99999994</v>
      </c>
      <c r="W216" s="2">
        <f t="shared" si="20"/>
        <v>441500.42857142538</v>
      </c>
      <c r="X216" s="2">
        <f t="shared" si="6"/>
        <v>8499.5714285746217</v>
      </c>
      <c r="Y216" s="2">
        <f t="shared" si="35"/>
        <v>38925063.999999948</v>
      </c>
      <c r="Z216" s="2" t="str">
        <f t="shared" si="8"/>
        <v>MEEP</v>
      </c>
      <c r="AA216" s="2">
        <f>IF(Z216="HERE",Y216,AA215+Graph!$G$1*1000)</f>
        <v>44686069.999999903</v>
      </c>
      <c r="AB216" s="2">
        <f t="shared" si="21"/>
        <v>420000</v>
      </c>
      <c r="AC216" s="2">
        <f t="shared" si="36"/>
        <v>38067556.57142856</v>
      </c>
      <c r="AD216" s="3">
        <f t="shared" si="10"/>
        <v>44686069.999999903</v>
      </c>
      <c r="AE216" s="2">
        <f>IF(AE214&gt;=52800000,52800000,IF(AB195=Graph!G$1*1000,AE215+Graph!G$1*1000,AC216))</f>
        <v>38067556.57142856</v>
      </c>
      <c r="AF216" s="3">
        <f t="shared" si="11"/>
        <v>38067556.57142856</v>
      </c>
      <c r="AG216" s="3">
        <f t="shared" si="27"/>
        <v>36642843.399999894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6"/>
        <v>441500.42857142858</v>
      </c>
      <c r="H217" s="2">
        <f t="shared" si="37"/>
        <v>82217599.428571358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1204637.2113572657</v>
      </c>
      <c r="Q217" s="21">
        <f t="shared" si="39"/>
        <v>450000</v>
      </c>
      <c r="R217" s="2">
        <f t="shared" si="38"/>
        <v>84065127</v>
      </c>
      <c r="S217" s="2">
        <f t="shared" si="17"/>
        <v>441500.42857143283</v>
      </c>
      <c r="T217" s="2">
        <f t="shared" si="18"/>
        <v>8499.571428571362</v>
      </c>
      <c r="U217" s="2">
        <f t="shared" si="19"/>
        <v>450000</v>
      </c>
      <c r="V217" s="2">
        <f t="shared" si="33"/>
        <v>45131563.428571366</v>
      </c>
      <c r="W217" s="2">
        <f t="shared" si="20"/>
        <v>441500.42857142538</v>
      </c>
      <c r="X217" s="2">
        <f t="shared" si="6"/>
        <v>8499.5714285746217</v>
      </c>
      <c r="Y217" s="2">
        <f t="shared" si="35"/>
        <v>38933563.571428522</v>
      </c>
      <c r="Z217" s="2" t="str">
        <f t="shared" si="8"/>
        <v>MEEP</v>
      </c>
      <c r="AA217" s="2">
        <f>IF(Z217="HERE",Y217,AA216+Graph!$G$1*1000)</f>
        <v>45106069.999999903</v>
      </c>
      <c r="AB217" s="2">
        <f t="shared" si="21"/>
        <v>420000</v>
      </c>
      <c r="AC217" s="2">
        <f t="shared" si="36"/>
        <v>38067556.57142856</v>
      </c>
      <c r="AD217" s="3">
        <f t="shared" si="10"/>
        <v>45106069.999999903</v>
      </c>
      <c r="AE217" s="2">
        <f>IF(AE215&gt;=52800000,52800000,IF(AB196=Graph!G$1*1000,AE216+Graph!G$1*1000,AC217))</f>
        <v>38067556.57142856</v>
      </c>
      <c r="AF217" s="3">
        <f t="shared" si="11"/>
        <v>38067556.57142856</v>
      </c>
      <c r="AG217" s="3">
        <f t="shared" si="27"/>
        <v>36672568.035714187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6"/>
        <v>441500.42857142858</v>
      </c>
      <c r="H218" s="2">
        <f t="shared" si="37"/>
        <v>82659099.857142791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1209614.8435192108</v>
      </c>
      <c r="Q218" s="21">
        <f t="shared" si="39"/>
        <v>450000</v>
      </c>
      <c r="R218" s="2">
        <f t="shared" si="38"/>
        <v>84515127</v>
      </c>
      <c r="S218" s="2">
        <f t="shared" si="17"/>
        <v>441500.42857143283</v>
      </c>
      <c r="T218" s="2">
        <f t="shared" si="18"/>
        <v>8499.571428571362</v>
      </c>
      <c r="U218" s="2">
        <f t="shared" si="19"/>
        <v>450000</v>
      </c>
      <c r="V218" s="2">
        <f t="shared" si="33"/>
        <v>45573063.857142791</v>
      </c>
      <c r="W218" s="2">
        <f t="shared" si="20"/>
        <v>441500.42857142538</v>
      </c>
      <c r="X218" s="2">
        <f t="shared" si="6"/>
        <v>8499.5714285746217</v>
      </c>
      <c r="Y218" s="2">
        <f t="shared" si="35"/>
        <v>38942063.142857097</v>
      </c>
      <c r="Z218" s="2" t="str">
        <f t="shared" si="8"/>
        <v>MEEP</v>
      </c>
      <c r="AA218" s="2">
        <f>IF(Z218="HERE",Y218,AA217+Graph!$G$1*1000)</f>
        <v>45526069.999999903</v>
      </c>
      <c r="AB218" s="2">
        <f t="shared" si="21"/>
        <v>420000</v>
      </c>
      <c r="AC218" s="2">
        <f t="shared" si="36"/>
        <v>38067556.57142856</v>
      </c>
      <c r="AD218" s="3">
        <f t="shared" si="10"/>
        <v>45526069.999999903</v>
      </c>
      <c r="AE218" s="2">
        <f>IF(AE216&gt;=52800000,52800000,IF(AB197=Graph!G$1*1000,AE217+Graph!G$1*1000,AC218))</f>
        <v>38067556.57142856</v>
      </c>
      <c r="AF218" s="3">
        <f t="shared" si="11"/>
        <v>38067556.57142856</v>
      </c>
      <c r="AG218" s="3">
        <f t="shared" si="27"/>
        <v>36702292.671428472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6"/>
        <v>441500.42857142858</v>
      </c>
      <c r="H219" s="2">
        <f t="shared" si="37"/>
        <v>83100600.285714224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1214592.4756811857</v>
      </c>
      <c r="Q219" s="21">
        <f t="shared" si="39"/>
        <v>450000</v>
      </c>
      <c r="R219" s="2">
        <f t="shared" si="38"/>
        <v>84965127</v>
      </c>
      <c r="S219" s="2">
        <f t="shared" si="17"/>
        <v>441500.42857143283</v>
      </c>
      <c r="T219" s="2">
        <f t="shared" si="18"/>
        <v>8499.571428571362</v>
      </c>
      <c r="U219" s="2">
        <f t="shared" si="19"/>
        <v>450000</v>
      </c>
      <c r="V219" s="2">
        <f t="shared" si="33"/>
        <v>46014564.285714217</v>
      </c>
      <c r="W219" s="2">
        <f t="shared" si="20"/>
        <v>441500.42857142538</v>
      </c>
      <c r="X219" s="2">
        <f t="shared" si="6"/>
        <v>8499.5714285746217</v>
      </c>
      <c r="Y219" s="2">
        <f t="shared" si="35"/>
        <v>38950562.714285672</v>
      </c>
      <c r="Z219" s="2" t="str">
        <f t="shared" si="8"/>
        <v>MEEP</v>
      </c>
      <c r="AA219" s="2">
        <f>IF(Z219="HERE",Y219,AA218+Graph!$G$1*1000)</f>
        <v>45946069.999999903</v>
      </c>
      <c r="AB219" s="2">
        <f t="shared" si="21"/>
        <v>420000</v>
      </c>
      <c r="AC219" s="2">
        <f t="shared" si="36"/>
        <v>38067556.57142856</v>
      </c>
      <c r="AD219" s="3">
        <f t="shared" si="10"/>
        <v>45946069.999999903</v>
      </c>
      <c r="AE219" s="2">
        <f>IF(AE217&gt;=52800000,52800000,IF(AB198=Graph!G$1*1000,AE218+Graph!G$1*1000,AC219))</f>
        <v>38067556.57142856</v>
      </c>
      <c r="AF219" s="3">
        <f t="shared" si="11"/>
        <v>38067556.57142856</v>
      </c>
      <c r="AG219" s="3">
        <f t="shared" si="27"/>
        <v>36732017.307142757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6"/>
        <v>441500.42857142858</v>
      </c>
      <c r="H220" s="2">
        <f t="shared" si="37"/>
        <v>83542100.714285657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1219570.1078431308</v>
      </c>
      <c r="Q220" s="21">
        <f t="shared" si="39"/>
        <v>450000</v>
      </c>
      <c r="R220" s="2">
        <f t="shared" si="38"/>
        <v>85415127</v>
      </c>
      <c r="S220" s="2">
        <f t="shared" si="17"/>
        <v>441500.42857143283</v>
      </c>
      <c r="T220" s="2">
        <f t="shared" si="18"/>
        <v>8499.571428571362</v>
      </c>
      <c r="U220" s="2">
        <f t="shared" si="19"/>
        <v>450000</v>
      </c>
      <c r="V220" s="2">
        <f t="shared" si="33"/>
        <v>46456064.714285642</v>
      </c>
      <c r="W220" s="2">
        <f t="shared" si="20"/>
        <v>441500.42857142538</v>
      </c>
      <c r="X220" s="2">
        <f t="shared" si="6"/>
        <v>8499.5714285746217</v>
      </c>
      <c r="Y220" s="2">
        <f t="shared" si="35"/>
        <v>38959062.285714246</v>
      </c>
      <c r="Z220" s="2" t="str">
        <f t="shared" si="8"/>
        <v>MEEP</v>
      </c>
      <c r="AA220" s="2">
        <f>IF(Z220="HERE",Y220,AA219+Graph!$G$1*1000)</f>
        <v>46366069.999999903</v>
      </c>
      <c r="AB220" s="2">
        <f t="shared" si="21"/>
        <v>420000</v>
      </c>
      <c r="AC220" s="2">
        <f t="shared" si="36"/>
        <v>38067556.57142856</v>
      </c>
      <c r="AD220" s="3">
        <f t="shared" si="10"/>
        <v>46366069.999999903</v>
      </c>
      <c r="AE220" s="2">
        <f>IF(AE218&gt;=52800000,52800000,IF(AB199=Graph!G$1*1000,AE219+Graph!G$1*1000,AC220))</f>
        <v>38067556.57142856</v>
      </c>
      <c r="AF220" s="3">
        <f t="shared" si="11"/>
        <v>38067556.57142856</v>
      </c>
      <c r="AG220" s="3">
        <f t="shared" si="27"/>
        <v>36761741.942857049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6"/>
        <v>441500.42857142858</v>
      </c>
      <c r="H221" s="2">
        <f t="shared" si="37"/>
        <v>83983601.14285709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1224547.7400051057</v>
      </c>
      <c r="Q221" s="21">
        <f t="shared" si="39"/>
        <v>450000</v>
      </c>
      <c r="R221" s="2">
        <f t="shared" si="38"/>
        <v>85865127</v>
      </c>
      <c r="S221" s="2">
        <f t="shared" si="17"/>
        <v>441500.42857143283</v>
      </c>
      <c r="T221" s="2">
        <f t="shared" si="18"/>
        <v>8499.571428571362</v>
      </c>
      <c r="U221" s="2">
        <f t="shared" si="19"/>
        <v>450000</v>
      </c>
      <c r="V221" s="2">
        <f t="shared" si="33"/>
        <v>46897565.142857067</v>
      </c>
      <c r="W221" s="2">
        <f t="shared" si="20"/>
        <v>441500.42857142538</v>
      </c>
      <c r="X221" s="2">
        <f t="shared" si="6"/>
        <v>8499.5714285746217</v>
      </c>
      <c r="Y221" s="2">
        <f t="shared" si="35"/>
        <v>38967561.857142821</v>
      </c>
      <c r="Z221" s="2" t="str">
        <f t="shared" si="8"/>
        <v>MEEP</v>
      </c>
      <c r="AA221" s="2">
        <f>IF(Z221="HERE",Y221,AA220+Graph!$G$1*1000)</f>
        <v>46786069.999999903</v>
      </c>
      <c r="AB221" s="2">
        <f t="shared" si="21"/>
        <v>420000</v>
      </c>
      <c r="AC221" s="2">
        <f t="shared" si="36"/>
        <v>38067556.57142856</v>
      </c>
      <c r="AD221" s="3">
        <f t="shared" si="10"/>
        <v>46786069.999999903</v>
      </c>
      <c r="AE221" s="2">
        <f>IF(AE219&gt;=52800000,52800000,IF(AB200=Graph!G$1*1000,AE220+Graph!G$1*1000,AC221))</f>
        <v>38067556.57142856</v>
      </c>
      <c r="AF221" s="3">
        <f t="shared" si="11"/>
        <v>38067556.57142856</v>
      </c>
      <c r="AG221" s="3">
        <f t="shared" si="27"/>
        <v>36791466.578571334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6"/>
        <v>441500.42857142858</v>
      </c>
      <c r="H222" s="2">
        <f t="shared" si="37"/>
        <v>84425101.571428522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1229525.3721670508</v>
      </c>
      <c r="Q222" s="21">
        <f t="shared" si="39"/>
        <v>450000</v>
      </c>
      <c r="R222" s="2">
        <f t="shared" si="38"/>
        <v>86315127</v>
      </c>
      <c r="S222" s="2">
        <f t="shared" si="17"/>
        <v>441500.42857143283</v>
      </c>
      <c r="T222" s="2">
        <f t="shared" si="18"/>
        <v>8499.571428571362</v>
      </c>
      <c r="U222" s="2">
        <f t="shared" si="19"/>
        <v>450000</v>
      </c>
      <c r="V222" s="2">
        <f t="shared" si="33"/>
        <v>47339065.571428493</v>
      </c>
      <c r="W222" s="2">
        <f t="shared" si="20"/>
        <v>441500.42857142538</v>
      </c>
      <c r="X222" s="2">
        <f t="shared" si="6"/>
        <v>8499.5714285746217</v>
      </c>
      <c r="Y222" s="2">
        <f t="shared" si="35"/>
        <v>38976061.428571396</v>
      </c>
      <c r="Z222" s="2" t="str">
        <f t="shared" si="8"/>
        <v>MEEP</v>
      </c>
      <c r="AA222" s="2">
        <f>IF(Z222="HERE",Y222,AA221+Graph!$G$1*1000)</f>
        <v>47206069.999999903</v>
      </c>
      <c r="AB222" s="2">
        <f t="shared" si="21"/>
        <v>420000</v>
      </c>
      <c r="AC222" s="2">
        <f t="shared" si="36"/>
        <v>38067556.57142856</v>
      </c>
      <c r="AD222" s="3">
        <f t="shared" si="10"/>
        <v>47206069.999999903</v>
      </c>
      <c r="AE222" s="2">
        <f>IF(AE220&gt;=52800000,52800000,IF(AB201=Graph!G$1*1000,AE221+Graph!G$1*1000,AC222))</f>
        <v>38067556.57142856</v>
      </c>
      <c r="AF222" s="3">
        <f t="shared" si="11"/>
        <v>38067556.57142856</v>
      </c>
      <c r="AG222" s="3">
        <f t="shared" si="27"/>
        <v>36821191.214285627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6"/>
        <v>441500.42857142858</v>
      </c>
      <c r="H223" s="2">
        <f t="shared" si="37"/>
        <v>84866601.999999955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1234503.0043289959</v>
      </c>
      <c r="Q223" s="21">
        <f t="shared" si="39"/>
        <v>450000</v>
      </c>
      <c r="R223" s="2">
        <f t="shared" si="38"/>
        <v>86765127</v>
      </c>
      <c r="S223" s="2">
        <f t="shared" si="17"/>
        <v>441500.42857143283</v>
      </c>
      <c r="T223" s="2">
        <f t="shared" si="18"/>
        <v>8499.571428571362</v>
      </c>
      <c r="U223" s="2">
        <f t="shared" si="19"/>
        <v>450000</v>
      </c>
      <c r="V223" s="2">
        <f t="shared" si="33"/>
        <v>47780565.999999918</v>
      </c>
      <c r="W223" s="2">
        <f t="shared" si="20"/>
        <v>441500.42857142538</v>
      </c>
      <c r="X223" s="2">
        <f t="shared" si="6"/>
        <v>8499.5714285746217</v>
      </c>
      <c r="Y223" s="2">
        <f t="shared" ref="Y223:Y286" si="40">IF(COUNT($C224)=0,IF(COUNT($C223)=1,C223,SUM(Y222+X223)),C223)</f>
        <v>38984560.99999997</v>
      </c>
      <c r="Z223" s="2" t="str">
        <f t="shared" si="8"/>
        <v>MEEP</v>
      </c>
      <c r="AA223" s="2">
        <f>IF(Z223="HERE",Y223,AA222+Graph!$G$1*1000)</f>
        <v>47626069.999999903</v>
      </c>
      <c r="AB223" s="2">
        <f t="shared" si="21"/>
        <v>420000</v>
      </c>
      <c r="AC223" s="2">
        <f t="shared" ref="AC223:AC286" si="41">IF(Z224="HERE",V223,AC222)</f>
        <v>38067556.57142856</v>
      </c>
      <c r="AD223" s="3">
        <f t="shared" si="10"/>
        <v>47626069.999999903</v>
      </c>
      <c r="AE223" s="2">
        <f>IF(AE221&gt;=52800000,52800000,IF(AB202=Graph!G$1*1000,AE222+Graph!G$1*1000,AC223))</f>
        <v>38067556.57142856</v>
      </c>
      <c r="AF223" s="3">
        <f t="shared" si="11"/>
        <v>38067556.57142856</v>
      </c>
      <c r="AG223" s="3">
        <f t="shared" si="27"/>
        <v>36828840.828571342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6"/>
        <v>441500.42857142858</v>
      </c>
      <c r="H224" s="2">
        <f t="shared" ref="H224:H287" si="42">IF(COUNT($C225)=0,IF(COUNT($C224)=1,C224,SUM(H223+G224)),C224)</f>
        <v>85308102.428571388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1239480.6364909708</v>
      </c>
      <c r="Q224" s="21">
        <f t="shared" si="39"/>
        <v>450000</v>
      </c>
      <c r="R224" s="2">
        <f t="shared" ref="R224:R287" si="43">IF(COUNT($C225)=0,IF(COUNT($C224)=1,M224,SUM(R223+Q224)),M224)</f>
        <v>87215127</v>
      </c>
      <c r="S224" s="2">
        <f t="shared" si="17"/>
        <v>441500.42857143283</v>
      </c>
      <c r="T224" s="2">
        <f t="shared" si="18"/>
        <v>8499.571428571362</v>
      </c>
      <c r="U224" s="2">
        <f t="shared" si="19"/>
        <v>450000</v>
      </c>
      <c r="V224" s="2">
        <f t="shared" si="33"/>
        <v>48222066.428571343</v>
      </c>
      <c r="W224" s="2">
        <f t="shared" si="20"/>
        <v>441500.42857142538</v>
      </c>
      <c r="X224" s="2">
        <f t="shared" si="6"/>
        <v>8499.5714285746217</v>
      </c>
      <c r="Y224" s="2">
        <f t="shared" si="40"/>
        <v>38993060.571428545</v>
      </c>
      <c r="Z224" s="2" t="str">
        <f t="shared" si="8"/>
        <v>MEEP</v>
      </c>
      <c r="AA224" s="2">
        <f>IF(Z224="HERE",Y224,AA223+Graph!$G$1*1000)</f>
        <v>48046069.999999903</v>
      </c>
      <c r="AB224" s="2">
        <f t="shared" si="21"/>
        <v>420000</v>
      </c>
      <c r="AC224" s="2">
        <f t="shared" si="41"/>
        <v>38067556.57142856</v>
      </c>
      <c r="AD224" s="3">
        <f t="shared" si="10"/>
        <v>48046069.999999903</v>
      </c>
      <c r="AE224" s="2">
        <f>IF(AE222&gt;=52800000,52800000,IF(AB203=Graph!G$1*1000,AE223+Graph!G$1*1000,AC224))</f>
        <v>38487556.57142856</v>
      </c>
      <c r="AF224" s="3">
        <f t="shared" si="11"/>
        <v>38487556.57142856</v>
      </c>
      <c r="AG224" s="3">
        <f t="shared" si="27"/>
        <v>37206840.828571342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6"/>
        <v>441500.42857142858</v>
      </c>
      <c r="H225" s="2">
        <f t="shared" si="42"/>
        <v>85749602.857142821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1244458.268652916</v>
      </c>
      <c r="Q225" s="21">
        <f t="shared" si="39"/>
        <v>450000</v>
      </c>
      <c r="R225" s="2">
        <f t="shared" si="43"/>
        <v>87665127</v>
      </c>
      <c r="S225" s="2">
        <f t="shared" si="17"/>
        <v>441500.42857143283</v>
      </c>
      <c r="T225" s="2">
        <f t="shared" si="18"/>
        <v>8499.571428571362</v>
      </c>
      <c r="U225" s="2">
        <f t="shared" si="19"/>
        <v>450000</v>
      </c>
      <c r="V225" s="2">
        <f t="shared" si="33"/>
        <v>48663566.857142769</v>
      </c>
      <c r="W225" s="2">
        <f t="shared" si="20"/>
        <v>441500.42857142538</v>
      </c>
      <c r="X225" s="2">
        <f t="shared" si="6"/>
        <v>8499.5714285746217</v>
      </c>
      <c r="Y225" s="2">
        <f t="shared" si="40"/>
        <v>39001560.142857119</v>
      </c>
      <c r="Z225" s="2" t="str">
        <f t="shared" si="8"/>
        <v>MEEP</v>
      </c>
      <c r="AA225" s="2">
        <f>IF(Z225="HERE",Y225,AA224+Graph!$G$1*1000)</f>
        <v>48466069.999999903</v>
      </c>
      <c r="AB225" s="2">
        <f t="shared" si="21"/>
        <v>420000</v>
      </c>
      <c r="AC225" s="2">
        <f t="shared" si="41"/>
        <v>38067556.57142856</v>
      </c>
      <c r="AD225" s="3">
        <f t="shared" si="10"/>
        <v>48466069.999999903</v>
      </c>
      <c r="AE225" s="2">
        <f>IF(AE223&gt;=52800000,52800000,IF(AB204=Graph!G$1*1000,AE224+Graph!G$1*1000,AC225))</f>
        <v>38907556.57142856</v>
      </c>
      <c r="AF225" s="3">
        <f t="shared" si="11"/>
        <v>38907556.57142856</v>
      </c>
      <c r="AG225" s="3">
        <f t="shared" si="27"/>
        <v>37584840.828571342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6"/>
        <v>441500.42857142858</v>
      </c>
      <c r="H226" s="2">
        <f t="shared" si="42"/>
        <v>86191103.285714254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1249435.9008148611</v>
      </c>
      <c r="Q226" s="21">
        <f t="shared" si="39"/>
        <v>450000</v>
      </c>
      <c r="R226" s="2">
        <f t="shared" si="43"/>
        <v>88115127</v>
      </c>
      <c r="S226" s="2">
        <f t="shared" si="17"/>
        <v>441500.42857143283</v>
      </c>
      <c r="T226" s="2">
        <f t="shared" si="18"/>
        <v>8499.571428571362</v>
      </c>
      <c r="U226" s="2">
        <f t="shared" si="19"/>
        <v>450000</v>
      </c>
      <c r="V226" s="2">
        <f t="shared" si="33"/>
        <v>49105067.285714194</v>
      </c>
      <c r="W226" s="2">
        <f t="shared" si="20"/>
        <v>441500.42857142538</v>
      </c>
      <c r="X226" s="2">
        <f t="shared" si="6"/>
        <v>8499.5714285746217</v>
      </c>
      <c r="Y226" s="2">
        <f t="shared" si="40"/>
        <v>39010059.714285694</v>
      </c>
      <c r="Z226" s="2" t="str">
        <f t="shared" si="8"/>
        <v>MEEP</v>
      </c>
      <c r="AA226" s="2">
        <f>IF(Z226="HERE",Y226,AA225+Graph!$G$1*1000)</f>
        <v>48886069.999999903</v>
      </c>
      <c r="AB226" s="2">
        <f t="shared" si="21"/>
        <v>420000</v>
      </c>
      <c r="AC226" s="2">
        <f t="shared" si="41"/>
        <v>38067556.57142856</v>
      </c>
      <c r="AD226" s="3">
        <f t="shared" si="10"/>
        <v>48886069.999999903</v>
      </c>
      <c r="AE226" s="2">
        <f>IF(AE224&gt;=52800000,52800000,IF(AB205=Graph!G$1*1000,AE225+Graph!G$1*1000,AC226))</f>
        <v>39327556.57142856</v>
      </c>
      <c r="AF226" s="3">
        <f t="shared" si="11"/>
        <v>39327556.57142856</v>
      </c>
      <c r="AG226" s="3">
        <f t="shared" si="27"/>
        <v>37962840.828571342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6"/>
        <v>441500.42857142858</v>
      </c>
      <c r="H227" s="2">
        <f t="shared" si="42"/>
        <v>86632603.714285687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1254413.532976836</v>
      </c>
      <c r="Q227" s="21">
        <f t="shared" si="39"/>
        <v>450000</v>
      </c>
      <c r="R227" s="2">
        <f t="shared" si="43"/>
        <v>88565127</v>
      </c>
      <c r="S227" s="2">
        <f t="shared" si="17"/>
        <v>441500.42857143283</v>
      </c>
      <c r="T227" s="2">
        <f t="shared" si="18"/>
        <v>8499.571428571362</v>
      </c>
      <c r="U227" s="2">
        <f t="shared" si="19"/>
        <v>450000</v>
      </c>
      <c r="V227" s="2">
        <f t="shared" si="33"/>
        <v>49546567.71428562</v>
      </c>
      <c r="W227" s="2">
        <f t="shared" si="20"/>
        <v>441500.42857142538</v>
      </c>
      <c r="X227" s="2">
        <f t="shared" si="6"/>
        <v>8499.5714285746217</v>
      </c>
      <c r="Y227" s="2">
        <f t="shared" si="40"/>
        <v>39018559.285714269</v>
      </c>
      <c r="Z227" s="2" t="str">
        <f t="shared" si="8"/>
        <v>MEEP</v>
      </c>
      <c r="AA227" s="2">
        <f>IF(Z227="HERE",Y227,AA226+Graph!$G$1*1000)</f>
        <v>49306069.999999903</v>
      </c>
      <c r="AB227" s="2">
        <f t="shared" si="21"/>
        <v>420000</v>
      </c>
      <c r="AC227" s="2">
        <f t="shared" si="41"/>
        <v>38067556.57142856</v>
      </c>
      <c r="AD227" s="3">
        <f t="shared" si="10"/>
        <v>49306069.999999903</v>
      </c>
      <c r="AE227" s="2">
        <f>IF(AE225&gt;=52800000,52800000,IF(AB206=Graph!G$1*1000,AE226+Graph!G$1*1000,AC227))</f>
        <v>39747556.57142856</v>
      </c>
      <c r="AF227" s="3">
        <f t="shared" si="11"/>
        <v>39747556.57142856</v>
      </c>
      <c r="AG227" s="3">
        <f t="shared" si="27"/>
        <v>38340840.828571342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6"/>
        <v>441500.42857142858</v>
      </c>
      <c r="H228" s="2">
        <f t="shared" si="42"/>
        <v>87074104.142857119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1259391.1651387811</v>
      </c>
      <c r="Q228" s="21">
        <f t="shared" si="39"/>
        <v>450000</v>
      </c>
      <c r="R228" s="2">
        <f t="shared" si="43"/>
        <v>89015127</v>
      </c>
      <c r="S228" s="2">
        <f t="shared" si="17"/>
        <v>441500.42857143283</v>
      </c>
      <c r="T228" s="2">
        <f t="shared" si="18"/>
        <v>8499.571428571362</v>
      </c>
      <c r="U228" s="2">
        <f t="shared" si="19"/>
        <v>450000</v>
      </c>
      <c r="V228" s="2">
        <f t="shared" si="33"/>
        <v>49988068.142857045</v>
      </c>
      <c r="W228" s="2">
        <f t="shared" si="20"/>
        <v>441500.42857142538</v>
      </c>
      <c r="X228" s="2">
        <f t="shared" si="6"/>
        <v>8499.5714285746217</v>
      </c>
      <c r="Y228" s="2">
        <f t="shared" si="40"/>
        <v>39027058.857142843</v>
      </c>
      <c r="Z228" s="2" t="str">
        <f t="shared" si="8"/>
        <v>MEEP</v>
      </c>
      <c r="AA228" s="2">
        <f>IF(Z228="HERE",Y228,AA227+Graph!$G$1*1000)</f>
        <v>49726069.999999903</v>
      </c>
      <c r="AB228" s="2">
        <f t="shared" si="21"/>
        <v>420000</v>
      </c>
      <c r="AC228" s="2">
        <f t="shared" si="41"/>
        <v>38067556.57142856</v>
      </c>
      <c r="AD228" s="3">
        <f t="shared" si="10"/>
        <v>49726069.999999903</v>
      </c>
      <c r="AE228" s="2">
        <f>IF(AE226&gt;=52800000,52800000,IF(AB207=Graph!G$1*1000,AE227+Graph!G$1*1000,AC228))</f>
        <v>40167556.57142856</v>
      </c>
      <c r="AF228" s="3">
        <f t="shared" si="11"/>
        <v>40167556.57142856</v>
      </c>
      <c r="AG228" s="3">
        <f t="shared" si="27"/>
        <v>38718840.828571342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6"/>
        <v>441500.42857142858</v>
      </c>
      <c r="H229" s="2">
        <f t="shared" si="42"/>
        <v>87515604.571428552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1264368.7973007262</v>
      </c>
      <c r="Q229" s="21">
        <f t="shared" si="39"/>
        <v>450000</v>
      </c>
      <c r="R229" s="2">
        <f t="shared" si="43"/>
        <v>89465127</v>
      </c>
      <c r="S229" s="2">
        <f t="shared" si="17"/>
        <v>441500.42857143283</v>
      </c>
      <c r="T229" s="2">
        <f t="shared" si="18"/>
        <v>8499.571428571362</v>
      </c>
      <c r="U229" s="2">
        <f t="shared" si="19"/>
        <v>450000</v>
      </c>
      <c r="V229" s="2">
        <f t="shared" si="33"/>
        <v>50429568.57142847</v>
      </c>
      <c r="W229" s="2">
        <f t="shared" si="20"/>
        <v>441500.42857142538</v>
      </c>
      <c r="X229" s="2">
        <f t="shared" si="6"/>
        <v>8499.5714285746217</v>
      </c>
      <c r="Y229" s="2">
        <f t="shared" si="40"/>
        <v>39035558.428571418</v>
      </c>
      <c r="Z229" s="2" t="str">
        <f t="shared" si="8"/>
        <v>MEEP</v>
      </c>
      <c r="AA229" s="2">
        <f>IF(Z229="HERE",Y229,AA228+Graph!$G$1*1000)</f>
        <v>50146069.999999903</v>
      </c>
      <c r="AB229" s="2">
        <f t="shared" si="21"/>
        <v>420000</v>
      </c>
      <c r="AC229" s="2">
        <f t="shared" si="41"/>
        <v>38067556.57142856</v>
      </c>
      <c r="AD229" s="3">
        <f t="shared" si="10"/>
        <v>50146069.999999903</v>
      </c>
      <c r="AE229" s="2">
        <f>IF(AE227&gt;=52800000,52800000,IF(AB208=Graph!G$1*1000,AE228+Graph!G$1*1000,AC229))</f>
        <v>40587556.57142856</v>
      </c>
      <c r="AF229" s="3">
        <f t="shared" si="11"/>
        <v>40587556.57142856</v>
      </c>
      <c r="AG229" s="3">
        <f t="shared" si="27"/>
        <v>39096840.828571342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6"/>
        <v>441500.42857142858</v>
      </c>
      <c r="H230" s="2">
        <f t="shared" si="42"/>
        <v>87957104.999999985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1269346.4294627011</v>
      </c>
      <c r="Q230" s="21">
        <f t="shared" ref="Q230:Q293" si="44">IF(P230&gt;450000,450000,P230)</f>
        <v>450000</v>
      </c>
      <c r="R230" s="2">
        <f t="shared" si="43"/>
        <v>89915127</v>
      </c>
      <c r="S230" s="2">
        <f t="shared" si="17"/>
        <v>441500.42857143283</v>
      </c>
      <c r="T230" s="2">
        <f t="shared" si="18"/>
        <v>8499.571428571362</v>
      </c>
      <c r="U230" s="2">
        <f t="shared" si="19"/>
        <v>450000</v>
      </c>
      <c r="V230" s="2">
        <f t="shared" si="33"/>
        <v>50871068.999999896</v>
      </c>
      <c r="W230" s="2">
        <f t="shared" si="20"/>
        <v>441500.42857142538</v>
      </c>
      <c r="X230" s="2">
        <f t="shared" si="6"/>
        <v>8499.5714285746217</v>
      </c>
      <c r="Y230" s="2">
        <f t="shared" si="40"/>
        <v>39044057.999999993</v>
      </c>
      <c r="Z230" s="2" t="str">
        <f t="shared" si="8"/>
        <v>MEEP</v>
      </c>
      <c r="AA230" s="2">
        <f>IF(Z230="HERE",Y230,AA229+Graph!$G$1*1000)</f>
        <v>50566069.999999903</v>
      </c>
      <c r="AB230" s="2">
        <f t="shared" si="21"/>
        <v>420000</v>
      </c>
      <c r="AC230" s="2">
        <f t="shared" si="41"/>
        <v>38067556.57142856</v>
      </c>
      <c r="AD230" s="3">
        <f t="shared" si="10"/>
        <v>50566069.999999903</v>
      </c>
      <c r="AE230" s="2">
        <f>IF(AE228&gt;=52800000,52800000,IF(AB209=Graph!G$1*1000,AE229+Graph!G$1*1000,AC230))</f>
        <v>41007556.57142856</v>
      </c>
      <c r="AF230" s="3">
        <f t="shared" si="11"/>
        <v>41007556.57142856</v>
      </c>
      <c r="AG230" s="3">
        <f t="shared" si="27"/>
        <v>39474840.828571342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6"/>
        <v>441500.42857142858</v>
      </c>
      <c r="H231" s="2">
        <f t="shared" si="42"/>
        <v>88398605.428571418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1274324.0616246462</v>
      </c>
      <c r="Q231" s="21">
        <f t="shared" si="44"/>
        <v>450000</v>
      </c>
      <c r="R231" s="2">
        <f t="shared" si="43"/>
        <v>90365127</v>
      </c>
      <c r="S231" s="2">
        <f t="shared" si="17"/>
        <v>441500.42857143283</v>
      </c>
      <c r="T231" s="2">
        <f t="shared" si="18"/>
        <v>8499.571428571362</v>
      </c>
      <c r="U231" s="2">
        <f t="shared" si="19"/>
        <v>450000</v>
      </c>
      <c r="V231" s="2">
        <f t="shared" si="33"/>
        <v>51312569.428571321</v>
      </c>
      <c r="W231" s="2">
        <f t="shared" si="20"/>
        <v>441500.42857142538</v>
      </c>
      <c r="X231" s="2">
        <f t="shared" si="6"/>
        <v>8499.5714285746217</v>
      </c>
      <c r="Y231" s="2">
        <f t="shared" si="40"/>
        <v>39052557.571428567</v>
      </c>
      <c r="Z231" s="2" t="str">
        <f t="shared" si="8"/>
        <v>MEEP</v>
      </c>
      <c r="AA231" s="2">
        <f>IF(Z231="HERE",Y231,AA230+Graph!$G$1*1000)</f>
        <v>50986069.999999903</v>
      </c>
      <c r="AB231" s="2">
        <f t="shared" si="21"/>
        <v>420000</v>
      </c>
      <c r="AC231" s="2">
        <f t="shared" si="41"/>
        <v>38067556.57142856</v>
      </c>
      <c r="AD231" s="3">
        <f t="shared" si="10"/>
        <v>50986069.999999903</v>
      </c>
      <c r="AE231" s="2">
        <f>IF(AE229&gt;=52800000,52800000,IF(AB210=Graph!G$1*1000,AE230+Graph!G$1*1000,AC231))</f>
        <v>41427556.57142856</v>
      </c>
      <c r="AF231" s="3">
        <f t="shared" si="11"/>
        <v>41427556.57142856</v>
      </c>
      <c r="AG231" s="3">
        <f t="shared" si="27"/>
        <v>39852840.828571342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6"/>
        <v>441500.42857142858</v>
      </c>
      <c r="H232" s="2">
        <f t="shared" si="42"/>
        <v>88840105.857142851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1279301.6937865913</v>
      </c>
      <c r="Q232" s="21">
        <f t="shared" si="44"/>
        <v>450000</v>
      </c>
      <c r="R232" s="2">
        <f t="shared" si="43"/>
        <v>90815127</v>
      </c>
      <c r="S232" s="2">
        <f t="shared" si="17"/>
        <v>441500.42857143283</v>
      </c>
      <c r="T232" s="2">
        <f t="shared" si="18"/>
        <v>8499.571428571362</v>
      </c>
      <c r="U232" s="2">
        <f t="shared" si="19"/>
        <v>450000</v>
      </c>
      <c r="V232" s="2">
        <f t="shared" si="33"/>
        <v>51754069.857142746</v>
      </c>
      <c r="W232" s="2">
        <f t="shared" si="20"/>
        <v>441500.42857142538</v>
      </c>
      <c r="X232" s="2">
        <f t="shared" si="6"/>
        <v>8499.5714285746217</v>
      </c>
      <c r="Y232" s="2">
        <f t="shared" si="40"/>
        <v>39061057.142857142</v>
      </c>
      <c r="Z232" s="2" t="str">
        <f t="shared" si="8"/>
        <v>MEEP</v>
      </c>
      <c r="AA232" s="2">
        <f>IF(Z232="HERE",Y232,AA231+Graph!$G$1*1000)</f>
        <v>51406069.999999903</v>
      </c>
      <c r="AB232" s="2">
        <f t="shared" si="21"/>
        <v>420000</v>
      </c>
      <c r="AC232" s="2">
        <f t="shared" si="41"/>
        <v>38067556.57142856</v>
      </c>
      <c r="AD232" s="3">
        <f t="shared" si="10"/>
        <v>51406069.999999903</v>
      </c>
      <c r="AE232" s="2">
        <f>IF(AE230&gt;=52800000,52800000,IF(AB211=Graph!G$1*1000,AE231+Graph!G$1*1000,AC232))</f>
        <v>41847556.57142856</v>
      </c>
      <c r="AF232" s="3">
        <f t="shared" si="11"/>
        <v>41847556.57142856</v>
      </c>
      <c r="AG232" s="3">
        <f t="shared" si="27"/>
        <v>40230840.828571342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6"/>
        <v>441500.42857142858</v>
      </c>
      <c r="H233" s="2">
        <f t="shared" si="42"/>
        <v>89281606.285714284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1284279.3259485662</v>
      </c>
      <c r="Q233" s="21">
        <f t="shared" si="44"/>
        <v>450000</v>
      </c>
      <c r="R233" s="2">
        <f t="shared" si="43"/>
        <v>91265127</v>
      </c>
      <c r="S233" s="2">
        <f t="shared" si="17"/>
        <v>441500.42857143283</v>
      </c>
      <c r="T233" s="2">
        <f t="shared" si="18"/>
        <v>8499.571428571362</v>
      </c>
      <c r="U233" s="2">
        <f t="shared" si="19"/>
        <v>450000</v>
      </c>
      <c r="V233" s="2">
        <f t="shared" si="33"/>
        <v>52195570.285714172</v>
      </c>
      <c r="W233" s="2">
        <f t="shared" si="20"/>
        <v>441500.42857142538</v>
      </c>
      <c r="X233" s="2">
        <f t="shared" si="6"/>
        <v>8499.5714285746217</v>
      </c>
      <c r="Y233" s="2">
        <f t="shared" si="40"/>
        <v>39069556.714285716</v>
      </c>
      <c r="Z233" s="2" t="str">
        <f t="shared" si="8"/>
        <v>MEEP</v>
      </c>
      <c r="AA233" s="2">
        <f>IF(Z233="HERE",Y233,AA232+Graph!$G$1*1000)</f>
        <v>51826069.999999903</v>
      </c>
      <c r="AB233" s="2">
        <f t="shared" si="21"/>
        <v>420000</v>
      </c>
      <c r="AC233" s="2">
        <f t="shared" si="41"/>
        <v>38067556.57142856</v>
      </c>
      <c r="AD233" s="3">
        <f t="shared" si="10"/>
        <v>51826069.999999903</v>
      </c>
      <c r="AE233" s="2">
        <f>IF(AE231&gt;=52800000,52800000,IF(AB212=Graph!G$1*1000,AE232+Graph!G$1*1000,AC233))</f>
        <v>42267556.57142856</v>
      </c>
      <c r="AF233" s="3">
        <f t="shared" si="11"/>
        <v>42267556.57142856</v>
      </c>
      <c r="AG233" s="3">
        <f t="shared" si="27"/>
        <v>40608840.828571342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6"/>
        <v>441500.42857142858</v>
      </c>
      <c r="H234" s="2">
        <f t="shared" si="42"/>
        <v>89723106.714285716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1289256.9581105113</v>
      </c>
      <c r="Q234" s="21">
        <f t="shared" si="44"/>
        <v>450000</v>
      </c>
      <c r="R234" s="2">
        <f t="shared" si="43"/>
        <v>91715127</v>
      </c>
      <c r="S234" s="2">
        <f t="shared" si="17"/>
        <v>441500.42857143283</v>
      </c>
      <c r="T234" s="2">
        <f t="shared" si="18"/>
        <v>8499.571428571362</v>
      </c>
      <c r="U234" s="2">
        <f t="shared" si="19"/>
        <v>450000</v>
      </c>
      <c r="V234" s="2">
        <f t="shared" si="33"/>
        <v>52637070.714285597</v>
      </c>
      <c r="W234" s="2">
        <f t="shared" si="20"/>
        <v>441500.42857142538</v>
      </c>
      <c r="X234" s="2">
        <f t="shared" si="6"/>
        <v>8499.5714285746217</v>
      </c>
      <c r="Y234" s="2">
        <f t="shared" si="40"/>
        <v>39078056.285714291</v>
      </c>
      <c r="Z234" s="2" t="str">
        <f t="shared" si="8"/>
        <v>MEEP</v>
      </c>
      <c r="AA234" s="2">
        <f>IF(Z234="HERE",Y234,AA233+Graph!$G$1*1000)</f>
        <v>52246069.999999903</v>
      </c>
      <c r="AB234" s="2">
        <f t="shared" si="21"/>
        <v>420000</v>
      </c>
      <c r="AC234" s="2">
        <f t="shared" si="41"/>
        <v>38067556.57142856</v>
      </c>
      <c r="AD234" s="3">
        <f t="shared" si="10"/>
        <v>52246069.999999903</v>
      </c>
      <c r="AE234" s="2">
        <f>IF(AE232&gt;=52800000,52800000,IF(AB213=Graph!G$1*1000,AE233+Graph!G$1*1000,AC234))</f>
        <v>42687556.57142856</v>
      </c>
      <c r="AF234" s="3">
        <f t="shared" si="11"/>
        <v>42687556.57142856</v>
      </c>
      <c r="AG234" s="3">
        <f t="shared" si="27"/>
        <v>40986840.828571342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6"/>
        <v>441500.42857142858</v>
      </c>
      <c r="H235" s="2">
        <f t="shared" si="42"/>
        <v>90164607.142857149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1294234.5902724862</v>
      </c>
      <c r="Q235" s="21">
        <f t="shared" si="44"/>
        <v>450000</v>
      </c>
      <c r="R235" s="2">
        <f t="shared" si="43"/>
        <v>92165127</v>
      </c>
      <c r="S235" s="2">
        <f t="shared" si="17"/>
        <v>441500.42857143283</v>
      </c>
      <c r="T235" s="2">
        <f t="shared" si="18"/>
        <v>8499.571428571362</v>
      </c>
      <c r="U235" s="2">
        <f t="shared" si="19"/>
        <v>450000</v>
      </c>
      <c r="V235" s="2">
        <f t="shared" si="33"/>
        <v>53078571.142857023</v>
      </c>
      <c r="W235" s="2">
        <f t="shared" si="20"/>
        <v>441500.42857142538</v>
      </c>
      <c r="X235" s="2">
        <f t="shared" si="6"/>
        <v>8499.5714285746217</v>
      </c>
      <c r="Y235" s="2">
        <f t="shared" si="40"/>
        <v>39086555.857142866</v>
      </c>
      <c r="Z235" s="2" t="str">
        <f t="shared" si="8"/>
        <v>MEEP</v>
      </c>
      <c r="AA235" s="2">
        <f>IF(Z235="HERE",Y235,AA234+Graph!$G$1*1000)</f>
        <v>52666069.999999903</v>
      </c>
      <c r="AB235" s="2">
        <f t="shared" si="21"/>
        <v>420000</v>
      </c>
      <c r="AC235" s="2">
        <f t="shared" si="41"/>
        <v>38067556.57142856</v>
      </c>
      <c r="AD235" s="3">
        <f t="shared" si="10"/>
        <v>52666069.999999903</v>
      </c>
      <c r="AE235" s="2">
        <f>IF(AE233&gt;=52800000,52800000,IF(AB214=Graph!G$1*1000,AE234+Graph!G$1*1000,AC235))</f>
        <v>43107556.57142856</v>
      </c>
      <c r="AF235" s="3">
        <f t="shared" si="11"/>
        <v>43107556.57142856</v>
      </c>
      <c r="AG235" s="3">
        <f t="shared" si="27"/>
        <v>41364840.828571342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6"/>
        <v>441500.42857142858</v>
      </c>
      <c r="H236" s="2">
        <f t="shared" si="42"/>
        <v>90606107.571428582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1299212.2224344313</v>
      </c>
      <c r="Q236" s="21">
        <f t="shared" si="44"/>
        <v>450000</v>
      </c>
      <c r="R236" s="2">
        <f t="shared" si="43"/>
        <v>92615127</v>
      </c>
      <c r="S236" s="2">
        <f t="shared" si="17"/>
        <v>441500.42857143283</v>
      </c>
      <c r="T236" s="2">
        <f t="shared" si="18"/>
        <v>8499.571428571362</v>
      </c>
      <c r="U236" s="2">
        <f t="shared" si="19"/>
        <v>450000</v>
      </c>
      <c r="V236" s="2">
        <f t="shared" si="33"/>
        <v>53520071.571428448</v>
      </c>
      <c r="W236" s="2">
        <f t="shared" si="20"/>
        <v>441500.42857142538</v>
      </c>
      <c r="X236" s="2">
        <f t="shared" si="6"/>
        <v>8499.5714285746217</v>
      </c>
      <c r="Y236" s="2">
        <f t="shared" si="40"/>
        <v>39095055.42857144</v>
      </c>
      <c r="Z236" s="2" t="str">
        <f t="shared" si="8"/>
        <v>MEEP</v>
      </c>
      <c r="AA236" s="2">
        <f>IF(Z236="HERE",Y236,AA235+Graph!$G$1*1000)</f>
        <v>53086069.999999903</v>
      </c>
      <c r="AB236" s="2">
        <f t="shared" si="21"/>
        <v>420000</v>
      </c>
      <c r="AC236" s="2">
        <f t="shared" si="41"/>
        <v>38067556.57142856</v>
      </c>
      <c r="AD236" s="3">
        <f t="shared" si="10"/>
        <v>52800000</v>
      </c>
      <c r="AE236" s="2">
        <f>IF(AE234&gt;=52800000,52800000,IF(AB215=Graph!G$1*1000,AE235+Graph!G$1*1000,AC236))</f>
        <v>43527556.57142856</v>
      </c>
      <c r="AF236" s="3">
        <f t="shared" si="11"/>
        <v>43527556.57142856</v>
      </c>
      <c r="AG236" s="3">
        <f t="shared" si="27"/>
        <v>41742840.828571342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6"/>
        <v>441500.42857142858</v>
      </c>
      <c r="H237" s="2">
        <f t="shared" si="42"/>
        <v>91047608.000000015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1304189.8545963764</v>
      </c>
      <c r="Q237" s="21">
        <f t="shared" si="44"/>
        <v>450000</v>
      </c>
      <c r="R237" s="2">
        <f t="shared" si="43"/>
        <v>93065127</v>
      </c>
      <c r="S237" s="2">
        <f t="shared" si="17"/>
        <v>441500.42857143283</v>
      </c>
      <c r="T237" s="2">
        <f t="shared" si="18"/>
        <v>8499.571428571362</v>
      </c>
      <c r="U237" s="2">
        <f t="shared" si="19"/>
        <v>450000</v>
      </c>
      <c r="V237" s="2">
        <f t="shared" si="33"/>
        <v>53961571.999999873</v>
      </c>
      <c r="W237" s="2">
        <f t="shared" si="20"/>
        <v>441500.42857142538</v>
      </c>
      <c r="X237" s="2">
        <f t="shared" si="6"/>
        <v>8499.5714285746217</v>
      </c>
      <c r="Y237" s="2">
        <f t="shared" si="40"/>
        <v>39103555.000000015</v>
      </c>
      <c r="Z237" s="2" t="str">
        <f t="shared" si="8"/>
        <v>MEEP</v>
      </c>
      <c r="AA237" s="2">
        <f>IF(Z237="HERE",Y237,AA236+Graph!$G$1*1000)</f>
        <v>53506069.999999903</v>
      </c>
      <c r="AB237" s="2">
        <f t="shared" si="21"/>
        <v>420000</v>
      </c>
      <c r="AC237" s="2">
        <f t="shared" si="41"/>
        <v>38067556.57142856</v>
      </c>
      <c r="AD237" s="3">
        <f t="shared" si="10"/>
        <v>52800000</v>
      </c>
      <c r="AE237" s="2">
        <f>IF(AE235&gt;=52800000,52800000,IF(AB216=Graph!G$1*1000,AE236+Graph!G$1*1000,AC237))</f>
        <v>43947556.57142856</v>
      </c>
      <c r="AF237" s="3">
        <f t="shared" si="11"/>
        <v>43947556.57142856</v>
      </c>
      <c r="AG237" s="3">
        <f t="shared" si="27"/>
        <v>42120840.828571342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6"/>
        <v>441500.42857142858</v>
      </c>
      <c r="H238" s="2">
        <f t="shared" si="42"/>
        <v>91489108.428571448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1309167.4867583513</v>
      </c>
      <c r="Q238" s="21">
        <f t="shared" si="44"/>
        <v>450000</v>
      </c>
      <c r="R238" s="2">
        <f t="shared" si="43"/>
        <v>93515127</v>
      </c>
      <c r="S238" s="2">
        <f t="shared" si="17"/>
        <v>441500.42857143283</v>
      </c>
      <c r="T238" s="2">
        <f t="shared" si="18"/>
        <v>8499.571428571362</v>
      </c>
      <c r="U238" s="2">
        <f t="shared" si="19"/>
        <v>450000</v>
      </c>
      <c r="V238" s="2">
        <f t="shared" si="33"/>
        <v>54403072.428571299</v>
      </c>
      <c r="W238" s="2">
        <f t="shared" si="20"/>
        <v>441500.42857142538</v>
      </c>
      <c r="X238" s="2">
        <f t="shared" si="6"/>
        <v>8499.5714285746217</v>
      </c>
      <c r="Y238" s="2">
        <f t="shared" si="40"/>
        <v>39112054.57142859</v>
      </c>
      <c r="Z238" s="2" t="str">
        <f t="shared" si="8"/>
        <v>MEEP</v>
      </c>
      <c r="AA238" s="2">
        <f>IF(Z238="HERE",Y238,AA237+Graph!$G$1*1000)</f>
        <v>53926069.999999903</v>
      </c>
      <c r="AB238" s="2">
        <f t="shared" si="21"/>
        <v>420000</v>
      </c>
      <c r="AC238" s="2">
        <f t="shared" si="41"/>
        <v>38067556.57142856</v>
      </c>
      <c r="AD238" s="3">
        <f t="shared" si="10"/>
        <v>52800000</v>
      </c>
      <c r="AE238" s="2">
        <f>IF(AE236&gt;=52800000,52800000,IF(AB217=Graph!G$1*1000,AE237+Graph!G$1*1000,AC238))</f>
        <v>44367556.57142856</v>
      </c>
      <c r="AF238" s="3">
        <f t="shared" si="11"/>
        <v>44367556.57142856</v>
      </c>
      <c r="AG238" s="3">
        <f t="shared" si="27"/>
        <v>42498840.828571342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6"/>
        <v>441500.42857142858</v>
      </c>
      <c r="H239" s="2">
        <f t="shared" si="42"/>
        <v>91930608.857142881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1314145.1189202964</v>
      </c>
      <c r="Q239" s="21">
        <f t="shared" si="44"/>
        <v>450000</v>
      </c>
      <c r="R239" s="2">
        <f t="shared" si="43"/>
        <v>93965127</v>
      </c>
      <c r="S239" s="2">
        <f t="shared" si="17"/>
        <v>441500.42857143283</v>
      </c>
      <c r="T239" s="2">
        <f t="shared" si="18"/>
        <v>8499.571428571362</v>
      </c>
      <c r="U239" s="2">
        <f t="shared" si="19"/>
        <v>450000</v>
      </c>
      <c r="V239" s="2">
        <f t="shared" si="33"/>
        <v>54844572.857142724</v>
      </c>
      <c r="W239" s="2">
        <f t="shared" si="20"/>
        <v>441500.42857142538</v>
      </c>
      <c r="X239" s="2">
        <f t="shared" si="6"/>
        <v>8499.5714285746217</v>
      </c>
      <c r="Y239" s="2">
        <f t="shared" si="40"/>
        <v>39120554.142857164</v>
      </c>
      <c r="Z239" s="2" t="str">
        <f t="shared" si="8"/>
        <v>MEEP</v>
      </c>
      <c r="AA239" s="2">
        <f>IF(Z239="HERE",Y239,AA238+Graph!$G$1*1000)</f>
        <v>54346069.999999903</v>
      </c>
      <c r="AB239" s="2">
        <f t="shared" si="21"/>
        <v>420000</v>
      </c>
      <c r="AC239" s="2">
        <f t="shared" si="41"/>
        <v>38067556.57142856</v>
      </c>
      <c r="AD239" s="3">
        <f t="shared" si="10"/>
        <v>52800000</v>
      </c>
      <c r="AE239" s="2">
        <f>IF(AE237&gt;=52800000,52800000,IF(AB218=Graph!G$1*1000,AE238+Graph!G$1*1000,AC239))</f>
        <v>44787556.57142856</v>
      </c>
      <c r="AF239" s="3">
        <f t="shared" si="11"/>
        <v>44787556.57142856</v>
      </c>
      <c r="AG239" s="3">
        <f t="shared" si="27"/>
        <v>42876840.828571342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6"/>
        <v>441500.42857142858</v>
      </c>
      <c r="H240" s="2">
        <f t="shared" si="42"/>
        <v>92372109.285714313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1319122.7510822415</v>
      </c>
      <c r="Q240" s="21">
        <f t="shared" si="44"/>
        <v>450000</v>
      </c>
      <c r="R240" s="2">
        <f t="shared" si="43"/>
        <v>94415127</v>
      </c>
      <c r="S240" s="2">
        <f t="shared" si="17"/>
        <v>441500.42857143283</v>
      </c>
      <c r="T240" s="2">
        <f t="shared" si="18"/>
        <v>8499.571428571362</v>
      </c>
      <c r="U240" s="2">
        <f t="shared" si="19"/>
        <v>450000</v>
      </c>
      <c r="V240" s="2">
        <f t="shared" si="33"/>
        <v>55286073.285714149</v>
      </c>
      <c r="W240" s="2">
        <f t="shared" si="20"/>
        <v>441500.42857142538</v>
      </c>
      <c r="X240" s="2">
        <f t="shared" si="6"/>
        <v>8499.5714285746217</v>
      </c>
      <c r="Y240" s="2">
        <f t="shared" si="40"/>
        <v>39129053.714285739</v>
      </c>
      <c r="Z240" s="2" t="str">
        <f t="shared" si="8"/>
        <v>MEEP</v>
      </c>
      <c r="AA240" s="2">
        <f>IF(Z240="HERE",Y240,AA239+Graph!$G$1*1000)</f>
        <v>54766069.999999903</v>
      </c>
      <c r="AB240" s="2">
        <f t="shared" si="21"/>
        <v>420000</v>
      </c>
      <c r="AC240" s="2">
        <f t="shared" si="41"/>
        <v>38067556.57142856</v>
      </c>
      <c r="AD240" s="3">
        <f t="shared" si="10"/>
        <v>52800000</v>
      </c>
      <c r="AE240" s="2">
        <f>IF(AE238&gt;=52800000,52800000,IF(AB219=Graph!G$1*1000,AE239+Graph!G$1*1000,AC240))</f>
        <v>45207556.57142856</v>
      </c>
      <c r="AF240" s="3">
        <f t="shared" si="11"/>
        <v>45207556.57142856</v>
      </c>
      <c r="AG240" s="3">
        <f t="shared" si="27"/>
        <v>43254840.828571342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6"/>
        <v>441500.42857142858</v>
      </c>
      <c r="H241" s="2">
        <f t="shared" si="42"/>
        <v>92813609.714285746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1324100.3832442164</v>
      </c>
      <c r="Q241" s="21">
        <f t="shared" si="44"/>
        <v>450000</v>
      </c>
      <c r="R241" s="2">
        <f t="shared" si="43"/>
        <v>94865127</v>
      </c>
      <c r="S241" s="2">
        <f t="shared" si="17"/>
        <v>441500.42857143283</v>
      </c>
      <c r="T241" s="2">
        <f t="shared" si="18"/>
        <v>8499.571428571362</v>
      </c>
      <c r="U241" s="2">
        <f t="shared" si="19"/>
        <v>450000</v>
      </c>
      <c r="V241" s="2">
        <f t="shared" si="33"/>
        <v>55727573.714285575</v>
      </c>
      <c r="W241" s="2">
        <f t="shared" si="20"/>
        <v>441500.42857142538</v>
      </c>
      <c r="X241" s="2">
        <f t="shared" si="6"/>
        <v>8499.5714285746217</v>
      </c>
      <c r="Y241" s="2">
        <f t="shared" si="40"/>
        <v>39137553.285714313</v>
      </c>
      <c r="Z241" s="2" t="str">
        <f t="shared" si="8"/>
        <v>MEEP</v>
      </c>
      <c r="AA241" s="2">
        <f>IF(Z241="HERE",Y241,AA240+Graph!$G$1*1000)</f>
        <v>55186069.999999903</v>
      </c>
      <c r="AB241" s="2">
        <f t="shared" si="21"/>
        <v>420000</v>
      </c>
      <c r="AC241" s="2">
        <f t="shared" si="41"/>
        <v>38067556.57142856</v>
      </c>
      <c r="AD241" s="3">
        <f t="shared" si="10"/>
        <v>52800000</v>
      </c>
      <c r="AE241" s="2">
        <f>IF(AE239&gt;=52800000,52800000,IF(AB220=Graph!G$1*1000,AE240+Graph!G$1*1000,AC241))</f>
        <v>45627556.57142856</v>
      </c>
      <c r="AF241" s="3">
        <f t="shared" si="11"/>
        <v>45627556.57142856</v>
      </c>
      <c r="AG241" s="3">
        <f t="shared" si="27"/>
        <v>43632840.828571342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6"/>
        <v>441500.42857142858</v>
      </c>
      <c r="H242" s="2">
        <f t="shared" si="42"/>
        <v>93255110.142857179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1329078.0154061615</v>
      </c>
      <c r="Q242" s="21">
        <f t="shared" si="44"/>
        <v>450000</v>
      </c>
      <c r="R242" s="2">
        <f t="shared" si="43"/>
        <v>95315127</v>
      </c>
      <c r="S242" s="2">
        <f t="shared" si="17"/>
        <v>441500.42857143283</v>
      </c>
      <c r="T242" s="2">
        <f t="shared" si="18"/>
        <v>8499.571428571362</v>
      </c>
      <c r="U242" s="2">
        <f t="shared" si="19"/>
        <v>450000</v>
      </c>
      <c r="V242" s="2">
        <f t="shared" si="33"/>
        <v>56169074.142857</v>
      </c>
      <c r="W242" s="2">
        <f t="shared" si="20"/>
        <v>441500.42857142538</v>
      </c>
      <c r="X242" s="2">
        <f t="shared" si="6"/>
        <v>8499.5714285746217</v>
      </c>
      <c r="Y242" s="2">
        <f t="shared" si="40"/>
        <v>39146052.857142888</v>
      </c>
      <c r="Z242" s="2" t="str">
        <f t="shared" si="8"/>
        <v>MEEP</v>
      </c>
      <c r="AA242" s="2">
        <f>IF(Z242="HERE",Y242,AA241+Graph!$G$1*1000)</f>
        <v>55606069.999999903</v>
      </c>
      <c r="AB242" s="2">
        <f t="shared" si="21"/>
        <v>420000</v>
      </c>
      <c r="AC242" s="2">
        <f t="shared" si="41"/>
        <v>38067556.57142856</v>
      </c>
      <c r="AD242" s="3">
        <f t="shared" si="10"/>
        <v>52800000</v>
      </c>
      <c r="AE242" s="2">
        <f>IF(AE240&gt;=52800000,52800000,IF(AB221=Graph!G$1*1000,AE241+Graph!G$1*1000,AC242))</f>
        <v>46047556.57142856</v>
      </c>
      <c r="AF242" s="3">
        <f t="shared" si="11"/>
        <v>46047556.57142856</v>
      </c>
      <c r="AG242" s="3">
        <f t="shared" si="27"/>
        <v>44010840.828571342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6"/>
        <v>441500.42857142858</v>
      </c>
      <c r="H243" s="2">
        <f t="shared" si="42"/>
        <v>93696610.571428612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1334055.6475681067</v>
      </c>
      <c r="Q243" s="21">
        <f t="shared" si="44"/>
        <v>450000</v>
      </c>
      <c r="R243" s="2">
        <f t="shared" si="43"/>
        <v>95765127</v>
      </c>
      <c r="S243" s="2">
        <f t="shared" si="17"/>
        <v>441500.42857143283</v>
      </c>
      <c r="T243" s="2">
        <f t="shared" si="18"/>
        <v>8499.571428571362</v>
      </c>
      <c r="U243" s="2">
        <f t="shared" si="19"/>
        <v>450000</v>
      </c>
      <c r="V243" s="2">
        <f t="shared" si="33"/>
        <v>56610574.571428426</v>
      </c>
      <c r="W243" s="2">
        <f t="shared" si="20"/>
        <v>441500.42857142538</v>
      </c>
      <c r="X243" s="2">
        <f t="shared" si="6"/>
        <v>8499.5714285746217</v>
      </c>
      <c r="Y243" s="2">
        <f t="shared" si="40"/>
        <v>39154552.428571463</v>
      </c>
      <c r="Z243" s="2" t="str">
        <f t="shared" si="8"/>
        <v>MEEP</v>
      </c>
      <c r="AA243" s="2">
        <f>IF(Z243="HERE",Y243,AA242+Graph!$G$1*1000)</f>
        <v>56026069.999999903</v>
      </c>
      <c r="AB243" s="2">
        <f t="shared" si="21"/>
        <v>420000</v>
      </c>
      <c r="AC243" s="2">
        <f t="shared" si="41"/>
        <v>38067556.57142856</v>
      </c>
      <c r="AD243" s="3">
        <f t="shared" si="10"/>
        <v>52800000</v>
      </c>
      <c r="AE243" s="2">
        <f>IF(AE241&gt;=52800000,52800000,IF(AB222=Graph!G$1*1000,AE242+Graph!G$1*1000,AC243))</f>
        <v>46467556.57142856</v>
      </c>
      <c r="AF243" s="3">
        <f t="shared" si="11"/>
        <v>46467556.57142856</v>
      </c>
      <c r="AG243" s="3">
        <f t="shared" si="27"/>
        <v>44388840.828571342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6"/>
        <v>441500.42857142858</v>
      </c>
      <c r="H244" s="2">
        <f t="shared" si="42"/>
        <v>94138111.000000045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1339033.2797300816</v>
      </c>
      <c r="Q244" s="21">
        <f t="shared" si="44"/>
        <v>450000</v>
      </c>
      <c r="R244" s="2">
        <f t="shared" si="43"/>
        <v>96215127</v>
      </c>
      <c r="S244" s="2">
        <f t="shared" si="17"/>
        <v>441500.42857143283</v>
      </c>
      <c r="T244" s="2">
        <f t="shared" si="18"/>
        <v>8499.571428571362</v>
      </c>
      <c r="U244" s="2">
        <f t="shared" si="19"/>
        <v>450000</v>
      </c>
      <c r="V244" s="2">
        <f t="shared" si="33"/>
        <v>57052074.999999851</v>
      </c>
      <c r="W244" s="2">
        <f t="shared" si="20"/>
        <v>441500.42857142538</v>
      </c>
      <c r="X244" s="2">
        <f t="shared" si="6"/>
        <v>8499.5714285746217</v>
      </c>
      <c r="Y244" s="2">
        <f t="shared" si="40"/>
        <v>39163052.000000037</v>
      </c>
      <c r="Z244" s="2" t="str">
        <f t="shared" si="8"/>
        <v>MEEP</v>
      </c>
      <c r="AA244" s="2">
        <f>IF(Z244="HERE",Y244,AA243+Graph!$G$1*1000)</f>
        <v>56446069.999999903</v>
      </c>
      <c r="AB244" s="2">
        <f t="shared" si="21"/>
        <v>420000</v>
      </c>
      <c r="AC244" s="2">
        <f t="shared" si="41"/>
        <v>38067556.57142856</v>
      </c>
      <c r="AD244" s="3">
        <f t="shared" si="10"/>
        <v>52800000</v>
      </c>
      <c r="AE244" s="2">
        <f>IF(AE242&gt;=52800000,52800000,IF(AB223=Graph!G$1*1000,AE243+Graph!G$1*1000,AC244))</f>
        <v>46887556.57142856</v>
      </c>
      <c r="AF244" s="3">
        <f t="shared" si="11"/>
        <v>46887556.57142856</v>
      </c>
      <c r="AG244" s="3">
        <f t="shared" si="27"/>
        <v>44766840.828571342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6"/>
        <v>441500.42857142858</v>
      </c>
      <c r="H245" s="2">
        <f t="shared" si="42"/>
        <v>94579611.428571478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1344010.9118920267</v>
      </c>
      <c r="Q245" s="21">
        <f t="shared" si="44"/>
        <v>450000</v>
      </c>
      <c r="R245" s="2">
        <f t="shared" si="43"/>
        <v>96665127</v>
      </c>
      <c r="S245" s="2">
        <f t="shared" si="17"/>
        <v>441500.42857143283</v>
      </c>
      <c r="T245" s="2">
        <f t="shared" si="18"/>
        <v>8499.571428571362</v>
      </c>
      <c r="U245" s="2">
        <f t="shared" si="19"/>
        <v>450000</v>
      </c>
      <c r="V245" s="2">
        <f t="shared" si="33"/>
        <v>57493575.428571276</v>
      </c>
      <c r="W245" s="2">
        <f t="shared" si="20"/>
        <v>441500.42857142538</v>
      </c>
      <c r="X245" s="2">
        <f t="shared" si="6"/>
        <v>8499.5714285746217</v>
      </c>
      <c r="Y245" s="2">
        <f t="shared" si="40"/>
        <v>39171551.571428612</v>
      </c>
      <c r="Z245" s="2" t="str">
        <f t="shared" si="8"/>
        <v>MEEP</v>
      </c>
      <c r="AA245" s="2">
        <f>IF(Z245="HERE",Y245,AA244+Graph!$G$1*1000)</f>
        <v>56866069.999999903</v>
      </c>
      <c r="AB245" s="2">
        <f t="shared" si="21"/>
        <v>420000</v>
      </c>
      <c r="AC245" s="2">
        <f t="shared" si="41"/>
        <v>38067556.57142856</v>
      </c>
      <c r="AD245" s="3">
        <f t="shared" si="10"/>
        <v>52800000</v>
      </c>
      <c r="AE245" s="2">
        <f>IF(AE243&gt;=52800000,52800000,IF(AB224=Graph!G$1*1000,AE244+Graph!G$1*1000,AC245))</f>
        <v>47307556.57142856</v>
      </c>
      <c r="AF245" s="3">
        <f t="shared" si="11"/>
        <v>47307556.57142856</v>
      </c>
      <c r="AG245" s="3">
        <f t="shared" si="27"/>
        <v>45165840.828571342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6"/>
        <v>441500.42857142858</v>
      </c>
      <c r="H246" s="2">
        <f t="shared" si="42"/>
        <v>95021111.85714291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1348988.5440539718</v>
      </c>
      <c r="Q246" s="21">
        <f t="shared" si="44"/>
        <v>450000</v>
      </c>
      <c r="R246" s="2">
        <f t="shared" si="43"/>
        <v>97115127</v>
      </c>
      <c r="S246" s="2">
        <f t="shared" si="17"/>
        <v>441500.42857143283</v>
      </c>
      <c r="T246" s="2">
        <f t="shared" si="18"/>
        <v>8499.571428571362</v>
      </c>
      <c r="U246" s="2">
        <f t="shared" si="19"/>
        <v>450000</v>
      </c>
      <c r="V246" s="2">
        <f t="shared" si="33"/>
        <v>57935075.857142702</v>
      </c>
      <c r="W246" s="2">
        <f t="shared" si="20"/>
        <v>441500.42857142538</v>
      </c>
      <c r="X246" s="2">
        <f t="shared" si="6"/>
        <v>8499.5714285746217</v>
      </c>
      <c r="Y246" s="2">
        <f t="shared" si="40"/>
        <v>39180051.142857186</v>
      </c>
      <c r="Z246" s="2" t="str">
        <f t="shared" si="8"/>
        <v>MEEP</v>
      </c>
      <c r="AA246" s="2">
        <f>IF(Z246="HERE",Y246,AA245+Graph!$G$1*1000)</f>
        <v>57286069.999999903</v>
      </c>
      <c r="AB246" s="2">
        <f t="shared" si="21"/>
        <v>420000</v>
      </c>
      <c r="AC246" s="2">
        <f t="shared" si="41"/>
        <v>38067556.57142856</v>
      </c>
      <c r="AD246" s="3">
        <f t="shared" si="10"/>
        <v>52800000</v>
      </c>
      <c r="AE246" s="2">
        <f>IF(AE244&gt;=52800000,52800000,IF(AB225=Graph!G$1*1000,AE245+Graph!G$1*1000,AC246))</f>
        <v>47727556.57142856</v>
      </c>
      <c r="AF246" s="3">
        <f t="shared" si="11"/>
        <v>47727556.57142856</v>
      </c>
      <c r="AG246" s="3">
        <f t="shared" si="27"/>
        <v>45564840.828571342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6"/>
        <v>441500.42857142858</v>
      </c>
      <c r="H247" s="2">
        <f t="shared" si="42"/>
        <v>95462612.285714343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1353966.1762159467</v>
      </c>
      <c r="Q247" s="21">
        <f t="shared" si="44"/>
        <v>450000</v>
      </c>
      <c r="R247" s="2">
        <f t="shared" si="43"/>
        <v>97565127</v>
      </c>
      <c r="S247" s="2">
        <f t="shared" si="17"/>
        <v>441500.42857143283</v>
      </c>
      <c r="T247" s="2">
        <f t="shared" si="18"/>
        <v>8499.5714285715949</v>
      </c>
      <c r="U247" s="2">
        <f t="shared" si="19"/>
        <v>450000</v>
      </c>
      <c r="V247" s="2">
        <f t="shared" si="33"/>
        <v>58376576.285714127</v>
      </c>
      <c r="W247" s="2">
        <f t="shared" si="20"/>
        <v>441500.42857142538</v>
      </c>
      <c r="X247" s="2">
        <f t="shared" si="6"/>
        <v>8499.5714285746217</v>
      </c>
      <c r="Y247" s="2">
        <f t="shared" si="40"/>
        <v>39188550.714285761</v>
      </c>
      <c r="Z247" s="2" t="str">
        <f t="shared" si="8"/>
        <v>MEEP</v>
      </c>
      <c r="AA247" s="2">
        <f>IF(Z247="HERE",Y247,AA246+Graph!$G$1*1000)</f>
        <v>57706069.999999903</v>
      </c>
      <c r="AB247" s="2">
        <f t="shared" si="21"/>
        <v>420000</v>
      </c>
      <c r="AC247" s="2">
        <f t="shared" si="41"/>
        <v>38067556.57142856</v>
      </c>
      <c r="AD247" s="3">
        <f t="shared" si="10"/>
        <v>52800000</v>
      </c>
      <c r="AE247" s="2">
        <f>IF(AE245&gt;=52800000,52800000,IF(AB226=Graph!G$1*1000,AE246+Graph!G$1*1000,AC247))</f>
        <v>48147556.57142856</v>
      </c>
      <c r="AF247" s="3">
        <f t="shared" si="11"/>
        <v>48147556.57142856</v>
      </c>
      <c r="AG247" s="3">
        <f t="shared" si="27"/>
        <v>45963840.828571342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6"/>
        <v>441500.42857142858</v>
      </c>
      <c r="H248" s="2">
        <f t="shared" si="42"/>
        <v>95904112.714285776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1358943.8083778918</v>
      </c>
      <c r="Q248" s="21">
        <f t="shared" si="44"/>
        <v>450000</v>
      </c>
      <c r="R248" s="2">
        <f t="shared" si="43"/>
        <v>98015127</v>
      </c>
      <c r="S248" s="2">
        <f t="shared" si="17"/>
        <v>441500.42857143283</v>
      </c>
      <c r="T248" s="2">
        <f t="shared" si="18"/>
        <v>8499.571428571362</v>
      </c>
      <c r="U248" s="2">
        <f t="shared" si="19"/>
        <v>450000</v>
      </c>
      <c r="V248" s="2">
        <f t="shared" si="33"/>
        <v>58818076.714285553</v>
      </c>
      <c r="W248" s="2">
        <f t="shared" si="20"/>
        <v>441500.42857142538</v>
      </c>
      <c r="X248" s="2">
        <f t="shared" si="6"/>
        <v>8499.5714285746217</v>
      </c>
      <c r="Y248" s="2">
        <f t="shared" si="40"/>
        <v>39197050.285714336</v>
      </c>
      <c r="Z248" s="2" t="str">
        <f t="shared" si="8"/>
        <v>MEEP</v>
      </c>
      <c r="AA248" s="2">
        <f>IF(Z248="HERE",Y248,AA247+Graph!$G$1*1000)</f>
        <v>58126069.999999903</v>
      </c>
      <c r="AB248" s="2">
        <f t="shared" si="21"/>
        <v>420000</v>
      </c>
      <c r="AC248" s="2">
        <f t="shared" si="41"/>
        <v>38067556.57142856</v>
      </c>
      <c r="AD248" s="3">
        <f t="shared" si="10"/>
        <v>52800000</v>
      </c>
      <c r="AE248" s="2">
        <f>IF(AE246&gt;=52800000,52800000,IF(AB227=Graph!G$1*1000,AE247+Graph!G$1*1000,AC248))</f>
        <v>48567556.57142856</v>
      </c>
      <c r="AF248" s="3">
        <f t="shared" si="11"/>
        <v>48567556.57142856</v>
      </c>
      <c r="AG248" s="3">
        <f t="shared" si="27"/>
        <v>46362840.828571342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6"/>
        <v>441500.42857142858</v>
      </c>
      <c r="H249" s="2">
        <f t="shared" si="42"/>
        <v>96345613.142857209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1363921.4405398369</v>
      </c>
      <c r="Q249" s="21">
        <f t="shared" si="44"/>
        <v>450000</v>
      </c>
      <c r="R249" s="2">
        <f t="shared" si="43"/>
        <v>98465127</v>
      </c>
      <c r="S249" s="2">
        <f t="shared" si="17"/>
        <v>441500.42857143283</v>
      </c>
      <c r="T249" s="2">
        <f t="shared" si="18"/>
        <v>8499.571428571362</v>
      </c>
      <c r="U249" s="2">
        <f t="shared" si="19"/>
        <v>450000</v>
      </c>
      <c r="V249" s="2">
        <f t="shared" si="33"/>
        <v>59259577.142856978</v>
      </c>
      <c r="W249" s="2">
        <f t="shared" si="20"/>
        <v>441500.42857142538</v>
      </c>
      <c r="X249" s="2">
        <f t="shared" si="6"/>
        <v>8499.5714285746217</v>
      </c>
      <c r="Y249" s="2">
        <f t="shared" si="40"/>
        <v>39205549.85714291</v>
      </c>
      <c r="Z249" s="2" t="str">
        <f t="shared" si="8"/>
        <v>MEEP</v>
      </c>
      <c r="AA249" s="2">
        <f>IF(Z249="HERE",Y249,AA248+Graph!$G$1*1000)</f>
        <v>58546069.999999903</v>
      </c>
      <c r="AB249" s="2">
        <f t="shared" si="21"/>
        <v>420000</v>
      </c>
      <c r="AC249" s="2">
        <f t="shared" si="41"/>
        <v>38067556.57142856</v>
      </c>
      <c r="AD249" s="3">
        <f t="shared" si="10"/>
        <v>52800000</v>
      </c>
      <c r="AE249" s="2">
        <f>IF(AE247&gt;=52800000,52800000,IF(AB228=Graph!G$1*1000,AE248+Graph!G$1*1000,AC249))</f>
        <v>48987556.57142856</v>
      </c>
      <c r="AF249" s="3">
        <f t="shared" si="11"/>
        <v>48987556.57142856</v>
      </c>
      <c r="AG249" s="3">
        <f t="shared" si="27"/>
        <v>46761840.828571342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6"/>
        <v>441500.42857142858</v>
      </c>
      <c r="H250" s="2">
        <f t="shared" si="42"/>
        <v>96787113.571428642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1368899.0727018118</v>
      </c>
      <c r="Q250" s="21">
        <f t="shared" si="44"/>
        <v>450000</v>
      </c>
      <c r="R250" s="2">
        <f t="shared" si="43"/>
        <v>98915127</v>
      </c>
      <c r="S250" s="2">
        <f t="shared" si="17"/>
        <v>441500.42857143283</v>
      </c>
      <c r="T250" s="2">
        <f t="shared" si="18"/>
        <v>8499.571428571362</v>
      </c>
      <c r="U250" s="2">
        <f t="shared" si="19"/>
        <v>450000</v>
      </c>
      <c r="V250" s="2">
        <f t="shared" si="33"/>
        <v>59701077.571428403</v>
      </c>
      <c r="W250" s="2">
        <f t="shared" si="20"/>
        <v>441500.42857142538</v>
      </c>
      <c r="X250" s="2">
        <f t="shared" si="6"/>
        <v>8499.5714285746217</v>
      </c>
      <c r="Y250" s="2">
        <f t="shared" si="40"/>
        <v>39214049.428571485</v>
      </c>
      <c r="Z250" s="2" t="str">
        <f t="shared" si="8"/>
        <v>MEEP</v>
      </c>
      <c r="AA250" s="2">
        <f>IF(Z250="HERE",Y250,AA249+Graph!$G$1*1000)</f>
        <v>58966069.999999903</v>
      </c>
      <c r="AB250" s="2">
        <f t="shared" si="21"/>
        <v>420000</v>
      </c>
      <c r="AC250" s="2">
        <f t="shared" si="41"/>
        <v>38067556.57142856</v>
      </c>
      <c r="AD250" s="3">
        <f t="shared" si="10"/>
        <v>52800000</v>
      </c>
      <c r="AE250" s="2">
        <f>IF(AE248&gt;=52800000,52800000,IF(AB229=Graph!G$1*1000,AE249+Graph!G$1*1000,AC250))</f>
        <v>49407556.57142856</v>
      </c>
      <c r="AF250" s="3">
        <f t="shared" si="11"/>
        <v>49407556.57142856</v>
      </c>
      <c r="AG250" s="3">
        <f t="shared" si="27"/>
        <v>47160840.828571342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6"/>
        <v>441500.42857142858</v>
      </c>
      <c r="H251" s="2">
        <f t="shared" si="42"/>
        <v>97228614.000000075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1373876.7048637569</v>
      </c>
      <c r="Q251" s="21">
        <f t="shared" si="44"/>
        <v>450000</v>
      </c>
      <c r="R251" s="2">
        <f t="shared" si="43"/>
        <v>99365127</v>
      </c>
      <c r="S251" s="2">
        <f t="shared" si="17"/>
        <v>441500.42857143283</v>
      </c>
      <c r="T251" s="2">
        <f t="shared" si="18"/>
        <v>8499.571428571362</v>
      </c>
      <c r="U251" s="2">
        <f t="shared" si="19"/>
        <v>450000</v>
      </c>
      <c r="V251" s="2">
        <f t="shared" si="33"/>
        <v>60142577.999999829</v>
      </c>
      <c r="W251" s="2">
        <f t="shared" si="20"/>
        <v>441500.42857142538</v>
      </c>
      <c r="X251" s="2">
        <f t="shared" si="6"/>
        <v>8499.5714285746217</v>
      </c>
      <c r="Y251" s="2">
        <f t="shared" si="40"/>
        <v>39222549.00000006</v>
      </c>
      <c r="Z251" s="2" t="str">
        <f t="shared" si="8"/>
        <v>MEEP</v>
      </c>
      <c r="AA251" s="2">
        <f>IF(Z251="HERE",Y251,AA250+Graph!$G$1*1000)</f>
        <v>59386069.999999903</v>
      </c>
      <c r="AB251" s="2">
        <f t="shared" si="21"/>
        <v>420000</v>
      </c>
      <c r="AC251" s="2">
        <f t="shared" si="41"/>
        <v>38067556.57142856</v>
      </c>
      <c r="AD251" s="3">
        <f t="shared" si="10"/>
        <v>52800000</v>
      </c>
      <c r="AE251" s="2">
        <f>IF(AE249&gt;=52800000,52800000,IF(AB230=Graph!G$1*1000,AE250+Graph!G$1*1000,AC251))</f>
        <v>49827556.57142856</v>
      </c>
      <c r="AF251" s="3">
        <f t="shared" si="11"/>
        <v>49827556.57142856</v>
      </c>
      <c r="AG251" s="3">
        <f t="shared" si="27"/>
        <v>47559840.828571342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6"/>
        <v>441500.42857142858</v>
      </c>
      <c r="H252" s="2">
        <f t="shared" si="42"/>
        <v>97670114.428571507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1378854.3370257318</v>
      </c>
      <c r="Q252" s="21">
        <f t="shared" si="44"/>
        <v>450000</v>
      </c>
      <c r="R252" s="2">
        <f t="shared" si="43"/>
        <v>99815127</v>
      </c>
      <c r="S252" s="2">
        <f t="shared" si="17"/>
        <v>441500.42857143283</v>
      </c>
      <c r="T252" s="2">
        <f t="shared" si="18"/>
        <v>8499.571428571362</v>
      </c>
      <c r="U252" s="2">
        <f t="shared" si="19"/>
        <v>450000</v>
      </c>
      <c r="V252" s="2">
        <f t="shared" si="33"/>
        <v>60584078.428571254</v>
      </c>
      <c r="W252" s="2">
        <f t="shared" si="20"/>
        <v>441500.42857142538</v>
      </c>
      <c r="X252" s="2">
        <f t="shared" si="6"/>
        <v>8499.5714285746217</v>
      </c>
      <c r="Y252" s="2">
        <f t="shared" si="40"/>
        <v>39231048.571428634</v>
      </c>
      <c r="Z252" s="2" t="str">
        <f t="shared" si="8"/>
        <v>MEEP</v>
      </c>
      <c r="AA252" s="2">
        <f>IF(Z252="HERE",Y252,AA251+Graph!$G$1*1000)</f>
        <v>59806069.999999903</v>
      </c>
      <c r="AB252" s="2">
        <f t="shared" si="21"/>
        <v>420000</v>
      </c>
      <c r="AC252" s="2">
        <f t="shared" si="41"/>
        <v>38067556.57142856</v>
      </c>
      <c r="AD252" s="3">
        <f t="shared" si="10"/>
        <v>52800000</v>
      </c>
      <c r="AE252" s="2">
        <f>IF(AE250&gt;=52800000,52800000,IF(AB231=Graph!G$1*1000,AE251+Graph!G$1*1000,AC252))</f>
        <v>50247556.57142856</v>
      </c>
      <c r="AF252" s="3">
        <f t="shared" si="11"/>
        <v>50247556.57142856</v>
      </c>
      <c r="AG252" s="3">
        <f t="shared" si="27"/>
        <v>47958840.828571342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6"/>
        <v>441500.42857142858</v>
      </c>
      <c r="H253" s="2">
        <f t="shared" si="42"/>
        <v>98111614.85714294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1383831.9691876769</v>
      </c>
      <c r="Q253" s="21">
        <f t="shared" si="44"/>
        <v>450000</v>
      </c>
      <c r="R253" s="2">
        <f t="shared" si="43"/>
        <v>100265127</v>
      </c>
      <c r="S253" s="2">
        <f t="shared" si="17"/>
        <v>441500.42857143283</v>
      </c>
      <c r="T253" s="2">
        <f t="shared" si="18"/>
        <v>8499.571428571362</v>
      </c>
      <c r="U253" s="2">
        <f t="shared" si="19"/>
        <v>450000</v>
      </c>
      <c r="V253" s="2">
        <f t="shared" si="33"/>
        <v>61025578.857142679</v>
      </c>
      <c r="W253" s="2">
        <f t="shared" si="20"/>
        <v>441500.42857142538</v>
      </c>
      <c r="X253" s="2">
        <f t="shared" si="6"/>
        <v>8499.5714285746217</v>
      </c>
      <c r="Y253" s="2">
        <f t="shared" si="40"/>
        <v>39239548.142857209</v>
      </c>
      <c r="Z253" s="2" t="str">
        <f t="shared" si="8"/>
        <v>MEEP</v>
      </c>
      <c r="AA253" s="2">
        <f>IF(Z253="HERE",Y253,AA252+Graph!$G$1*1000)</f>
        <v>60226069.999999903</v>
      </c>
      <c r="AB253" s="2">
        <f t="shared" si="21"/>
        <v>420000</v>
      </c>
      <c r="AC253" s="2">
        <f t="shared" si="41"/>
        <v>38067556.57142856</v>
      </c>
      <c r="AD253" s="3">
        <f t="shared" si="10"/>
        <v>52800000</v>
      </c>
      <c r="AE253" s="2">
        <f>IF(AE251&gt;=52800000,52800000,IF(AB232=Graph!G$1*1000,AE252+Graph!G$1*1000,AC253))</f>
        <v>50667556.57142856</v>
      </c>
      <c r="AF253" s="3">
        <f t="shared" si="11"/>
        <v>50667556.57142856</v>
      </c>
      <c r="AG253" s="3">
        <f t="shared" si="27"/>
        <v>48357840.828571342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6"/>
        <v>441500.42857142858</v>
      </c>
      <c r="H254" s="2">
        <f t="shared" si="42"/>
        <v>98553115.285714373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1388809.601349622</v>
      </c>
      <c r="Q254" s="21">
        <f t="shared" si="44"/>
        <v>450000</v>
      </c>
      <c r="R254" s="2">
        <f t="shared" si="43"/>
        <v>100715127</v>
      </c>
      <c r="S254" s="2">
        <f t="shared" si="17"/>
        <v>441500.42857143283</v>
      </c>
      <c r="T254" s="2">
        <f t="shared" si="18"/>
        <v>8499.571428571362</v>
      </c>
      <c r="U254" s="2">
        <f t="shared" si="19"/>
        <v>450000</v>
      </c>
      <c r="V254" s="2">
        <f t="shared" si="33"/>
        <v>61467079.285714105</v>
      </c>
      <c r="W254" s="2">
        <f t="shared" si="20"/>
        <v>441500.42857142538</v>
      </c>
      <c r="X254" s="2">
        <f t="shared" si="6"/>
        <v>8499.5714285746217</v>
      </c>
      <c r="Y254" s="2">
        <f t="shared" si="40"/>
        <v>39248047.714285783</v>
      </c>
      <c r="Z254" s="2" t="str">
        <f t="shared" si="8"/>
        <v>MEEP</v>
      </c>
      <c r="AA254" s="2">
        <f>IF(Z254="HERE",Y254,AA253+Graph!$G$1*1000)</f>
        <v>60646069.999999903</v>
      </c>
      <c r="AB254" s="2">
        <f t="shared" si="21"/>
        <v>420000</v>
      </c>
      <c r="AC254" s="2">
        <f t="shared" si="41"/>
        <v>38067556.57142856</v>
      </c>
      <c r="AD254" s="3">
        <f t="shared" si="10"/>
        <v>52800000</v>
      </c>
      <c r="AE254" s="2">
        <f>IF(AE252&gt;=52800000,52800000,IF(AB233=Graph!G$1*1000,AE253+Graph!G$1*1000,AC254))</f>
        <v>51087556.57142856</v>
      </c>
      <c r="AF254" s="3">
        <f t="shared" si="11"/>
        <v>51087556.57142856</v>
      </c>
      <c r="AG254" s="3">
        <f t="shared" si="27"/>
        <v>48756840.828571342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6"/>
        <v>441500.42857142858</v>
      </c>
      <c r="H255" s="2">
        <f t="shared" si="42"/>
        <v>98994615.714285806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1393787.2335115969</v>
      </c>
      <c r="Q255" s="21">
        <f t="shared" si="44"/>
        <v>450000</v>
      </c>
      <c r="R255" s="2">
        <f t="shared" si="43"/>
        <v>101165127</v>
      </c>
      <c r="S255" s="2">
        <f t="shared" si="17"/>
        <v>441500.42857143283</v>
      </c>
      <c r="T255" s="2">
        <f t="shared" si="18"/>
        <v>8499.571428571362</v>
      </c>
      <c r="U255" s="2">
        <f t="shared" si="19"/>
        <v>450000</v>
      </c>
      <c r="V255" s="2">
        <f t="shared" si="33"/>
        <v>61908579.71428553</v>
      </c>
      <c r="W255" s="2">
        <f t="shared" si="20"/>
        <v>441500.42857142538</v>
      </c>
      <c r="X255" s="2">
        <f t="shared" si="6"/>
        <v>8499.5714285746217</v>
      </c>
      <c r="Y255" s="2">
        <f t="shared" si="40"/>
        <v>39256547.285714358</v>
      </c>
      <c r="Z255" s="2" t="str">
        <f t="shared" si="8"/>
        <v>MEEP</v>
      </c>
      <c r="AA255" s="2">
        <f>IF(Z255="HERE",Y255,AA254+Graph!$G$1*1000)</f>
        <v>61066069.999999903</v>
      </c>
      <c r="AB255" s="2">
        <f t="shared" si="21"/>
        <v>420000</v>
      </c>
      <c r="AC255" s="2">
        <f t="shared" si="41"/>
        <v>38067556.57142856</v>
      </c>
      <c r="AD255" s="3">
        <f t="shared" si="10"/>
        <v>52800000</v>
      </c>
      <c r="AE255" s="2">
        <f>IF(AE253&gt;=52800000,52800000,IF(AB234=Graph!G$1*1000,AE254+Graph!G$1*1000,AC255))</f>
        <v>51507556.57142856</v>
      </c>
      <c r="AF255" s="3">
        <f t="shared" si="11"/>
        <v>51507556.57142856</v>
      </c>
      <c r="AG255" s="3">
        <f t="shared" si="27"/>
        <v>49155840.828571342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6"/>
        <v>441500.42857142858</v>
      </c>
      <c r="H256" s="2">
        <f t="shared" si="42"/>
        <v>99436116.142857239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1398764.865673542</v>
      </c>
      <c r="Q256" s="21">
        <f t="shared" si="44"/>
        <v>450000</v>
      </c>
      <c r="R256" s="2">
        <f t="shared" si="43"/>
        <v>101615127</v>
      </c>
      <c r="S256" s="2">
        <f t="shared" si="17"/>
        <v>441500.42857143283</v>
      </c>
      <c r="T256" s="2">
        <f t="shared" si="18"/>
        <v>8499.571428571362</v>
      </c>
      <c r="U256" s="2">
        <f t="shared" si="19"/>
        <v>450000</v>
      </c>
      <c r="V256" s="2">
        <f t="shared" si="33"/>
        <v>62350080.142856956</v>
      </c>
      <c r="W256" s="2">
        <f t="shared" si="20"/>
        <v>441500.42857142538</v>
      </c>
      <c r="X256" s="2">
        <f t="shared" si="6"/>
        <v>8499.5714285746217</v>
      </c>
      <c r="Y256" s="2">
        <f t="shared" si="40"/>
        <v>39265046.857142933</v>
      </c>
      <c r="Z256" s="2" t="str">
        <f t="shared" si="8"/>
        <v>MEEP</v>
      </c>
      <c r="AA256" s="2">
        <f>IF(Z256="HERE",Y256,AA255+Graph!$G$1*1000)</f>
        <v>61486069.999999903</v>
      </c>
      <c r="AB256" s="2">
        <f t="shared" si="21"/>
        <v>420000</v>
      </c>
      <c r="AC256" s="2">
        <f t="shared" si="41"/>
        <v>38067556.57142856</v>
      </c>
      <c r="AD256" s="3">
        <f t="shared" si="10"/>
        <v>52800000</v>
      </c>
      <c r="AE256" s="2">
        <f>IF(AE254&gt;=52800000,52800000,IF(AB235=Graph!G$1*1000,AE255+Graph!G$1*1000,AC256))</f>
        <v>51927556.57142856</v>
      </c>
      <c r="AF256" s="3">
        <f t="shared" si="11"/>
        <v>51927556.57142856</v>
      </c>
      <c r="AG256" s="3">
        <f t="shared" si="27"/>
        <v>49554840.828571342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6"/>
        <v>441500.42857142858</v>
      </c>
      <c r="H257" s="2">
        <f t="shared" si="42"/>
        <v>99877616.571428671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1403742.4978354871</v>
      </c>
      <c r="Q257" s="21">
        <f t="shared" si="44"/>
        <v>450000</v>
      </c>
      <c r="R257" s="2">
        <f t="shared" si="43"/>
        <v>102065127</v>
      </c>
      <c r="S257" s="2">
        <f t="shared" si="17"/>
        <v>441500.42857143283</v>
      </c>
      <c r="T257" s="2">
        <f t="shared" si="18"/>
        <v>8499.571428571362</v>
      </c>
      <c r="U257" s="2">
        <f t="shared" si="19"/>
        <v>450000</v>
      </c>
      <c r="V257" s="2">
        <f t="shared" si="33"/>
        <v>62791580.571428381</v>
      </c>
      <c r="W257" s="2">
        <f t="shared" si="20"/>
        <v>441500.42857142538</v>
      </c>
      <c r="X257" s="2">
        <f t="shared" si="6"/>
        <v>8499.5714285746217</v>
      </c>
      <c r="Y257" s="2">
        <f t="shared" si="40"/>
        <v>39273546.428571507</v>
      </c>
      <c r="Z257" s="2" t="str">
        <f t="shared" si="8"/>
        <v>MEEP</v>
      </c>
      <c r="AA257" s="2">
        <f>IF(Z257="HERE",Y257,AA256+Graph!$G$1*1000)</f>
        <v>61906069.999999903</v>
      </c>
      <c r="AB257" s="2">
        <f t="shared" si="21"/>
        <v>420000</v>
      </c>
      <c r="AC257" s="2">
        <f t="shared" si="41"/>
        <v>38067556.57142856</v>
      </c>
      <c r="AD257" s="3">
        <f t="shared" si="10"/>
        <v>52800000</v>
      </c>
      <c r="AE257" s="2">
        <f>IF(AE255&gt;=52800000,52800000,IF(AB236=Graph!G$1*1000,AE256+Graph!G$1*1000,AC257))</f>
        <v>52347556.57142856</v>
      </c>
      <c r="AF257" s="3">
        <f t="shared" si="11"/>
        <v>52347556.57142856</v>
      </c>
      <c r="AG257" s="3">
        <f t="shared" si="27"/>
        <v>49696377.828571431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6"/>
        <v>441500.42857142858</v>
      </c>
      <c r="H258" s="2">
        <f t="shared" si="42"/>
        <v>100319117.0000001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1408720.129997462</v>
      </c>
      <c r="Q258" s="21">
        <f t="shared" si="44"/>
        <v>450000</v>
      </c>
      <c r="R258" s="2">
        <f t="shared" si="43"/>
        <v>102515127</v>
      </c>
      <c r="S258" s="2">
        <f t="shared" si="17"/>
        <v>441500.42857143283</v>
      </c>
      <c r="T258" s="2">
        <f t="shared" si="18"/>
        <v>8499.571428571362</v>
      </c>
      <c r="U258" s="2">
        <f t="shared" si="19"/>
        <v>450000</v>
      </c>
      <c r="V258" s="2">
        <f t="shared" si="33"/>
        <v>63233080.999999806</v>
      </c>
      <c r="W258" s="2">
        <f t="shared" si="20"/>
        <v>441500.42857142538</v>
      </c>
      <c r="X258" s="2">
        <f t="shared" si="6"/>
        <v>8499.5714285746217</v>
      </c>
      <c r="Y258" s="2">
        <f t="shared" si="40"/>
        <v>39282046.000000082</v>
      </c>
      <c r="Z258" s="2" t="str">
        <f t="shared" si="8"/>
        <v>MEEP</v>
      </c>
      <c r="AA258" s="2">
        <f>IF(Z258="HERE",Y258,AA257+Graph!$G$1*1000)</f>
        <v>62326069.999999903</v>
      </c>
      <c r="AB258" s="2">
        <f t="shared" si="21"/>
        <v>420000</v>
      </c>
      <c r="AC258" s="2">
        <f t="shared" si="41"/>
        <v>38067556.57142856</v>
      </c>
      <c r="AD258" s="3">
        <f t="shared" si="10"/>
        <v>52800000</v>
      </c>
      <c r="AE258" s="2">
        <f>IF(AE256&gt;=52800000,52800000,IF(AB237=Graph!G$1*1000,AE257+Graph!G$1*1000,AC258))</f>
        <v>52767556.57142856</v>
      </c>
      <c r="AF258" s="3">
        <f t="shared" si="11"/>
        <v>52767556.57142856</v>
      </c>
      <c r="AG258" s="3">
        <f t="shared" si="27"/>
        <v>49717377.828571431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6"/>
        <v>441500.42857142858</v>
      </c>
      <c r="H259" s="2">
        <f t="shared" si="42"/>
        <v>100760617.42857154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1413697.7621594071</v>
      </c>
      <c r="Q259" s="21">
        <f t="shared" si="44"/>
        <v>450000</v>
      </c>
      <c r="R259" s="2">
        <f t="shared" si="43"/>
        <v>102965127</v>
      </c>
      <c r="S259" s="2">
        <f t="shared" si="17"/>
        <v>441500.42857143283</v>
      </c>
      <c r="T259" s="2">
        <f t="shared" si="18"/>
        <v>8499.571428571362</v>
      </c>
      <c r="U259" s="2">
        <f t="shared" si="19"/>
        <v>450000</v>
      </c>
      <c r="V259" s="2">
        <f t="shared" si="33"/>
        <v>63674581.428571232</v>
      </c>
      <c r="W259" s="2">
        <f t="shared" si="20"/>
        <v>441500.42857142538</v>
      </c>
      <c r="X259" s="2">
        <f t="shared" si="6"/>
        <v>8499.5714285746217</v>
      </c>
      <c r="Y259" s="2">
        <f t="shared" si="40"/>
        <v>39290545.571428657</v>
      </c>
      <c r="Z259" s="2" t="str">
        <f t="shared" si="8"/>
        <v>MEEP</v>
      </c>
      <c r="AA259" s="2">
        <f>IF(Z259="HERE",Y259,AA258+Graph!$G$1*1000)</f>
        <v>62746069.999999903</v>
      </c>
      <c r="AB259" s="2">
        <f t="shared" si="21"/>
        <v>420000</v>
      </c>
      <c r="AC259" s="2">
        <f t="shared" si="41"/>
        <v>38067556.57142856</v>
      </c>
      <c r="AD259" s="3">
        <f t="shared" si="10"/>
        <v>52800000</v>
      </c>
      <c r="AE259" s="2">
        <f>IF(AE257&gt;=52800000,52800000,IF(AB238=Graph!G$1*1000,AE258+Graph!G$1*1000,AC259))</f>
        <v>53187556.57142856</v>
      </c>
      <c r="AF259" s="3">
        <f t="shared" si="11"/>
        <v>52800000</v>
      </c>
      <c r="AG259" s="3">
        <f t="shared" si="27"/>
        <v>49738377.828571431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6"/>
        <v>441500.42857142858</v>
      </c>
      <c r="H260" s="2">
        <f t="shared" si="42"/>
        <v>101202117.85714297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1418675.3943213522</v>
      </c>
      <c r="Q260" s="21">
        <f t="shared" si="44"/>
        <v>450000</v>
      </c>
      <c r="R260" s="2">
        <f t="shared" si="43"/>
        <v>103415127</v>
      </c>
      <c r="S260" s="2">
        <f t="shared" si="17"/>
        <v>441500.42857143283</v>
      </c>
      <c r="T260" s="2">
        <f t="shared" si="18"/>
        <v>8499.571428571362</v>
      </c>
      <c r="U260" s="2">
        <f t="shared" si="19"/>
        <v>450000</v>
      </c>
      <c r="V260" s="2">
        <f t="shared" si="33"/>
        <v>64116081.857142657</v>
      </c>
      <c r="W260" s="2">
        <f t="shared" si="20"/>
        <v>441500.42857142538</v>
      </c>
      <c r="X260" s="2">
        <f t="shared" si="6"/>
        <v>8499.5714285746217</v>
      </c>
      <c r="Y260" s="2">
        <f t="shared" si="40"/>
        <v>39299045.142857231</v>
      </c>
      <c r="Z260" s="2" t="str">
        <f t="shared" si="8"/>
        <v>MEEP</v>
      </c>
      <c r="AA260" s="2">
        <f>IF(Z260="HERE",Y260,AA259+Graph!$G$1*1000)</f>
        <v>63166069.999999903</v>
      </c>
      <c r="AB260" s="2">
        <f t="shared" si="21"/>
        <v>420000</v>
      </c>
      <c r="AC260" s="2">
        <f t="shared" si="41"/>
        <v>38067556.57142856</v>
      </c>
      <c r="AD260" s="3">
        <f t="shared" si="10"/>
        <v>52800000</v>
      </c>
      <c r="AE260" s="2">
        <f>IF(AE258&gt;=52800000,52800000,IF(AB239=Graph!G$1*1000,AE259+Graph!G$1*1000,AC260))</f>
        <v>53607556.57142856</v>
      </c>
      <c r="AF260" s="3">
        <f t="shared" si="11"/>
        <v>52800000</v>
      </c>
      <c r="AG260" s="3">
        <f t="shared" si="27"/>
        <v>49759377.828571431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6"/>
        <v>441500.42857142858</v>
      </c>
      <c r="H261" s="2">
        <f t="shared" si="42"/>
        <v>101643618.2857144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1423653.0264833272</v>
      </c>
      <c r="Q261" s="21">
        <f t="shared" si="44"/>
        <v>450000</v>
      </c>
      <c r="R261" s="2">
        <f t="shared" si="43"/>
        <v>103865127</v>
      </c>
      <c r="S261" s="2">
        <f t="shared" si="17"/>
        <v>441500.42857143283</v>
      </c>
      <c r="T261" s="2">
        <f t="shared" si="18"/>
        <v>8499.571428571362</v>
      </c>
      <c r="U261" s="2">
        <f t="shared" si="19"/>
        <v>450000</v>
      </c>
      <c r="V261" s="2">
        <f t="shared" si="33"/>
        <v>64557582.285714082</v>
      </c>
      <c r="W261" s="2">
        <f t="shared" si="20"/>
        <v>441500.42857142538</v>
      </c>
      <c r="X261" s="2">
        <f t="shared" si="6"/>
        <v>8499.5714285746217</v>
      </c>
      <c r="Y261" s="2">
        <f t="shared" si="40"/>
        <v>39307544.714285806</v>
      </c>
      <c r="Z261" s="2" t="str">
        <f t="shared" si="8"/>
        <v>MEEP</v>
      </c>
      <c r="AA261" s="2">
        <f>IF(Z261="HERE",Y261,AA260+Graph!$G$1*1000)</f>
        <v>63586069.999999903</v>
      </c>
      <c r="AB261" s="2">
        <f t="shared" si="21"/>
        <v>420000</v>
      </c>
      <c r="AC261" s="2">
        <f t="shared" si="41"/>
        <v>38067556.57142856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49780377.828571431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6"/>
        <v>441500.42857142858</v>
      </c>
      <c r="H262" s="2">
        <f t="shared" si="42"/>
        <v>102085118.71428584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1428630.6586452723</v>
      </c>
      <c r="Q262" s="21">
        <f t="shared" si="44"/>
        <v>450000</v>
      </c>
      <c r="R262" s="2">
        <f t="shared" si="43"/>
        <v>104315127</v>
      </c>
      <c r="S262" s="2">
        <f t="shared" si="17"/>
        <v>441500.42857143283</v>
      </c>
      <c r="T262" s="2">
        <f t="shared" si="18"/>
        <v>8499.571428571362</v>
      </c>
      <c r="U262" s="2">
        <f t="shared" si="19"/>
        <v>450000</v>
      </c>
      <c r="V262" s="2">
        <f t="shared" si="33"/>
        <v>64999082.714285508</v>
      </c>
      <c r="W262" s="2">
        <f t="shared" si="20"/>
        <v>441500.42857142538</v>
      </c>
      <c r="X262" s="2">
        <f t="shared" si="6"/>
        <v>8499.5714285746217</v>
      </c>
      <c r="Y262" s="2">
        <f t="shared" si="40"/>
        <v>39316044.28571438</v>
      </c>
      <c r="Z262" s="2" t="str">
        <f t="shared" si="8"/>
        <v>MEEP</v>
      </c>
      <c r="AA262" s="2">
        <f>IF(Z262="HERE",Y262,AA261+Graph!$G$1*1000)</f>
        <v>64006069.999999903</v>
      </c>
      <c r="AB262" s="2">
        <f t="shared" si="21"/>
        <v>420000</v>
      </c>
      <c r="AC262" s="2">
        <f t="shared" si="41"/>
        <v>38067556.57142856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49801377.828571431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6"/>
        <v>441500.42857142858</v>
      </c>
      <c r="H263" s="2">
        <f t="shared" si="42"/>
        <v>102526619.14285727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1433608.2908072174</v>
      </c>
      <c r="Q263" s="21">
        <f t="shared" si="44"/>
        <v>450000</v>
      </c>
      <c r="R263" s="2">
        <f t="shared" si="43"/>
        <v>104765127</v>
      </c>
      <c r="S263" s="2">
        <f t="shared" si="17"/>
        <v>441500.42857143283</v>
      </c>
      <c r="T263" s="2">
        <f t="shared" si="18"/>
        <v>8499.571428571362</v>
      </c>
      <c r="U263" s="2">
        <f t="shared" si="19"/>
        <v>450000</v>
      </c>
      <c r="V263" s="2">
        <f t="shared" si="33"/>
        <v>65440583.142856933</v>
      </c>
      <c r="W263" s="2">
        <f t="shared" si="20"/>
        <v>441500.42857142538</v>
      </c>
      <c r="X263" s="2">
        <f t="shared" si="6"/>
        <v>8499.5714285746217</v>
      </c>
      <c r="Y263" s="2">
        <f t="shared" si="40"/>
        <v>39324543.857142955</v>
      </c>
      <c r="Z263" s="2" t="str">
        <f t="shared" si="8"/>
        <v>MEEP</v>
      </c>
      <c r="AA263" s="2">
        <f>IF(Z263="HERE",Y263,AA262+Graph!$G$1*1000)</f>
        <v>64426069.999999903</v>
      </c>
      <c r="AB263" s="2">
        <f t="shared" si="21"/>
        <v>420000</v>
      </c>
      <c r="AC263" s="2">
        <f t="shared" si="41"/>
        <v>38067556.57142856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49822377.828571431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6"/>
        <v>441500.42857142858</v>
      </c>
      <c r="H264" s="2">
        <f t="shared" si="42"/>
        <v>102968119.5714287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1438585.9229691923</v>
      </c>
      <c r="Q264" s="21">
        <f t="shared" si="44"/>
        <v>450000</v>
      </c>
      <c r="R264" s="2">
        <f t="shared" si="43"/>
        <v>105215127</v>
      </c>
      <c r="S264" s="2">
        <f t="shared" si="17"/>
        <v>441500.42857143283</v>
      </c>
      <c r="T264" s="2">
        <f t="shared" si="18"/>
        <v>8499.571428571362</v>
      </c>
      <c r="U264" s="2">
        <f t="shared" si="19"/>
        <v>450000</v>
      </c>
      <c r="V264" s="2">
        <f t="shared" si="33"/>
        <v>65882083.571428359</v>
      </c>
      <c r="W264" s="2">
        <f t="shared" si="20"/>
        <v>441500.42857142538</v>
      </c>
      <c r="X264" s="2">
        <f t="shared" si="6"/>
        <v>8499.5714285746217</v>
      </c>
      <c r="Y264" s="2">
        <f t="shared" si="40"/>
        <v>39333043.42857153</v>
      </c>
      <c r="Z264" s="2" t="str">
        <f t="shared" si="8"/>
        <v>MEEP</v>
      </c>
      <c r="AA264" s="2">
        <f>IF(Z264="HERE",Y264,AA263+Graph!$G$1*1000)</f>
        <v>64846069.999999903</v>
      </c>
      <c r="AB264" s="2">
        <f t="shared" si="21"/>
        <v>420000</v>
      </c>
      <c r="AC264" s="2">
        <f t="shared" si="41"/>
        <v>38067556.57142856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49843377.828571431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6"/>
        <v>441500.42857142858</v>
      </c>
      <c r="H265" s="2">
        <f t="shared" si="42"/>
        <v>103409620.00000013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1443563.5551311374</v>
      </c>
      <c r="Q265" s="21">
        <f t="shared" si="44"/>
        <v>450000</v>
      </c>
      <c r="R265" s="2">
        <f t="shared" si="43"/>
        <v>105665127</v>
      </c>
      <c r="S265" s="2">
        <f t="shared" si="17"/>
        <v>441500.42857143283</v>
      </c>
      <c r="T265" s="2">
        <f t="shared" si="18"/>
        <v>8499.571428571362</v>
      </c>
      <c r="U265" s="2">
        <f t="shared" si="19"/>
        <v>450000</v>
      </c>
      <c r="V265" s="2">
        <f t="shared" si="33"/>
        <v>66323583.999999784</v>
      </c>
      <c r="W265" s="2">
        <f t="shared" si="20"/>
        <v>441500.42857142538</v>
      </c>
      <c r="X265" s="2">
        <f t="shared" si="6"/>
        <v>8499.5714285746217</v>
      </c>
      <c r="Y265" s="2">
        <f t="shared" si="40"/>
        <v>39341543.000000104</v>
      </c>
      <c r="Z265" s="2" t="str">
        <f t="shared" si="8"/>
        <v>MEEP</v>
      </c>
      <c r="AA265" s="2">
        <f>IF(Z265="HERE",Y265,AA264+Graph!$G$1*1000)</f>
        <v>65266069.999999903</v>
      </c>
      <c r="AB265" s="2">
        <f t="shared" si="21"/>
        <v>420000</v>
      </c>
      <c r="AC265" s="2">
        <f t="shared" si="41"/>
        <v>38067556.57142856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49864377.828571431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6"/>
        <v>441500.42857142858</v>
      </c>
      <c r="H266" s="2">
        <f t="shared" si="42"/>
        <v>103851120.42857157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1448541.1872931123</v>
      </c>
      <c r="Q266" s="21">
        <f t="shared" si="44"/>
        <v>450000</v>
      </c>
      <c r="R266" s="2">
        <f t="shared" si="43"/>
        <v>106115127</v>
      </c>
      <c r="S266" s="2">
        <f t="shared" si="17"/>
        <v>441500.42857143283</v>
      </c>
      <c r="T266" s="2">
        <f t="shared" si="18"/>
        <v>8499.571428571362</v>
      </c>
      <c r="U266" s="2">
        <f t="shared" si="19"/>
        <v>450000</v>
      </c>
      <c r="V266" s="2">
        <f t="shared" si="33"/>
        <v>66765084.428571209</v>
      </c>
      <c r="W266" s="2">
        <f t="shared" si="20"/>
        <v>441500.42857142538</v>
      </c>
      <c r="X266" s="2">
        <f t="shared" si="6"/>
        <v>8499.5714285746217</v>
      </c>
      <c r="Y266" s="2">
        <f t="shared" si="40"/>
        <v>39350042.571428679</v>
      </c>
      <c r="Z266" s="2" t="str">
        <f t="shared" si="8"/>
        <v>MEEP</v>
      </c>
      <c r="AA266" s="2">
        <f>IF(Z266="HERE",Y266,AA265+Graph!$G$1*1000)</f>
        <v>65686069.999999903</v>
      </c>
      <c r="AB266" s="2">
        <f t="shared" si="21"/>
        <v>420000</v>
      </c>
      <c r="AC266" s="2">
        <f t="shared" si="41"/>
        <v>38067556.57142856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49885377.828571431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6"/>
        <v>441500.42857142858</v>
      </c>
      <c r="H267" s="2">
        <f t="shared" si="42"/>
        <v>104292620.857143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1453518.8194550574</v>
      </c>
      <c r="Q267" s="21">
        <f t="shared" si="44"/>
        <v>450000</v>
      </c>
      <c r="R267" s="2">
        <f t="shared" si="43"/>
        <v>106565127</v>
      </c>
      <c r="S267" s="2">
        <f t="shared" si="17"/>
        <v>441500.42857143283</v>
      </c>
      <c r="T267" s="2">
        <f t="shared" si="18"/>
        <v>8499.571428571362</v>
      </c>
      <c r="U267" s="2">
        <f t="shared" si="19"/>
        <v>450000</v>
      </c>
      <c r="V267" s="2">
        <f t="shared" si="33"/>
        <v>67206584.857142642</v>
      </c>
      <c r="W267" s="2">
        <f t="shared" si="20"/>
        <v>441500.42857143283</v>
      </c>
      <c r="X267" s="2">
        <f t="shared" si="6"/>
        <v>8499.5714285671711</v>
      </c>
      <c r="Y267" s="2">
        <f t="shared" si="40"/>
        <v>39358542.142857246</v>
      </c>
      <c r="Z267" s="2" t="str">
        <f t="shared" si="8"/>
        <v>MEEP</v>
      </c>
      <c r="AA267" s="2">
        <f>IF(Z267="HERE",Y267,AA266+Graph!$G$1*1000)</f>
        <v>66106069.999999903</v>
      </c>
      <c r="AB267" s="2">
        <f t="shared" si="21"/>
        <v>420000</v>
      </c>
      <c r="AC267" s="2">
        <f t="shared" si="41"/>
        <v>38067556.57142856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49906377.828571431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6"/>
        <v>441500.42857142858</v>
      </c>
      <c r="H268" s="2">
        <f t="shared" si="42"/>
        <v>104734121.28571443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1458496.4516170025</v>
      </c>
      <c r="Q268" s="21">
        <f t="shared" si="44"/>
        <v>450000</v>
      </c>
      <c r="R268" s="2">
        <f t="shared" si="43"/>
        <v>107015127</v>
      </c>
      <c r="S268" s="2">
        <f t="shared" si="17"/>
        <v>441500.42857143283</v>
      </c>
      <c r="T268" s="2">
        <f t="shared" si="18"/>
        <v>8499.571428571362</v>
      </c>
      <c r="U268" s="2">
        <f t="shared" si="19"/>
        <v>450000</v>
      </c>
      <c r="V268" s="2">
        <f t="shared" si="33"/>
        <v>67648085.285714075</v>
      </c>
      <c r="W268" s="2">
        <f t="shared" si="20"/>
        <v>441500.42857143283</v>
      </c>
      <c r="X268" s="2">
        <f t="shared" si="6"/>
        <v>8499.5714285671711</v>
      </c>
      <c r="Y268" s="2">
        <f t="shared" si="40"/>
        <v>39367041.714285813</v>
      </c>
      <c r="Z268" s="2" t="str">
        <f t="shared" si="8"/>
        <v>MEEP</v>
      </c>
      <c r="AA268" s="2">
        <f>IF(Z268="HERE",Y268,AA267+Graph!$G$1*1000)</f>
        <v>66526069.999999903</v>
      </c>
      <c r="AB268" s="2">
        <f t="shared" si="21"/>
        <v>420000</v>
      </c>
      <c r="AC268" s="2">
        <f t="shared" si="41"/>
        <v>38067556.57142856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49927377.828571431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6"/>
        <v>441500.42857142858</v>
      </c>
      <c r="H269" s="2">
        <f t="shared" si="42"/>
        <v>105175621.71428587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1463474.0837789774</v>
      </c>
      <c r="Q269" s="21">
        <f t="shared" si="44"/>
        <v>450000</v>
      </c>
      <c r="R269" s="2">
        <f t="shared" si="43"/>
        <v>107465127</v>
      </c>
      <c r="S269" s="2">
        <f t="shared" si="17"/>
        <v>441500.42857143283</v>
      </c>
      <c r="T269" s="2">
        <f t="shared" si="18"/>
        <v>8499.571428571362</v>
      </c>
      <c r="U269" s="2">
        <f t="shared" si="19"/>
        <v>450000</v>
      </c>
      <c r="V269" s="2">
        <f t="shared" si="33"/>
        <v>68089585.714285508</v>
      </c>
      <c r="W269" s="2">
        <f t="shared" si="20"/>
        <v>441500.42857143283</v>
      </c>
      <c r="X269" s="2">
        <f t="shared" si="6"/>
        <v>8499.5714285671711</v>
      </c>
      <c r="Y269" s="2">
        <f t="shared" si="40"/>
        <v>39375541.28571438</v>
      </c>
      <c r="Z269" s="2" t="str">
        <f t="shared" si="8"/>
        <v>MEEP</v>
      </c>
      <c r="AA269" s="2">
        <f>IF(Z269="HERE",Y269,AA268+Graph!$G$1*1000)</f>
        <v>66946069.999999903</v>
      </c>
      <c r="AB269" s="2">
        <f t="shared" si="21"/>
        <v>420000</v>
      </c>
      <c r="AC269" s="2">
        <f t="shared" si="41"/>
        <v>38067556.57142856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49948377.828571431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6"/>
        <v>441500.42857142858</v>
      </c>
      <c r="H270" s="2">
        <f t="shared" si="42"/>
        <v>105617122.1428573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1468451.7159409225</v>
      </c>
      <c r="Q270" s="21">
        <f t="shared" si="44"/>
        <v>450000</v>
      </c>
      <c r="R270" s="2">
        <f t="shared" si="43"/>
        <v>107915127</v>
      </c>
      <c r="S270" s="2">
        <f t="shared" si="17"/>
        <v>441500.42857143283</v>
      </c>
      <c r="T270" s="2">
        <f t="shared" si="18"/>
        <v>8499.571428571362</v>
      </c>
      <c r="U270" s="2">
        <f t="shared" si="19"/>
        <v>450000</v>
      </c>
      <c r="V270" s="2">
        <f t="shared" si="33"/>
        <v>68531086.142856941</v>
      </c>
      <c r="W270" s="2">
        <f t="shared" si="20"/>
        <v>441500.42857143283</v>
      </c>
      <c r="X270" s="2">
        <f t="shared" si="6"/>
        <v>8499.5714285671711</v>
      </c>
      <c r="Y270" s="2">
        <f t="shared" si="40"/>
        <v>39384040.857142948</v>
      </c>
      <c r="Z270" s="2" t="str">
        <f t="shared" si="8"/>
        <v>MEEP</v>
      </c>
      <c r="AA270" s="2">
        <f>IF(Z270="HERE",Y270,AA269+Graph!$G$1*1000)</f>
        <v>67366069.999999911</v>
      </c>
      <c r="AB270" s="2">
        <f t="shared" si="21"/>
        <v>420000.00000000745</v>
      </c>
      <c r="AC270" s="2">
        <f t="shared" si="41"/>
        <v>38067556.57142856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49969377.828571431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6"/>
        <v>441500.42857142858</v>
      </c>
      <c r="H271" s="2">
        <f t="shared" si="42"/>
        <v>106058622.57142873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1473429.3481028676</v>
      </c>
      <c r="Q271" s="21">
        <f t="shared" si="44"/>
        <v>450000</v>
      </c>
      <c r="R271" s="2">
        <f t="shared" si="43"/>
        <v>108365127</v>
      </c>
      <c r="S271" s="2">
        <f t="shared" si="17"/>
        <v>441500.42857143283</v>
      </c>
      <c r="T271" s="2">
        <f t="shared" si="18"/>
        <v>8499.571428571362</v>
      </c>
      <c r="U271" s="2">
        <f t="shared" si="19"/>
        <v>450000</v>
      </c>
      <c r="V271" s="2">
        <f t="shared" si="33"/>
        <v>68972586.571428373</v>
      </c>
      <c r="W271" s="2">
        <f t="shared" si="20"/>
        <v>441500.42857143283</v>
      </c>
      <c r="X271" s="2">
        <f t="shared" si="6"/>
        <v>8499.5714285671711</v>
      </c>
      <c r="Y271" s="2">
        <f t="shared" si="40"/>
        <v>39392540.428571515</v>
      </c>
      <c r="Z271" s="2" t="str">
        <f t="shared" si="8"/>
        <v>MEEP</v>
      </c>
      <c r="AA271" s="2">
        <f>IF(Z271="HERE",Y271,AA270+Graph!$G$1*1000)</f>
        <v>67786069.999999911</v>
      </c>
      <c r="AB271" s="2">
        <f t="shared" si="21"/>
        <v>420000</v>
      </c>
      <c r="AC271" s="2">
        <f t="shared" si="41"/>
        <v>38067556.57142856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49990377.828571431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6"/>
        <v>441500.42857142858</v>
      </c>
      <c r="H272" s="2">
        <f t="shared" si="42"/>
        <v>106500123.00000016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1478406.9802648425</v>
      </c>
      <c r="Q272" s="21">
        <f t="shared" si="44"/>
        <v>450000</v>
      </c>
      <c r="R272" s="2">
        <f t="shared" si="43"/>
        <v>108815127</v>
      </c>
      <c r="S272" s="2">
        <f t="shared" si="17"/>
        <v>441500.42857143283</v>
      </c>
      <c r="T272" s="2">
        <f t="shared" si="18"/>
        <v>8499.571428571362</v>
      </c>
      <c r="U272" s="2">
        <f t="shared" si="19"/>
        <v>450000</v>
      </c>
      <c r="V272" s="2">
        <f t="shared" si="33"/>
        <v>69414086.999999806</v>
      </c>
      <c r="W272" s="2">
        <f t="shared" si="20"/>
        <v>441500.42857143283</v>
      </c>
      <c r="X272" s="2">
        <f t="shared" si="6"/>
        <v>8499.5714285671711</v>
      </c>
      <c r="Y272" s="2">
        <f t="shared" si="40"/>
        <v>39401040.000000082</v>
      </c>
      <c r="Z272" s="2" t="str">
        <f t="shared" si="8"/>
        <v>MEEP</v>
      </c>
      <c r="AA272" s="2">
        <f>IF(Z272="HERE",Y272,AA271+Graph!$G$1*1000)</f>
        <v>68206069.999999911</v>
      </c>
      <c r="AB272" s="2">
        <f t="shared" si="21"/>
        <v>420000</v>
      </c>
      <c r="AC272" s="2">
        <f t="shared" si="41"/>
        <v>38067556.57142856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50011377.828571431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6"/>
        <v>441500.42857142858</v>
      </c>
      <c r="H273" s="2">
        <f t="shared" si="42"/>
        <v>106941623.4285716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1483384.6124267876</v>
      </c>
      <c r="Q273" s="21">
        <f t="shared" si="44"/>
        <v>450000</v>
      </c>
      <c r="R273" s="2">
        <f t="shared" si="43"/>
        <v>109265127</v>
      </c>
      <c r="S273" s="2">
        <f t="shared" si="17"/>
        <v>441500.42857143283</v>
      </c>
      <c r="T273" s="2">
        <f t="shared" si="18"/>
        <v>8499.571428571362</v>
      </c>
      <c r="U273" s="2">
        <f t="shared" si="19"/>
        <v>450000</v>
      </c>
      <c r="V273" s="2">
        <f t="shared" si="33"/>
        <v>69855587.428571239</v>
      </c>
      <c r="W273" s="2">
        <f t="shared" si="20"/>
        <v>441500.42857143283</v>
      </c>
      <c r="X273" s="2">
        <f t="shared" si="6"/>
        <v>8499.5714285671711</v>
      </c>
      <c r="Y273" s="2">
        <f t="shared" si="40"/>
        <v>39409539.571428649</v>
      </c>
      <c r="Z273" s="2" t="str">
        <f t="shared" si="8"/>
        <v>MEEP</v>
      </c>
      <c r="AA273" s="2">
        <f>IF(Z273="HERE",Y273,AA272+Graph!$G$1*1000)</f>
        <v>68626069.999999911</v>
      </c>
      <c r="AB273" s="2">
        <f t="shared" si="21"/>
        <v>420000</v>
      </c>
      <c r="AC273" s="2">
        <f t="shared" si="41"/>
        <v>38067556.57142856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50032377.828571431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6"/>
        <v>441500.42857142858</v>
      </c>
      <c r="H274" s="2">
        <f t="shared" si="42"/>
        <v>107383123.85714303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1488362.2445887327</v>
      </c>
      <c r="Q274" s="21">
        <f t="shared" si="44"/>
        <v>450000</v>
      </c>
      <c r="R274" s="2">
        <f t="shared" si="43"/>
        <v>109715127</v>
      </c>
      <c r="S274" s="2">
        <f t="shared" si="17"/>
        <v>441500.42857143283</v>
      </c>
      <c r="T274" s="2">
        <f t="shared" si="18"/>
        <v>8499.571428571362</v>
      </c>
      <c r="U274" s="2">
        <f t="shared" si="19"/>
        <v>450000</v>
      </c>
      <c r="V274" s="2">
        <f t="shared" si="33"/>
        <v>70297087.857142672</v>
      </c>
      <c r="W274" s="2">
        <f t="shared" si="20"/>
        <v>441500.42857143283</v>
      </c>
      <c r="X274" s="2">
        <f t="shared" si="6"/>
        <v>8499.5714285671711</v>
      </c>
      <c r="Y274" s="2">
        <f t="shared" si="40"/>
        <v>39418039.142857216</v>
      </c>
      <c r="Z274" s="2" t="str">
        <f t="shared" si="8"/>
        <v>MEEP</v>
      </c>
      <c r="AA274" s="2">
        <f>IF(Z274="HERE",Y274,AA273+Graph!$G$1*1000)</f>
        <v>69046069.999999911</v>
      </c>
      <c r="AB274" s="2">
        <f t="shared" si="21"/>
        <v>420000</v>
      </c>
      <c r="AC274" s="2">
        <f t="shared" si="41"/>
        <v>38067556.57142856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50053377.828571431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6"/>
        <v>441500.42857142858</v>
      </c>
      <c r="H275" s="2">
        <f t="shared" si="42"/>
        <v>107824624.28571446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1493339.8767507076</v>
      </c>
      <c r="Q275" s="21">
        <f t="shared" si="44"/>
        <v>450000</v>
      </c>
      <c r="R275" s="2">
        <f t="shared" si="43"/>
        <v>110165127</v>
      </c>
      <c r="S275" s="2">
        <f t="shared" si="17"/>
        <v>441500.42857143283</v>
      </c>
      <c r="T275" s="2">
        <f t="shared" si="18"/>
        <v>8499.571428571362</v>
      </c>
      <c r="U275" s="2">
        <f t="shared" si="19"/>
        <v>450000</v>
      </c>
      <c r="V275" s="2">
        <f t="shared" si="33"/>
        <v>70738588.285714105</v>
      </c>
      <c r="W275" s="2">
        <f t="shared" si="20"/>
        <v>441500.42857143283</v>
      </c>
      <c r="X275" s="2">
        <f t="shared" si="6"/>
        <v>8499.5714285671711</v>
      </c>
      <c r="Y275" s="2">
        <f t="shared" si="40"/>
        <v>39426538.714285783</v>
      </c>
      <c r="Z275" s="2" t="str">
        <f t="shared" si="8"/>
        <v>MEEP</v>
      </c>
      <c r="AA275" s="2">
        <f>IF(Z275="HERE",Y275,AA274+Graph!$G$1*1000)</f>
        <v>69466069.999999911</v>
      </c>
      <c r="AB275" s="2">
        <f t="shared" si="21"/>
        <v>420000</v>
      </c>
      <c r="AC275" s="2">
        <f t="shared" si="41"/>
        <v>38067556.57142856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50074377.828571431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6"/>
        <v>441500.42857142858</v>
      </c>
      <c r="H276" s="2">
        <f t="shared" si="42"/>
        <v>108266124.7142859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1498317.5089126527</v>
      </c>
      <c r="Q276" s="21">
        <f t="shared" si="44"/>
        <v>450000</v>
      </c>
      <c r="R276" s="2">
        <f t="shared" si="43"/>
        <v>110615127</v>
      </c>
      <c r="S276" s="2">
        <f t="shared" si="17"/>
        <v>441500.42857143283</v>
      </c>
      <c r="T276" s="2">
        <f t="shared" si="18"/>
        <v>8499.571428571362</v>
      </c>
      <c r="U276" s="2">
        <f t="shared" si="19"/>
        <v>450000</v>
      </c>
      <c r="V276" s="2">
        <f t="shared" si="33"/>
        <v>71180088.714285538</v>
      </c>
      <c r="W276" s="2">
        <f t="shared" si="20"/>
        <v>441500.42857143283</v>
      </c>
      <c r="X276" s="2">
        <f t="shared" si="6"/>
        <v>8499.5714285671711</v>
      </c>
      <c r="Y276" s="2">
        <f t="shared" si="40"/>
        <v>39435038.285714351</v>
      </c>
      <c r="Z276" s="2" t="str">
        <f t="shared" si="8"/>
        <v>MEEP</v>
      </c>
      <c r="AA276" s="2">
        <f>IF(Z276="HERE",Y276,AA275+Graph!$G$1*1000)</f>
        <v>69886069.999999911</v>
      </c>
      <c r="AB276" s="2">
        <f t="shared" si="21"/>
        <v>420000</v>
      </c>
      <c r="AC276" s="2">
        <f t="shared" si="41"/>
        <v>38067556.57142856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50095377.828571431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6"/>
        <v>441500.42857142858</v>
      </c>
      <c r="H277" s="2">
        <f t="shared" si="42"/>
        <v>108707625.14285733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1503295.1410745978</v>
      </c>
      <c r="Q277" s="21">
        <f t="shared" si="44"/>
        <v>450000</v>
      </c>
      <c r="R277" s="2">
        <f t="shared" si="43"/>
        <v>111065127</v>
      </c>
      <c r="S277" s="2">
        <f t="shared" si="17"/>
        <v>441500.42857143283</v>
      </c>
      <c r="T277" s="2">
        <f t="shared" si="18"/>
        <v>8499.571428571362</v>
      </c>
      <c r="U277" s="2">
        <f t="shared" si="19"/>
        <v>450000</v>
      </c>
      <c r="V277" s="2">
        <f t="shared" si="33"/>
        <v>71621589.14285697</v>
      </c>
      <c r="W277" s="2">
        <f t="shared" si="20"/>
        <v>441500.42857143283</v>
      </c>
      <c r="X277" s="2">
        <f t="shared" si="6"/>
        <v>8499.5714285671711</v>
      </c>
      <c r="Y277" s="2">
        <f t="shared" si="40"/>
        <v>39443537.857142918</v>
      </c>
      <c r="Z277" s="2" t="str">
        <f t="shared" si="8"/>
        <v>MEEP</v>
      </c>
      <c r="AA277" s="2">
        <f>IF(Z277="HERE",Y277,AA276+Graph!$G$1*1000)</f>
        <v>70306069.999999911</v>
      </c>
      <c r="AB277" s="2">
        <f t="shared" si="21"/>
        <v>420000</v>
      </c>
      <c r="AC277" s="2">
        <f t="shared" si="41"/>
        <v>38067556.57142856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50116377.828571431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6"/>
        <v>441500.42857142858</v>
      </c>
      <c r="H278" s="2">
        <f t="shared" si="42"/>
        <v>109149125.57142876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1508272.7732365727</v>
      </c>
      <c r="Q278" s="21">
        <f t="shared" si="44"/>
        <v>450000</v>
      </c>
      <c r="R278" s="2">
        <f t="shared" si="43"/>
        <v>111515127</v>
      </c>
      <c r="S278" s="2">
        <f t="shared" si="17"/>
        <v>441500.42857143283</v>
      </c>
      <c r="T278" s="2">
        <f t="shared" si="18"/>
        <v>8499.571428571362</v>
      </c>
      <c r="U278" s="2">
        <f t="shared" si="19"/>
        <v>450000</v>
      </c>
      <c r="V278" s="2">
        <f t="shared" si="33"/>
        <v>72063089.571428403</v>
      </c>
      <c r="W278" s="2">
        <f t="shared" si="20"/>
        <v>441500.42857143283</v>
      </c>
      <c r="X278" s="2">
        <f t="shared" si="6"/>
        <v>8499.5714285671711</v>
      </c>
      <c r="Y278" s="2">
        <f t="shared" si="40"/>
        <v>39452037.428571485</v>
      </c>
      <c r="Z278" s="2" t="str">
        <f t="shared" si="8"/>
        <v>MEEP</v>
      </c>
      <c r="AA278" s="2">
        <f>IF(Z278="HERE",Y278,AA277+Graph!$G$1*1000)</f>
        <v>70726069.999999911</v>
      </c>
      <c r="AB278" s="2">
        <f t="shared" si="21"/>
        <v>420000</v>
      </c>
      <c r="AC278" s="2">
        <f t="shared" si="41"/>
        <v>38067556.57142856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50137377.828571431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6"/>
        <v>441500.42857142858</v>
      </c>
      <c r="H279" s="2">
        <f t="shared" si="42"/>
        <v>109590626.00000019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1513250.4053985178</v>
      </c>
      <c r="Q279" s="21">
        <f t="shared" si="44"/>
        <v>450000</v>
      </c>
      <c r="R279" s="2">
        <f t="shared" si="43"/>
        <v>111965127</v>
      </c>
      <c r="S279" s="2">
        <f t="shared" si="17"/>
        <v>441500.42857143283</v>
      </c>
      <c r="T279" s="2">
        <f t="shared" si="18"/>
        <v>8499.571428571362</v>
      </c>
      <c r="U279" s="2">
        <f t="shared" si="19"/>
        <v>450000</v>
      </c>
      <c r="V279" s="2">
        <f t="shared" si="33"/>
        <v>72504589.999999836</v>
      </c>
      <c r="W279" s="2">
        <f t="shared" si="20"/>
        <v>441500.42857143283</v>
      </c>
      <c r="X279" s="2">
        <f t="shared" si="6"/>
        <v>8499.5714285671711</v>
      </c>
      <c r="Y279" s="2">
        <f t="shared" si="40"/>
        <v>39460537.000000052</v>
      </c>
      <c r="Z279" s="2" t="str">
        <f t="shared" si="8"/>
        <v>MEEP</v>
      </c>
      <c r="AA279" s="2">
        <f>IF(Z279="HERE",Y279,AA278+Graph!$G$1*1000)</f>
        <v>71146069.999999911</v>
      </c>
      <c r="AB279" s="2">
        <f t="shared" si="21"/>
        <v>420000</v>
      </c>
      <c r="AC279" s="2">
        <f t="shared" si="41"/>
        <v>38067556.57142856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50158377.828571431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6"/>
        <v>441500.42857142858</v>
      </c>
      <c r="H280" s="2">
        <f t="shared" si="42"/>
        <v>110032126.42857163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1518228.0375604928</v>
      </c>
      <c r="Q280" s="21">
        <f t="shared" si="44"/>
        <v>450000</v>
      </c>
      <c r="R280" s="2">
        <f t="shared" si="43"/>
        <v>112415127</v>
      </c>
      <c r="S280" s="2">
        <f t="shared" si="17"/>
        <v>441500.42857143283</v>
      </c>
      <c r="T280" s="2">
        <f t="shared" si="18"/>
        <v>8499.571428571362</v>
      </c>
      <c r="U280" s="2">
        <f t="shared" si="19"/>
        <v>450000</v>
      </c>
      <c r="V280" s="2">
        <f t="shared" si="33"/>
        <v>72946090.428571269</v>
      </c>
      <c r="W280" s="2">
        <f t="shared" si="20"/>
        <v>441500.42857143283</v>
      </c>
      <c r="X280" s="2">
        <f t="shared" si="6"/>
        <v>8499.5714285671711</v>
      </c>
      <c r="Y280" s="2">
        <f t="shared" si="40"/>
        <v>39469036.571428619</v>
      </c>
      <c r="Z280" s="2" t="str">
        <f t="shared" si="8"/>
        <v>MEEP</v>
      </c>
      <c r="AA280" s="2">
        <f>IF(Z280="HERE",Y280,AA279+Graph!$G$1*1000)</f>
        <v>71566069.999999911</v>
      </c>
      <c r="AB280" s="2">
        <f t="shared" si="21"/>
        <v>420000</v>
      </c>
      <c r="AC280" s="2">
        <f t="shared" si="41"/>
        <v>38067556.57142856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6"/>
        <v>441500.42857142858</v>
      </c>
      <c r="H281" s="2">
        <f t="shared" si="42"/>
        <v>110473626.85714306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1523205.6697224379</v>
      </c>
      <c r="Q281" s="21">
        <f t="shared" si="44"/>
        <v>450000</v>
      </c>
      <c r="R281" s="2">
        <f t="shared" si="43"/>
        <v>112865127</v>
      </c>
      <c r="S281" s="2">
        <f t="shared" si="17"/>
        <v>441500.42857143283</v>
      </c>
      <c r="T281" s="2">
        <f t="shared" si="18"/>
        <v>8499.571428571362</v>
      </c>
      <c r="U281" s="2">
        <f t="shared" si="19"/>
        <v>450000</v>
      </c>
      <c r="V281" s="2">
        <f t="shared" si="33"/>
        <v>73387590.857142702</v>
      </c>
      <c r="W281" s="2">
        <f t="shared" si="20"/>
        <v>441500.42857143283</v>
      </c>
      <c r="X281" s="2">
        <f t="shared" si="6"/>
        <v>8499.5714285671711</v>
      </c>
      <c r="Y281" s="2">
        <f t="shared" si="40"/>
        <v>39477536.142857186</v>
      </c>
      <c r="Z281" s="2" t="str">
        <f t="shared" si="8"/>
        <v>MEEP</v>
      </c>
      <c r="AA281" s="2">
        <f>IF(Z281="HERE",Y281,AA280+Graph!$G$1*1000)</f>
        <v>71986069.999999911</v>
      </c>
      <c r="AB281" s="2">
        <f t="shared" si="21"/>
        <v>420000</v>
      </c>
      <c r="AC281" s="2">
        <f t="shared" si="41"/>
        <v>38067556.57142856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6"/>
        <v>441500.42857142858</v>
      </c>
      <c r="H282" s="2">
        <f t="shared" si="42"/>
        <v>110915127.28571449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1528183.301884383</v>
      </c>
      <c r="Q282" s="21">
        <f t="shared" si="44"/>
        <v>450000</v>
      </c>
      <c r="R282" s="2">
        <f t="shared" si="43"/>
        <v>113315127</v>
      </c>
      <c r="S282" s="2">
        <f t="shared" si="17"/>
        <v>441500.42857143283</v>
      </c>
      <c r="T282" s="2">
        <f t="shared" si="18"/>
        <v>8499.571428571362</v>
      </c>
      <c r="U282" s="2">
        <f t="shared" si="19"/>
        <v>450000</v>
      </c>
      <c r="V282" s="2">
        <f t="shared" si="33"/>
        <v>73829091.285714135</v>
      </c>
      <c r="W282" s="2">
        <f t="shared" si="20"/>
        <v>441500.42857143283</v>
      </c>
      <c r="X282" s="2">
        <f t="shared" si="6"/>
        <v>8499.5714285671711</v>
      </c>
      <c r="Y282" s="2">
        <f t="shared" si="40"/>
        <v>39486035.714285754</v>
      </c>
      <c r="Z282" s="2" t="str">
        <f t="shared" si="8"/>
        <v>MEEP</v>
      </c>
      <c r="AA282" s="2">
        <f>IF(Z282="HERE",Y282,AA281+Graph!$G$1*1000)</f>
        <v>72406069.999999911</v>
      </c>
      <c r="AB282" s="2">
        <f t="shared" si="21"/>
        <v>420000</v>
      </c>
      <c r="AC282" s="2">
        <f t="shared" si="41"/>
        <v>38067556.57142856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6"/>
        <v>441500.42857142858</v>
      </c>
      <c r="H283" s="2">
        <f t="shared" si="42"/>
        <v>111356627.71428593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1533160.9340463579</v>
      </c>
      <c r="Q283" s="21">
        <f t="shared" si="44"/>
        <v>450000</v>
      </c>
      <c r="R283" s="2">
        <f t="shared" si="43"/>
        <v>113765127</v>
      </c>
      <c r="S283" s="2">
        <f t="shared" si="17"/>
        <v>441500.42857143283</v>
      </c>
      <c r="T283" s="2">
        <f t="shared" si="18"/>
        <v>8499.571428571362</v>
      </c>
      <c r="U283" s="2">
        <f t="shared" si="19"/>
        <v>450000</v>
      </c>
      <c r="V283" s="2">
        <f t="shared" si="33"/>
        <v>74270591.714285567</v>
      </c>
      <c r="W283" s="2">
        <f t="shared" si="20"/>
        <v>441500.42857143283</v>
      </c>
      <c r="X283" s="2">
        <f t="shared" si="6"/>
        <v>8499.5714285671711</v>
      </c>
      <c r="Y283" s="2">
        <f t="shared" si="40"/>
        <v>39494535.285714321</v>
      </c>
      <c r="Z283" s="2" t="str">
        <f t="shared" si="8"/>
        <v>MEEP</v>
      </c>
      <c r="AA283" s="2">
        <f>IF(Z283="HERE",Y283,AA282+Graph!$G$1*1000)</f>
        <v>72826069.999999911</v>
      </c>
      <c r="AB283" s="2">
        <f t="shared" si="21"/>
        <v>420000</v>
      </c>
      <c r="AC283" s="2">
        <f t="shared" si="41"/>
        <v>38067556.57142856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6"/>
        <v>441500.42857142858</v>
      </c>
      <c r="H284" s="2">
        <f t="shared" si="42"/>
        <v>111798128.14285736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1538138.566208303</v>
      </c>
      <c r="Q284" s="21">
        <f t="shared" si="44"/>
        <v>450000</v>
      </c>
      <c r="R284" s="2">
        <f t="shared" si="43"/>
        <v>114215127</v>
      </c>
      <c r="S284" s="2">
        <f t="shared" si="17"/>
        <v>441500.42857143283</v>
      </c>
      <c r="T284" s="2">
        <f t="shared" si="18"/>
        <v>8499.571428571362</v>
      </c>
      <c r="U284" s="2">
        <f t="shared" si="19"/>
        <v>450000</v>
      </c>
      <c r="V284" s="2">
        <f t="shared" si="33"/>
        <v>74712092.142857</v>
      </c>
      <c r="W284" s="2">
        <f t="shared" si="20"/>
        <v>441500.42857143283</v>
      </c>
      <c r="X284" s="2">
        <f t="shared" si="6"/>
        <v>8499.5714285671711</v>
      </c>
      <c r="Y284" s="2">
        <f t="shared" si="40"/>
        <v>39503034.857142888</v>
      </c>
      <c r="Z284" s="2" t="str">
        <f t="shared" si="8"/>
        <v>MEEP</v>
      </c>
      <c r="AA284" s="2">
        <f>IF(Z284="HERE",Y284,AA283+Graph!$G$1*1000)</f>
        <v>73246069.999999911</v>
      </c>
      <c r="AB284" s="2">
        <f t="shared" si="21"/>
        <v>420000</v>
      </c>
      <c r="AC284" s="2">
        <f t="shared" si="41"/>
        <v>38067556.57142856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6"/>
        <v>441500.42857142858</v>
      </c>
      <c r="H285" s="2">
        <f t="shared" si="42"/>
        <v>112239628.57142879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1543116.1983702481</v>
      </c>
      <c r="Q285" s="21">
        <f t="shared" si="44"/>
        <v>450000</v>
      </c>
      <c r="R285" s="2">
        <f t="shared" si="43"/>
        <v>114665127</v>
      </c>
      <c r="S285" s="2">
        <f t="shared" si="17"/>
        <v>441500.42857143283</v>
      </c>
      <c r="T285" s="2">
        <f t="shared" si="18"/>
        <v>8499.571428571362</v>
      </c>
      <c r="U285" s="2">
        <f t="shared" si="19"/>
        <v>450000</v>
      </c>
      <c r="V285" s="2">
        <f t="shared" si="33"/>
        <v>75153592.571428433</v>
      </c>
      <c r="W285" s="2">
        <f t="shared" si="20"/>
        <v>441500.42857143283</v>
      </c>
      <c r="X285" s="2">
        <f t="shared" si="6"/>
        <v>8499.5714285671711</v>
      </c>
      <c r="Y285" s="2">
        <f t="shared" si="40"/>
        <v>39511534.428571455</v>
      </c>
      <c r="Z285" s="2" t="str">
        <f t="shared" si="8"/>
        <v>MEEP</v>
      </c>
      <c r="AA285" s="2">
        <f>IF(Z285="HERE",Y285,AA284+Graph!$G$1*1000)</f>
        <v>73666069.999999911</v>
      </c>
      <c r="AB285" s="2">
        <f t="shared" si="21"/>
        <v>420000</v>
      </c>
      <c r="AC285" s="2">
        <f t="shared" si="41"/>
        <v>38067556.57142856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6"/>
        <v>441500.42857142858</v>
      </c>
      <c r="H286" s="2">
        <f t="shared" si="42"/>
        <v>112681129.00000022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1548093.830532223</v>
      </c>
      <c r="Q286" s="21">
        <f t="shared" si="44"/>
        <v>450000</v>
      </c>
      <c r="R286" s="2">
        <f t="shared" si="43"/>
        <v>115115127</v>
      </c>
      <c r="S286" s="2">
        <f t="shared" si="17"/>
        <v>441500.42857143283</v>
      </c>
      <c r="T286" s="2">
        <f t="shared" si="18"/>
        <v>8499.571428571362</v>
      </c>
      <c r="U286" s="2">
        <f t="shared" si="19"/>
        <v>450000</v>
      </c>
      <c r="V286" s="2">
        <f t="shared" si="33"/>
        <v>75595092.999999866</v>
      </c>
      <c r="W286" s="2">
        <f t="shared" si="20"/>
        <v>441500.42857143283</v>
      </c>
      <c r="X286" s="2">
        <f t="shared" ref="X286:X385" si="47">SUM(U286-W286)</f>
        <v>8499.5714285671711</v>
      </c>
      <c r="Y286" s="2">
        <f t="shared" si="40"/>
        <v>39520034.000000022</v>
      </c>
      <c r="Z286" s="2" t="str">
        <f t="shared" ref="Z286:Z385" si="48">IF(V286&lt;Y286,"HERE","MEEP")</f>
        <v>MEEP</v>
      </c>
      <c r="AA286" s="2">
        <f>IF(Z286="HERE",Y286,AA285+Graph!$G$1*1000)</f>
        <v>74086069.999999911</v>
      </c>
      <c r="AB286" s="2">
        <f t="shared" si="21"/>
        <v>420000</v>
      </c>
      <c r="AC286" s="2">
        <f t="shared" si="41"/>
        <v>38067556.57142856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218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26"/>
        <v>441500.42857142858</v>
      </c>
      <c r="H287" s="2">
        <f t="shared" si="42"/>
        <v>113122629.42857166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1553071.4626941681</v>
      </c>
      <c r="Q287" s="21">
        <f t="shared" si="44"/>
        <v>450000</v>
      </c>
      <c r="R287" s="2">
        <f t="shared" si="43"/>
        <v>115565127</v>
      </c>
      <c r="S287" s="2">
        <f t="shared" ref="S287:S385" si="54">SUM(H287-H286)</f>
        <v>441500.42857143283</v>
      </c>
      <c r="T287" s="2">
        <f t="shared" ref="T287:T385" si="55">SUM(L287-L286)</f>
        <v>8499.571428571362</v>
      </c>
      <c r="U287" s="2">
        <f t="shared" ref="U287:U385" si="56">SUM(R287-R286)</f>
        <v>450000</v>
      </c>
      <c r="V287" s="2">
        <f t="shared" si="33"/>
        <v>76036593.428571299</v>
      </c>
      <c r="W287" s="2">
        <f t="shared" ref="W287:W385" si="57">SUM(V287-V286)</f>
        <v>441500.42857143283</v>
      </c>
      <c r="X287" s="2">
        <f t="shared" si="47"/>
        <v>8499.5714285671711</v>
      </c>
      <c r="Y287" s="2">
        <f t="shared" ref="Y287:Y350" si="58">IF(COUNT($C288)=0,IF(COUNT($C287)=1,C287,SUM(Y286+X287)),C287)</f>
        <v>39528533.57142859</v>
      </c>
      <c r="Z287" s="2" t="str">
        <f t="shared" si="48"/>
        <v>MEEP</v>
      </c>
      <c r="AA287" s="2">
        <f>IF(Z287="HERE",Y287,AA286+Graph!$G$1*1000)</f>
        <v>74506069.999999911</v>
      </c>
      <c r="AB287" s="2">
        <f t="shared" ref="AB287:AB385" si="59">SUM(AA287-AA286)</f>
        <v>420000</v>
      </c>
      <c r="AC287" s="2">
        <f t="shared" ref="AC287:AC350" si="60">IF(Z288="HERE",V287,AC286)</f>
        <v>38067556.57142856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219</v>
      </c>
      <c r="C288" s="7"/>
      <c r="D288" s="2" t="e">
        <f t="shared" si="51"/>
        <v>#N/A</v>
      </c>
      <c r="E288" s="2" t="e">
        <f t="shared" si="22"/>
        <v>#N/A</v>
      </c>
      <c r="F288" s="2">
        <v>1543443.0458046794</v>
      </c>
      <c r="G288" s="2">
        <f t="shared" si="26"/>
        <v>441500.42857142858</v>
      </c>
      <c r="H288" s="2">
        <f t="shared" ref="H288:H351" si="61">IF(COUNT($C289)=0,IF(COUNT($C288)=1,C288,SUM(H287+G288)),C288)</f>
        <v>113564129.85714309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1558049.0948561132</v>
      </c>
      <c r="Q288" s="21">
        <f t="shared" si="44"/>
        <v>450000</v>
      </c>
      <c r="R288" s="2">
        <f t="shared" ref="R288:R351" si="62">IF(COUNT($C289)=0,IF(COUNT($C288)=1,M288,SUM(R287+Q288)),M288)</f>
        <v>116015127</v>
      </c>
      <c r="S288" s="2">
        <f t="shared" si="54"/>
        <v>441500.42857143283</v>
      </c>
      <c r="T288" s="2">
        <f t="shared" si="55"/>
        <v>8499.571428571362</v>
      </c>
      <c r="U288" s="2">
        <f t="shared" si="56"/>
        <v>450000</v>
      </c>
      <c r="V288" s="2">
        <f t="shared" si="33"/>
        <v>76478093.857142732</v>
      </c>
      <c r="W288" s="2">
        <f t="shared" si="57"/>
        <v>441500.42857143283</v>
      </c>
      <c r="X288" s="2">
        <f t="shared" si="47"/>
        <v>8499.5714285671711</v>
      </c>
      <c r="Y288" s="2">
        <f t="shared" si="58"/>
        <v>39537033.142857157</v>
      </c>
      <c r="Z288" s="2" t="str">
        <f t="shared" si="48"/>
        <v>MEEP</v>
      </c>
      <c r="AA288" s="2">
        <f>IF(Z288="HERE",Y288,AA287+Graph!$G$1*1000)</f>
        <v>74926069.999999911</v>
      </c>
      <c r="AB288" s="2">
        <f t="shared" si="59"/>
        <v>420000</v>
      </c>
      <c r="AC288" s="2">
        <f t="shared" si="60"/>
        <v>38067556.57142856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220</v>
      </c>
      <c r="C289" s="7"/>
      <c r="D289" s="2" t="e">
        <f t="shared" si="51"/>
        <v>#N/A</v>
      </c>
      <c r="E289" s="2" t="e">
        <f t="shared" si="22"/>
        <v>#N/A</v>
      </c>
      <c r="F289" s="2">
        <v>1548374.1816908717</v>
      </c>
      <c r="G289" s="2">
        <f t="shared" si="26"/>
        <v>441500.42857142858</v>
      </c>
      <c r="H289" s="2">
        <f t="shared" si="61"/>
        <v>114005630.28571452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1563026.7270180881</v>
      </c>
      <c r="Q289" s="21">
        <f t="shared" si="44"/>
        <v>450000</v>
      </c>
      <c r="R289" s="2">
        <f t="shared" si="62"/>
        <v>116465127</v>
      </c>
      <c r="S289" s="2">
        <f t="shared" si="54"/>
        <v>441500.42857143283</v>
      </c>
      <c r="T289" s="2">
        <f t="shared" si="55"/>
        <v>8499.571428571362</v>
      </c>
      <c r="U289" s="2">
        <f t="shared" si="56"/>
        <v>450000</v>
      </c>
      <c r="V289" s="2">
        <f t="shared" si="33"/>
        <v>76919594.285714164</v>
      </c>
      <c r="W289" s="2">
        <f t="shared" si="57"/>
        <v>441500.42857143283</v>
      </c>
      <c r="X289" s="2">
        <f t="shared" si="47"/>
        <v>8499.5714285671711</v>
      </c>
      <c r="Y289" s="2">
        <f t="shared" si="58"/>
        <v>39545532.714285724</v>
      </c>
      <c r="Z289" s="2" t="str">
        <f t="shared" si="48"/>
        <v>MEEP</v>
      </c>
      <c r="AA289" s="2">
        <f>IF(Z289="HERE",Y289,AA288+Graph!$G$1*1000)</f>
        <v>75346069.999999911</v>
      </c>
      <c r="AB289" s="2">
        <f t="shared" si="59"/>
        <v>420000</v>
      </c>
      <c r="AC289" s="2">
        <f t="shared" si="60"/>
        <v>38067556.57142856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221</v>
      </c>
      <c r="C290" s="7"/>
      <c r="D290" s="2" t="e">
        <f t="shared" si="51"/>
        <v>#N/A</v>
      </c>
      <c r="E290" s="2" t="e">
        <f t="shared" si="22"/>
        <v>#N/A</v>
      </c>
      <c r="F290" s="2">
        <v>1553305.3175770342</v>
      </c>
      <c r="G290" s="2">
        <f t="shared" si="26"/>
        <v>441500.42857142858</v>
      </c>
      <c r="H290" s="2">
        <f t="shared" si="61"/>
        <v>114447130.71428595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1568004.3591800332</v>
      </c>
      <c r="Q290" s="21">
        <f t="shared" si="44"/>
        <v>450000</v>
      </c>
      <c r="R290" s="2">
        <f t="shared" si="62"/>
        <v>116915127</v>
      </c>
      <c r="S290" s="2">
        <f t="shared" si="54"/>
        <v>441500.42857143283</v>
      </c>
      <c r="T290" s="2">
        <f t="shared" si="55"/>
        <v>8499.571428571362</v>
      </c>
      <c r="U290" s="2">
        <f t="shared" si="56"/>
        <v>450000</v>
      </c>
      <c r="V290" s="2">
        <f t="shared" si="33"/>
        <v>77361094.714285597</v>
      </c>
      <c r="W290" s="2">
        <f t="shared" si="57"/>
        <v>441500.42857143283</v>
      </c>
      <c r="X290" s="2">
        <f t="shared" si="47"/>
        <v>8499.5714285671711</v>
      </c>
      <c r="Y290" s="2">
        <f t="shared" si="58"/>
        <v>39554032.285714291</v>
      </c>
      <c r="Z290" s="2" t="str">
        <f t="shared" si="48"/>
        <v>MEEP</v>
      </c>
      <c r="AA290" s="2">
        <f>IF(Z290="HERE",Y290,AA289+Graph!$G$1*1000)</f>
        <v>75766069.999999911</v>
      </c>
      <c r="AB290" s="2">
        <f t="shared" si="59"/>
        <v>420000</v>
      </c>
      <c r="AC290" s="2">
        <f t="shared" si="60"/>
        <v>38067556.57142856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222</v>
      </c>
      <c r="C291" s="7"/>
      <c r="D291" s="2" t="e">
        <f t="shared" si="51"/>
        <v>#N/A</v>
      </c>
      <c r="E291" s="2" t="e">
        <f t="shared" si="22"/>
        <v>#N/A</v>
      </c>
      <c r="F291" s="2">
        <v>1558236.4534631968</v>
      </c>
      <c r="G291" s="2">
        <f t="shared" si="26"/>
        <v>441500.42857142858</v>
      </c>
      <c r="H291" s="2">
        <f t="shared" si="61"/>
        <v>114888631.14285739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1572981.9913419783</v>
      </c>
      <c r="Q291" s="21">
        <f t="shared" si="44"/>
        <v>450000</v>
      </c>
      <c r="R291" s="2">
        <f t="shared" si="62"/>
        <v>117365127</v>
      </c>
      <c r="S291" s="2">
        <f t="shared" si="54"/>
        <v>441500.42857143283</v>
      </c>
      <c r="T291" s="2">
        <f t="shared" si="55"/>
        <v>8499.571428571362</v>
      </c>
      <c r="U291" s="2">
        <f t="shared" si="56"/>
        <v>450000</v>
      </c>
      <c r="V291" s="2">
        <f t="shared" si="33"/>
        <v>77802595.14285703</v>
      </c>
      <c r="W291" s="2">
        <f t="shared" si="57"/>
        <v>441500.42857143283</v>
      </c>
      <c r="X291" s="2">
        <f t="shared" si="47"/>
        <v>8499.5714285671711</v>
      </c>
      <c r="Y291" s="2">
        <f t="shared" si="58"/>
        <v>39562531.857142858</v>
      </c>
      <c r="Z291" s="2" t="str">
        <f t="shared" si="48"/>
        <v>MEEP</v>
      </c>
      <c r="AA291" s="2">
        <f>IF(Z291="HERE",Y291,AA290+Graph!$G$1*1000)</f>
        <v>76186069.999999911</v>
      </c>
      <c r="AB291" s="2">
        <f t="shared" si="59"/>
        <v>420000</v>
      </c>
      <c r="AC291" s="2">
        <f t="shared" si="60"/>
        <v>38067556.57142856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223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1563167.5893493891</v>
      </c>
      <c r="G292" s="2">
        <f t="shared" ref="G292:G385" si="64">IF(F292&gt;$AK$31*1000,$AK$31*1000,F292)</f>
        <v>441500.42857142858</v>
      </c>
      <c r="H292" s="2">
        <f t="shared" si="61"/>
        <v>115330131.57142882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1577959.6235039532</v>
      </c>
      <c r="Q292" s="21">
        <f t="shared" si="44"/>
        <v>450000</v>
      </c>
      <c r="R292" s="2">
        <f t="shared" si="62"/>
        <v>117815127</v>
      </c>
      <c r="S292" s="2">
        <f t="shared" si="54"/>
        <v>441500.42857143283</v>
      </c>
      <c r="T292" s="2">
        <f t="shared" si="55"/>
        <v>8499.571428571362</v>
      </c>
      <c r="U292" s="2">
        <f t="shared" si="56"/>
        <v>450000</v>
      </c>
      <c r="V292" s="2">
        <f t="shared" si="33"/>
        <v>78244095.571428463</v>
      </c>
      <c r="W292" s="2">
        <f t="shared" si="57"/>
        <v>441500.42857143283</v>
      </c>
      <c r="X292" s="2">
        <f t="shared" si="47"/>
        <v>8499.5714285671711</v>
      </c>
      <c r="Y292" s="2">
        <f t="shared" si="58"/>
        <v>39571031.428571425</v>
      </c>
      <c r="Z292" s="2" t="str">
        <f t="shared" si="48"/>
        <v>MEEP</v>
      </c>
      <c r="AA292" s="2">
        <f>IF(Z292="HERE",Y292,AA291+Graph!$G$1*1000)</f>
        <v>76606069.999999911</v>
      </c>
      <c r="AB292" s="2">
        <f t="shared" si="59"/>
        <v>420000</v>
      </c>
      <c r="AC292" s="2">
        <f t="shared" si="60"/>
        <v>38067556.57142856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224</v>
      </c>
      <c r="C293" s="7"/>
      <c r="D293" s="2" t="e">
        <f t="shared" si="51"/>
        <v>#N/A</v>
      </c>
      <c r="E293" s="2" t="e">
        <f t="shared" si="63"/>
        <v>#N/A</v>
      </c>
      <c r="F293" s="2">
        <v>1568098.7252355516</v>
      </c>
      <c r="G293" s="2">
        <f t="shared" si="64"/>
        <v>441500.42857142858</v>
      </c>
      <c r="H293" s="2">
        <f t="shared" si="61"/>
        <v>115771632.00000025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1582937.2556658983</v>
      </c>
      <c r="Q293" s="21">
        <f t="shared" si="44"/>
        <v>450000</v>
      </c>
      <c r="R293" s="2">
        <f t="shared" si="62"/>
        <v>118265127</v>
      </c>
      <c r="S293" s="2">
        <f t="shared" si="54"/>
        <v>441500.42857143283</v>
      </c>
      <c r="T293" s="2">
        <f t="shared" si="55"/>
        <v>8499.571428571362</v>
      </c>
      <c r="U293" s="2">
        <f t="shared" si="56"/>
        <v>450000</v>
      </c>
      <c r="V293" s="2">
        <f t="shared" si="33"/>
        <v>78685595.999999896</v>
      </c>
      <c r="W293" s="2">
        <f t="shared" si="57"/>
        <v>441500.42857143283</v>
      </c>
      <c r="X293" s="2">
        <f t="shared" si="47"/>
        <v>8499.5714285671711</v>
      </c>
      <c r="Y293" s="2">
        <f t="shared" si="58"/>
        <v>39579530.999999993</v>
      </c>
      <c r="Z293" s="2" t="str">
        <f t="shared" si="48"/>
        <v>MEEP</v>
      </c>
      <c r="AA293" s="2">
        <f>IF(Z293="HERE",Y293,AA292+Graph!$G$1*1000)</f>
        <v>77026069.999999911</v>
      </c>
      <c r="AB293" s="2">
        <f t="shared" si="59"/>
        <v>420000</v>
      </c>
      <c r="AC293" s="2">
        <f t="shared" si="60"/>
        <v>38067556.57142856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225</v>
      </c>
      <c r="C294" s="7"/>
      <c r="D294" s="2" t="e">
        <f t="shared" si="51"/>
        <v>#N/A</v>
      </c>
      <c r="E294" s="2" t="e">
        <f t="shared" si="63"/>
        <v>#N/A</v>
      </c>
      <c r="F294" s="2">
        <v>1573029.8611217141</v>
      </c>
      <c r="G294" s="2">
        <f t="shared" si="64"/>
        <v>441500.42857142858</v>
      </c>
      <c r="H294" s="2">
        <f t="shared" si="61"/>
        <v>116213132.42857169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1587914.8878278434</v>
      </c>
      <c r="Q294" s="21">
        <f t="shared" ref="Q294:Q357" si="67">IF(P294&gt;450000,450000,P294)</f>
        <v>450000</v>
      </c>
      <c r="R294" s="2">
        <f t="shared" si="62"/>
        <v>118715127</v>
      </c>
      <c r="S294" s="2">
        <f t="shared" si="54"/>
        <v>441500.42857143283</v>
      </c>
      <c r="T294" s="2">
        <f t="shared" si="55"/>
        <v>8499.571428571362</v>
      </c>
      <c r="U294" s="2">
        <f t="shared" si="56"/>
        <v>450000</v>
      </c>
      <c r="V294" s="2">
        <f t="shared" si="33"/>
        <v>79127096.428571329</v>
      </c>
      <c r="W294" s="2">
        <f t="shared" si="57"/>
        <v>441500.42857143283</v>
      </c>
      <c r="X294" s="2">
        <f t="shared" si="47"/>
        <v>8499.5714285671711</v>
      </c>
      <c r="Y294" s="2">
        <f t="shared" si="58"/>
        <v>39588030.57142856</v>
      </c>
      <c r="Z294" s="2" t="str">
        <f t="shared" si="48"/>
        <v>MEEP</v>
      </c>
      <c r="AA294" s="2">
        <f>IF(Z294="HERE",Y294,AA293+Graph!$G$1*1000)</f>
        <v>77446069.999999911</v>
      </c>
      <c r="AB294" s="2">
        <f t="shared" si="59"/>
        <v>420000</v>
      </c>
      <c r="AC294" s="2">
        <f t="shared" si="60"/>
        <v>38067556.57142856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226</v>
      </c>
      <c r="C295" s="7"/>
      <c r="D295" s="2" t="e">
        <f t="shared" si="51"/>
        <v>#N/A</v>
      </c>
      <c r="E295" s="2" t="e">
        <f t="shared" si="63"/>
        <v>#N/A</v>
      </c>
      <c r="F295" s="2">
        <v>1577960.9970079064</v>
      </c>
      <c r="G295" s="2">
        <f t="shared" si="64"/>
        <v>441500.42857142858</v>
      </c>
      <c r="H295" s="2">
        <f t="shared" si="61"/>
        <v>116654632.85714312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1592892.5199898183</v>
      </c>
      <c r="Q295" s="21">
        <f t="shared" si="67"/>
        <v>450000</v>
      </c>
      <c r="R295" s="2">
        <f t="shared" si="62"/>
        <v>119165127</v>
      </c>
      <c r="S295" s="2">
        <f t="shared" si="54"/>
        <v>441500.42857143283</v>
      </c>
      <c r="T295" s="2">
        <f t="shared" si="55"/>
        <v>8499.571428571362</v>
      </c>
      <c r="U295" s="2">
        <f t="shared" si="56"/>
        <v>450000</v>
      </c>
      <c r="V295" s="2">
        <f t="shared" si="33"/>
        <v>79568596.857142761</v>
      </c>
      <c r="W295" s="2">
        <f t="shared" si="57"/>
        <v>441500.42857143283</v>
      </c>
      <c r="X295" s="2">
        <f t="shared" si="47"/>
        <v>8499.5714285671711</v>
      </c>
      <c r="Y295" s="2">
        <f t="shared" si="58"/>
        <v>39596530.142857127</v>
      </c>
      <c r="Z295" s="2" t="str">
        <f t="shared" si="48"/>
        <v>MEEP</v>
      </c>
      <c r="AA295" s="2">
        <f>IF(Z295="HERE",Y295,AA294+Graph!$G$1*1000)</f>
        <v>77866069.999999911</v>
      </c>
      <c r="AB295" s="2">
        <f t="shared" si="59"/>
        <v>420000</v>
      </c>
      <c r="AC295" s="2">
        <f t="shared" si="60"/>
        <v>38067556.57142856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227</v>
      </c>
      <c r="C296" s="7"/>
      <c r="D296" s="2" t="e">
        <f t="shared" si="51"/>
        <v>#N/A</v>
      </c>
      <c r="E296" s="2" t="e">
        <f t="shared" si="63"/>
        <v>#N/A</v>
      </c>
      <c r="F296" s="2">
        <v>1582892.132894069</v>
      </c>
      <c r="G296" s="2">
        <f t="shared" si="64"/>
        <v>441500.42857142858</v>
      </c>
      <c r="H296" s="2">
        <f t="shared" si="61"/>
        <v>117096133.28571455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1597870.1521517634</v>
      </c>
      <c r="Q296" s="21">
        <f t="shared" si="67"/>
        <v>450000</v>
      </c>
      <c r="R296" s="2">
        <f t="shared" si="62"/>
        <v>119615127</v>
      </c>
      <c r="S296" s="2">
        <f t="shared" si="54"/>
        <v>441500.42857143283</v>
      </c>
      <c r="T296" s="2">
        <f t="shared" si="55"/>
        <v>8499.571428571362</v>
      </c>
      <c r="U296" s="2">
        <f t="shared" si="56"/>
        <v>450000</v>
      </c>
      <c r="V296" s="2">
        <f t="shared" si="33"/>
        <v>80010097.285714194</v>
      </c>
      <c r="W296" s="2">
        <f t="shared" si="57"/>
        <v>441500.42857143283</v>
      </c>
      <c r="X296" s="2">
        <f t="shared" si="47"/>
        <v>8499.5714285671711</v>
      </c>
      <c r="Y296" s="2">
        <f t="shared" si="58"/>
        <v>39605029.714285694</v>
      </c>
      <c r="Z296" s="2" t="str">
        <f t="shared" si="48"/>
        <v>MEEP</v>
      </c>
      <c r="AA296" s="2">
        <f>IF(Z296="HERE",Y296,AA295+Graph!$G$1*1000)</f>
        <v>78286069.999999911</v>
      </c>
      <c r="AB296" s="2">
        <f t="shared" si="59"/>
        <v>420000</v>
      </c>
      <c r="AC296" s="2">
        <f t="shared" si="60"/>
        <v>38067556.57142856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228</v>
      </c>
      <c r="C297" s="7"/>
      <c r="D297" s="2" t="e">
        <f t="shared" si="51"/>
        <v>#N/A</v>
      </c>
      <c r="E297" s="2" t="e">
        <f t="shared" si="63"/>
        <v>#N/A</v>
      </c>
      <c r="F297" s="2">
        <v>1587823.2687802315</v>
      </c>
      <c r="G297" s="2">
        <f t="shared" si="64"/>
        <v>441500.42857142858</v>
      </c>
      <c r="H297" s="2">
        <f t="shared" si="61"/>
        <v>117537633.71428598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1602847.7843137383</v>
      </c>
      <c r="Q297" s="21">
        <f t="shared" si="67"/>
        <v>450000</v>
      </c>
      <c r="R297" s="2">
        <f t="shared" si="62"/>
        <v>120065127</v>
      </c>
      <c r="S297" s="2">
        <f t="shared" si="54"/>
        <v>441500.42857143283</v>
      </c>
      <c r="T297" s="2">
        <f t="shared" si="55"/>
        <v>8499.571428571362</v>
      </c>
      <c r="U297" s="2">
        <f t="shared" si="56"/>
        <v>450000</v>
      </c>
      <c r="V297" s="2">
        <f t="shared" si="33"/>
        <v>80451597.714285627</v>
      </c>
      <c r="W297" s="2">
        <f t="shared" si="57"/>
        <v>441500.42857143283</v>
      </c>
      <c r="X297" s="2">
        <f t="shared" si="47"/>
        <v>8499.5714285671711</v>
      </c>
      <c r="Y297" s="2">
        <f t="shared" si="58"/>
        <v>39613529.285714261</v>
      </c>
      <c r="Z297" s="2" t="str">
        <f t="shared" si="48"/>
        <v>MEEP</v>
      </c>
      <c r="AA297" s="2">
        <f>IF(Z297="HERE",Y297,AA296+Graph!$G$1*1000)</f>
        <v>78706069.999999911</v>
      </c>
      <c r="AB297" s="2">
        <f t="shared" si="59"/>
        <v>420000</v>
      </c>
      <c r="AC297" s="2">
        <f t="shared" si="60"/>
        <v>38067556.57142856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229</v>
      </c>
      <c r="C298" s="7"/>
      <c r="D298" s="2" t="e">
        <f t="shared" si="51"/>
        <v>#N/A</v>
      </c>
      <c r="E298" s="2" t="e">
        <f t="shared" si="63"/>
        <v>#N/A</v>
      </c>
      <c r="F298" s="2">
        <v>1592754.4046664238</v>
      </c>
      <c r="G298" s="2">
        <f t="shared" si="64"/>
        <v>441500.42857142858</v>
      </c>
      <c r="H298" s="2">
        <f t="shared" si="61"/>
        <v>117979134.14285742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1607825.4164756835</v>
      </c>
      <c r="Q298" s="21">
        <f t="shared" si="67"/>
        <v>450000</v>
      </c>
      <c r="R298" s="2">
        <f t="shared" si="62"/>
        <v>120515127</v>
      </c>
      <c r="S298" s="2">
        <f t="shared" si="54"/>
        <v>441500.42857143283</v>
      </c>
      <c r="T298" s="2">
        <f t="shared" si="55"/>
        <v>8499.571428571362</v>
      </c>
      <c r="U298" s="2">
        <f t="shared" si="56"/>
        <v>450000</v>
      </c>
      <c r="V298" s="2">
        <f t="shared" si="33"/>
        <v>80893098.14285706</v>
      </c>
      <c r="W298" s="2">
        <f t="shared" si="57"/>
        <v>441500.42857143283</v>
      </c>
      <c r="X298" s="2">
        <f t="shared" si="47"/>
        <v>8499.5714285671711</v>
      </c>
      <c r="Y298" s="2">
        <f t="shared" si="58"/>
        <v>39622028.857142828</v>
      </c>
      <c r="Z298" s="2" t="str">
        <f t="shared" si="48"/>
        <v>MEEP</v>
      </c>
      <c r="AA298" s="2">
        <f>IF(Z298="HERE",Y298,AA297+Graph!$G$1*1000)</f>
        <v>79126069.999999911</v>
      </c>
      <c r="AB298" s="2">
        <f t="shared" si="59"/>
        <v>420000</v>
      </c>
      <c r="AC298" s="2">
        <f t="shared" si="60"/>
        <v>38067556.57142856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230</v>
      </c>
      <c r="C299" s="7"/>
      <c r="D299" s="2" t="e">
        <f t="shared" si="51"/>
        <v>#N/A</v>
      </c>
      <c r="E299" s="2" t="e">
        <f t="shared" si="63"/>
        <v>#N/A</v>
      </c>
      <c r="F299" s="2">
        <v>1597685.5405525863</v>
      </c>
      <c r="G299" s="2">
        <f t="shared" si="64"/>
        <v>441500.42857142858</v>
      </c>
      <c r="H299" s="2">
        <f t="shared" si="61"/>
        <v>118420634.57142885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1612803.0486376286</v>
      </c>
      <c r="Q299" s="21">
        <f t="shared" si="67"/>
        <v>450000</v>
      </c>
      <c r="R299" s="2">
        <f t="shared" si="62"/>
        <v>120965127</v>
      </c>
      <c r="S299" s="2">
        <f t="shared" si="54"/>
        <v>441500.42857143283</v>
      </c>
      <c r="T299" s="2">
        <f t="shared" si="55"/>
        <v>8499.571428571362</v>
      </c>
      <c r="U299" s="2">
        <f t="shared" si="56"/>
        <v>450000</v>
      </c>
      <c r="V299" s="2">
        <f t="shared" si="33"/>
        <v>81334598.571428493</v>
      </c>
      <c r="W299" s="2">
        <f t="shared" si="57"/>
        <v>441500.42857143283</v>
      </c>
      <c r="X299" s="2">
        <f t="shared" si="47"/>
        <v>8499.5714285671711</v>
      </c>
      <c r="Y299" s="2">
        <f t="shared" si="58"/>
        <v>39630528.428571396</v>
      </c>
      <c r="Z299" s="2" t="str">
        <f t="shared" si="48"/>
        <v>MEEP</v>
      </c>
      <c r="AA299" s="2">
        <f>IF(Z299="HERE",Y299,AA298+Graph!$G$1*1000)</f>
        <v>79546069.999999911</v>
      </c>
      <c r="AB299" s="2">
        <f t="shared" si="59"/>
        <v>420000</v>
      </c>
      <c r="AC299" s="2">
        <f t="shared" si="60"/>
        <v>38067556.57142856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231</v>
      </c>
      <c r="C300" s="7"/>
      <c r="D300" s="2" t="e">
        <f t="shared" si="51"/>
        <v>#N/A</v>
      </c>
      <c r="E300" s="2" t="e">
        <f t="shared" si="63"/>
        <v>#N/A</v>
      </c>
      <c r="F300" s="2">
        <v>1602616.6764387488</v>
      </c>
      <c r="G300" s="2">
        <f t="shared" si="64"/>
        <v>441500.42857142858</v>
      </c>
      <c r="H300" s="2">
        <f t="shared" si="61"/>
        <v>118862135.00000028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1617780.6807996035</v>
      </c>
      <c r="Q300" s="21">
        <f t="shared" si="67"/>
        <v>450000</v>
      </c>
      <c r="R300" s="2">
        <f t="shared" si="62"/>
        <v>121415127</v>
      </c>
      <c r="S300" s="2">
        <f t="shared" si="54"/>
        <v>441500.42857143283</v>
      </c>
      <c r="T300" s="2">
        <f t="shared" si="55"/>
        <v>8499.571428571362</v>
      </c>
      <c r="U300" s="2">
        <f t="shared" si="56"/>
        <v>450000</v>
      </c>
      <c r="V300" s="2">
        <f t="shared" si="33"/>
        <v>81776098.999999925</v>
      </c>
      <c r="W300" s="2">
        <f t="shared" si="57"/>
        <v>441500.42857143283</v>
      </c>
      <c r="X300" s="2">
        <f t="shared" si="47"/>
        <v>8499.5714285671711</v>
      </c>
      <c r="Y300" s="2">
        <f t="shared" si="58"/>
        <v>39639027.999999963</v>
      </c>
      <c r="Z300" s="2" t="str">
        <f t="shared" si="48"/>
        <v>MEEP</v>
      </c>
      <c r="AA300" s="2">
        <f>IF(Z300="HERE",Y300,AA299+Graph!$G$1*1000)</f>
        <v>79966069.999999911</v>
      </c>
      <c r="AB300" s="2">
        <f t="shared" si="59"/>
        <v>420000</v>
      </c>
      <c r="AC300" s="2">
        <f t="shared" si="60"/>
        <v>38067556.57142856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232</v>
      </c>
      <c r="C301" s="7"/>
      <c r="D301" s="2" t="e">
        <f t="shared" si="51"/>
        <v>#N/A</v>
      </c>
      <c r="E301" s="2" t="e">
        <f t="shared" si="63"/>
        <v>#N/A</v>
      </c>
      <c r="F301" s="2">
        <v>1607547.8123249412</v>
      </c>
      <c r="G301" s="2">
        <f t="shared" si="64"/>
        <v>441500.42857142858</v>
      </c>
      <c r="H301" s="2">
        <f t="shared" si="61"/>
        <v>119303635.42857172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1622758.3129615486</v>
      </c>
      <c r="Q301" s="21">
        <f t="shared" si="67"/>
        <v>450000</v>
      </c>
      <c r="R301" s="2">
        <f t="shared" si="62"/>
        <v>121865127</v>
      </c>
      <c r="S301" s="2">
        <f t="shared" si="54"/>
        <v>441500.42857143283</v>
      </c>
      <c r="T301" s="2">
        <f t="shared" si="55"/>
        <v>8499.571428571362</v>
      </c>
      <c r="U301" s="2">
        <f t="shared" si="56"/>
        <v>450000</v>
      </c>
      <c r="V301" s="2">
        <f t="shared" si="33"/>
        <v>82217599.428571358</v>
      </c>
      <c r="W301" s="2">
        <f t="shared" si="57"/>
        <v>441500.42857143283</v>
      </c>
      <c r="X301" s="2">
        <f t="shared" si="47"/>
        <v>8499.5714285671711</v>
      </c>
      <c r="Y301" s="2">
        <f t="shared" si="58"/>
        <v>39647527.57142853</v>
      </c>
      <c r="Z301" s="2" t="str">
        <f t="shared" si="48"/>
        <v>MEEP</v>
      </c>
      <c r="AA301" s="2">
        <f>IF(Z301="HERE",Y301,AA300+Graph!$G$1*1000)</f>
        <v>80386069.999999911</v>
      </c>
      <c r="AB301" s="2">
        <f t="shared" si="59"/>
        <v>420000</v>
      </c>
      <c r="AC301" s="2">
        <f t="shared" si="60"/>
        <v>38067556.57142856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233</v>
      </c>
      <c r="C302" s="7"/>
      <c r="D302" s="2" t="e">
        <f t="shared" si="51"/>
        <v>#N/A</v>
      </c>
      <c r="E302" s="2" t="e">
        <f t="shared" si="63"/>
        <v>#N/A</v>
      </c>
      <c r="F302" s="2">
        <v>1612478.9482111037</v>
      </c>
      <c r="G302" s="2">
        <f t="shared" si="64"/>
        <v>441500.42857142858</v>
      </c>
      <c r="H302" s="2">
        <f t="shared" si="61"/>
        <v>119745135.85714315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1627735.9451234937</v>
      </c>
      <c r="Q302" s="21">
        <f t="shared" si="67"/>
        <v>450000</v>
      </c>
      <c r="R302" s="2">
        <f t="shared" si="62"/>
        <v>122315127</v>
      </c>
      <c r="S302" s="2">
        <f t="shared" si="54"/>
        <v>441500.42857143283</v>
      </c>
      <c r="T302" s="2">
        <f t="shared" si="55"/>
        <v>8499.571428571362</v>
      </c>
      <c r="U302" s="2">
        <f t="shared" si="56"/>
        <v>450000</v>
      </c>
      <c r="V302" s="2">
        <f t="shared" si="33"/>
        <v>82659099.857142791</v>
      </c>
      <c r="W302" s="2">
        <f t="shared" si="57"/>
        <v>441500.42857143283</v>
      </c>
      <c r="X302" s="2">
        <f t="shared" si="47"/>
        <v>8499.5714285671711</v>
      </c>
      <c r="Y302" s="2">
        <f t="shared" si="58"/>
        <v>39656027.142857097</v>
      </c>
      <c r="Z302" s="2" t="str">
        <f t="shared" si="48"/>
        <v>MEEP</v>
      </c>
      <c r="AA302" s="2">
        <f>IF(Z302="HERE",Y302,AA301+Graph!$G$1*1000)</f>
        <v>80806069.999999911</v>
      </c>
      <c r="AB302" s="2">
        <f t="shared" si="59"/>
        <v>420000</v>
      </c>
      <c r="AC302" s="2">
        <f t="shared" si="60"/>
        <v>38067556.57142856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234</v>
      </c>
      <c r="C303" s="7"/>
      <c r="D303" s="2" t="e">
        <f t="shared" si="51"/>
        <v>#N/A</v>
      </c>
      <c r="E303" s="2" t="e">
        <f t="shared" si="63"/>
        <v>#N/A</v>
      </c>
      <c r="F303" s="2">
        <v>1617410.0840972662</v>
      </c>
      <c r="G303" s="2">
        <f t="shared" si="64"/>
        <v>441500.42857142858</v>
      </c>
      <c r="H303" s="2">
        <f t="shared" si="61"/>
        <v>120186636.28571458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1632713.5772854686</v>
      </c>
      <c r="Q303" s="21">
        <f t="shared" si="67"/>
        <v>450000</v>
      </c>
      <c r="R303" s="2">
        <f t="shared" si="62"/>
        <v>122765127</v>
      </c>
      <c r="S303" s="2">
        <f t="shared" si="54"/>
        <v>441500.42857143283</v>
      </c>
      <c r="T303" s="2">
        <f t="shared" si="55"/>
        <v>8499.571428571362</v>
      </c>
      <c r="U303" s="2">
        <f t="shared" si="56"/>
        <v>450000</v>
      </c>
      <c r="V303" s="2">
        <f t="shared" si="33"/>
        <v>83100600.285714224</v>
      </c>
      <c r="W303" s="2">
        <f t="shared" si="57"/>
        <v>441500.42857143283</v>
      </c>
      <c r="X303" s="2">
        <f t="shared" si="47"/>
        <v>8499.5714285671711</v>
      </c>
      <c r="Y303" s="2">
        <f t="shared" si="58"/>
        <v>39664526.714285664</v>
      </c>
      <c r="Z303" s="2" t="str">
        <f t="shared" si="48"/>
        <v>MEEP</v>
      </c>
      <c r="AA303" s="2">
        <f>IF(Z303="HERE",Y303,AA302+Graph!$G$1*1000)</f>
        <v>81226069.999999911</v>
      </c>
      <c r="AB303" s="2">
        <f t="shared" si="59"/>
        <v>420000</v>
      </c>
      <c r="AC303" s="2">
        <f t="shared" si="60"/>
        <v>38067556.57142856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235</v>
      </c>
      <c r="C304" s="7"/>
      <c r="D304" s="2" t="e">
        <f t="shared" si="51"/>
        <v>#N/A</v>
      </c>
      <c r="E304" s="2" t="e">
        <f t="shared" si="63"/>
        <v>#N/A</v>
      </c>
      <c r="F304" s="2">
        <v>1622341.2199834585</v>
      </c>
      <c r="G304" s="2">
        <f t="shared" si="64"/>
        <v>441500.42857142858</v>
      </c>
      <c r="H304" s="2">
        <f t="shared" si="61"/>
        <v>120628136.71428601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1637691.2094474137</v>
      </c>
      <c r="Q304" s="21">
        <f t="shared" si="67"/>
        <v>450000</v>
      </c>
      <c r="R304" s="2">
        <f t="shared" si="62"/>
        <v>123215127</v>
      </c>
      <c r="S304" s="2">
        <f t="shared" si="54"/>
        <v>441500.42857143283</v>
      </c>
      <c r="T304" s="2">
        <f t="shared" si="55"/>
        <v>8499.571428571362</v>
      </c>
      <c r="U304" s="2">
        <f t="shared" si="56"/>
        <v>450000</v>
      </c>
      <c r="V304" s="2">
        <f t="shared" si="33"/>
        <v>83542100.714285657</v>
      </c>
      <c r="W304" s="2">
        <f t="shared" si="57"/>
        <v>441500.42857143283</v>
      </c>
      <c r="X304" s="2">
        <f t="shared" si="47"/>
        <v>8499.5714285671711</v>
      </c>
      <c r="Y304" s="2">
        <f t="shared" si="58"/>
        <v>39673026.285714231</v>
      </c>
      <c r="Z304" s="2" t="str">
        <f t="shared" si="48"/>
        <v>MEEP</v>
      </c>
      <c r="AA304" s="2">
        <f>IF(Z304="HERE",Y304,AA303+Graph!$G$1*1000)</f>
        <v>81646069.999999911</v>
      </c>
      <c r="AB304" s="2">
        <f t="shared" si="59"/>
        <v>420000</v>
      </c>
      <c r="AC304" s="2">
        <f t="shared" si="60"/>
        <v>38067556.57142856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236</v>
      </c>
      <c r="C305" s="7"/>
      <c r="D305" s="2" t="e">
        <f t="shared" si="51"/>
        <v>#N/A</v>
      </c>
      <c r="E305" s="2" t="e">
        <f t="shared" si="63"/>
        <v>#N/A</v>
      </c>
      <c r="F305" s="2">
        <v>1627272.355869621</v>
      </c>
      <c r="G305" s="2">
        <f t="shared" si="64"/>
        <v>441500.42857142858</v>
      </c>
      <c r="H305" s="2">
        <f t="shared" si="61"/>
        <v>121069637.14285745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1642668.8416093588</v>
      </c>
      <c r="Q305" s="21">
        <f t="shared" si="67"/>
        <v>450000</v>
      </c>
      <c r="R305" s="2">
        <f t="shared" si="62"/>
        <v>123665127</v>
      </c>
      <c r="S305" s="2">
        <f t="shared" si="54"/>
        <v>441500.42857143283</v>
      </c>
      <c r="T305" s="2">
        <f t="shared" si="55"/>
        <v>8499.571428571362</v>
      </c>
      <c r="U305" s="2">
        <f t="shared" si="56"/>
        <v>450000</v>
      </c>
      <c r="V305" s="2">
        <f t="shared" si="33"/>
        <v>83983601.14285709</v>
      </c>
      <c r="W305" s="2">
        <f t="shared" si="57"/>
        <v>441500.42857143283</v>
      </c>
      <c r="X305" s="2">
        <f t="shared" si="47"/>
        <v>8499.5714285671711</v>
      </c>
      <c r="Y305" s="2">
        <f t="shared" si="58"/>
        <v>39681525.857142799</v>
      </c>
      <c r="Z305" s="2" t="str">
        <f t="shared" si="48"/>
        <v>MEEP</v>
      </c>
      <c r="AA305" s="2">
        <f>IF(Z305="HERE",Y305,AA304+Graph!$G$1*1000)</f>
        <v>82066069.999999911</v>
      </c>
      <c r="AB305" s="2">
        <f t="shared" si="59"/>
        <v>420000</v>
      </c>
      <c r="AC305" s="2">
        <f t="shared" si="60"/>
        <v>38067556.57142856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237</v>
      </c>
      <c r="C306" s="7"/>
      <c r="D306" s="2" t="e">
        <f t="shared" si="51"/>
        <v>#N/A</v>
      </c>
      <c r="E306" s="2" t="e">
        <f t="shared" si="63"/>
        <v>#N/A</v>
      </c>
      <c r="F306" s="2">
        <v>1632203.4917557836</v>
      </c>
      <c r="G306" s="2">
        <f t="shared" si="64"/>
        <v>441500.42857142858</v>
      </c>
      <c r="H306" s="2">
        <f t="shared" si="61"/>
        <v>121511137.57142888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1647646.4737713337</v>
      </c>
      <c r="Q306" s="21">
        <f t="shared" si="67"/>
        <v>450000</v>
      </c>
      <c r="R306" s="2">
        <f t="shared" si="62"/>
        <v>124115127</v>
      </c>
      <c r="S306" s="2">
        <f t="shared" si="54"/>
        <v>441500.42857143283</v>
      </c>
      <c r="T306" s="2">
        <f t="shared" si="55"/>
        <v>8499.571428571362</v>
      </c>
      <c r="U306" s="2">
        <f t="shared" si="56"/>
        <v>450000</v>
      </c>
      <c r="V306" s="2">
        <f t="shared" si="33"/>
        <v>84425101.571428522</v>
      </c>
      <c r="W306" s="2">
        <f t="shared" si="57"/>
        <v>441500.42857143283</v>
      </c>
      <c r="X306" s="2">
        <f t="shared" si="47"/>
        <v>8499.5714285671711</v>
      </c>
      <c r="Y306" s="2">
        <f t="shared" si="58"/>
        <v>39690025.428571366</v>
      </c>
      <c r="Z306" s="2" t="str">
        <f t="shared" si="48"/>
        <v>MEEP</v>
      </c>
      <c r="AA306" s="2">
        <f>IF(Z306="HERE",Y306,AA305+Graph!$G$1*1000)</f>
        <v>82486069.999999911</v>
      </c>
      <c r="AB306" s="2">
        <f t="shared" si="59"/>
        <v>420000</v>
      </c>
      <c r="AC306" s="2">
        <f t="shared" si="60"/>
        <v>38067556.57142856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238</v>
      </c>
      <c r="C307" s="7"/>
      <c r="D307" s="2" t="e">
        <f t="shared" si="51"/>
        <v>#N/A</v>
      </c>
      <c r="E307" s="2" t="e">
        <f t="shared" si="63"/>
        <v>#N/A</v>
      </c>
      <c r="F307" s="2">
        <v>1637134.6276419759</v>
      </c>
      <c r="G307" s="2">
        <f t="shared" si="64"/>
        <v>441500.42857142858</v>
      </c>
      <c r="H307" s="2">
        <f t="shared" si="61"/>
        <v>121952638.00000031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1652624.1059332788</v>
      </c>
      <c r="Q307" s="21">
        <f t="shared" si="67"/>
        <v>450000</v>
      </c>
      <c r="R307" s="2">
        <f t="shared" si="62"/>
        <v>124565127</v>
      </c>
      <c r="S307" s="2">
        <f t="shared" si="54"/>
        <v>441500.42857143283</v>
      </c>
      <c r="T307" s="2">
        <f t="shared" si="55"/>
        <v>8499.571428571362</v>
      </c>
      <c r="U307" s="2">
        <f t="shared" si="56"/>
        <v>450000</v>
      </c>
      <c r="V307" s="2">
        <f t="shared" si="33"/>
        <v>84866601.999999955</v>
      </c>
      <c r="W307" s="2">
        <f t="shared" si="57"/>
        <v>441500.42857143283</v>
      </c>
      <c r="X307" s="2">
        <f t="shared" si="47"/>
        <v>8499.5714285671711</v>
      </c>
      <c r="Y307" s="2">
        <f t="shared" si="58"/>
        <v>39698524.999999933</v>
      </c>
      <c r="Z307" s="2" t="str">
        <f t="shared" si="48"/>
        <v>MEEP</v>
      </c>
      <c r="AA307" s="2">
        <f>IF(Z307="HERE",Y307,AA306+Graph!$G$1*1000)</f>
        <v>82906069.999999911</v>
      </c>
      <c r="AB307" s="2">
        <f t="shared" si="59"/>
        <v>420000</v>
      </c>
      <c r="AC307" s="2">
        <f t="shared" si="60"/>
        <v>38067556.57142856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239</v>
      </c>
      <c r="C308" s="7"/>
      <c r="D308" s="2" t="e">
        <f t="shared" si="51"/>
        <v>#N/A</v>
      </c>
      <c r="E308" s="2" t="e">
        <f t="shared" si="63"/>
        <v>#N/A</v>
      </c>
      <c r="F308" s="2">
        <v>1642065.7635281384</v>
      </c>
      <c r="G308" s="2">
        <f t="shared" si="64"/>
        <v>441500.42857142858</v>
      </c>
      <c r="H308" s="2">
        <f t="shared" si="61"/>
        <v>122394138.42857175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1657601.7380952239</v>
      </c>
      <c r="Q308" s="21">
        <f t="shared" si="67"/>
        <v>450000</v>
      </c>
      <c r="R308" s="2">
        <f t="shared" si="62"/>
        <v>125015127</v>
      </c>
      <c r="S308" s="2">
        <f t="shared" si="54"/>
        <v>441500.42857143283</v>
      </c>
      <c r="T308" s="2">
        <f t="shared" si="55"/>
        <v>8499.571428571362</v>
      </c>
      <c r="U308" s="2">
        <f t="shared" si="56"/>
        <v>450000</v>
      </c>
      <c r="V308" s="2">
        <f t="shared" si="33"/>
        <v>85308102.428571388</v>
      </c>
      <c r="W308" s="2">
        <f t="shared" si="57"/>
        <v>441500.42857143283</v>
      </c>
      <c r="X308" s="2">
        <f t="shared" si="47"/>
        <v>8499.5714285671711</v>
      </c>
      <c r="Y308" s="2">
        <f t="shared" si="58"/>
        <v>39707024.5714285</v>
      </c>
      <c r="Z308" s="2" t="str">
        <f t="shared" si="48"/>
        <v>MEEP</v>
      </c>
      <c r="AA308" s="2">
        <f>IF(Z308="HERE",Y308,AA307+Graph!$G$1*1000)</f>
        <v>83326069.999999911</v>
      </c>
      <c r="AB308" s="2">
        <f t="shared" si="59"/>
        <v>420000</v>
      </c>
      <c r="AC308" s="2">
        <f t="shared" si="60"/>
        <v>38067556.57142856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240</v>
      </c>
      <c r="C309" s="7"/>
      <c r="D309" s="2" t="e">
        <f t="shared" si="51"/>
        <v>#N/A</v>
      </c>
      <c r="E309" s="2" t="e">
        <f t="shared" si="63"/>
        <v>#N/A</v>
      </c>
      <c r="F309" s="2">
        <v>1646996.8994143009</v>
      </c>
      <c r="G309" s="2">
        <f t="shared" si="64"/>
        <v>441500.42857142858</v>
      </c>
      <c r="H309" s="2">
        <f t="shared" si="61"/>
        <v>122835638.85714318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1662579.3702571988</v>
      </c>
      <c r="Q309" s="21">
        <f t="shared" si="67"/>
        <v>450000</v>
      </c>
      <c r="R309" s="2">
        <f t="shared" si="62"/>
        <v>125465127</v>
      </c>
      <c r="S309" s="2">
        <f t="shared" si="54"/>
        <v>441500.42857143283</v>
      </c>
      <c r="T309" s="2">
        <f t="shared" si="55"/>
        <v>8499.571428571362</v>
      </c>
      <c r="U309" s="2">
        <f t="shared" si="56"/>
        <v>450000</v>
      </c>
      <c r="V309" s="2">
        <f t="shared" si="33"/>
        <v>85749602.857142821</v>
      </c>
      <c r="W309" s="2">
        <f t="shared" si="57"/>
        <v>441500.42857143283</v>
      </c>
      <c r="X309" s="2">
        <f t="shared" si="47"/>
        <v>8499.5714285671711</v>
      </c>
      <c r="Y309" s="2">
        <f t="shared" si="58"/>
        <v>39715524.142857067</v>
      </c>
      <c r="Z309" s="2" t="str">
        <f t="shared" si="48"/>
        <v>MEEP</v>
      </c>
      <c r="AA309" s="2">
        <f>IF(Z309="HERE",Y309,AA308+Graph!$G$1*1000)</f>
        <v>83746069.999999911</v>
      </c>
      <c r="AB309" s="2">
        <f t="shared" si="59"/>
        <v>420000</v>
      </c>
      <c r="AC309" s="2">
        <f t="shared" si="60"/>
        <v>38067556.57142856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241</v>
      </c>
      <c r="C310" s="7"/>
      <c r="D310" s="2" t="e">
        <f t="shared" si="51"/>
        <v>#N/A</v>
      </c>
      <c r="E310" s="2" t="e">
        <f t="shared" si="63"/>
        <v>#N/A</v>
      </c>
      <c r="F310" s="2">
        <v>1651928.0353004932</v>
      </c>
      <c r="G310" s="2">
        <f t="shared" si="64"/>
        <v>441500.42857142858</v>
      </c>
      <c r="H310" s="2">
        <f t="shared" si="61"/>
        <v>123277139.28571461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1667557.0024191439</v>
      </c>
      <c r="Q310" s="21">
        <f t="shared" si="67"/>
        <v>450000</v>
      </c>
      <c r="R310" s="2">
        <f t="shared" si="62"/>
        <v>125915127</v>
      </c>
      <c r="S310" s="2">
        <f t="shared" si="54"/>
        <v>441500.42857143283</v>
      </c>
      <c r="T310" s="2">
        <f t="shared" si="55"/>
        <v>8499.571428571362</v>
      </c>
      <c r="U310" s="2">
        <f t="shared" si="56"/>
        <v>450000</v>
      </c>
      <c r="V310" s="2">
        <f t="shared" si="33"/>
        <v>86191103.285714254</v>
      </c>
      <c r="W310" s="2">
        <f t="shared" si="57"/>
        <v>441500.42857143283</v>
      </c>
      <c r="X310" s="2">
        <f t="shared" si="47"/>
        <v>8499.5714285671711</v>
      </c>
      <c r="Y310" s="2">
        <f t="shared" si="58"/>
        <v>39724023.714285634</v>
      </c>
      <c r="Z310" s="2" t="str">
        <f t="shared" si="48"/>
        <v>MEEP</v>
      </c>
      <c r="AA310" s="2">
        <f>IF(Z310="HERE",Y310,AA309+Graph!$G$1*1000)</f>
        <v>84166069.999999911</v>
      </c>
      <c r="AB310" s="2">
        <f t="shared" si="59"/>
        <v>420000</v>
      </c>
      <c r="AC310" s="2">
        <f t="shared" si="60"/>
        <v>38067556.57142856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242</v>
      </c>
      <c r="C311" s="7"/>
      <c r="D311" s="2" t="e">
        <f t="shared" si="51"/>
        <v>#N/A</v>
      </c>
      <c r="E311" s="2" t="e">
        <f t="shared" si="63"/>
        <v>#N/A</v>
      </c>
      <c r="F311" s="2">
        <v>1656859.1711866558</v>
      </c>
      <c r="G311" s="2">
        <f t="shared" si="64"/>
        <v>441500.42857142858</v>
      </c>
      <c r="H311" s="2">
        <f t="shared" si="61"/>
        <v>123718639.71428604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1672534.6345811188</v>
      </c>
      <c r="Q311" s="21">
        <f t="shared" si="67"/>
        <v>450000</v>
      </c>
      <c r="R311" s="2">
        <f t="shared" si="62"/>
        <v>126365127</v>
      </c>
      <c r="S311" s="2">
        <f t="shared" si="54"/>
        <v>441500.42857143283</v>
      </c>
      <c r="T311" s="2">
        <f t="shared" si="55"/>
        <v>8499.571428571362</v>
      </c>
      <c r="U311" s="2">
        <f t="shared" si="56"/>
        <v>450000</v>
      </c>
      <c r="V311" s="2">
        <f t="shared" si="33"/>
        <v>86632603.714285687</v>
      </c>
      <c r="W311" s="2">
        <f t="shared" si="57"/>
        <v>441500.42857143283</v>
      </c>
      <c r="X311" s="2">
        <f t="shared" si="47"/>
        <v>8499.5714285671711</v>
      </c>
      <c r="Y311" s="2">
        <f t="shared" si="58"/>
        <v>39732523.285714202</v>
      </c>
      <c r="Z311" s="2" t="str">
        <f t="shared" si="48"/>
        <v>MEEP</v>
      </c>
      <c r="AA311" s="2">
        <f>IF(Z311="HERE",Y311,AA310+Graph!$G$1*1000)</f>
        <v>84586069.999999911</v>
      </c>
      <c r="AB311" s="2">
        <f t="shared" si="59"/>
        <v>420000</v>
      </c>
      <c r="AC311" s="2">
        <f t="shared" si="60"/>
        <v>38067556.57142856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243</v>
      </c>
      <c r="C312" s="7"/>
      <c r="D312" s="2" t="e">
        <f t="shared" si="51"/>
        <v>#N/A</v>
      </c>
      <c r="E312" s="2" t="e">
        <f t="shared" si="63"/>
        <v>#N/A</v>
      </c>
      <c r="F312" s="2">
        <v>1661790.3070728183</v>
      </c>
      <c r="G312" s="2">
        <f t="shared" si="64"/>
        <v>441500.42857142858</v>
      </c>
      <c r="H312" s="2">
        <f t="shared" si="61"/>
        <v>124160140.14285748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1677512.2667430639</v>
      </c>
      <c r="Q312" s="21">
        <f t="shared" si="67"/>
        <v>450000</v>
      </c>
      <c r="R312" s="2">
        <f t="shared" si="62"/>
        <v>126815127</v>
      </c>
      <c r="S312" s="2">
        <f t="shared" si="54"/>
        <v>441500.42857143283</v>
      </c>
      <c r="T312" s="2">
        <f t="shared" si="55"/>
        <v>8499.571428571362</v>
      </c>
      <c r="U312" s="2">
        <f t="shared" si="56"/>
        <v>450000</v>
      </c>
      <c r="V312" s="2">
        <f t="shared" si="33"/>
        <v>87074104.142857119</v>
      </c>
      <c r="W312" s="2">
        <f t="shared" si="57"/>
        <v>441500.42857143283</v>
      </c>
      <c r="X312" s="2">
        <f t="shared" si="47"/>
        <v>8499.5714285671711</v>
      </c>
      <c r="Y312" s="2">
        <f t="shared" si="58"/>
        <v>39741022.857142769</v>
      </c>
      <c r="Z312" s="2" t="str">
        <f t="shared" si="48"/>
        <v>MEEP</v>
      </c>
      <c r="AA312" s="2">
        <f>IF(Z312="HERE",Y312,AA311+Graph!$G$1*1000)</f>
        <v>85006069.999999911</v>
      </c>
      <c r="AB312" s="2">
        <f t="shared" si="59"/>
        <v>420000</v>
      </c>
      <c r="AC312" s="2">
        <f t="shared" si="60"/>
        <v>38067556.57142856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244</v>
      </c>
      <c r="C313" s="7"/>
      <c r="D313" s="2" t="e">
        <f t="shared" si="51"/>
        <v>#N/A</v>
      </c>
      <c r="E313" s="2" t="e">
        <f t="shared" si="63"/>
        <v>#N/A</v>
      </c>
      <c r="F313" s="2">
        <v>1666721.4429590106</v>
      </c>
      <c r="G313" s="2">
        <f t="shared" si="64"/>
        <v>441500.42857142858</v>
      </c>
      <c r="H313" s="2">
        <f t="shared" si="61"/>
        <v>124601640.57142891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1682489.898905009</v>
      </c>
      <c r="Q313" s="21">
        <f t="shared" si="67"/>
        <v>450000</v>
      </c>
      <c r="R313" s="2">
        <f t="shared" si="62"/>
        <v>127265127</v>
      </c>
      <c r="S313" s="2">
        <f t="shared" si="54"/>
        <v>441500.42857143283</v>
      </c>
      <c r="T313" s="2">
        <f t="shared" si="55"/>
        <v>8499.571428571362</v>
      </c>
      <c r="U313" s="2">
        <f t="shared" si="56"/>
        <v>450000</v>
      </c>
      <c r="V313" s="2">
        <f t="shared" si="33"/>
        <v>87515604.571428552</v>
      </c>
      <c r="W313" s="2">
        <f t="shared" si="57"/>
        <v>441500.42857143283</v>
      </c>
      <c r="X313" s="2">
        <f t="shared" si="47"/>
        <v>8499.5714285671711</v>
      </c>
      <c r="Y313" s="2">
        <f t="shared" si="58"/>
        <v>39749522.428571336</v>
      </c>
      <c r="Z313" s="2" t="str">
        <f t="shared" si="48"/>
        <v>MEEP</v>
      </c>
      <c r="AA313" s="2">
        <f>IF(Z313="HERE",Y313,AA312+Graph!$G$1*1000)</f>
        <v>85426069.999999911</v>
      </c>
      <c r="AB313" s="2">
        <f t="shared" si="59"/>
        <v>420000</v>
      </c>
      <c r="AC313" s="2">
        <f t="shared" si="60"/>
        <v>38067556.57142856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245</v>
      </c>
      <c r="C314" s="7"/>
      <c r="D314" s="2" t="e">
        <f t="shared" si="51"/>
        <v>#N/A</v>
      </c>
      <c r="E314" s="2" t="e">
        <f t="shared" si="63"/>
        <v>#N/A</v>
      </c>
      <c r="F314" s="2">
        <v>1671652.5788451731</v>
      </c>
      <c r="G314" s="2">
        <f t="shared" si="64"/>
        <v>441500.42857142858</v>
      </c>
      <c r="H314" s="2">
        <f t="shared" si="61"/>
        <v>125043141.00000034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1687467.5310669839</v>
      </c>
      <c r="Q314" s="21">
        <f t="shared" si="67"/>
        <v>450000</v>
      </c>
      <c r="R314" s="2">
        <f t="shared" si="62"/>
        <v>127715127</v>
      </c>
      <c r="S314" s="2">
        <f t="shared" si="54"/>
        <v>441500.42857143283</v>
      </c>
      <c r="T314" s="2">
        <f t="shared" si="55"/>
        <v>8499.571428571362</v>
      </c>
      <c r="U314" s="2">
        <f t="shared" si="56"/>
        <v>450000</v>
      </c>
      <c r="V314" s="2">
        <f t="shared" si="33"/>
        <v>87957104.999999985</v>
      </c>
      <c r="W314" s="2">
        <f t="shared" si="57"/>
        <v>441500.42857143283</v>
      </c>
      <c r="X314" s="2">
        <f t="shared" si="47"/>
        <v>8499.5714285671711</v>
      </c>
      <c r="Y314" s="2">
        <f t="shared" si="58"/>
        <v>39758021.999999903</v>
      </c>
      <c r="Z314" s="2" t="str">
        <f t="shared" si="48"/>
        <v>MEEP</v>
      </c>
      <c r="AA314" s="2">
        <f>IF(Z314="HERE",Y314,AA313+Graph!$G$1*1000)</f>
        <v>85846069.999999911</v>
      </c>
      <c r="AB314" s="2">
        <f t="shared" si="59"/>
        <v>420000</v>
      </c>
      <c r="AC314" s="2">
        <f t="shared" si="60"/>
        <v>38067556.57142856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246</v>
      </c>
      <c r="C315" s="7"/>
      <c r="D315" s="2" t="e">
        <f t="shared" si="51"/>
        <v>#N/A</v>
      </c>
      <c r="E315" s="2" t="e">
        <f t="shared" si="63"/>
        <v>#N/A</v>
      </c>
      <c r="F315" s="2">
        <v>1676583.7147313356</v>
      </c>
      <c r="G315" s="2">
        <f t="shared" si="64"/>
        <v>441500.42857142858</v>
      </c>
      <c r="H315" s="2">
        <f t="shared" si="61"/>
        <v>125484641.42857178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1692445.163228929</v>
      </c>
      <c r="Q315" s="21">
        <f t="shared" si="67"/>
        <v>450000</v>
      </c>
      <c r="R315" s="2">
        <f t="shared" si="62"/>
        <v>128165127</v>
      </c>
      <c r="S315" s="2">
        <f t="shared" si="54"/>
        <v>441500.42857143283</v>
      </c>
      <c r="T315" s="2">
        <f t="shared" si="55"/>
        <v>8499.571428571362</v>
      </c>
      <c r="U315" s="2">
        <f t="shared" si="56"/>
        <v>450000</v>
      </c>
      <c r="V315" s="2">
        <f t="shared" si="33"/>
        <v>88398605.428571418</v>
      </c>
      <c r="W315" s="2">
        <f t="shared" si="57"/>
        <v>441500.42857143283</v>
      </c>
      <c r="X315" s="2">
        <f t="shared" si="47"/>
        <v>8499.5714285671711</v>
      </c>
      <c r="Y315" s="2">
        <f t="shared" si="58"/>
        <v>39766521.57142847</v>
      </c>
      <c r="Z315" s="2" t="str">
        <f t="shared" si="48"/>
        <v>MEEP</v>
      </c>
      <c r="AA315" s="2">
        <f>IF(Z315="HERE",Y315,AA314+Graph!$G$1*1000)</f>
        <v>86266069.999999911</v>
      </c>
      <c r="AB315" s="2">
        <f t="shared" si="59"/>
        <v>420000</v>
      </c>
      <c r="AC315" s="2">
        <f t="shared" si="60"/>
        <v>38067556.57142856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247</v>
      </c>
      <c r="C316" s="7"/>
      <c r="D316" s="2" t="e">
        <f t="shared" si="51"/>
        <v>#N/A</v>
      </c>
      <c r="E316" s="2" t="e">
        <f t="shared" si="63"/>
        <v>#N/A</v>
      </c>
      <c r="F316" s="2">
        <v>1681514.850617528</v>
      </c>
      <c r="G316" s="2">
        <f t="shared" si="64"/>
        <v>441500.42857142858</v>
      </c>
      <c r="H316" s="2">
        <f t="shared" si="61"/>
        <v>125926141.85714321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1697422.7953908741</v>
      </c>
      <c r="Q316" s="21">
        <f t="shared" si="67"/>
        <v>450000</v>
      </c>
      <c r="R316" s="2">
        <f t="shared" si="62"/>
        <v>128615127</v>
      </c>
      <c r="S316" s="2">
        <f t="shared" si="54"/>
        <v>441500.42857143283</v>
      </c>
      <c r="T316" s="2">
        <f t="shared" si="55"/>
        <v>8499.571428571362</v>
      </c>
      <c r="U316" s="2">
        <f t="shared" si="56"/>
        <v>450000</v>
      </c>
      <c r="V316" s="2">
        <f t="shared" si="33"/>
        <v>88840105.857142851</v>
      </c>
      <c r="W316" s="2">
        <f t="shared" si="57"/>
        <v>441500.42857143283</v>
      </c>
      <c r="X316" s="2">
        <f t="shared" si="47"/>
        <v>8499.5714285671711</v>
      </c>
      <c r="Y316" s="2">
        <f t="shared" si="58"/>
        <v>39775021.142857037</v>
      </c>
      <c r="Z316" s="2" t="str">
        <f t="shared" si="48"/>
        <v>MEEP</v>
      </c>
      <c r="AA316" s="2">
        <f>IF(Z316="HERE",Y316,AA315+Graph!$G$1*1000)</f>
        <v>86686069.999999911</v>
      </c>
      <c r="AB316" s="2">
        <f t="shared" si="59"/>
        <v>420000</v>
      </c>
      <c r="AC316" s="2">
        <f t="shared" si="60"/>
        <v>38067556.57142856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248</v>
      </c>
      <c r="C317" s="7"/>
      <c r="D317" s="2" t="e">
        <f t="shared" si="51"/>
        <v>#N/A</v>
      </c>
      <c r="E317" s="2" t="e">
        <f t="shared" si="63"/>
        <v>#N/A</v>
      </c>
      <c r="F317" s="2">
        <v>1686445.9865036905</v>
      </c>
      <c r="G317" s="2">
        <f t="shared" si="64"/>
        <v>441500.42857142858</v>
      </c>
      <c r="H317" s="2">
        <f t="shared" si="61"/>
        <v>126367642.28571464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1702400.4275528491</v>
      </c>
      <c r="Q317" s="21">
        <f t="shared" si="67"/>
        <v>450000</v>
      </c>
      <c r="R317" s="2">
        <f t="shared" si="62"/>
        <v>129065127</v>
      </c>
      <c r="S317" s="2">
        <f t="shared" si="54"/>
        <v>441500.42857143283</v>
      </c>
      <c r="T317" s="2">
        <f t="shared" si="55"/>
        <v>8499.571428571362</v>
      </c>
      <c r="U317" s="2">
        <f t="shared" si="56"/>
        <v>450000</v>
      </c>
      <c r="V317" s="2">
        <f t="shared" si="33"/>
        <v>89281606.285714284</v>
      </c>
      <c r="W317" s="2">
        <f t="shared" si="57"/>
        <v>441500.42857143283</v>
      </c>
      <c r="X317" s="2">
        <f t="shared" si="47"/>
        <v>8499.5714285671711</v>
      </c>
      <c r="Y317" s="2">
        <f t="shared" si="58"/>
        <v>39783520.714285605</v>
      </c>
      <c r="Z317" s="2" t="str">
        <f t="shared" si="48"/>
        <v>MEEP</v>
      </c>
      <c r="AA317" s="2">
        <f>IF(Z317="HERE",Y317,AA316+Graph!$G$1*1000)</f>
        <v>87106069.999999911</v>
      </c>
      <c r="AB317" s="2">
        <f t="shared" si="59"/>
        <v>420000</v>
      </c>
      <c r="AC317" s="2">
        <f t="shared" si="60"/>
        <v>38067556.57142856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249</v>
      </c>
      <c r="C318" s="7"/>
      <c r="D318" s="2" t="e">
        <f t="shared" si="51"/>
        <v>#N/A</v>
      </c>
      <c r="E318" s="2" t="e">
        <f t="shared" si="63"/>
        <v>#N/A</v>
      </c>
      <c r="F318" s="2">
        <v>1691377.122389853</v>
      </c>
      <c r="G318" s="2">
        <f t="shared" si="64"/>
        <v>441500.42857142858</v>
      </c>
      <c r="H318" s="2">
        <f t="shared" si="61"/>
        <v>126809142.71428607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1707378.0597147942</v>
      </c>
      <c r="Q318" s="21">
        <f t="shared" si="67"/>
        <v>450000</v>
      </c>
      <c r="R318" s="2">
        <f t="shared" si="62"/>
        <v>129515127</v>
      </c>
      <c r="S318" s="2">
        <f t="shared" si="54"/>
        <v>441500.42857143283</v>
      </c>
      <c r="T318" s="2">
        <f t="shared" si="55"/>
        <v>8499.571428571362</v>
      </c>
      <c r="U318" s="2">
        <f t="shared" si="56"/>
        <v>450000</v>
      </c>
      <c r="V318" s="2">
        <f t="shared" si="33"/>
        <v>89723106.714285716</v>
      </c>
      <c r="W318" s="2">
        <f t="shared" si="57"/>
        <v>441500.42857143283</v>
      </c>
      <c r="X318" s="2">
        <f t="shared" si="47"/>
        <v>8499.5714285671711</v>
      </c>
      <c r="Y318" s="2">
        <f t="shared" si="58"/>
        <v>39792020.285714172</v>
      </c>
      <c r="Z318" s="2" t="str">
        <f t="shared" si="48"/>
        <v>MEEP</v>
      </c>
      <c r="AA318" s="2">
        <f>IF(Z318="HERE",Y318,AA317+Graph!$G$1*1000)</f>
        <v>87526069.999999911</v>
      </c>
      <c r="AB318" s="2">
        <f t="shared" si="59"/>
        <v>420000</v>
      </c>
      <c r="AC318" s="2">
        <f t="shared" si="60"/>
        <v>38067556.57142856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250</v>
      </c>
      <c r="C319" s="7"/>
      <c r="D319" s="2" t="e">
        <f t="shared" si="51"/>
        <v>#N/A</v>
      </c>
      <c r="E319" s="2" t="e">
        <f t="shared" si="63"/>
        <v>#N/A</v>
      </c>
      <c r="F319" s="2">
        <v>1696308.2582760453</v>
      </c>
      <c r="G319" s="2">
        <f t="shared" si="64"/>
        <v>441500.42857142858</v>
      </c>
      <c r="H319" s="2">
        <f t="shared" si="61"/>
        <v>127250643.14285751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1712355.6918767393</v>
      </c>
      <c r="Q319" s="21">
        <f t="shared" si="67"/>
        <v>450000</v>
      </c>
      <c r="R319" s="2">
        <f t="shared" si="62"/>
        <v>129965127</v>
      </c>
      <c r="S319" s="2">
        <f t="shared" si="54"/>
        <v>441500.42857143283</v>
      </c>
      <c r="T319" s="2">
        <f t="shared" si="55"/>
        <v>8499.571428571362</v>
      </c>
      <c r="U319" s="2">
        <f t="shared" si="56"/>
        <v>450000</v>
      </c>
      <c r="V319" s="2">
        <f t="shared" si="33"/>
        <v>90164607.142857149</v>
      </c>
      <c r="W319" s="2">
        <f t="shared" si="57"/>
        <v>441500.42857143283</v>
      </c>
      <c r="X319" s="2">
        <f t="shared" si="47"/>
        <v>8499.5714285671711</v>
      </c>
      <c r="Y319" s="2">
        <f t="shared" si="58"/>
        <v>39800519.857142739</v>
      </c>
      <c r="Z319" s="2" t="str">
        <f t="shared" si="48"/>
        <v>MEEP</v>
      </c>
      <c r="AA319" s="2">
        <f>IF(Z319="HERE",Y319,AA318+Graph!$G$1*1000)</f>
        <v>87946069.999999911</v>
      </c>
      <c r="AB319" s="2">
        <f t="shared" si="59"/>
        <v>420000</v>
      </c>
      <c r="AC319" s="2">
        <f t="shared" si="60"/>
        <v>38067556.57142856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251</v>
      </c>
      <c r="C320" s="7"/>
      <c r="D320" s="2" t="e">
        <f t="shared" si="51"/>
        <v>#N/A</v>
      </c>
      <c r="E320" s="2" t="e">
        <f t="shared" si="63"/>
        <v>#N/A</v>
      </c>
      <c r="F320" s="2">
        <v>1701239.3941622078</v>
      </c>
      <c r="G320" s="2">
        <f t="shared" si="64"/>
        <v>441500.42857142858</v>
      </c>
      <c r="H320" s="2">
        <f t="shared" si="61"/>
        <v>127692143.57142894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1717333.3240387142</v>
      </c>
      <c r="Q320" s="21">
        <f t="shared" si="67"/>
        <v>450000</v>
      </c>
      <c r="R320" s="2">
        <f t="shared" si="62"/>
        <v>130415127</v>
      </c>
      <c r="S320" s="2">
        <f t="shared" si="54"/>
        <v>441500.42857143283</v>
      </c>
      <c r="T320" s="2">
        <f t="shared" si="55"/>
        <v>8499.571428571362</v>
      </c>
      <c r="U320" s="2">
        <f t="shared" si="56"/>
        <v>450000</v>
      </c>
      <c r="V320" s="2">
        <f t="shared" si="33"/>
        <v>90606107.571428582</v>
      </c>
      <c r="W320" s="2">
        <f t="shared" si="57"/>
        <v>441500.42857143283</v>
      </c>
      <c r="X320" s="2">
        <f t="shared" si="47"/>
        <v>8499.5714285671711</v>
      </c>
      <c r="Y320" s="2">
        <f t="shared" si="58"/>
        <v>39809019.428571306</v>
      </c>
      <c r="Z320" s="2" t="str">
        <f t="shared" si="48"/>
        <v>MEEP</v>
      </c>
      <c r="AA320" s="2">
        <f>IF(Z320="HERE",Y320,AA319+Graph!$G$1*1000)</f>
        <v>88366069.999999911</v>
      </c>
      <c r="AB320" s="2">
        <f t="shared" si="59"/>
        <v>420000</v>
      </c>
      <c r="AC320" s="2">
        <f t="shared" si="60"/>
        <v>38067556.57142856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252</v>
      </c>
      <c r="C321" s="7"/>
      <c r="D321" s="2" t="e">
        <f t="shared" si="51"/>
        <v>#N/A</v>
      </c>
      <c r="E321" s="2" t="e">
        <f t="shared" si="63"/>
        <v>#N/A</v>
      </c>
      <c r="F321" s="2">
        <v>1706170.5300483704</v>
      </c>
      <c r="G321" s="2">
        <f t="shared" si="64"/>
        <v>441500.42857142858</v>
      </c>
      <c r="H321" s="2">
        <f t="shared" si="61"/>
        <v>128133644.00000037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1722310.9562006593</v>
      </c>
      <c r="Q321" s="21">
        <f t="shared" si="67"/>
        <v>450000</v>
      </c>
      <c r="R321" s="2">
        <f t="shared" si="62"/>
        <v>130865127</v>
      </c>
      <c r="S321" s="2">
        <f t="shared" si="54"/>
        <v>441500.42857143283</v>
      </c>
      <c r="T321" s="2">
        <f t="shared" si="55"/>
        <v>8499.571428571362</v>
      </c>
      <c r="U321" s="2">
        <f t="shared" si="56"/>
        <v>450000</v>
      </c>
      <c r="V321" s="2">
        <f t="shared" si="33"/>
        <v>91047608.000000015</v>
      </c>
      <c r="W321" s="2">
        <f t="shared" si="57"/>
        <v>441500.42857143283</v>
      </c>
      <c r="X321" s="2">
        <f t="shared" si="47"/>
        <v>8499.5714285671711</v>
      </c>
      <c r="Y321" s="2">
        <f t="shared" si="58"/>
        <v>39817518.999999873</v>
      </c>
      <c r="Z321" s="2" t="str">
        <f t="shared" si="48"/>
        <v>MEEP</v>
      </c>
      <c r="AA321" s="2">
        <f>IF(Z321="HERE",Y321,AA320+Graph!$G$1*1000)</f>
        <v>88786069.999999911</v>
      </c>
      <c r="AB321" s="2">
        <f t="shared" si="59"/>
        <v>420000</v>
      </c>
      <c r="AC321" s="2">
        <f t="shared" si="60"/>
        <v>38067556.57142856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253</v>
      </c>
      <c r="C322" s="7"/>
      <c r="D322" s="2" t="e">
        <f t="shared" si="51"/>
        <v>#N/A</v>
      </c>
      <c r="E322" s="2" t="e">
        <f t="shared" si="63"/>
        <v>#N/A</v>
      </c>
      <c r="F322" s="2">
        <v>1711101.6659345627</v>
      </c>
      <c r="G322" s="2">
        <f t="shared" si="64"/>
        <v>441500.42857142858</v>
      </c>
      <c r="H322" s="2">
        <f t="shared" si="61"/>
        <v>128575144.42857181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1727288.5883626044</v>
      </c>
      <c r="Q322" s="21">
        <f t="shared" si="67"/>
        <v>450000</v>
      </c>
      <c r="R322" s="2">
        <f t="shared" si="62"/>
        <v>131315127</v>
      </c>
      <c r="S322" s="2">
        <f t="shared" si="54"/>
        <v>441500.42857143283</v>
      </c>
      <c r="T322" s="2">
        <f t="shared" si="55"/>
        <v>8499.571428571362</v>
      </c>
      <c r="U322" s="2">
        <f t="shared" si="56"/>
        <v>450000</v>
      </c>
      <c r="V322" s="2">
        <f t="shared" si="33"/>
        <v>91489108.428571448</v>
      </c>
      <c r="W322" s="2">
        <f t="shared" si="57"/>
        <v>441500.42857143283</v>
      </c>
      <c r="X322" s="2">
        <f t="shared" si="47"/>
        <v>8499.5714285671711</v>
      </c>
      <c r="Y322" s="2">
        <f t="shared" si="58"/>
        <v>39826018.571428441</v>
      </c>
      <c r="Z322" s="2" t="str">
        <f t="shared" si="48"/>
        <v>MEEP</v>
      </c>
      <c r="AA322" s="2">
        <f>IF(Z322="HERE",Y322,AA321+Graph!$G$1*1000)</f>
        <v>89206069.999999911</v>
      </c>
      <c r="AB322" s="2">
        <f t="shared" si="59"/>
        <v>420000</v>
      </c>
      <c r="AC322" s="2">
        <f t="shared" si="60"/>
        <v>38067556.57142856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254</v>
      </c>
      <c r="C323" s="7"/>
      <c r="D323" s="2" t="e">
        <f t="shared" si="51"/>
        <v>#N/A</v>
      </c>
      <c r="E323" s="2" t="e">
        <f t="shared" si="63"/>
        <v>#N/A</v>
      </c>
      <c r="F323" s="2">
        <v>1716032.8018207252</v>
      </c>
      <c r="G323" s="2">
        <f t="shared" si="64"/>
        <v>441500.42857142858</v>
      </c>
      <c r="H323" s="2">
        <f t="shared" si="61"/>
        <v>129016644.85714324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1732266.2205245793</v>
      </c>
      <c r="Q323" s="21">
        <f t="shared" si="67"/>
        <v>450000</v>
      </c>
      <c r="R323" s="2">
        <f t="shared" si="62"/>
        <v>131765127</v>
      </c>
      <c r="S323" s="2">
        <f t="shared" si="54"/>
        <v>441500.42857143283</v>
      </c>
      <c r="T323" s="2">
        <f t="shared" si="55"/>
        <v>8499.571428571362</v>
      </c>
      <c r="U323" s="2">
        <f t="shared" si="56"/>
        <v>450000</v>
      </c>
      <c r="V323" s="2">
        <f t="shared" si="33"/>
        <v>91930608.857142881</v>
      </c>
      <c r="W323" s="2">
        <f t="shared" si="57"/>
        <v>441500.42857143283</v>
      </c>
      <c r="X323" s="2">
        <f t="shared" si="47"/>
        <v>8499.5714285671711</v>
      </c>
      <c r="Y323" s="2">
        <f t="shared" si="58"/>
        <v>39834518.142857008</v>
      </c>
      <c r="Z323" s="2" t="str">
        <f t="shared" si="48"/>
        <v>MEEP</v>
      </c>
      <c r="AA323" s="2">
        <f>IF(Z323="HERE",Y323,AA322+Graph!$G$1*1000)</f>
        <v>89626069.999999911</v>
      </c>
      <c r="AB323" s="2">
        <f t="shared" si="59"/>
        <v>420000</v>
      </c>
      <c r="AC323" s="2">
        <f t="shared" si="60"/>
        <v>38067556.57142856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255</v>
      </c>
      <c r="C324" s="7"/>
      <c r="D324" s="2" t="e">
        <f t="shared" si="51"/>
        <v>#N/A</v>
      </c>
      <c r="E324" s="2" t="e">
        <f t="shared" si="63"/>
        <v>#N/A</v>
      </c>
      <c r="F324" s="2">
        <v>1720963.9377068877</v>
      </c>
      <c r="G324" s="2">
        <f t="shared" si="64"/>
        <v>441500.42857142858</v>
      </c>
      <c r="H324" s="2">
        <f t="shared" si="61"/>
        <v>129458145.28571467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1737243.8526865244</v>
      </c>
      <c r="Q324" s="21">
        <f t="shared" si="67"/>
        <v>450000</v>
      </c>
      <c r="R324" s="2">
        <f t="shared" si="62"/>
        <v>132215127</v>
      </c>
      <c r="S324" s="2">
        <f t="shared" si="54"/>
        <v>441500.42857143283</v>
      </c>
      <c r="T324" s="2">
        <f t="shared" si="55"/>
        <v>8499.571428571362</v>
      </c>
      <c r="U324" s="2">
        <f t="shared" si="56"/>
        <v>450000</v>
      </c>
      <c r="V324" s="2">
        <f t="shared" si="33"/>
        <v>92372109.285714313</v>
      </c>
      <c r="W324" s="2">
        <f t="shared" si="57"/>
        <v>441500.42857143283</v>
      </c>
      <c r="X324" s="2">
        <f t="shared" si="47"/>
        <v>8499.5714285671711</v>
      </c>
      <c r="Y324" s="2">
        <f t="shared" si="58"/>
        <v>39843017.714285575</v>
      </c>
      <c r="Z324" s="2" t="str">
        <f t="shared" si="48"/>
        <v>MEEP</v>
      </c>
      <c r="AA324" s="2">
        <f>IF(Z324="HERE",Y324,AA323+Graph!$G$1*1000)</f>
        <v>90046069.999999911</v>
      </c>
      <c r="AB324" s="2">
        <f t="shared" si="59"/>
        <v>420000</v>
      </c>
      <c r="AC324" s="2">
        <f t="shared" si="60"/>
        <v>38067556.57142856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256</v>
      </c>
      <c r="C325" s="7"/>
      <c r="D325" s="2" t="e">
        <f t="shared" si="51"/>
        <v>#N/A</v>
      </c>
      <c r="E325" s="2" t="e">
        <f t="shared" si="63"/>
        <v>#N/A</v>
      </c>
      <c r="F325" s="2">
        <v>1725895.07359308</v>
      </c>
      <c r="G325" s="2">
        <f t="shared" si="64"/>
        <v>441500.42857142858</v>
      </c>
      <c r="H325" s="2">
        <f t="shared" si="61"/>
        <v>129899645.7142861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1742221.4848484695</v>
      </c>
      <c r="Q325" s="21">
        <f t="shared" si="67"/>
        <v>450000</v>
      </c>
      <c r="R325" s="2">
        <f t="shared" si="62"/>
        <v>132665127</v>
      </c>
      <c r="S325" s="2">
        <f t="shared" si="54"/>
        <v>441500.42857143283</v>
      </c>
      <c r="T325" s="2">
        <f t="shared" si="55"/>
        <v>8499.571428571362</v>
      </c>
      <c r="U325" s="2">
        <f t="shared" si="56"/>
        <v>450000</v>
      </c>
      <c r="V325" s="2">
        <f t="shared" si="33"/>
        <v>92813609.714285746</v>
      </c>
      <c r="W325" s="2">
        <f t="shared" si="57"/>
        <v>441500.42857143283</v>
      </c>
      <c r="X325" s="2">
        <f t="shared" si="47"/>
        <v>8499.5714285671711</v>
      </c>
      <c r="Y325" s="2">
        <f t="shared" si="58"/>
        <v>39851517.285714142</v>
      </c>
      <c r="Z325" s="2" t="str">
        <f t="shared" si="48"/>
        <v>MEEP</v>
      </c>
      <c r="AA325" s="2">
        <f>IF(Z325="HERE",Y325,AA324+Graph!$G$1*1000)</f>
        <v>90466069.999999911</v>
      </c>
      <c r="AB325" s="2">
        <f t="shared" si="59"/>
        <v>420000</v>
      </c>
      <c r="AC325" s="2">
        <f t="shared" si="60"/>
        <v>38067556.57142856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257</v>
      </c>
      <c r="C326" s="7"/>
      <c r="D326" s="2" t="e">
        <f t="shared" si="51"/>
        <v>#N/A</v>
      </c>
      <c r="E326" s="2" t="e">
        <f t="shared" si="63"/>
        <v>#N/A</v>
      </c>
      <c r="F326" s="2">
        <v>1730826.2094792426</v>
      </c>
      <c r="G326" s="2">
        <f t="shared" si="64"/>
        <v>441500.42857142858</v>
      </c>
      <c r="H326" s="2">
        <f t="shared" si="61"/>
        <v>130341146.14285754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1747199.1170104444</v>
      </c>
      <c r="Q326" s="21">
        <f t="shared" si="67"/>
        <v>450000</v>
      </c>
      <c r="R326" s="2">
        <f t="shared" si="62"/>
        <v>133115127</v>
      </c>
      <c r="S326" s="2">
        <f t="shared" si="54"/>
        <v>441500.42857143283</v>
      </c>
      <c r="T326" s="2">
        <f t="shared" si="55"/>
        <v>8499.571428571362</v>
      </c>
      <c r="U326" s="2">
        <f t="shared" si="56"/>
        <v>450000</v>
      </c>
      <c r="V326" s="2">
        <f t="shared" si="33"/>
        <v>93255110.142857179</v>
      </c>
      <c r="W326" s="2">
        <f t="shared" si="57"/>
        <v>441500.42857143283</v>
      </c>
      <c r="X326" s="2">
        <f t="shared" si="47"/>
        <v>8499.5714285671711</v>
      </c>
      <c r="Y326" s="2">
        <f t="shared" si="58"/>
        <v>39860016.857142709</v>
      </c>
      <c r="Z326" s="2" t="str">
        <f t="shared" si="48"/>
        <v>MEEP</v>
      </c>
      <c r="AA326" s="2">
        <f>IF(Z326="HERE",Y326,AA325+Graph!$G$1*1000)</f>
        <v>90886069.999999911</v>
      </c>
      <c r="AB326" s="2">
        <f t="shared" si="59"/>
        <v>420000</v>
      </c>
      <c r="AC326" s="2">
        <f t="shared" si="60"/>
        <v>38067556.57142856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258</v>
      </c>
      <c r="C327" s="7"/>
      <c r="D327" s="2" t="e">
        <f t="shared" si="51"/>
        <v>#N/A</v>
      </c>
      <c r="E327" s="2" t="e">
        <f t="shared" si="63"/>
        <v>#N/A</v>
      </c>
      <c r="F327" s="2">
        <v>1735757.3453654051</v>
      </c>
      <c r="G327" s="2">
        <f t="shared" si="64"/>
        <v>441500.42857142858</v>
      </c>
      <c r="H327" s="2">
        <f t="shared" si="61"/>
        <v>130782646.57142897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1752176.7491723895</v>
      </c>
      <c r="Q327" s="21">
        <f t="shared" si="67"/>
        <v>450000</v>
      </c>
      <c r="R327" s="2">
        <f t="shared" si="62"/>
        <v>133565127</v>
      </c>
      <c r="S327" s="2">
        <f t="shared" si="54"/>
        <v>441500.42857143283</v>
      </c>
      <c r="T327" s="2">
        <f t="shared" si="55"/>
        <v>8499.571428571362</v>
      </c>
      <c r="U327" s="2">
        <f t="shared" si="56"/>
        <v>450000</v>
      </c>
      <c r="V327" s="2">
        <f t="shared" si="33"/>
        <v>93696610.571428612</v>
      </c>
      <c r="W327" s="2">
        <f t="shared" si="57"/>
        <v>441500.42857143283</v>
      </c>
      <c r="X327" s="2">
        <f t="shared" si="47"/>
        <v>8499.5714285671711</v>
      </c>
      <c r="Y327" s="2">
        <f t="shared" si="58"/>
        <v>39868516.428571276</v>
      </c>
      <c r="Z327" s="2" t="str">
        <f t="shared" si="48"/>
        <v>MEEP</v>
      </c>
      <c r="AA327" s="2">
        <f>IF(Z327="HERE",Y327,AA326+Graph!$G$1*1000)</f>
        <v>91306069.999999911</v>
      </c>
      <c r="AB327" s="2">
        <f t="shared" si="59"/>
        <v>420000</v>
      </c>
      <c r="AC327" s="2">
        <f t="shared" si="60"/>
        <v>38067556.57142856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259</v>
      </c>
      <c r="C328" s="7"/>
      <c r="D328" s="2" t="e">
        <f t="shared" si="51"/>
        <v>#N/A</v>
      </c>
      <c r="E328" s="2" t="e">
        <f t="shared" si="63"/>
        <v>#N/A</v>
      </c>
      <c r="F328" s="2">
        <v>1740688.4812515974</v>
      </c>
      <c r="G328" s="2">
        <f t="shared" si="64"/>
        <v>441500.42857142858</v>
      </c>
      <c r="H328" s="2">
        <f t="shared" si="61"/>
        <v>131224147.0000004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1757154.3813343644</v>
      </c>
      <c r="Q328" s="21">
        <f t="shared" si="67"/>
        <v>450000</v>
      </c>
      <c r="R328" s="2">
        <f t="shared" si="62"/>
        <v>134015127</v>
      </c>
      <c r="S328" s="2">
        <f t="shared" si="54"/>
        <v>441500.42857143283</v>
      </c>
      <c r="T328" s="2">
        <f t="shared" si="55"/>
        <v>8499.571428571362</v>
      </c>
      <c r="U328" s="2">
        <f t="shared" si="56"/>
        <v>450000</v>
      </c>
      <c r="V328" s="2">
        <f t="shared" si="33"/>
        <v>94138111.000000045</v>
      </c>
      <c r="W328" s="2">
        <f t="shared" si="57"/>
        <v>441500.42857143283</v>
      </c>
      <c r="X328" s="2">
        <f t="shared" si="47"/>
        <v>8499.5714285671711</v>
      </c>
      <c r="Y328" s="2">
        <f t="shared" si="58"/>
        <v>39877015.999999844</v>
      </c>
      <c r="Z328" s="2" t="str">
        <f t="shared" si="48"/>
        <v>MEEP</v>
      </c>
      <c r="AA328" s="2">
        <f>IF(Z328="HERE",Y328,AA327+Graph!$G$1*1000)</f>
        <v>91726069.999999911</v>
      </c>
      <c r="AB328" s="2">
        <f t="shared" si="59"/>
        <v>420000</v>
      </c>
      <c r="AC328" s="2">
        <f t="shared" si="60"/>
        <v>38067556.57142856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260</v>
      </c>
      <c r="C329" s="7"/>
      <c r="D329" s="2" t="e">
        <f t="shared" si="51"/>
        <v>#N/A</v>
      </c>
      <c r="E329" s="2" t="e">
        <f t="shared" si="63"/>
        <v>#N/A</v>
      </c>
      <c r="F329" s="2">
        <v>1745619.6171377599</v>
      </c>
      <c r="G329" s="2">
        <f t="shared" si="64"/>
        <v>441500.42857142858</v>
      </c>
      <c r="H329" s="2">
        <f t="shared" si="61"/>
        <v>131665647.42857184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1762132.0134963095</v>
      </c>
      <c r="Q329" s="21">
        <f t="shared" si="67"/>
        <v>450000</v>
      </c>
      <c r="R329" s="2">
        <f t="shared" si="62"/>
        <v>134465127</v>
      </c>
      <c r="S329" s="2">
        <f t="shared" si="54"/>
        <v>441500.42857143283</v>
      </c>
      <c r="T329" s="2">
        <f t="shared" si="55"/>
        <v>8499.571428571362</v>
      </c>
      <c r="U329" s="2">
        <f t="shared" si="56"/>
        <v>450000</v>
      </c>
      <c r="V329" s="2">
        <f t="shared" si="33"/>
        <v>94579611.428571478</v>
      </c>
      <c r="W329" s="2">
        <f t="shared" si="57"/>
        <v>441500.42857143283</v>
      </c>
      <c r="X329" s="2">
        <f t="shared" si="47"/>
        <v>8499.5714285671711</v>
      </c>
      <c r="Y329" s="2">
        <f t="shared" si="58"/>
        <v>39885515.571428411</v>
      </c>
      <c r="Z329" s="2" t="str">
        <f t="shared" si="48"/>
        <v>MEEP</v>
      </c>
      <c r="AA329" s="2">
        <f>IF(Z329="HERE",Y329,AA328+Graph!$G$1*1000)</f>
        <v>92146069.999999911</v>
      </c>
      <c r="AB329" s="2">
        <f t="shared" si="59"/>
        <v>420000</v>
      </c>
      <c r="AC329" s="2">
        <f t="shared" si="60"/>
        <v>38067556.57142856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261</v>
      </c>
      <c r="C330" s="7"/>
      <c r="D330" s="2" t="e">
        <f t="shared" si="51"/>
        <v>#N/A</v>
      </c>
      <c r="E330" s="2" t="e">
        <f t="shared" si="63"/>
        <v>#N/A</v>
      </c>
      <c r="F330" s="2">
        <v>1750550.7530239522</v>
      </c>
      <c r="G330" s="2">
        <f t="shared" si="64"/>
        <v>441500.42857142858</v>
      </c>
      <c r="H330" s="2">
        <f t="shared" si="61"/>
        <v>132107147.85714327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1767109.6456582546</v>
      </c>
      <c r="Q330" s="21">
        <f t="shared" si="67"/>
        <v>450000</v>
      </c>
      <c r="R330" s="2">
        <f t="shared" si="62"/>
        <v>134915127</v>
      </c>
      <c r="S330" s="2">
        <f t="shared" si="54"/>
        <v>441500.42857143283</v>
      </c>
      <c r="T330" s="2">
        <f t="shared" si="55"/>
        <v>8499.571428571362</v>
      </c>
      <c r="U330" s="2">
        <f t="shared" si="56"/>
        <v>450000</v>
      </c>
      <c r="V330" s="2">
        <f t="shared" si="33"/>
        <v>95021111.85714291</v>
      </c>
      <c r="W330" s="2">
        <f t="shared" si="57"/>
        <v>441500.42857143283</v>
      </c>
      <c r="X330" s="2">
        <f t="shared" si="47"/>
        <v>8499.5714285671711</v>
      </c>
      <c r="Y330" s="2">
        <f t="shared" si="58"/>
        <v>39894015.142856978</v>
      </c>
      <c r="Z330" s="2" t="str">
        <f t="shared" si="48"/>
        <v>MEEP</v>
      </c>
      <c r="AA330" s="2">
        <f>IF(Z330="HERE",Y330,AA329+Graph!$G$1*1000)</f>
        <v>92566069.999999911</v>
      </c>
      <c r="AB330" s="2">
        <f t="shared" si="59"/>
        <v>420000</v>
      </c>
      <c r="AC330" s="2">
        <f t="shared" si="60"/>
        <v>38067556.57142856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262</v>
      </c>
      <c r="C331" s="7"/>
      <c r="D331" s="2" t="e">
        <f t="shared" si="51"/>
        <v>#N/A</v>
      </c>
      <c r="E331" s="2" t="e">
        <f t="shared" si="63"/>
        <v>#N/A</v>
      </c>
      <c r="F331" s="2">
        <v>1755481.8889101148</v>
      </c>
      <c r="G331" s="2">
        <f t="shared" si="64"/>
        <v>441500.42857142858</v>
      </c>
      <c r="H331" s="2">
        <f t="shared" si="61"/>
        <v>132548648.2857147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1772087.2778202295</v>
      </c>
      <c r="Q331" s="21">
        <f t="shared" si="67"/>
        <v>450000</v>
      </c>
      <c r="R331" s="2">
        <f t="shared" si="62"/>
        <v>135365127</v>
      </c>
      <c r="S331" s="2">
        <f t="shared" si="54"/>
        <v>441500.42857143283</v>
      </c>
      <c r="T331" s="2">
        <f t="shared" si="55"/>
        <v>8499.571428571362</v>
      </c>
      <c r="U331" s="2">
        <f t="shared" si="56"/>
        <v>450000</v>
      </c>
      <c r="V331" s="2">
        <f t="shared" si="33"/>
        <v>95462612.285714343</v>
      </c>
      <c r="W331" s="2">
        <f t="shared" si="57"/>
        <v>441500.42857143283</v>
      </c>
      <c r="X331" s="2">
        <f t="shared" si="47"/>
        <v>8499.5714285671711</v>
      </c>
      <c r="Y331" s="2">
        <f t="shared" si="58"/>
        <v>39902514.714285545</v>
      </c>
      <c r="Z331" s="2" t="str">
        <f t="shared" si="48"/>
        <v>MEEP</v>
      </c>
      <c r="AA331" s="2">
        <f>IF(Z331="HERE",Y331,AA330+Graph!$G$1*1000)</f>
        <v>92986069.999999911</v>
      </c>
      <c r="AB331" s="2">
        <f t="shared" si="59"/>
        <v>420000</v>
      </c>
      <c r="AC331" s="2">
        <f t="shared" si="60"/>
        <v>38067556.57142856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263</v>
      </c>
      <c r="C332" s="7"/>
      <c r="D332" s="2" t="e">
        <f t="shared" si="51"/>
        <v>#N/A</v>
      </c>
      <c r="E332" s="2" t="e">
        <f t="shared" si="63"/>
        <v>#N/A</v>
      </c>
      <c r="F332" s="2">
        <v>1760413.0247962773</v>
      </c>
      <c r="G332" s="2">
        <f t="shared" si="64"/>
        <v>441500.42857142858</v>
      </c>
      <c r="H332" s="2">
        <f t="shared" si="61"/>
        <v>132990148.71428613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1777064.9099821746</v>
      </c>
      <c r="Q332" s="21">
        <f t="shared" si="67"/>
        <v>450000</v>
      </c>
      <c r="R332" s="2">
        <f t="shared" si="62"/>
        <v>135815127</v>
      </c>
      <c r="S332" s="2">
        <f t="shared" si="54"/>
        <v>441500.42857143283</v>
      </c>
      <c r="T332" s="2">
        <f t="shared" si="55"/>
        <v>8499.571428571362</v>
      </c>
      <c r="U332" s="2">
        <f t="shared" si="56"/>
        <v>450000</v>
      </c>
      <c r="V332" s="2">
        <f t="shared" si="33"/>
        <v>95904112.714285776</v>
      </c>
      <c r="W332" s="2">
        <f t="shared" si="57"/>
        <v>441500.42857143283</v>
      </c>
      <c r="X332" s="2">
        <f t="shared" si="47"/>
        <v>8499.5714285671711</v>
      </c>
      <c r="Y332" s="2">
        <f t="shared" si="58"/>
        <v>39911014.285714112</v>
      </c>
      <c r="Z332" s="2" t="str">
        <f t="shared" si="48"/>
        <v>MEEP</v>
      </c>
      <c r="AA332" s="2">
        <f>IF(Z332="HERE",Y332,AA331+Graph!$G$1*1000)</f>
        <v>93406069.999999911</v>
      </c>
      <c r="AB332" s="2">
        <f t="shared" si="59"/>
        <v>420000</v>
      </c>
      <c r="AC332" s="2">
        <f t="shared" si="60"/>
        <v>38067556.57142856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264</v>
      </c>
      <c r="C333" s="7"/>
      <c r="D333" s="2" t="e">
        <f t="shared" si="51"/>
        <v>#N/A</v>
      </c>
      <c r="E333" s="2" t="e">
        <f t="shared" si="63"/>
        <v>#N/A</v>
      </c>
      <c r="F333" s="2">
        <v>1765344.1606824696</v>
      </c>
      <c r="G333" s="2">
        <f t="shared" si="64"/>
        <v>441500.42857142858</v>
      </c>
      <c r="H333" s="2">
        <f t="shared" si="61"/>
        <v>133431649.14285757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1782042.5421441197</v>
      </c>
      <c r="Q333" s="21">
        <f t="shared" si="67"/>
        <v>450000</v>
      </c>
      <c r="R333" s="2">
        <f t="shared" si="62"/>
        <v>136265127</v>
      </c>
      <c r="S333" s="2">
        <f t="shared" si="54"/>
        <v>441500.42857143283</v>
      </c>
      <c r="T333" s="2">
        <f t="shared" si="55"/>
        <v>8499.571428571362</v>
      </c>
      <c r="U333" s="2">
        <f t="shared" si="56"/>
        <v>450000</v>
      </c>
      <c r="V333" s="2">
        <f t="shared" si="33"/>
        <v>96345613.142857209</v>
      </c>
      <c r="W333" s="2">
        <f t="shared" si="57"/>
        <v>441500.42857143283</v>
      </c>
      <c r="X333" s="2">
        <f t="shared" si="47"/>
        <v>8499.5714285671711</v>
      </c>
      <c r="Y333" s="2">
        <f t="shared" si="58"/>
        <v>39919513.857142679</v>
      </c>
      <c r="Z333" s="2" t="str">
        <f t="shared" si="48"/>
        <v>MEEP</v>
      </c>
      <c r="AA333" s="2">
        <f>IF(Z333="HERE",Y333,AA332+Graph!$G$1*1000)</f>
        <v>93826069.999999911</v>
      </c>
      <c r="AB333" s="2">
        <f t="shared" si="59"/>
        <v>420000</v>
      </c>
      <c r="AC333" s="2">
        <f t="shared" si="60"/>
        <v>38067556.57142856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265</v>
      </c>
      <c r="C334" s="7"/>
      <c r="D334" s="2" t="e">
        <f t="shared" si="51"/>
        <v>#N/A</v>
      </c>
      <c r="E334" s="2" t="e">
        <f t="shared" si="63"/>
        <v>#N/A</v>
      </c>
      <c r="F334" s="2">
        <v>1770275.2965686321</v>
      </c>
      <c r="G334" s="2">
        <f t="shared" si="64"/>
        <v>441500.42857142858</v>
      </c>
      <c r="H334" s="2">
        <f t="shared" si="61"/>
        <v>133873149.571429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1787020.1743060946</v>
      </c>
      <c r="Q334" s="21">
        <f t="shared" si="67"/>
        <v>450000</v>
      </c>
      <c r="R334" s="2">
        <f t="shared" si="62"/>
        <v>136715127</v>
      </c>
      <c r="S334" s="2">
        <f t="shared" si="54"/>
        <v>441500.42857143283</v>
      </c>
      <c r="T334" s="2">
        <f t="shared" si="55"/>
        <v>8499.571428571362</v>
      </c>
      <c r="U334" s="2">
        <f t="shared" si="56"/>
        <v>450000</v>
      </c>
      <c r="V334" s="2">
        <f t="shared" si="33"/>
        <v>96787113.571428642</v>
      </c>
      <c r="W334" s="2">
        <f t="shared" si="57"/>
        <v>441500.42857143283</v>
      </c>
      <c r="X334" s="2">
        <f t="shared" si="47"/>
        <v>8499.5714285671711</v>
      </c>
      <c r="Y334" s="2">
        <f t="shared" si="58"/>
        <v>39928013.428571247</v>
      </c>
      <c r="Z334" s="2" t="str">
        <f t="shared" si="48"/>
        <v>MEEP</v>
      </c>
      <c r="AA334" s="2">
        <f>IF(Z334="HERE",Y334,AA333+Graph!$G$1*1000)</f>
        <v>94246069.999999911</v>
      </c>
      <c r="AB334" s="2">
        <f t="shared" si="59"/>
        <v>420000</v>
      </c>
      <c r="AC334" s="2">
        <f t="shared" si="60"/>
        <v>38067556.57142856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266</v>
      </c>
      <c r="C335" s="7"/>
      <c r="D335" s="2" t="e">
        <f t="shared" si="51"/>
        <v>#N/A</v>
      </c>
      <c r="E335" s="2" t="e">
        <f t="shared" si="63"/>
        <v>#N/A</v>
      </c>
      <c r="F335" s="2">
        <v>1775206.4324547946</v>
      </c>
      <c r="G335" s="2">
        <f t="shared" si="64"/>
        <v>441500.42857142858</v>
      </c>
      <c r="H335" s="2">
        <f t="shared" si="61"/>
        <v>134314650.00000042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1791997.8064680398</v>
      </c>
      <c r="Q335" s="21">
        <f t="shared" si="67"/>
        <v>450000</v>
      </c>
      <c r="R335" s="2">
        <f t="shared" si="62"/>
        <v>137165127</v>
      </c>
      <c r="S335" s="2">
        <f t="shared" si="54"/>
        <v>441500.42857141793</v>
      </c>
      <c r="T335" s="2">
        <f t="shared" si="55"/>
        <v>8499.571428571362</v>
      </c>
      <c r="U335" s="2">
        <f t="shared" si="56"/>
        <v>450000</v>
      </c>
      <c r="V335" s="2">
        <f t="shared" si="33"/>
        <v>97228614.000000075</v>
      </c>
      <c r="W335" s="2">
        <f t="shared" si="57"/>
        <v>441500.42857143283</v>
      </c>
      <c r="X335" s="2">
        <f t="shared" si="47"/>
        <v>8499.5714285671711</v>
      </c>
      <c r="Y335" s="2">
        <f t="shared" si="58"/>
        <v>39936512.999999814</v>
      </c>
      <c r="Z335" s="2" t="str">
        <f t="shared" si="48"/>
        <v>MEEP</v>
      </c>
      <c r="AA335" s="2">
        <f>IF(Z335="HERE",Y335,AA334+Graph!$G$1*1000)</f>
        <v>94666069.999999911</v>
      </c>
      <c r="AB335" s="2">
        <f t="shared" si="59"/>
        <v>420000</v>
      </c>
      <c r="AC335" s="2">
        <f t="shared" si="60"/>
        <v>38067556.57142856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267</v>
      </c>
      <c r="C336" s="7"/>
      <c r="D336" s="2" t="e">
        <f t="shared" si="51"/>
        <v>#N/A</v>
      </c>
      <c r="E336" s="2" t="e">
        <f t="shared" si="63"/>
        <v>#N/A</v>
      </c>
      <c r="F336" s="2">
        <v>1780137.568340987</v>
      </c>
      <c r="G336" s="2">
        <f t="shared" si="64"/>
        <v>441500.42857142858</v>
      </c>
      <c r="H336" s="2">
        <f t="shared" si="61"/>
        <v>134756150.42857185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1796975.4386299849</v>
      </c>
      <c r="Q336" s="21">
        <f t="shared" si="67"/>
        <v>450000</v>
      </c>
      <c r="R336" s="2">
        <f t="shared" si="62"/>
        <v>137615127</v>
      </c>
      <c r="S336" s="2">
        <f t="shared" si="54"/>
        <v>441500.42857143283</v>
      </c>
      <c r="T336" s="2">
        <f t="shared" si="55"/>
        <v>8499.571428571362</v>
      </c>
      <c r="U336" s="2">
        <f t="shared" si="56"/>
        <v>450000</v>
      </c>
      <c r="V336" s="2">
        <f t="shared" si="33"/>
        <v>97670114.428571507</v>
      </c>
      <c r="W336" s="2">
        <f t="shared" si="57"/>
        <v>441500.42857143283</v>
      </c>
      <c r="X336" s="2">
        <f t="shared" si="47"/>
        <v>8499.5714285671711</v>
      </c>
      <c r="Y336" s="2">
        <f t="shared" si="58"/>
        <v>39945012.571428381</v>
      </c>
      <c r="Z336" s="2" t="str">
        <f t="shared" si="48"/>
        <v>MEEP</v>
      </c>
      <c r="AA336" s="2">
        <f>IF(Z336="HERE",Y336,AA335+Graph!$G$1*1000)</f>
        <v>95086069.999999911</v>
      </c>
      <c r="AB336" s="2">
        <f t="shared" si="59"/>
        <v>420000</v>
      </c>
      <c r="AC336" s="2">
        <f t="shared" si="60"/>
        <v>38067556.57142856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268</v>
      </c>
      <c r="C337" s="7"/>
      <c r="D337" s="2" t="e">
        <f t="shared" si="51"/>
        <v>#N/A</v>
      </c>
      <c r="E337" s="2" t="e">
        <f t="shared" si="63"/>
        <v>#N/A</v>
      </c>
      <c r="F337" s="2">
        <v>1785068.7042271495</v>
      </c>
      <c r="G337" s="2">
        <f t="shared" si="64"/>
        <v>441500.42857142858</v>
      </c>
      <c r="H337" s="2">
        <f t="shared" si="61"/>
        <v>135197650.85714328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1801953.0707919598</v>
      </c>
      <c r="Q337" s="21">
        <f t="shared" si="67"/>
        <v>450000</v>
      </c>
      <c r="R337" s="2">
        <f t="shared" si="62"/>
        <v>138065127</v>
      </c>
      <c r="S337" s="2">
        <f t="shared" si="54"/>
        <v>441500.42857143283</v>
      </c>
      <c r="T337" s="2">
        <f t="shared" si="55"/>
        <v>8499.571428571362</v>
      </c>
      <c r="U337" s="2">
        <f t="shared" si="56"/>
        <v>450000</v>
      </c>
      <c r="V337" s="2">
        <f t="shared" si="33"/>
        <v>98111614.85714294</v>
      </c>
      <c r="W337" s="2">
        <f t="shared" si="57"/>
        <v>441500.42857143283</v>
      </c>
      <c r="X337" s="2">
        <f t="shared" si="47"/>
        <v>8499.5714285671711</v>
      </c>
      <c r="Y337" s="2">
        <f t="shared" si="58"/>
        <v>39953512.142856948</v>
      </c>
      <c r="Z337" s="2" t="str">
        <f t="shared" si="48"/>
        <v>MEEP</v>
      </c>
      <c r="AA337" s="2">
        <f>IF(Z337="HERE",Y337,AA336+Graph!$G$1*1000)</f>
        <v>95506069.999999911</v>
      </c>
      <c r="AB337" s="2">
        <f t="shared" si="59"/>
        <v>420000</v>
      </c>
      <c r="AC337" s="2">
        <f t="shared" si="60"/>
        <v>38067556.57142856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269</v>
      </c>
      <c r="C338" s="7"/>
      <c r="D338" s="2" t="e">
        <f t="shared" si="51"/>
        <v>#N/A</v>
      </c>
      <c r="E338" s="2" t="e">
        <f t="shared" si="63"/>
        <v>#N/A</v>
      </c>
      <c r="F338" s="2">
        <v>1789999.840113312</v>
      </c>
      <c r="G338" s="2">
        <f t="shared" si="64"/>
        <v>441500.42857142858</v>
      </c>
      <c r="H338" s="2">
        <f t="shared" si="61"/>
        <v>135639151.28571472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1806930.7029539049</v>
      </c>
      <c r="Q338" s="21">
        <f t="shared" si="67"/>
        <v>450000</v>
      </c>
      <c r="R338" s="2">
        <f t="shared" si="62"/>
        <v>138515127</v>
      </c>
      <c r="S338" s="2">
        <f t="shared" si="54"/>
        <v>441500.42857143283</v>
      </c>
      <c r="T338" s="2">
        <f t="shared" si="55"/>
        <v>8499.571428571362</v>
      </c>
      <c r="U338" s="2">
        <f t="shared" si="56"/>
        <v>450000</v>
      </c>
      <c r="V338" s="2">
        <f t="shared" si="33"/>
        <v>98553115.285714373</v>
      </c>
      <c r="W338" s="2">
        <f t="shared" si="57"/>
        <v>441500.42857143283</v>
      </c>
      <c r="X338" s="2">
        <f t="shared" si="47"/>
        <v>8499.5714285671711</v>
      </c>
      <c r="Y338" s="2">
        <f t="shared" si="58"/>
        <v>39962011.714285515</v>
      </c>
      <c r="Z338" s="2" t="str">
        <f t="shared" si="48"/>
        <v>MEEP</v>
      </c>
      <c r="AA338" s="2">
        <f>IF(Z338="HERE",Y338,AA337+Graph!$G$1*1000)</f>
        <v>95926069.999999911</v>
      </c>
      <c r="AB338" s="2">
        <f t="shared" si="59"/>
        <v>420000</v>
      </c>
      <c r="AC338" s="2">
        <f t="shared" si="60"/>
        <v>38067556.57142856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270</v>
      </c>
      <c r="C339" s="7"/>
      <c r="D339" s="2" t="e">
        <f t="shared" si="51"/>
        <v>#N/A</v>
      </c>
      <c r="E339" s="2" t="e">
        <f t="shared" si="63"/>
        <v>#N/A</v>
      </c>
      <c r="F339" s="2">
        <v>1794930.9759995043</v>
      </c>
      <c r="G339" s="2">
        <f t="shared" si="64"/>
        <v>441500.42857142858</v>
      </c>
      <c r="H339" s="2">
        <f t="shared" si="61"/>
        <v>136080651.71428615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1811908.33511585</v>
      </c>
      <c r="Q339" s="21">
        <f t="shared" si="67"/>
        <v>450000</v>
      </c>
      <c r="R339" s="2">
        <f t="shared" si="62"/>
        <v>138965127</v>
      </c>
      <c r="S339" s="2">
        <f t="shared" si="54"/>
        <v>441500.42857143283</v>
      </c>
      <c r="T339" s="2">
        <f t="shared" si="55"/>
        <v>8499.571428571362</v>
      </c>
      <c r="U339" s="2">
        <f t="shared" si="56"/>
        <v>450000</v>
      </c>
      <c r="V339" s="2">
        <f t="shared" si="33"/>
        <v>98994615.714285806</v>
      </c>
      <c r="W339" s="2">
        <f t="shared" si="57"/>
        <v>441500.42857143283</v>
      </c>
      <c r="X339" s="2">
        <f t="shared" si="47"/>
        <v>8499.5714285671711</v>
      </c>
      <c r="Y339" s="2">
        <f t="shared" si="58"/>
        <v>39970511.285714082</v>
      </c>
      <c r="Z339" s="2" t="str">
        <f t="shared" si="48"/>
        <v>MEEP</v>
      </c>
      <c r="AA339" s="2">
        <f>IF(Z339="HERE",Y339,AA338+Graph!$G$1*1000)</f>
        <v>96346069.999999911</v>
      </c>
      <c r="AB339" s="2">
        <f t="shared" si="59"/>
        <v>420000</v>
      </c>
      <c r="AC339" s="2">
        <f t="shared" si="60"/>
        <v>38067556.57142856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271</v>
      </c>
      <c r="C340" s="7"/>
      <c r="D340" s="2" t="e">
        <f t="shared" si="51"/>
        <v>#N/A</v>
      </c>
      <c r="E340" s="2" t="e">
        <f t="shared" si="63"/>
        <v>#N/A</v>
      </c>
      <c r="F340" s="2">
        <v>1799862.1118856668</v>
      </c>
      <c r="G340" s="2">
        <f t="shared" si="64"/>
        <v>441500.42857142858</v>
      </c>
      <c r="H340" s="2">
        <f t="shared" si="61"/>
        <v>136522152.14285758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1816885.9672778249</v>
      </c>
      <c r="Q340" s="21">
        <f t="shared" si="67"/>
        <v>450000</v>
      </c>
      <c r="R340" s="2">
        <f t="shared" si="62"/>
        <v>139415127</v>
      </c>
      <c r="S340" s="2">
        <f t="shared" si="54"/>
        <v>441500.42857143283</v>
      </c>
      <c r="T340" s="2">
        <f t="shared" si="55"/>
        <v>8499.571428571362</v>
      </c>
      <c r="U340" s="2">
        <f t="shared" si="56"/>
        <v>450000</v>
      </c>
      <c r="V340" s="2">
        <f t="shared" si="33"/>
        <v>99436116.142857239</v>
      </c>
      <c r="W340" s="2">
        <f t="shared" si="57"/>
        <v>441500.42857143283</v>
      </c>
      <c r="X340" s="2">
        <f t="shared" si="47"/>
        <v>8499.5714285671711</v>
      </c>
      <c r="Y340" s="2">
        <f t="shared" si="58"/>
        <v>39979010.85714265</v>
      </c>
      <c r="Z340" s="2" t="str">
        <f t="shared" si="48"/>
        <v>MEEP</v>
      </c>
      <c r="AA340" s="2">
        <f>IF(Z340="HERE",Y340,AA339+Graph!$G$1*1000)</f>
        <v>96766069.999999911</v>
      </c>
      <c r="AB340" s="2">
        <f t="shared" si="59"/>
        <v>420000</v>
      </c>
      <c r="AC340" s="2">
        <f t="shared" si="60"/>
        <v>38067556.57142856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272</v>
      </c>
      <c r="C341" s="7"/>
      <c r="D341" s="2" t="e">
        <f t="shared" si="51"/>
        <v>#N/A</v>
      </c>
      <c r="E341" s="2" t="e">
        <f t="shared" si="63"/>
        <v>#N/A</v>
      </c>
      <c r="F341" s="2">
        <v>1804793.2477718294</v>
      </c>
      <c r="G341" s="2">
        <f t="shared" si="64"/>
        <v>441500.42857142858</v>
      </c>
      <c r="H341" s="2">
        <f t="shared" si="61"/>
        <v>136963652.57142901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1821863.59943977</v>
      </c>
      <c r="Q341" s="21">
        <f t="shared" si="67"/>
        <v>450000</v>
      </c>
      <c r="R341" s="2">
        <f t="shared" si="62"/>
        <v>139865127</v>
      </c>
      <c r="S341" s="2">
        <f t="shared" si="54"/>
        <v>441500.42857143283</v>
      </c>
      <c r="T341" s="2">
        <f t="shared" si="55"/>
        <v>8499.571428571362</v>
      </c>
      <c r="U341" s="2">
        <f t="shared" si="56"/>
        <v>450000</v>
      </c>
      <c r="V341" s="2">
        <f t="shared" si="33"/>
        <v>99877616.571428671</v>
      </c>
      <c r="W341" s="2">
        <f t="shared" si="57"/>
        <v>441500.42857143283</v>
      </c>
      <c r="X341" s="2">
        <f t="shared" si="47"/>
        <v>8499.5714285671711</v>
      </c>
      <c r="Y341" s="2">
        <f t="shared" si="58"/>
        <v>39987510.428571217</v>
      </c>
      <c r="Z341" s="2" t="str">
        <f t="shared" si="48"/>
        <v>MEEP</v>
      </c>
      <c r="AA341" s="2">
        <f>IF(Z341="HERE",Y341,AA340+Graph!$G$1*1000)</f>
        <v>97186069.999999911</v>
      </c>
      <c r="AB341" s="2">
        <f t="shared" si="59"/>
        <v>420000</v>
      </c>
      <c r="AC341" s="2">
        <f t="shared" si="60"/>
        <v>38067556.57142856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273</v>
      </c>
      <c r="C342" s="7"/>
      <c r="D342" s="2" t="e">
        <f t="shared" si="51"/>
        <v>#N/A</v>
      </c>
      <c r="E342" s="2" t="e">
        <f t="shared" si="63"/>
        <v>#N/A</v>
      </c>
      <c r="F342" s="2">
        <v>1809724.3836580217</v>
      </c>
      <c r="G342" s="2">
        <f t="shared" si="64"/>
        <v>441500.42857142858</v>
      </c>
      <c r="H342" s="2">
        <f t="shared" si="61"/>
        <v>137405153.00000045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1826841.2316017449</v>
      </c>
      <c r="Q342" s="21">
        <f t="shared" si="67"/>
        <v>450000</v>
      </c>
      <c r="R342" s="2">
        <f t="shared" si="62"/>
        <v>140315127</v>
      </c>
      <c r="S342" s="2">
        <f t="shared" si="54"/>
        <v>441500.42857143283</v>
      </c>
      <c r="T342" s="2">
        <f t="shared" si="55"/>
        <v>8499.571428571362</v>
      </c>
      <c r="U342" s="2">
        <f t="shared" si="56"/>
        <v>450000</v>
      </c>
      <c r="V342" s="2">
        <f t="shared" si="33"/>
        <v>100319117.0000001</v>
      </c>
      <c r="W342" s="2">
        <f t="shared" si="57"/>
        <v>441500.42857143283</v>
      </c>
      <c r="X342" s="2">
        <f t="shared" si="47"/>
        <v>8499.5714285671711</v>
      </c>
      <c r="Y342" s="2">
        <f t="shared" si="58"/>
        <v>39996009.999999784</v>
      </c>
      <c r="Z342" s="2" t="str">
        <f t="shared" si="48"/>
        <v>MEEP</v>
      </c>
      <c r="AA342" s="2">
        <f>IF(Z342="HERE",Y342,AA341+Graph!$G$1*1000)</f>
        <v>97606069.999999911</v>
      </c>
      <c r="AB342" s="2">
        <f t="shared" si="59"/>
        <v>420000</v>
      </c>
      <c r="AC342" s="2">
        <f t="shared" si="60"/>
        <v>38067556.57142856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274</v>
      </c>
      <c r="C343" s="7"/>
      <c r="D343" s="2" t="e">
        <f t="shared" si="51"/>
        <v>#N/A</v>
      </c>
      <c r="E343" s="2" t="e">
        <f t="shared" si="63"/>
        <v>#N/A</v>
      </c>
      <c r="F343" s="2">
        <v>1814655.5195441842</v>
      </c>
      <c r="G343" s="2">
        <f t="shared" si="64"/>
        <v>441500.42857142858</v>
      </c>
      <c r="H343" s="2">
        <f t="shared" si="61"/>
        <v>137846653.42857188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1831818.86376369</v>
      </c>
      <c r="Q343" s="21">
        <f t="shared" si="67"/>
        <v>450000</v>
      </c>
      <c r="R343" s="2">
        <f t="shared" si="62"/>
        <v>140765127</v>
      </c>
      <c r="S343" s="2">
        <f t="shared" si="54"/>
        <v>441500.42857143283</v>
      </c>
      <c r="T343" s="2">
        <f t="shared" si="55"/>
        <v>8499.571428571362</v>
      </c>
      <c r="U343" s="2">
        <f t="shared" si="56"/>
        <v>450000</v>
      </c>
      <c r="V343" s="2">
        <f t="shared" si="33"/>
        <v>100760617.42857154</v>
      </c>
      <c r="W343" s="2">
        <f t="shared" si="57"/>
        <v>441500.42857143283</v>
      </c>
      <c r="X343" s="2">
        <f t="shared" si="47"/>
        <v>8499.5714285671711</v>
      </c>
      <c r="Y343" s="2">
        <f t="shared" si="58"/>
        <v>40004509.571428351</v>
      </c>
      <c r="Z343" s="2" t="str">
        <f t="shared" si="48"/>
        <v>MEEP</v>
      </c>
      <c r="AA343" s="2">
        <f>IF(Z343="HERE",Y343,AA342+Graph!$G$1*1000)</f>
        <v>98026069.999999911</v>
      </c>
      <c r="AB343" s="2">
        <f t="shared" si="59"/>
        <v>420000</v>
      </c>
      <c r="AC343" s="2">
        <f t="shared" si="60"/>
        <v>38067556.57142856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275</v>
      </c>
      <c r="C344" s="7"/>
      <c r="D344" s="2" t="e">
        <f t="shared" si="51"/>
        <v>#N/A</v>
      </c>
      <c r="E344" s="2" t="e">
        <f t="shared" si="63"/>
        <v>#N/A</v>
      </c>
      <c r="F344" s="2">
        <v>1819586.6554303467</v>
      </c>
      <c r="G344" s="2">
        <f t="shared" si="64"/>
        <v>441500.42857142858</v>
      </c>
      <c r="H344" s="2">
        <f t="shared" si="61"/>
        <v>138288153.85714331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1836796.4959256351</v>
      </c>
      <c r="Q344" s="21">
        <f t="shared" si="67"/>
        <v>450000</v>
      </c>
      <c r="R344" s="2">
        <f t="shared" si="62"/>
        <v>141215127</v>
      </c>
      <c r="S344" s="2">
        <f t="shared" si="54"/>
        <v>441500.42857143283</v>
      </c>
      <c r="T344" s="2">
        <f t="shared" si="55"/>
        <v>8499.571428571362</v>
      </c>
      <c r="U344" s="2">
        <f t="shared" si="56"/>
        <v>450000</v>
      </c>
      <c r="V344" s="2">
        <f t="shared" si="33"/>
        <v>101202117.85714297</v>
      </c>
      <c r="W344" s="2">
        <f t="shared" si="57"/>
        <v>441500.42857143283</v>
      </c>
      <c r="X344" s="2">
        <f t="shared" si="47"/>
        <v>8499.5714285671711</v>
      </c>
      <c r="Y344" s="2">
        <f t="shared" si="58"/>
        <v>40013009.142856918</v>
      </c>
      <c r="Z344" s="2" t="str">
        <f t="shared" si="48"/>
        <v>MEEP</v>
      </c>
      <c r="AA344" s="2">
        <f>IF(Z344="HERE",Y344,AA343+Graph!$G$1*1000)</f>
        <v>98446069.999999911</v>
      </c>
      <c r="AB344" s="2">
        <f t="shared" si="59"/>
        <v>420000</v>
      </c>
      <c r="AC344" s="2">
        <f t="shared" si="60"/>
        <v>38067556.57142856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276</v>
      </c>
      <c r="C345" s="7"/>
      <c r="D345" s="2" t="e">
        <f t="shared" si="51"/>
        <v>#N/A</v>
      </c>
      <c r="E345" s="2" t="e">
        <f t="shared" si="63"/>
        <v>#N/A</v>
      </c>
      <c r="F345" s="2">
        <v>1824517.791316539</v>
      </c>
      <c r="G345" s="2">
        <f t="shared" si="64"/>
        <v>441500.42857142858</v>
      </c>
      <c r="H345" s="2">
        <f t="shared" si="61"/>
        <v>138729654.28571475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1841774.12808761</v>
      </c>
      <c r="Q345" s="21">
        <f t="shared" si="67"/>
        <v>450000</v>
      </c>
      <c r="R345" s="2">
        <f t="shared" si="62"/>
        <v>141665127</v>
      </c>
      <c r="S345" s="2">
        <f t="shared" si="54"/>
        <v>441500.42857143283</v>
      </c>
      <c r="T345" s="2">
        <f t="shared" si="55"/>
        <v>8499.571428571362</v>
      </c>
      <c r="U345" s="2">
        <f t="shared" si="56"/>
        <v>450000</v>
      </c>
      <c r="V345" s="2">
        <f t="shared" si="33"/>
        <v>101643618.2857144</v>
      </c>
      <c r="W345" s="2">
        <f t="shared" si="57"/>
        <v>441500.42857143283</v>
      </c>
      <c r="X345" s="2">
        <f t="shared" si="47"/>
        <v>8499.5714285671711</v>
      </c>
      <c r="Y345" s="2">
        <f t="shared" si="58"/>
        <v>40021508.714285485</v>
      </c>
      <c r="Z345" s="2" t="str">
        <f t="shared" si="48"/>
        <v>MEEP</v>
      </c>
      <c r="AA345" s="2">
        <f>IF(Z345="HERE",Y345,AA344+Graph!$G$1*1000)</f>
        <v>98866069.999999911</v>
      </c>
      <c r="AB345" s="2">
        <f t="shared" si="59"/>
        <v>420000</v>
      </c>
      <c r="AC345" s="2">
        <f t="shared" si="60"/>
        <v>38067556.57142856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277</v>
      </c>
      <c r="C346" s="7"/>
      <c r="D346" s="2" t="e">
        <f t="shared" si="51"/>
        <v>#N/A</v>
      </c>
      <c r="E346" s="2" t="e">
        <f t="shared" si="63"/>
        <v>#N/A</v>
      </c>
      <c r="F346" s="2">
        <v>1829448.9272027016</v>
      </c>
      <c r="G346" s="2">
        <f t="shared" si="64"/>
        <v>441500.42857142858</v>
      </c>
      <c r="H346" s="2">
        <f t="shared" si="61"/>
        <v>139171154.71428618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1846751.7602495551</v>
      </c>
      <c r="Q346" s="21">
        <f t="shared" si="67"/>
        <v>450000</v>
      </c>
      <c r="R346" s="2">
        <f t="shared" si="62"/>
        <v>142115127</v>
      </c>
      <c r="S346" s="2">
        <f t="shared" si="54"/>
        <v>441500.42857143283</v>
      </c>
      <c r="T346" s="2">
        <f t="shared" si="55"/>
        <v>8499.571428571362</v>
      </c>
      <c r="U346" s="2">
        <f t="shared" si="56"/>
        <v>450000</v>
      </c>
      <c r="V346" s="2">
        <f t="shared" si="33"/>
        <v>102085118.71428584</v>
      </c>
      <c r="W346" s="2">
        <f t="shared" si="57"/>
        <v>441500.42857143283</v>
      </c>
      <c r="X346" s="2">
        <f t="shared" si="47"/>
        <v>8499.5714285671711</v>
      </c>
      <c r="Y346" s="2">
        <f t="shared" si="58"/>
        <v>40030008.285714053</v>
      </c>
      <c r="Z346" s="2" t="str">
        <f t="shared" si="48"/>
        <v>MEEP</v>
      </c>
      <c r="AA346" s="2">
        <f>IF(Z346="HERE",Y346,AA345+Graph!$G$1*1000)</f>
        <v>99286069.999999911</v>
      </c>
      <c r="AB346" s="2">
        <f t="shared" si="59"/>
        <v>420000</v>
      </c>
      <c r="AC346" s="2">
        <f t="shared" si="60"/>
        <v>38067556.57142856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278</v>
      </c>
      <c r="C347" s="7"/>
      <c r="D347" s="2" t="e">
        <f t="shared" si="51"/>
        <v>#N/A</v>
      </c>
      <c r="E347" s="2" t="e">
        <f t="shared" si="63"/>
        <v>#N/A</v>
      </c>
      <c r="F347" s="2">
        <v>1834380.0630888641</v>
      </c>
      <c r="G347" s="2">
        <f t="shared" si="64"/>
        <v>441500.42857142858</v>
      </c>
      <c r="H347" s="2">
        <f t="shared" si="61"/>
        <v>139612655.14285761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1851729.3924115002</v>
      </c>
      <c r="Q347" s="21">
        <f t="shared" si="67"/>
        <v>450000</v>
      </c>
      <c r="R347" s="2">
        <f t="shared" si="62"/>
        <v>142565127</v>
      </c>
      <c r="S347" s="2">
        <f t="shared" si="54"/>
        <v>441500.42857143283</v>
      </c>
      <c r="T347" s="2">
        <f t="shared" si="55"/>
        <v>8499.571428571362</v>
      </c>
      <c r="U347" s="2">
        <f t="shared" si="56"/>
        <v>450000</v>
      </c>
      <c r="V347" s="2">
        <f t="shared" si="33"/>
        <v>102526619.14285727</v>
      </c>
      <c r="W347" s="2">
        <f t="shared" si="57"/>
        <v>441500.42857143283</v>
      </c>
      <c r="X347" s="2">
        <f t="shared" si="47"/>
        <v>8499.5714285671711</v>
      </c>
      <c r="Y347" s="2">
        <f t="shared" si="58"/>
        <v>40038507.85714262</v>
      </c>
      <c r="Z347" s="2" t="str">
        <f t="shared" si="48"/>
        <v>MEEP</v>
      </c>
      <c r="AA347" s="2">
        <f>IF(Z347="HERE",Y347,AA346+Graph!$G$1*1000)</f>
        <v>99706069.999999911</v>
      </c>
      <c r="AB347" s="2">
        <f t="shared" si="59"/>
        <v>420000</v>
      </c>
      <c r="AC347" s="2">
        <f t="shared" si="60"/>
        <v>38067556.57142856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279</v>
      </c>
      <c r="C348" s="7"/>
      <c r="D348" s="2" t="e">
        <f t="shared" si="51"/>
        <v>#N/A</v>
      </c>
      <c r="E348" s="2" t="e">
        <f t="shared" si="63"/>
        <v>#N/A</v>
      </c>
      <c r="F348" s="2">
        <v>1839311.1989750564</v>
      </c>
      <c r="G348" s="2">
        <f t="shared" si="64"/>
        <v>441500.42857142858</v>
      </c>
      <c r="H348" s="2">
        <f t="shared" si="61"/>
        <v>140054155.57142904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1856707.0245734751</v>
      </c>
      <c r="Q348" s="21">
        <f t="shared" si="67"/>
        <v>450000</v>
      </c>
      <c r="R348" s="2">
        <f t="shared" si="62"/>
        <v>143015127</v>
      </c>
      <c r="S348" s="2">
        <f t="shared" si="54"/>
        <v>441500.42857143283</v>
      </c>
      <c r="T348" s="2">
        <f t="shared" si="55"/>
        <v>8499.571428571362</v>
      </c>
      <c r="U348" s="2">
        <f t="shared" si="56"/>
        <v>450000</v>
      </c>
      <c r="V348" s="2">
        <f t="shared" si="33"/>
        <v>102968119.5714287</v>
      </c>
      <c r="W348" s="2">
        <f t="shared" si="57"/>
        <v>441500.42857143283</v>
      </c>
      <c r="X348" s="2">
        <f t="shared" si="47"/>
        <v>8499.5714285671711</v>
      </c>
      <c r="Y348" s="2">
        <f t="shared" si="58"/>
        <v>40047007.428571187</v>
      </c>
      <c r="Z348" s="2" t="str">
        <f t="shared" si="48"/>
        <v>MEEP</v>
      </c>
      <c r="AA348" s="2">
        <f>IF(Z348="HERE",Y348,AA347+Graph!$G$1*1000)</f>
        <v>100126069.99999991</v>
      </c>
      <c r="AB348" s="2">
        <f t="shared" si="59"/>
        <v>420000</v>
      </c>
      <c r="AC348" s="2">
        <f t="shared" si="60"/>
        <v>38067556.57142856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280</v>
      </c>
      <c r="C349" s="7"/>
      <c r="D349" s="2" t="e">
        <f t="shared" si="51"/>
        <v>#N/A</v>
      </c>
      <c r="E349" s="2" t="e">
        <f t="shared" si="63"/>
        <v>#N/A</v>
      </c>
      <c r="F349" s="2">
        <v>1844242.3348612189</v>
      </c>
      <c r="G349" s="2">
        <f t="shared" si="64"/>
        <v>441500.42857142858</v>
      </c>
      <c r="H349" s="2">
        <f t="shared" si="61"/>
        <v>140495656.00000048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1861684.6567354202</v>
      </c>
      <c r="Q349" s="21">
        <f t="shared" si="67"/>
        <v>450000</v>
      </c>
      <c r="R349" s="2">
        <f t="shared" si="62"/>
        <v>143465127</v>
      </c>
      <c r="S349" s="2">
        <f t="shared" si="54"/>
        <v>441500.42857143283</v>
      </c>
      <c r="T349" s="2">
        <f t="shared" si="55"/>
        <v>8499.571428571362</v>
      </c>
      <c r="U349" s="2">
        <f t="shared" si="56"/>
        <v>450000</v>
      </c>
      <c r="V349" s="2">
        <f t="shared" si="33"/>
        <v>103409620.00000013</v>
      </c>
      <c r="W349" s="2">
        <f t="shared" si="57"/>
        <v>441500.42857143283</v>
      </c>
      <c r="X349" s="2">
        <f t="shared" si="47"/>
        <v>8499.5714285671711</v>
      </c>
      <c r="Y349" s="2">
        <f t="shared" si="58"/>
        <v>40055506.999999754</v>
      </c>
      <c r="Z349" s="2" t="str">
        <f t="shared" si="48"/>
        <v>MEEP</v>
      </c>
      <c r="AA349" s="2">
        <f>IF(Z349="HERE",Y349,AA348+Graph!$G$1*1000)</f>
        <v>100546069.99999991</v>
      </c>
      <c r="AB349" s="2">
        <f t="shared" si="59"/>
        <v>420000</v>
      </c>
      <c r="AC349" s="2">
        <f t="shared" si="60"/>
        <v>38067556.57142856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281</v>
      </c>
      <c r="C350" s="7"/>
      <c r="D350" s="2" t="e">
        <f t="shared" si="51"/>
        <v>#N/A</v>
      </c>
      <c r="E350" s="2" t="e">
        <f t="shared" si="63"/>
        <v>#N/A</v>
      </c>
      <c r="F350" s="2">
        <v>1849173.4707473814</v>
      </c>
      <c r="G350" s="2">
        <f t="shared" si="64"/>
        <v>441500.42857142858</v>
      </c>
      <c r="H350" s="2">
        <f t="shared" si="61"/>
        <v>140937156.42857191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1866662.2888973653</v>
      </c>
      <c r="Q350" s="21">
        <f t="shared" si="67"/>
        <v>450000</v>
      </c>
      <c r="R350" s="2">
        <f t="shared" si="62"/>
        <v>143915127</v>
      </c>
      <c r="S350" s="2">
        <f t="shared" si="54"/>
        <v>441500.42857143283</v>
      </c>
      <c r="T350" s="2">
        <f t="shared" si="55"/>
        <v>8499.571428571362</v>
      </c>
      <c r="U350" s="2">
        <f t="shared" si="56"/>
        <v>450000</v>
      </c>
      <c r="V350" s="2">
        <f t="shared" si="33"/>
        <v>103851120.42857157</v>
      </c>
      <c r="W350" s="2">
        <f t="shared" si="57"/>
        <v>441500.42857143283</v>
      </c>
      <c r="X350" s="2">
        <f t="shared" si="47"/>
        <v>8499.5714285671711</v>
      </c>
      <c r="Y350" s="2">
        <f t="shared" si="58"/>
        <v>40064006.571428321</v>
      </c>
      <c r="Z350" s="2" t="str">
        <f t="shared" si="48"/>
        <v>MEEP</v>
      </c>
      <c r="AA350" s="2">
        <f>IF(Z350="HERE",Y350,AA349+Graph!$G$1*1000)</f>
        <v>100966069.99999991</v>
      </c>
      <c r="AB350" s="2">
        <f t="shared" si="59"/>
        <v>420000</v>
      </c>
      <c r="AC350" s="2">
        <f t="shared" si="60"/>
        <v>38067556.57142856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282</v>
      </c>
      <c r="C351" s="7"/>
      <c r="D351" s="2" t="e">
        <f t="shared" si="51"/>
        <v>#N/A</v>
      </c>
      <c r="E351" s="2" t="e">
        <f t="shared" si="63"/>
        <v>#N/A</v>
      </c>
      <c r="F351" s="2">
        <v>1854104.6066335738</v>
      </c>
      <c r="G351" s="2">
        <f t="shared" si="64"/>
        <v>441500.42857142858</v>
      </c>
      <c r="H351" s="2">
        <f t="shared" si="61"/>
        <v>141378656.85714334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1871639.9210593402</v>
      </c>
      <c r="Q351" s="21">
        <f t="shared" si="67"/>
        <v>450000</v>
      </c>
      <c r="R351" s="2">
        <f t="shared" si="62"/>
        <v>144365127</v>
      </c>
      <c r="S351" s="2">
        <f t="shared" si="54"/>
        <v>441500.42857143283</v>
      </c>
      <c r="T351" s="2">
        <f t="shared" si="55"/>
        <v>8499.571428571362</v>
      </c>
      <c r="U351" s="2">
        <f t="shared" si="56"/>
        <v>450000</v>
      </c>
      <c r="V351" s="2">
        <f t="shared" si="33"/>
        <v>104292620.857143</v>
      </c>
      <c r="W351" s="2">
        <f t="shared" si="57"/>
        <v>441500.42857143283</v>
      </c>
      <c r="X351" s="2">
        <f t="shared" si="47"/>
        <v>8499.5714285671711</v>
      </c>
      <c r="Y351" s="2">
        <f t="shared" ref="Y351:Y385" si="70">IF(COUNT($C352)=0,IF(COUNT($C351)=1,C351,SUM(Y350+X351)),C351)</f>
        <v>40072506.142856888</v>
      </c>
      <c r="Z351" s="2" t="str">
        <f t="shared" si="48"/>
        <v>MEEP</v>
      </c>
      <c r="AA351" s="2">
        <f>IF(Z351="HERE",Y351,AA350+Graph!$G$1*1000)</f>
        <v>101386069.99999991</v>
      </c>
      <c r="AB351" s="2">
        <f t="shared" si="59"/>
        <v>420000</v>
      </c>
      <c r="AC351" s="2">
        <f t="shared" ref="AC351:AC385" si="71">IF(Z352="HERE",V351,AC350)</f>
        <v>38067556.57142856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283</v>
      </c>
      <c r="C352" s="7"/>
      <c r="D352" s="2" t="e">
        <f t="shared" si="51"/>
        <v>#N/A</v>
      </c>
      <c r="E352" s="2" t="e">
        <f t="shared" si="63"/>
        <v>#N/A</v>
      </c>
      <c r="F352" s="2">
        <v>1859035.7425197363</v>
      </c>
      <c r="G352" s="2">
        <f t="shared" si="64"/>
        <v>441500.42857142858</v>
      </c>
      <c r="H352" s="2">
        <f t="shared" ref="H352:H385" si="72">IF(COUNT($C353)=0,IF(COUNT($C352)=1,C352,SUM(H351+G352)),C352)</f>
        <v>141820157.28571478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1876617.5532212853</v>
      </c>
      <c r="Q352" s="21">
        <f t="shared" si="67"/>
        <v>450000</v>
      </c>
      <c r="R352" s="2">
        <f t="shared" ref="R352:R385" si="73">IF(COUNT($C353)=0,IF(COUNT($C352)=1,M352,SUM(R351+Q352)),M352)</f>
        <v>144815127</v>
      </c>
      <c r="S352" s="2">
        <f t="shared" si="54"/>
        <v>441500.42857143283</v>
      </c>
      <c r="T352" s="2">
        <f t="shared" si="55"/>
        <v>8499.571428571362</v>
      </c>
      <c r="U352" s="2">
        <f t="shared" si="56"/>
        <v>450000</v>
      </c>
      <c r="V352" s="2">
        <f t="shared" si="33"/>
        <v>104734121.28571443</v>
      </c>
      <c r="W352" s="2">
        <f t="shared" si="57"/>
        <v>441500.42857143283</v>
      </c>
      <c r="X352" s="2">
        <f t="shared" si="47"/>
        <v>8499.5714285671711</v>
      </c>
      <c r="Y352" s="2">
        <f t="shared" si="70"/>
        <v>40081005.714285456</v>
      </c>
      <c r="Z352" s="2" t="str">
        <f t="shared" si="48"/>
        <v>MEEP</v>
      </c>
      <c r="AA352" s="2">
        <f>IF(Z352="HERE",Y352,AA351+Graph!$G$1*1000)</f>
        <v>101806069.99999991</v>
      </c>
      <c r="AB352" s="2">
        <f t="shared" si="59"/>
        <v>420000</v>
      </c>
      <c r="AC352" s="2">
        <f t="shared" si="71"/>
        <v>38067556.57142856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284</v>
      </c>
      <c r="C353" s="7"/>
      <c r="D353" s="2" t="e">
        <f t="shared" si="51"/>
        <v>#N/A</v>
      </c>
      <c r="E353" s="2" t="e">
        <f t="shared" si="63"/>
        <v>#N/A</v>
      </c>
      <c r="F353" s="2">
        <v>1863966.8784058988</v>
      </c>
      <c r="G353" s="2">
        <f t="shared" si="64"/>
        <v>441500.42857142858</v>
      </c>
      <c r="H353" s="2">
        <f t="shared" si="72"/>
        <v>142261657.71428621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1881595.1853832304</v>
      </c>
      <c r="Q353" s="21">
        <f t="shared" si="67"/>
        <v>450000</v>
      </c>
      <c r="R353" s="2">
        <f t="shared" si="73"/>
        <v>145265127</v>
      </c>
      <c r="S353" s="2">
        <f t="shared" si="54"/>
        <v>441500.42857143283</v>
      </c>
      <c r="T353" s="2">
        <f t="shared" si="55"/>
        <v>8499.571428571362</v>
      </c>
      <c r="U353" s="2">
        <f t="shared" si="56"/>
        <v>450000</v>
      </c>
      <c r="V353" s="2">
        <f t="shared" si="33"/>
        <v>105175621.71428587</v>
      </c>
      <c r="W353" s="2">
        <f t="shared" si="57"/>
        <v>441500.42857143283</v>
      </c>
      <c r="X353" s="2">
        <f t="shared" si="47"/>
        <v>8499.5714285671711</v>
      </c>
      <c r="Y353" s="2">
        <f t="shared" si="70"/>
        <v>40089505.285714023</v>
      </c>
      <c r="Z353" s="2" t="str">
        <f t="shared" si="48"/>
        <v>MEEP</v>
      </c>
      <c r="AA353" s="2">
        <f>IF(Z353="HERE",Y353,AA352+Graph!$G$1*1000)</f>
        <v>102226069.99999991</v>
      </c>
      <c r="AB353" s="2">
        <f t="shared" si="59"/>
        <v>420000</v>
      </c>
      <c r="AC353" s="2">
        <f t="shared" si="71"/>
        <v>38067556.57142856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285</v>
      </c>
      <c r="C354" s="7"/>
      <c r="D354" s="2" t="e">
        <f t="shared" si="51"/>
        <v>#N/A</v>
      </c>
      <c r="E354" s="2" t="e">
        <f t="shared" si="63"/>
        <v>#N/A</v>
      </c>
      <c r="F354" s="2">
        <v>1868898.0142920911</v>
      </c>
      <c r="G354" s="2">
        <f t="shared" si="64"/>
        <v>441500.42857142858</v>
      </c>
      <c r="H354" s="2">
        <f t="shared" si="72"/>
        <v>142703158.14285764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1886572.8175452054</v>
      </c>
      <c r="Q354" s="21">
        <f t="shared" si="67"/>
        <v>450000</v>
      </c>
      <c r="R354" s="2">
        <f t="shared" si="73"/>
        <v>145715127</v>
      </c>
      <c r="S354" s="2">
        <f t="shared" si="54"/>
        <v>441500.42857143283</v>
      </c>
      <c r="T354" s="2">
        <f t="shared" si="55"/>
        <v>8499.571428571362</v>
      </c>
      <c r="U354" s="2">
        <f t="shared" si="56"/>
        <v>450000</v>
      </c>
      <c r="V354" s="2">
        <f t="shared" si="33"/>
        <v>105617122.1428573</v>
      </c>
      <c r="W354" s="2">
        <f t="shared" si="57"/>
        <v>441500.42857143283</v>
      </c>
      <c r="X354" s="2">
        <f t="shared" si="47"/>
        <v>8499.5714285671711</v>
      </c>
      <c r="Y354" s="2">
        <f t="shared" si="70"/>
        <v>40098004.85714259</v>
      </c>
      <c r="Z354" s="2" t="str">
        <f t="shared" si="48"/>
        <v>MEEP</v>
      </c>
      <c r="AA354" s="2">
        <f>IF(Z354="HERE",Y354,AA353+Graph!$G$1*1000)</f>
        <v>102646069.99999991</v>
      </c>
      <c r="AB354" s="2">
        <f t="shared" si="59"/>
        <v>420000</v>
      </c>
      <c r="AC354" s="2">
        <f t="shared" si="71"/>
        <v>38067556.57142856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286</v>
      </c>
      <c r="C355" s="7"/>
      <c r="D355" s="2" t="e">
        <f t="shared" si="51"/>
        <v>#N/A</v>
      </c>
      <c r="E355" s="2" t="e">
        <f t="shared" si="63"/>
        <v>#N/A</v>
      </c>
      <c r="F355" s="2">
        <v>1873829.1501782537</v>
      </c>
      <c r="G355" s="2">
        <f t="shared" si="64"/>
        <v>441500.42857142858</v>
      </c>
      <c r="H355" s="2">
        <f t="shared" si="72"/>
        <v>143144658.57142907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1891550.4497071505</v>
      </c>
      <c r="Q355" s="21">
        <f t="shared" si="67"/>
        <v>450000</v>
      </c>
      <c r="R355" s="2">
        <f t="shared" si="73"/>
        <v>146165127</v>
      </c>
      <c r="S355" s="2">
        <f t="shared" si="54"/>
        <v>441500.42857143283</v>
      </c>
      <c r="T355" s="2">
        <f t="shared" si="55"/>
        <v>8499.571428571362</v>
      </c>
      <c r="U355" s="2">
        <f t="shared" si="56"/>
        <v>450000</v>
      </c>
      <c r="V355" s="2">
        <f t="shared" si="33"/>
        <v>106058622.57142873</v>
      </c>
      <c r="W355" s="2">
        <f t="shared" si="57"/>
        <v>441500.42857143283</v>
      </c>
      <c r="X355" s="2">
        <f t="shared" si="47"/>
        <v>8499.5714285671711</v>
      </c>
      <c r="Y355" s="2">
        <f t="shared" si="70"/>
        <v>40106504.428571157</v>
      </c>
      <c r="Z355" s="2" t="str">
        <f t="shared" si="48"/>
        <v>MEEP</v>
      </c>
      <c r="AA355" s="2">
        <f>IF(Z355="HERE",Y355,AA354+Graph!$G$1*1000)</f>
        <v>103066069.99999991</v>
      </c>
      <c r="AB355" s="2">
        <f t="shared" si="59"/>
        <v>420000</v>
      </c>
      <c r="AC355" s="2">
        <f t="shared" si="71"/>
        <v>38067556.57142856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287</v>
      </c>
      <c r="C356" s="7"/>
      <c r="D356" s="2" t="e">
        <f t="shared" si="51"/>
        <v>#N/A</v>
      </c>
      <c r="E356" s="2" t="e">
        <f t="shared" si="63"/>
        <v>#N/A</v>
      </c>
      <c r="F356" s="2">
        <v>1878760.2860644162</v>
      </c>
      <c r="G356" s="2">
        <f t="shared" si="64"/>
        <v>441500.42857142858</v>
      </c>
      <c r="H356" s="2">
        <f t="shared" si="72"/>
        <v>143586159.00000051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1896528.0818691254</v>
      </c>
      <c r="Q356" s="21">
        <f t="shared" si="67"/>
        <v>450000</v>
      </c>
      <c r="R356" s="2">
        <f t="shared" si="73"/>
        <v>146615127</v>
      </c>
      <c r="S356" s="2">
        <f t="shared" si="54"/>
        <v>441500.42857143283</v>
      </c>
      <c r="T356" s="2">
        <f t="shared" si="55"/>
        <v>8499.571428571362</v>
      </c>
      <c r="U356" s="2">
        <f t="shared" si="56"/>
        <v>450000</v>
      </c>
      <c r="V356" s="2">
        <f t="shared" ref="V356:V385" si="74">H272</f>
        <v>106500123.00000016</v>
      </c>
      <c r="W356" s="2">
        <f t="shared" si="57"/>
        <v>441500.42857143283</v>
      </c>
      <c r="X356" s="2">
        <f t="shared" si="47"/>
        <v>8499.5714285671711</v>
      </c>
      <c r="Y356" s="2">
        <f t="shared" si="70"/>
        <v>40115003.999999724</v>
      </c>
      <c r="Z356" s="2" t="str">
        <f t="shared" si="48"/>
        <v>MEEP</v>
      </c>
      <c r="AA356" s="2">
        <f>IF(Z356="HERE",Y356,AA355+Graph!$G$1*1000)</f>
        <v>103486069.99999991</v>
      </c>
      <c r="AB356" s="2">
        <f t="shared" si="59"/>
        <v>420000</v>
      </c>
      <c r="AC356" s="2">
        <f t="shared" si="71"/>
        <v>38067556.57142856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288</v>
      </c>
      <c r="C357" s="7"/>
      <c r="D357" s="2" t="e">
        <f t="shared" si="51"/>
        <v>#N/A</v>
      </c>
      <c r="E357" s="2" t="e">
        <f t="shared" si="63"/>
        <v>#N/A</v>
      </c>
      <c r="F357" s="2">
        <v>1883691.4219506085</v>
      </c>
      <c r="G357" s="2">
        <f t="shared" si="64"/>
        <v>441500.42857142858</v>
      </c>
      <c r="H357" s="2">
        <f t="shared" si="72"/>
        <v>144027659.42857194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1901505.7140310705</v>
      </c>
      <c r="Q357" s="21">
        <f t="shared" si="67"/>
        <v>450000</v>
      </c>
      <c r="R357" s="2">
        <f t="shared" si="73"/>
        <v>147065127</v>
      </c>
      <c r="S357" s="2">
        <f t="shared" si="54"/>
        <v>441500.42857143283</v>
      </c>
      <c r="T357" s="2">
        <f t="shared" si="55"/>
        <v>8499.571428571362</v>
      </c>
      <c r="U357" s="2">
        <f t="shared" si="56"/>
        <v>450000</v>
      </c>
      <c r="V357" s="2">
        <f t="shared" si="74"/>
        <v>106941623.4285716</v>
      </c>
      <c r="W357" s="2">
        <f t="shared" si="57"/>
        <v>441500.42857143283</v>
      </c>
      <c r="X357" s="2">
        <f t="shared" si="47"/>
        <v>8499.5714285671711</v>
      </c>
      <c r="Y357" s="2">
        <f t="shared" si="70"/>
        <v>40123503.571428291</v>
      </c>
      <c r="Z357" s="2" t="str">
        <f t="shared" si="48"/>
        <v>MEEP</v>
      </c>
      <c r="AA357" s="2">
        <f>IF(Z357="HERE",Y357,AA356+Graph!$G$1*1000)</f>
        <v>103906069.99999991</v>
      </c>
      <c r="AB357" s="2">
        <f t="shared" si="59"/>
        <v>420000</v>
      </c>
      <c r="AC357" s="2">
        <f t="shared" si="71"/>
        <v>38067556.57142856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289</v>
      </c>
      <c r="C358" s="7"/>
      <c r="D358" s="2" t="e">
        <f t="shared" si="51"/>
        <v>#N/A</v>
      </c>
      <c r="E358" s="2" t="e">
        <f t="shared" si="63"/>
        <v>#N/A</v>
      </c>
      <c r="F358" s="2">
        <v>1888622.557836771</v>
      </c>
      <c r="G358" s="2">
        <f t="shared" si="64"/>
        <v>441500.42857142858</v>
      </c>
      <c r="H358" s="2">
        <f t="shared" si="72"/>
        <v>144469159.85714337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1906483.3461930156</v>
      </c>
      <c r="Q358" s="21">
        <f t="shared" ref="Q358:Q385" si="75">IF(P358&gt;450000,450000,P358)</f>
        <v>450000</v>
      </c>
      <c r="R358" s="2">
        <f t="shared" si="73"/>
        <v>147515127</v>
      </c>
      <c r="S358" s="2">
        <f t="shared" si="54"/>
        <v>441500.42857143283</v>
      </c>
      <c r="T358" s="2">
        <f t="shared" si="55"/>
        <v>8499.571428571362</v>
      </c>
      <c r="U358" s="2">
        <f t="shared" si="56"/>
        <v>450000</v>
      </c>
      <c r="V358" s="2">
        <f t="shared" si="74"/>
        <v>107383123.85714303</v>
      </c>
      <c r="W358" s="2">
        <f t="shared" si="57"/>
        <v>441500.42857143283</v>
      </c>
      <c r="X358" s="2">
        <f t="shared" si="47"/>
        <v>8499.5714285671711</v>
      </c>
      <c r="Y358" s="2">
        <f t="shared" si="70"/>
        <v>40132003.142856859</v>
      </c>
      <c r="Z358" s="2" t="str">
        <f t="shared" si="48"/>
        <v>MEEP</v>
      </c>
      <c r="AA358" s="2">
        <f>IF(Z358="HERE",Y358,AA357+Graph!$G$1*1000)</f>
        <v>104326069.99999991</v>
      </c>
      <c r="AB358" s="2">
        <f t="shared" si="59"/>
        <v>420000</v>
      </c>
      <c r="AC358" s="2">
        <f t="shared" si="71"/>
        <v>38067556.57142856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290</v>
      </c>
      <c r="C359" s="7"/>
      <c r="D359" s="2" t="e">
        <f t="shared" si="51"/>
        <v>#N/A</v>
      </c>
      <c r="E359" s="2" t="e">
        <f t="shared" si="63"/>
        <v>#N/A</v>
      </c>
      <c r="F359" s="2">
        <v>1893553.6937229335</v>
      </c>
      <c r="G359" s="2">
        <f t="shared" si="64"/>
        <v>441500.42857142858</v>
      </c>
      <c r="H359" s="2">
        <f t="shared" si="72"/>
        <v>144910660.28571481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1911460.9783549905</v>
      </c>
      <c r="Q359" s="21">
        <f t="shared" si="75"/>
        <v>450000</v>
      </c>
      <c r="R359" s="2">
        <f t="shared" si="73"/>
        <v>147965127</v>
      </c>
      <c r="S359" s="2">
        <f t="shared" si="54"/>
        <v>441500.42857143283</v>
      </c>
      <c r="T359" s="2">
        <f t="shared" si="55"/>
        <v>8499.571428571362</v>
      </c>
      <c r="U359" s="2">
        <f t="shared" si="56"/>
        <v>450000</v>
      </c>
      <c r="V359" s="2">
        <f t="shared" si="74"/>
        <v>107824624.28571446</v>
      </c>
      <c r="W359" s="2">
        <f t="shared" si="57"/>
        <v>441500.42857143283</v>
      </c>
      <c r="X359" s="2">
        <f t="shared" si="47"/>
        <v>8499.5714285671711</v>
      </c>
      <c r="Y359" s="2">
        <f t="shared" si="70"/>
        <v>40140502.714285426</v>
      </c>
      <c r="Z359" s="2" t="str">
        <f t="shared" si="48"/>
        <v>MEEP</v>
      </c>
      <c r="AA359" s="2">
        <f>IF(Z359="HERE",Y359,AA358+Graph!$G$1*1000)</f>
        <v>104746069.99999991</v>
      </c>
      <c r="AB359" s="2">
        <f t="shared" si="59"/>
        <v>420000</v>
      </c>
      <c r="AC359" s="2">
        <f t="shared" si="71"/>
        <v>38067556.57142856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291</v>
      </c>
      <c r="C360" s="7"/>
      <c r="D360" s="2" t="e">
        <f t="shared" si="51"/>
        <v>#N/A</v>
      </c>
      <c r="E360" s="2" t="e">
        <f t="shared" si="63"/>
        <v>#N/A</v>
      </c>
      <c r="F360" s="2">
        <v>1898484.8296091259</v>
      </c>
      <c r="G360" s="2">
        <f t="shared" si="64"/>
        <v>441500.42857142858</v>
      </c>
      <c r="H360" s="2">
        <f t="shared" si="72"/>
        <v>145352160.71428624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1916438.6105169356</v>
      </c>
      <c r="Q360" s="21">
        <f t="shared" si="75"/>
        <v>450000</v>
      </c>
      <c r="R360" s="2">
        <f t="shared" si="73"/>
        <v>148415127</v>
      </c>
      <c r="S360" s="2">
        <f t="shared" si="54"/>
        <v>441500.42857143283</v>
      </c>
      <c r="T360" s="2">
        <f t="shared" si="55"/>
        <v>8499.571428571362</v>
      </c>
      <c r="U360" s="2">
        <f t="shared" si="56"/>
        <v>450000</v>
      </c>
      <c r="V360" s="2">
        <f t="shared" si="74"/>
        <v>108266124.7142859</v>
      </c>
      <c r="W360" s="2">
        <f t="shared" si="57"/>
        <v>441500.42857143283</v>
      </c>
      <c r="X360" s="2">
        <f t="shared" si="47"/>
        <v>8499.5714285671711</v>
      </c>
      <c r="Y360" s="2">
        <f t="shared" si="70"/>
        <v>40149002.285713993</v>
      </c>
      <c r="Z360" s="2" t="str">
        <f t="shared" si="48"/>
        <v>MEEP</v>
      </c>
      <c r="AA360" s="2">
        <f>IF(Z360="HERE",Y360,AA359+Graph!$G$1*1000)</f>
        <v>105166069.99999991</v>
      </c>
      <c r="AB360" s="2">
        <f t="shared" si="59"/>
        <v>420000</v>
      </c>
      <c r="AC360" s="2">
        <f t="shared" si="71"/>
        <v>38067556.57142856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292</v>
      </c>
      <c r="C361" s="7"/>
      <c r="D361" s="2" t="e">
        <f t="shared" si="51"/>
        <v>#N/A</v>
      </c>
      <c r="E361" s="2" t="e">
        <f t="shared" si="63"/>
        <v>#N/A</v>
      </c>
      <c r="F361" s="2">
        <v>1903415.9654952884</v>
      </c>
      <c r="G361" s="2">
        <f t="shared" si="64"/>
        <v>441500.42857142858</v>
      </c>
      <c r="H361" s="2">
        <f t="shared" si="72"/>
        <v>145793661.14285767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1921416.2426788807</v>
      </c>
      <c r="Q361" s="21">
        <f t="shared" si="75"/>
        <v>450000</v>
      </c>
      <c r="R361" s="2">
        <f t="shared" si="73"/>
        <v>148865127</v>
      </c>
      <c r="S361" s="2">
        <f t="shared" si="54"/>
        <v>441500.42857143283</v>
      </c>
      <c r="T361" s="2">
        <f t="shared" si="55"/>
        <v>8499.571428571362</v>
      </c>
      <c r="U361" s="2">
        <f t="shared" si="56"/>
        <v>450000</v>
      </c>
      <c r="V361" s="2">
        <f t="shared" si="74"/>
        <v>108707625.14285733</v>
      </c>
      <c r="W361" s="2">
        <f t="shared" si="57"/>
        <v>441500.42857143283</v>
      </c>
      <c r="X361" s="2">
        <f t="shared" si="47"/>
        <v>8499.5714285671711</v>
      </c>
      <c r="Y361" s="2">
        <f t="shared" si="70"/>
        <v>40157501.85714256</v>
      </c>
      <c r="Z361" s="2" t="str">
        <f t="shared" si="48"/>
        <v>MEEP</v>
      </c>
      <c r="AA361" s="2">
        <f>IF(Z361="HERE",Y361,AA360+Graph!$G$1*1000)</f>
        <v>105586069.99999991</v>
      </c>
      <c r="AB361" s="2">
        <f t="shared" si="59"/>
        <v>420000</v>
      </c>
      <c r="AC361" s="2">
        <f t="shared" si="71"/>
        <v>38067556.57142856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293</v>
      </c>
      <c r="C362" s="7"/>
      <c r="D362" s="2" t="e">
        <f t="shared" si="51"/>
        <v>#N/A</v>
      </c>
      <c r="E362" s="2" t="e">
        <f t="shared" si="63"/>
        <v>#N/A</v>
      </c>
      <c r="F362" s="2">
        <v>1908347.1013814509</v>
      </c>
      <c r="G362" s="2">
        <f t="shared" si="64"/>
        <v>441500.42857142858</v>
      </c>
      <c r="H362" s="2">
        <f t="shared" si="72"/>
        <v>146235161.5714291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1926393.8748408556</v>
      </c>
      <c r="Q362" s="21">
        <f t="shared" si="75"/>
        <v>450000</v>
      </c>
      <c r="R362" s="2">
        <f t="shared" si="73"/>
        <v>149315127</v>
      </c>
      <c r="S362" s="2">
        <f t="shared" si="54"/>
        <v>441500.42857143283</v>
      </c>
      <c r="T362" s="2">
        <f t="shared" si="55"/>
        <v>8499.571428571362</v>
      </c>
      <c r="U362" s="2">
        <f t="shared" si="56"/>
        <v>450000</v>
      </c>
      <c r="V362" s="2">
        <f t="shared" si="74"/>
        <v>109149125.57142876</v>
      </c>
      <c r="W362" s="2">
        <f t="shared" si="57"/>
        <v>441500.42857143283</v>
      </c>
      <c r="X362" s="2">
        <f t="shared" si="47"/>
        <v>8499.5714285671711</v>
      </c>
      <c r="Y362" s="2">
        <f t="shared" si="70"/>
        <v>40166001.428571127</v>
      </c>
      <c r="Z362" s="2" t="str">
        <f t="shared" si="48"/>
        <v>MEEP</v>
      </c>
      <c r="AA362" s="2">
        <f>IF(Z362="HERE",Y362,AA361+Graph!$G$1*1000)</f>
        <v>106006069.99999991</v>
      </c>
      <c r="AB362" s="2">
        <f t="shared" si="59"/>
        <v>420000</v>
      </c>
      <c r="AC362" s="2">
        <f t="shared" si="71"/>
        <v>38067556.57142856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294</v>
      </c>
      <c r="C363" s="7"/>
      <c r="D363" s="2" t="e">
        <f t="shared" si="51"/>
        <v>#N/A</v>
      </c>
      <c r="E363" s="2" t="e">
        <f t="shared" si="63"/>
        <v>#N/A</v>
      </c>
      <c r="F363" s="2">
        <v>1913278.2372676432</v>
      </c>
      <c r="G363" s="2">
        <f t="shared" si="64"/>
        <v>441500.42857142858</v>
      </c>
      <c r="H363" s="2">
        <f t="shared" si="72"/>
        <v>146676662.00000054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1931371.5070028007</v>
      </c>
      <c r="Q363" s="21">
        <f t="shared" si="75"/>
        <v>450000</v>
      </c>
      <c r="R363" s="2">
        <f t="shared" si="73"/>
        <v>149765127</v>
      </c>
      <c r="S363" s="2">
        <f t="shared" si="54"/>
        <v>441500.42857143283</v>
      </c>
      <c r="T363" s="2">
        <f t="shared" si="55"/>
        <v>8499.571428571362</v>
      </c>
      <c r="U363" s="2">
        <f t="shared" si="56"/>
        <v>450000</v>
      </c>
      <c r="V363" s="2">
        <f t="shared" si="74"/>
        <v>109590626.00000019</v>
      </c>
      <c r="W363" s="2">
        <f t="shared" si="57"/>
        <v>441500.42857143283</v>
      </c>
      <c r="X363" s="2">
        <f t="shared" si="47"/>
        <v>8499.5714285671711</v>
      </c>
      <c r="Y363" s="2">
        <f t="shared" si="70"/>
        <v>40174500.999999695</v>
      </c>
      <c r="Z363" s="2" t="str">
        <f t="shared" si="48"/>
        <v>MEEP</v>
      </c>
      <c r="AA363" s="2">
        <f>IF(Z363="HERE",Y363,AA362+Graph!$G$1*1000)</f>
        <v>106426069.99999991</v>
      </c>
      <c r="AB363" s="2">
        <f t="shared" si="59"/>
        <v>420000</v>
      </c>
      <c r="AC363" s="2">
        <f t="shared" si="71"/>
        <v>38067556.57142856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295</v>
      </c>
      <c r="C364" s="7"/>
      <c r="D364" s="2" t="e">
        <f t="shared" si="51"/>
        <v>#N/A</v>
      </c>
      <c r="E364" s="2" t="e">
        <f t="shared" si="63"/>
        <v>#N/A</v>
      </c>
      <c r="F364" s="2">
        <v>1918209.3731538057</v>
      </c>
      <c r="G364" s="2">
        <f t="shared" si="64"/>
        <v>441500.42857142858</v>
      </c>
      <c r="H364" s="2">
        <f t="shared" si="72"/>
        <v>147118162.42857197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1936349.1391647458</v>
      </c>
      <c r="Q364" s="21">
        <f t="shared" si="75"/>
        <v>450000</v>
      </c>
      <c r="R364" s="2">
        <f t="shared" si="73"/>
        <v>150215127</v>
      </c>
      <c r="S364" s="2">
        <f t="shared" si="54"/>
        <v>441500.42857143283</v>
      </c>
      <c r="T364" s="2">
        <f t="shared" si="55"/>
        <v>8499.571428571362</v>
      </c>
      <c r="U364" s="2">
        <f t="shared" si="56"/>
        <v>450000</v>
      </c>
      <c r="V364" s="2">
        <f t="shared" si="74"/>
        <v>110032126.42857163</v>
      </c>
      <c r="W364" s="2">
        <f t="shared" si="57"/>
        <v>441500.42857143283</v>
      </c>
      <c r="X364" s="2">
        <f t="shared" si="47"/>
        <v>8499.5714285671711</v>
      </c>
      <c r="Y364" s="2">
        <f t="shared" si="70"/>
        <v>40183000.571428262</v>
      </c>
      <c r="Z364" s="2" t="str">
        <f t="shared" si="48"/>
        <v>MEEP</v>
      </c>
      <c r="AA364" s="2">
        <f>IF(Z364="HERE",Y364,AA363+Graph!$G$1*1000)</f>
        <v>106846069.99999991</v>
      </c>
      <c r="AB364" s="2">
        <f t="shared" si="59"/>
        <v>420000</v>
      </c>
      <c r="AC364" s="2">
        <f t="shared" si="71"/>
        <v>38067556.57142856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296</v>
      </c>
      <c r="C365" s="7"/>
      <c r="D365" s="2" t="e">
        <f t="shared" si="51"/>
        <v>#N/A</v>
      </c>
      <c r="E365" s="2" t="e">
        <f t="shared" si="63"/>
        <v>#N/A</v>
      </c>
      <c r="F365" s="2">
        <v>1923140.5090399683</v>
      </c>
      <c r="G365" s="2">
        <f t="shared" si="64"/>
        <v>441500.42857142858</v>
      </c>
      <c r="H365" s="2">
        <f t="shared" si="72"/>
        <v>147559662.8571434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1941326.7713267207</v>
      </c>
      <c r="Q365" s="21">
        <f t="shared" si="75"/>
        <v>450000</v>
      </c>
      <c r="R365" s="2">
        <f t="shared" si="73"/>
        <v>150665127</v>
      </c>
      <c r="S365" s="2">
        <f t="shared" si="54"/>
        <v>441500.42857143283</v>
      </c>
      <c r="T365" s="2">
        <f t="shared" si="55"/>
        <v>8499.571428571362</v>
      </c>
      <c r="U365" s="2">
        <f t="shared" si="56"/>
        <v>450000</v>
      </c>
      <c r="V365" s="2">
        <f t="shared" si="74"/>
        <v>110473626.85714306</v>
      </c>
      <c r="W365" s="2">
        <f t="shared" si="57"/>
        <v>441500.42857143283</v>
      </c>
      <c r="X365" s="2">
        <f t="shared" si="47"/>
        <v>8499.5714285671711</v>
      </c>
      <c r="Y365" s="2">
        <f t="shared" si="70"/>
        <v>40191500.142856829</v>
      </c>
      <c r="Z365" s="2" t="str">
        <f t="shared" si="48"/>
        <v>MEEP</v>
      </c>
      <c r="AA365" s="2">
        <f>IF(Z365="HERE",Y365,AA364+Graph!$G$1*1000)</f>
        <v>107266069.99999991</v>
      </c>
      <c r="AB365" s="2">
        <f t="shared" si="59"/>
        <v>420000</v>
      </c>
      <c r="AC365" s="2">
        <f t="shared" si="71"/>
        <v>38067556.57142856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297</v>
      </c>
      <c r="C366" s="7"/>
      <c r="D366" s="2" t="e">
        <f t="shared" si="51"/>
        <v>#N/A</v>
      </c>
      <c r="E366" s="2" t="e">
        <f t="shared" si="63"/>
        <v>#N/A</v>
      </c>
      <c r="F366" s="2">
        <v>1928071.6449261606</v>
      </c>
      <c r="G366" s="2">
        <f t="shared" si="64"/>
        <v>441500.42857142858</v>
      </c>
      <c r="H366" s="2">
        <f t="shared" si="72"/>
        <v>148001163.28571483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1946304.4034886658</v>
      </c>
      <c r="Q366" s="21">
        <f t="shared" si="75"/>
        <v>450000</v>
      </c>
      <c r="R366" s="2">
        <f t="shared" si="73"/>
        <v>151115127</v>
      </c>
      <c r="S366" s="2">
        <f t="shared" si="54"/>
        <v>441500.42857143283</v>
      </c>
      <c r="T366" s="2">
        <f t="shared" si="55"/>
        <v>8499.571428571362</v>
      </c>
      <c r="U366" s="2">
        <f t="shared" si="56"/>
        <v>450000</v>
      </c>
      <c r="V366" s="2">
        <f t="shared" si="74"/>
        <v>110915127.28571449</v>
      </c>
      <c r="W366" s="2">
        <f t="shared" si="57"/>
        <v>441500.42857143283</v>
      </c>
      <c r="X366" s="2">
        <f t="shared" si="47"/>
        <v>8499.5714285671711</v>
      </c>
      <c r="Y366" s="2">
        <f t="shared" si="70"/>
        <v>40199999.714285396</v>
      </c>
      <c r="Z366" s="2" t="str">
        <f t="shared" si="48"/>
        <v>MEEP</v>
      </c>
      <c r="AA366" s="2">
        <f>IF(Z366="HERE",Y366,AA365+Graph!$G$1*1000)</f>
        <v>107686069.99999991</v>
      </c>
      <c r="AB366" s="2">
        <f t="shared" si="59"/>
        <v>420000</v>
      </c>
      <c r="AC366" s="2">
        <f t="shared" si="71"/>
        <v>38067556.57142856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298</v>
      </c>
      <c r="C367" s="7"/>
      <c r="D367" s="2" t="e">
        <f t="shared" si="51"/>
        <v>#N/A</v>
      </c>
      <c r="E367" s="2" t="e">
        <f t="shared" si="63"/>
        <v>#N/A</v>
      </c>
      <c r="F367" s="2">
        <v>1933002.7808123231</v>
      </c>
      <c r="G367" s="2">
        <f t="shared" si="64"/>
        <v>441500.42857142858</v>
      </c>
      <c r="H367" s="2">
        <f t="shared" si="72"/>
        <v>148442663.71428627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1951282.0356506109</v>
      </c>
      <c r="Q367" s="21">
        <f t="shared" si="75"/>
        <v>450000</v>
      </c>
      <c r="R367" s="2">
        <f t="shared" si="73"/>
        <v>151565127</v>
      </c>
      <c r="S367" s="2">
        <f t="shared" si="54"/>
        <v>441500.42857143283</v>
      </c>
      <c r="T367" s="2">
        <f t="shared" si="55"/>
        <v>8499.571428571362</v>
      </c>
      <c r="U367" s="2">
        <f t="shared" si="56"/>
        <v>450000</v>
      </c>
      <c r="V367" s="2">
        <f t="shared" si="74"/>
        <v>111356627.71428593</v>
      </c>
      <c r="W367" s="2">
        <f t="shared" si="57"/>
        <v>441500.42857143283</v>
      </c>
      <c r="X367" s="2">
        <f t="shared" si="47"/>
        <v>8499.5714285671711</v>
      </c>
      <c r="Y367" s="2">
        <f t="shared" si="70"/>
        <v>40208499.285713963</v>
      </c>
      <c r="Z367" s="2" t="str">
        <f t="shared" si="48"/>
        <v>MEEP</v>
      </c>
      <c r="AA367" s="2">
        <f>IF(Z367="HERE",Y367,AA366+Graph!$G$1*1000)</f>
        <v>108106069.99999991</v>
      </c>
      <c r="AB367" s="2">
        <f t="shared" si="59"/>
        <v>420000</v>
      </c>
      <c r="AC367" s="2">
        <f t="shared" si="71"/>
        <v>38067556.57142856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299</v>
      </c>
      <c r="C368" s="7"/>
      <c r="D368" s="2" t="e">
        <f t="shared" si="51"/>
        <v>#N/A</v>
      </c>
      <c r="E368" s="2" t="e">
        <f t="shared" si="63"/>
        <v>#N/A</v>
      </c>
      <c r="F368" s="2">
        <v>1937933.9166984856</v>
      </c>
      <c r="G368" s="2">
        <f t="shared" si="64"/>
        <v>441500.42857142858</v>
      </c>
      <c r="H368" s="2">
        <f t="shared" si="72"/>
        <v>148884164.1428577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1956259.6678125858</v>
      </c>
      <c r="Q368" s="21">
        <f t="shared" si="75"/>
        <v>450000</v>
      </c>
      <c r="R368" s="2">
        <f t="shared" si="73"/>
        <v>152015127</v>
      </c>
      <c r="S368" s="2">
        <f t="shared" si="54"/>
        <v>441500.42857143283</v>
      </c>
      <c r="T368" s="2">
        <f t="shared" si="55"/>
        <v>8499.571428571362</v>
      </c>
      <c r="U368" s="2">
        <f t="shared" si="56"/>
        <v>450000</v>
      </c>
      <c r="V368" s="2">
        <f t="shared" si="74"/>
        <v>111798128.14285736</v>
      </c>
      <c r="W368" s="2">
        <f t="shared" si="57"/>
        <v>441500.42857143283</v>
      </c>
      <c r="X368" s="2">
        <f t="shared" si="47"/>
        <v>8499.5714285671711</v>
      </c>
      <c r="Y368" s="2">
        <f t="shared" si="70"/>
        <v>40216998.85714253</v>
      </c>
      <c r="Z368" s="2" t="str">
        <f t="shared" si="48"/>
        <v>MEEP</v>
      </c>
      <c r="AA368" s="2">
        <f>IF(Z368="HERE",Y368,AA367+Graph!$G$1*1000)</f>
        <v>108526069.99999991</v>
      </c>
      <c r="AB368" s="2">
        <f t="shared" si="59"/>
        <v>420000</v>
      </c>
      <c r="AC368" s="2">
        <f t="shared" si="71"/>
        <v>38067556.57142856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300</v>
      </c>
      <c r="C369" s="7"/>
      <c r="D369" s="2" t="e">
        <f t="shared" si="51"/>
        <v>#N/A</v>
      </c>
      <c r="E369" s="2" t="e">
        <f t="shared" si="63"/>
        <v>#N/A</v>
      </c>
      <c r="F369" s="2">
        <v>1942865.0525846779</v>
      </c>
      <c r="G369" s="2">
        <f t="shared" si="64"/>
        <v>441500.42857142858</v>
      </c>
      <c r="H369" s="2">
        <f t="shared" si="72"/>
        <v>149325664.57142913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1961237.2999745309</v>
      </c>
      <c r="Q369" s="21">
        <f t="shared" si="75"/>
        <v>450000</v>
      </c>
      <c r="R369" s="2">
        <f t="shared" si="73"/>
        <v>152465127</v>
      </c>
      <c r="S369" s="2">
        <f t="shared" si="54"/>
        <v>441500.42857143283</v>
      </c>
      <c r="T369" s="2">
        <f t="shared" si="55"/>
        <v>8499.571428571362</v>
      </c>
      <c r="U369" s="2">
        <f t="shared" si="56"/>
        <v>450000</v>
      </c>
      <c r="V369" s="2">
        <f t="shared" si="74"/>
        <v>112239628.57142879</v>
      </c>
      <c r="W369" s="2">
        <f t="shared" si="57"/>
        <v>441500.42857143283</v>
      </c>
      <c r="X369" s="2">
        <f t="shared" si="47"/>
        <v>8499.5714285671711</v>
      </c>
      <c r="Y369" s="2">
        <f t="shared" si="70"/>
        <v>40225498.428571098</v>
      </c>
      <c r="Z369" s="2" t="str">
        <f t="shared" si="48"/>
        <v>MEEP</v>
      </c>
      <c r="AA369" s="2">
        <f>IF(Z369="HERE",Y369,AA368+Graph!$G$1*1000)</f>
        <v>108946069.99999991</v>
      </c>
      <c r="AB369" s="2">
        <f t="shared" si="59"/>
        <v>420000</v>
      </c>
      <c r="AC369" s="2">
        <f t="shared" si="71"/>
        <v>38067556.57142856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301</v>
      </c>
      <c r="C370" s="7"/>
      <c r="D370" s="2" t="e">
        <f t="shared" si="51"/>
        <v>#N/A</v>
      </c>
      <c r="E370" s="2" t="e">
        <f t="shared" si="63"/>
        <v>#N/A</v>
      </c>
      <c r="F370" s="2">
        <v>1947796.1884708405</v>
      </c>
      <c r="G370" s="2">
        <f t="shared" si="64"/>
        <v>441500.42857142858</v>
      </c>
      <c r="H370" s="2">
        <f t="shared" si="72"/>
        <v>149767165.00000057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1966214.932136476</v>
      </c>
      <c r="Q370" s="21">
        <f t="shared" si="75"/>
        <v>450000</v>
      </c>
      <c r="R370" s="2">
        <f t="shared" si="73"/>
        <v>152915127</v>
      </c>
      <c r="S370" s="2">
        <f t="shared" si="54"/>
        <v>441500.42857143283</v>
      </c>
      <c r="T370" s="2">
        <f t="shared" si="55"/>
        <v>8499.571428571362</v>
      </c>
      <c r="U370" s="2">
        <f t="shared" si="56"/>
        <v>450000</v>
      </c>
      <c r="V370" s="2">
        <f t="shared" si="74"/>
        <v>112681129.00000022</v>
      </c>
      <c r="W370" s="2">
        <f t="shared" si="57"/>
        <v>441500.42857143283</v>
      </c>
      <c r="X370" s="2">
        <f t="shared" si="47"/>
        <v>8499.5714285671711</v>
      </c>
      <c r="Y370" s="2">
        <f t="shared" si="70"/>
        <v>40233997.999999665</v>
      </c>
      <c r="Z370" s="2" t="str">
        <f t="shared" si="48"/>
        <v>MEEP</v>
      </c>
      <c r="AA370" s="2">
        <f>IF(Z370="HERE",Y370,AA369+Graph!$G$1*1000)</f>
        <v>109366069.99999991</v>
      </c>
      <c r="AB370" s="2">
        <f t="shared" si="59"/>
        <v>420000</v>
      </c>
      <c r="AC370" s="2">
        <f t="shared" si="71"/>
        <v>38067556.57142856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302</v>
      </c>
      <c r="C371" s="7"/>
      <c r="D371" s="2" t="e">
        <f t="shared" si="51"/>
        <v>#N/A</v>
      </c>
      <c r="E371" s="2" t="e">
        <f t="shared" si="63"/>
        <v>#N/A</v>
      </c>
      <c r="F371" s="2">
        <v>1952727.324357003</v>
      </c>
      <c r="G371" s="2">
        <f t="shared" si="64"/>
        <v>441500.42857142858</v>
      </c>
      <c r="H371" s="2">
        <f t="shared" si="72"/>
        <v>150208665.428572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1971192.5642984509</v>
      </c>
      <c r="Q371" s="21">
        <f t="shared" si="75"/>
        <v>450000</v>
      </c>
      <c r="R371" s="2">
        <f t="shared" si="73"/>
        <v>153365127</v>
      </c>
      <c r="S371" s="2">
        <f t="shared" si="54"/>
        <v>441500.42857143283</v>
      </c>
      <c r="T371" s="2">
        <f t="shared" si="55"/>
        <v>8499.571428571362</v>
      </c>
      <c r="U371" s="2">
        <f t="shared" si="56"/>
        <v>450000</v>
      </c>
      <c r="V371" s="2">
        <f t="shared" si="74"/>
        <v>113122629.42857166</v>
      </c>
      <c r="W371" s="2">
        <f t="shared" si="57"/>
        <v>441500.42857143283</v>
      </c>
      <c r="X371" s="2">
        <f t="shared" si="47"/>
        <v>8499.5714285671711</v>
      </c>
      <c r="Y371" s="2">
        <f t="shared" si="70"/>
        <v>40242497.571428232</v>
      </c>
      <c r="Z371" s="2" t="str">
        <f t="shared" si="48"/>
        <v>MEEP</v>
      </c>
      <c r="AA371" s="2">
        <f>IF(Z371="HERE",Y371,AA370+Graph!$G$1*1000)</f>
        <v>109786069.99999991</v>
      </c>
      <c r="AB371" s="2">
        <f t="shared" si="59"/>
        <v>420000</v>
      </c>
      <c r="AC371" s="2">
        <f t="shared" si="71"/>
        <v>38067556.57142856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303</v>
      </c>
      <c r="C372" s="7"/>
      <c r="D372" s="2" t="e">
        <f t="shared" si="51"/>
        <v>#N/A</v>
      </c>
      <c r="E372" s="2" t="e">
        <f t="shared" si="63"/>
        <v>#N/A</v>
      </c>
      <c r="F372" s="2">
        <v>1957658.4602431953</v>
      </c>
      <c r="G372" s="2">
        <f t="shared" si="64"/>
        <v>441500.42857142858</v>
      </c>
      <c r="H372" s="2">
        <f t="shared" si="72"/>
        <v>150650165.85714343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1976170.1964603961</v>
      </c>
      <c r="Q372" s="21">
        <f t="shared" si="75"/>
        <v>450000</v>
      </c>
      <c r="R372" s="2">
        <f t="shared" si="73"/>
        <v>153815127</v>
      </c>
      <c r="S372" s="2">
        <f t="shared" si="54"/>
        <v>441500.42857143283</v>
      </c>
      <c r="T372" s="2">
        <f t="shared" si="55"/>
        <v>8499.571428571362</v>
      </c>
      <c r="U372" s="2">
        <f t="shared" si="56"/>
        <v>450000</v>
      </c>
      <c r="V372" s="2">
        <f t="shared" si="74"/>
        <v>113564129.85714309</v>
      </c>
      <c r="W372" s="2">
        <f t="shared" si="57"/>
        <v>441500.42857143283</v>
      </c>
      <c r="X372" s="2">
        <f t="shared" si="47"/>
        <v>8499.5714285671711</v>
      </c>
      <c r="Y372" s="2">
        <f t="shared" si="70"/>
        <v>40250997.142856799</v>
      </c>
      <c r="Z372" s="2" t="str">
        <f t="shared" si="48"/>
        <v>MEEP</v>
      </c>
      <c r="AA372" s="2">
        <f>IF(Z372="HERE",Y372,AA371+Graph!$G$1*1000)</f>
        <v>110206069.99999991</v>
      </c>
      <c r="AB372" s="2">
        <f t="shared" si="59"/>
        <v>420000</v>
      </c>
      <c r="AC372" s="2">
        <f t="shared" si="71"/>
        <v>38067556.57142856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304</v>
      </c>
      <c r="C373" s="7"/>
      <c r="D373" s="2" t="e">
        <f t="shared" si="51"/>
        <v>#N/A</v>
      </c>
      <c r="E373" s="2" t="e">
        <f t="shared" si="63"/>
        <v>#N/A</v>
      </c>
      <c r="F373" s="2">
        <v>1962589.5961293578</v>
      </c>
      <c r="G373" s="2">
        <f t="shared" si="64"/>
        <v>441500.42857142858</v>
      </c>
      <c r="H373" s="2">
        <f t="shared" si="72"/>
        <v>151091666.28571486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1981147.828622371</v>
      </c>
      <c r="Q373" s="21">
        <f t="shared" si="75"/>
        <v>450000</v>
      </c>
      <c r="R373" s="2">
        <f t="shared" si="73"/>
        <v>154265127</v>
      </c>
      <c r="S373" s="2">
        <f t="shared" si="54"/>
        <v>441500.42857143283</v>
      </c>
      <c r="T373" s="2">
        <f t="shared" si="55"/>
        <v>8499.571428571362</v>
      </c>
      <c r="U373" s="2">
        <f t="shared" si="56"/>
        <v>450000</v>
      </c>
      <c r="V373" s="2">
        <f t="shared" si="74"/>
        <v>114005630.28571452</v>
      </c>
      <c r="W373" s="2">
        <f t="shared" si="57"/>
        <v>441500.42857143283</v>
      </c>
      <c r="X373" s="2">
        <f t="shared" si="47"/>
        <v>8499.5714285671711</v>
      </c>
      <c r="Y373" s="2">
        <f t="shared" si="70"/>
        <v>40259496.714285366</v>
      </c>
      <c r="Z373" s="2" t="str">
        <f t="shared" si="48"/>
        <v>MEEP</v>
      </c>
      <c r="AA373" s="2">
        <f>IF(Z373="HERE",Y373,AA372+Graph!$G$1*1000)</f>
        <v>110626069.99999991</v>
      </c>
      <c r="AB373" s="2">
        <f t="shared" si="59"/>
        <v>420000</v>
      </c>
      <c r="AC373" s="2">
        <f t="shared" si="71"/>
        <v>38067556.57142856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305</v>
      </c>
      <c r="C374" s="7"/>
      <c r="D374" s="2" t="e">
        <f t="shared" si="51"/>
        <v>#N/A</v>
      </c>
      <c r="E374" s="2" t="e">
        <f t="shared" si="63"/>
        <v>#N/A</v>
      </c>
      <c r="F374" s="2">
        <v>1967520.7320155203</v>
      </c>
      <c r="G374" s="2">
        <f t="shared" si="64"/>
        <v>441500.42857142858</v>
      </c>
      <c r="H374" s="2">
        <f t="shared" si="72"/>
        <v>151533166.7142863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1986125.4607843161</v>
      </c>
      <c r="Q374" s="21">
        <f t="shared" si="75"/>
        <v>450000</v>
      </c>
      <c r="R374" s="2">
        <f t="shared" si="73"/>
        <v>154715127</v>
      </c>
      <c r="S374" s="2">
        <f t="shared" si="54"/>
        <v>441500.42857143283</v>
      </c>
      <c r="T374" s="2">
        <f t="shared" si="55"/>
        <v>8499.571428571362</v>
      </c>
      <c r="U374" s="2">
        <f t="shared" si="56"/>
        <v>450000</v>
      </c>
      <c r="V374" s="2">
        <f t="shared" si="74"/>
        <v>114447130.71428595</v>
      </c>
      <c r="W374" s="2">
        <f t="shared" si="57"/>
        <v>441500.42857143283</v>
      </c>
      <c r="X374" s="2">
        <f t="shared" si="47"/>
        <v>8499.5714285671711</v>
      </c>
      <c r="Y374" s="2">
        <f t="shared" si="70"/>
        <v>40267996.285713933</v>
      </c>
      <c r="Z374" s="2" t="str">
        <f t="shared" si="48"/>
        <v>MEEP</v>
      </c>
      <c r="AA374" s="2">
        <f>IF(Z374="HERE",Y374,AA373+Graph!$G$1*1000)</f>
        <v>111046069.99999991</v>
      </c>
      <c r="AB374" s="2">
        <f t="shared" si="59"/>
        <v>420000</v>
      </c>
      <c r="AC374" s="2">
        <f t="shared" si="71"/>
        <v>38067556.57142856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306</v>
      </c>
      <c r="C375" s="7"/>
      <c r="D375" s="2" t="e">
        <f t="shared" si="51"/>
        <v>#N/A</v>
      </c>
      <c r="E375" s="2" t="e">
        <f t="shared" si="63"/>
        <v>#N/A</v>
      </c>
      <c r="F375" s="2">
        <v>1972451.8679017127</v>
      </c>
      <c r="G375" s="2">
        <f t="shared" si="64"/>
        <v>441500.42857142858</v>
      </c>
      <c r="H375" s="2">
        <f t="shared" si="72"/>
        <v>151974667.14285773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1991103.0929462612</v>
      </c>
      <c r="Q375" s="21">
        <f t="shared" si="75"/>
        <v>450000</v>
      </c>
      <c r="R375" s="2">
        <f t="shared" si="73"/>
        <v>155165127</v>
      </c>
      <c r="S375" s="2">
        <f t="shared" si="54"/>
        <v>441500.42857143283</v>
      </c>
      <c r="T375" s="2">
        <f t="shared" si="55"/>
        <v>8499.571428571362</v>
      </c>
      <c r="U375" s="2">
        <f t="shared" si="56"/>
        <v>450000</v>
      </c>
      <c r="V375" s="2">
        <f t="shared" si="74"/>
        <v>114888631.14285739</v>
      </c>
      <c r="W375" s="2">
        <f t="shared" si="57"/>
        <v>441500.42857143283</v>
      </c>
      <c r="X375" s="2">
        <f t="shared" si="47"/>
        <v>8499.5714285671711</v>
      </c>
      <c r="Y375" s="2">
        <f t="shared" si="70"/>
        <v>40276495.857142501</v>
      </c>
      <c r="Z375" s="2" t="str">
        <f t="shared" si="48"/>
        <v>MEEP</v>
      </c>
      <c r="AA375" s="2">
        <f>IF(Z375="HERE",Y375,AA374+Graph!$G$1*1000)</f>
        <v>111466069.99999991</v>
      </c>
      <c r="AB375" s="2">
        <f t="shared" si="59"/>
        <v>420000</v>
      </c>
      <c r="AC375" s="2">
        <f t="shared" si="71"/>
        <v>38067556.57142856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307</v>
      </c>
      <c r="C376" s="7"/>
      <c r="D376" s="2" t="e">
        <f t="shared" si="51"/>
        <v>#N/A</v>
      </c>
      <c r="E376" s="2" t="e">
        <f t="shared" si="63"/>
        <v>#N/A</v>
      </c>
      <c r="F376" s="2">
        <v>1977383.0037878752</v>
      </c>
      <c r="G376" s="2">
        <f t="shared" si="64"/>
        <v>441500.42857142858</v>
      </c>
      <c r="H376" s="2">
        <f t="shared" si="72"/>
        <v>152416167.57142916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1996080.7251082361</v>
      </c>
      <c r="Q376" s="21">
        <f t="shared" si="75"/>
        <v>450000</v>
      </c>
      <c r="R376" s="2">
        <f t="shared" si="73"/>
        <v>155615127</v>
      </c>
      <c r="S376" s="2">
        <f t="shared" si="54"/>
        <v>441500.42857143283</v>
      </c>
      <c r="T376" s="2">
        <f t="shared" si="55"/>
        <v>8499.571428571362</v>
      </c>
      <c r="U376" s="2">
        <f t="shared" si="56"/>
        <v>450000</v>
      </c>
      <c r="V376" s="2">
        <f t="shared" si="74"/>
        <v>115330131.57142882</v>
      </c>
      <c r="W376" s="2">
        <f t="shared" si="57"/>
        <v>441500.42857143283</v>
      </c>
      <c r="X376" s="2">
        <f t="shared" si="47"/>
        <v>8499.5714285671711</v>
      </c>
      <c r="Y376" s="2">
        <f t="shared" si="70"/>
        <v>40284995.428571068</v>
      </c>
      <c r="Z376" s="2" t="str">
        <f t="shared" si="48"/>
        <v>MEEP</v>
      </c>
      <c r="AA376" s="2">
        <f>IF(Z376="HERE",Y376,AA375+Graph!$G$1*1000)</f>
        <v>111886069.99999991</v>
      </c>
      <c r="AB376" s="2">
        <f t="shared" si="59"/>
        <v>420000</v>
      </c>
      <c r="AC376" s="2">
        <f t="shared" si="71"/>
        <v>38067556.57142856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308</v>
      </c>
      <c r="C377" s="7"/>
      <c r="D377" s="2" t="e">
        <f t="shared" si="51"/>
        <v>#N/A</v>
      </c>
      <c r="E377" s="2" t="e">
        <f t="shared" si="63"/>
        <v>#N/A</v>
      </c>
      <c r="F377" s="2">
        <v>1982314.1396740377</v>
      </c>
      <c r="G377" s="2">
        <f t="shared" si="64"/>
        <v>441500.42857142858</v>
      </c>
      <c r="H377" s="2">
        <f t="shared" si="72"/>
        <v>152857668.0000006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2001058.3572701812</v>
      </c>
      <c r="Q377" s="21">
        <f t="shared" si="75"/>
        <v>450000</v>
      </c>
      <c r="R377" s="2">
        <f t="shared" si="73"/>
        <v>156065127</v>
      </c>
      <c r="S377" s="2">
        <f t="shared" si="54"/>
        <v>441500.42857143283</v>
      </c>
      <c r="T377" s="2">
        <f t="shared" si="55"/>
        <v>8499.571428571362</v>
      </c>
      <c r="U377" s="2">
        <f t="shared" si="56"/>
        <v>450000</v>
      </c>
      <c r="V377" s="2">
        <f t="shared" si="74"/>
        <v>115771632.00000025</v>
      </c>
      <c r="W377" s="2">
        <f t="shared" si="57"/>
        <v>441500.42857143283</v>
      </c>
      <c r="X377" s="2">
        <f t="shared" si="47"/>
        <v>8499.5714285671711</v>
      </c>
      <c r="Y377" s="2">
        <f t="shared" si="70"/>
        <v>40293494.999999635</v>
      </c>
      <c r="Z377" s="2" t="str">
        <f t="shared" si="48"/>
        <v>MEEP</v>
      </c>
      <c r="AA377" s="2">
        <f>IF(Z377="HERE",Y377,AA376+Graph!$G$1*1000)</f>
        <v>112306069.99999991</v>
      </c>
      <c r="AB377" s="2">
        <f t="shared" si="59"/>
        <v>420000</v>
      </c>
      <c r="AC377" s="2">
        <f t="shared" si="71"/>
        <v>38067556.57142856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309</v>
      </c>
      <c r="C378" s="7"/>
      <c r="D378" s="2" t="e">
        <f t="shared" si="51"/>
        <v>#N/A</v>
      </c>
      <c r="E378" s="2" t="e">
        <f t="shared" si="63"/>
        <v>#N/A</v>
      </c>
      <c r="F378" s="2">
        <v>1987245.27556023</v>
      </c>
      <c r="G378" s="2">
        <f t="shared" si="64"/>
        <v>441500.42857142858</v>
      </c>
      <c r="H378" s="2">
        <f t="shared" si="72"/>
        <v>153299168.42857203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2006035.9894321263</v>
      </c>
      <c r="Q378" s="21">
        <f t="shared" si="75"/>
        <v>450000</v>
      </c>
      <c r="R378" s="2">
        <f t="shared" si="73"/>
        <v>156515127</v>
      </c>
      <c r="S378" s="2">
        <f t="shared" si="54"/>
        <v>441500.42857143283</v>
      </c>
      <c r="T378" s="2">
        <f t="shared" si="55"/>
        <v>8499.571428571362</v>
      </c>
      <c r="U378" s="2">
        <f t="shared" si="56"/>
        <v>450000</v>
      </c>
      <c r="V378" s="2">
        <f t="shared" si="74"/>
        <v>116213132.42857169</v>
      </c>
      <c r="W378" s="2">
        <f t="shared" si="57"/>
        <v>441500.42857143283</v>
      </c>
      <c r="X378" s="2">
        <f t="shared" si="47"/>
        <v>8499.5714285671711</v>
      </c>
      <c r="Y378" s="2">
        <f t="shared" si="70"/>
        <v>40301994.571428202</v>
      </c>
      <c r="Z378" s="2" t="str">
        <f t="shared" si="48"/>
        <v>MEEP</v>
      </c>
      <c r="AA378" s="2">
        <f>IF(Z378="HERE",Y378,AA377+Graph!$G$1*1000)</f>
        <v>112726069.99999991</v>
      </c>
      <c r="AB378" s="2">
        <f t="shared" si="59"/>
        <v>420000</v>
      </c>
      <c r="AC378" s="2">
        <f t="shared" si="71"/>
        <v>38067556.57142856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310</v>
      </c>
      <c r="C379" s="7"/>
      <c r="D379" s="2" t="e">
        <f t="shared" si="51"/>
        <v>#N/A</v>
      </c>
      <c r="E379" s="2" t="e">
        <f t="shared" si="63"/>
        <v>#N/A</v>
      </c>
      <c r="F379" s="2">
        <v>1992176.4114463925</v>
      </c>
      <c r="G379" s="2">
        <f t="shared" si="64"/>
        <v>441500.42857142858</v>
      </c>
      <c r="H379" s="2">
        <f t="shared" si="72"/>
        <v>153740668.85714346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2011013.6215941012</v>
      </c>
      <c r="Q379" s="21">
        <f t="shared" si="75"/>
        <v>450000</v>
      </c>
      <c r="R379" s="2">
        <f t="shared" si="73"/>
        <v>156965127</v>
      </c>
      <c r="S379" s="2">
        <f t="shared" si="54"/>
        <v>441500.42857143283</v>
      </c>
      <c r="T379" s="2">
        <f t="shared" si="55"/>
        <v>8499.571428571362</v>
      </c>
      <c r="U379" s="2">
        <f t="shared" si="56"/>
        <v>450000</v>
      </c>
      <c r="V379" s="2">
        <f t="shared" si="74"/>
        <v>116654632.85714312</v>
      </c>
      <c r="W379" s="2">
        <f t="shared" si="57"/>
        <v>441500.42857143283</v>
      </c>
      <c r="X379" s="2">
        <f t="shared" si="47"/>
        <v>8499.5714285671711</v>
      </c>
      <c r="Y379" s="2">
        <f t="shared" si="70"/>
        <v>40310494.142856769</v>
      </c>
      <c r="Z379" s="2" t="str">
        <f t="shared" si="48"/>
        <v>MEEP</v>
      </c>
      <c r="AA379" s="2">
        <f>IF(Z379="HERE",Y379,AA378+Graph!$G$1*1000)</f>
        <v>113146069.99999991</v>
      </c>
      <c r="AB379" s="2">
        <f t="shared" si="59"/>
        <v>420000</v>
      </c>
      <c r="AC379" s="2">
        <f t="shared" si="71"/>
        <v>38067556.57142856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311</v>
      </c>
      <c r="C380" s="7"/>
      <c r="D380" s="2" t="e">
        <f t="shared" si="51"/>
        <v>#N/A</v>
      </c>
      <c r="E380" s="2" t="e">
        <f t="shared" si="63"/>
        <v>#N/A</v>
      </c>
      <c r="F380" s="2">
        <v>1997107.5473325849</v>
      </c>
      <c r="G380" s="2">
        <f t="shared" si="64"/>
        <v>441500.42857142858</v>
      </c>
      <c r="H380" s="2">
        <f t="shared" si="72"/>
        <v>154182169.28571489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2015991.2537560463</v>
      </c>
      <c r="Q380" s="21">
        <f t="shared" si="75"/>
        <v>450000</v>
      </c>
      <c r="R380" s="2">
        <f t="shared" si="73"/>
        <v>157415127</v>
      </c>
      <c r="S380" s="2">
        <f t="shared" si="54"/>
        <v>441500.42857143283</v>
      </c>
      <c r="T380" s="2">
        <f t="shared" si="55"/>
        <v>8499.571428571362</v>
      </c>
      <c r="U380" s="2">
        <f t="shared" si="56"/>
        <v>450000</v>
      </c>
      <c r="V380" s="2">
        <f t="shared" si="74"/>
        <v>117096133.28571455</v>
      </c>
      <c r="W380" s="2">
        <f t="shared" si="57"/>
        <v>441500.42857143283</v>
      </c>
      <c r="X380" s="2">
        <f t="shared" si="47"/>
        <v>8499.5714285671711</v>
      </c>
      <c r="Y380" s="2">
        <f t="shared" si="70"/>
        <v>40318993.714285336</v>
      </c>
      <c r="Z380" s="2" t="str">
        <f t="shared" si="48"/>
        <v>MEEP</v>
      </c>
      <c r="AA380" s="2">
        <f>IF(Z380="HERE",Y380,AA379+Graph!$G$1*1000)</f>
        <v>113566069.99999991</v>
      </c>
      <c r="AB380" s="2">
        <f t="shared" si="59"/>
        <v>420000</v>
      </c>
      <c r="AC380" s="2">
        <f t="shared" si="71"/>
        <v>38067556.57142856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312</v>
      </c>
      <c r="C381" s="7"/>
      <c r="D381" s="2" t="e">
        <f t="shared" si="51"/>
        <v>#N/A</v>
      </c>
      <c r="E381" s="2" t="e">
        <f t="shared" si="63"/>
        <v>#N/A</v>
      </c>
      <c r="F381" s="2">
        <v>2002038.6832187474</v>
      </c>
      <c r="G381" s="2">
        <f t="shared" si="64"/>
        <v>441500.42857142858</v>
      </c>
      <c r="H381" s="2">
        <f t="shared" si="72"/>
        <v>154623669.71428633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2020968.8859179914</v>
      </c>
      <c r="Q381" s="21">
        <f t="shared" si="75"/>
        <v>450000</v>
      </c>
      <c r="R381" s="2">
        <f t="shared" si="73"/>
        <v>157865127</v>
      </c>
      <c r="S381" s="2">
        <f t="shared" si="54"/>
        <v>441500.42857143283</v>
      </c>
      <c r="T381" s="2">
        <f t="shared" si="55"/>
        <v>8499.571428571362</v>
      </c>
      <c r="U381" s="2">
        <f t="shared" si="56"/>
        <v>450000</v>
      </c>
      <c r="V381" s="2">
        <f t="shared" si="74"/>
        <v>117537633.71428598</v>
      </c>
      <c r="W381" s="2">
        <f t="shared" si="57"/>
        <v>441500.42857143283</v>
      </c>
      <c r="X381" s="2">
        <f t="shared" si="47"/>
        <v>8499.5714285671711</v>
      </c>
      <c r="Y381" s="2">
        <f t="shared" si="70"/>
        <v>40327493.285713904</v>
      </c>
      <c r="Z381" s="2" t="str">
        <f t="shared" si="48"/>
        <v>MEEP</v>
      </c>
      <c r="AA381" s="2">
        <f>IF(Z381="HERE",Y381,AA380+Graph!$G$1*1000)</f>
        <v>113986069.99999991</v>
      </c>
      <c r="AB381" s="2">
        <f t="shared" si="59"/>
        <v>420000</v>
      </c>
      <c r="AC381" s="2">
        <f t="shared" si="71"/>
        <v>38067556.57142856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313</v>
      </c>
      <c r="C382" s="7"/>
      <c r="D382" s="2" t="e">
        <f t="shared" si="51"/>
        <v>#N/A</v>
      </c>
      <c r="E382" s="2" t="e">
        <f t="shared" si="63"/>
        <v>#N/A</v>
      </c>
      <c r="F382" s="2">
        <v>2006969.8191049099</v>
      </c>
      <c r="G382" s="2">
        <f t="shared" si="64"/>
        <v>441500.42857142858</v>
      </c>
      <c r="H382" s="2">
        <f t="shared" si="72"/>
        <v>155065170.14285776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2025946.5180799663</v>
      </c>
      <c r="Q382" s="21">
        <f t="shared" si="75"/>
        <v>450000</v>
      </c>
      <c r="R382" s="2">
        <f t="shared" si="73"/>
        <v>158315127</v>
      </c>
      <c r="S382" s="2">
        <f t="shared" si="54"/>
        <v>441500.42857143283</v>
      </c>
      <c r="T382" s="2">
        <f t="shared" si="55"/>
        <v>8499.571428571362</v>
      </c>
      <c r="U382" s="2">
        <f t="shared" si="56"/>
        <v>450000</v>
      </c>
      <c r="V382" s="2">
        <f t="shared" si="74"/>
        <v>117979134.14285742</v>
      </c>
      <c r="W382" s="2">
        <f t="shared" si="57"/>
        <v>441500.42857143283</v>
      </c>
      <c r="X382" s="2">
        <f t="shared" si="47"/>
        <v>8499.5714285671711</v>
      </c>
      <c r="Y382" s="2">
        <f t="shared" si="70"/>
        <v>40335992.857142471</v>
      </c>
      <c r="Z382" s="2" t="str">
        <f t="shared" si="48"/>
        <v>MEEP</v>
      </c>
      <c r="AA382" s="2">
        <f>IF(Z382="HERE",Y382,AA381+Graph!$G$1*1000)</f>
        <v>114406069.99999991</v>
      </c>
      <c r="AB382" s="2">
        <f t="shared" si="59"/>
        <v>420000</v>
      </c>
      <c r="AC382" s="2">
        <f t="shared" si="71"/>
        <v>38067556.57142856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314</v>
      </c>
      <c r="C383" s="7"/>
      <c r="D383" s="2" t="e">
        <f t="shared" si="51"/>
        <v>#N/A</v>
      </c>
      <c r="E383" s="2" t="e">
        <f t="shared" si="63"/>
        <v>#N/A</v>
      </c>
      <c r="F383" s="2">
        <v>2011900.9549911022</v>
      </c>
      <c r="G383" s="2">
        <f t="shared" si="64"/>
        <v>441500.42857142858</v>
      </c>
      <c r="H383" s="2">
        <f t="shared" si="72"/>
        <v>155506670.57142919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2030924.1502419114</v>
      </c>
      <c r="Q383" s="21">
        <f t="shared" si="75"/>
        <v>450000</v>
      </c>
      <c r="R383" s="2">
        <f t="shared" si="73"/>
        <v>158765127</v>
      </c>
      <c r="S383" s="2">
        <f t="shared" si="54"/>
        <v>441500.42857143283</v>
      </c>
      <c r="T383" s="2">
        <f t="shared" si="55"/>
        <v>8499.571428571362</v>
      </c>
      <c r="U383" s="2">
        <f t="shared" si="56"/>
        <v>450000</v>
      </c>
      <c r="V383" s="2">
        <f t="shared" si="74"/>
        <v>118420634.57142885</v>
      </c>
      <c r="W383" s="2">
        <f t="shared" si="57"/>
        <v>441500.42857143283</v>
      </c>
      <c r="X383" s="2">
        <f t="shared" si="47"/>
        <v>8499.5714285671711</v>
      </c>
      <c r="Y383" s="2">
        <f t="shared" si="70"/>
        <v>40344492.428571038</v>
      </c>
      <c r="Z383" s="2" t="str">
        <f t="shared" si="48"/>
        <v>MEEP</v>
      </c>
      <c r="AA383" s="2">
        <f>IF(Z383="HERE",Y383,AA382+Graph!$G$1*1000)</f>
        <v>114826069.99999991</v>
      </c>
      <c r="AB383" s="2">
        <f t="shared" si="59"/>
        <v>420000</v>
      </c>
      <c r="AC383" s="2">
        <f t="shared" si="71"/>
        <v>38067556.57142856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315</v>
      </c>
      <c r="C384" s="7"/>
      <c r="D384" s="2" t="e">
        <f t="shared" si="51"/>
        <v>#N/A</v>
      </c>
      <c r="E384" s="2" t="e">
        <f t="shared" si="63"/>
        <v>#N/A</v>
      </c>
      <c r="F384" s="2">
        <v>2016832.0908772647</v>
      </c>
      <c r="G384" s="2">
        <f t="shared" si="64"/>
        <v>441500.42857142858</v>
      </c>
      <c r="H384" s="2">
        <f t="shared" si="72"/>
        <v>155948171.00000063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2035901.7824038565</v>
      </c>
      <c r="Q384" s="21">
        <f t="shared" si="75"/>
        <v>450000</v>
      </c>
      <c r="R384" s="2">
        <f t="shared" si="73"/>
        <v>159215127</v>
      </c>
      <c r="S384" s="2">
        <f t="shared" si="54"/>
        <v>441500.42857143283</v>
      </c>
      <c r="T384" s="2">
        <f t="shared" si="55"/>
        <v>8499.571428571362</v>
      </c>
      <c r="U384" s="2">
        <f t="shared" si="56"/>
        <v>450000</v>
      </c>
      <c r="V384" s="2">
        <f t="shared" si="74"/>
        <v>118862135.00000028</v>
      </c>
      <c r="W384" s="2">
        <f t="shared" si="57"/>
        <v>441500.42857143283</v>
      </c>
      <c r="X384" s="2">
        <f t="shared" si="47"/>
        <v>8499.5714285671711</v>
      </c>
      <c r="Y384" s="2">
        <f t="shared" si="70"/>
        <v>40352991.999999605</v>
      </c>
      <c r="Z384" s="2" t="str">
        <f t="shared" si="48"/>
        <v>MEEP</v>
      </c>
      <c r="AA384" s="2">
        <f>IF(Z384="HERE",Y384,AA383+Graph!$G$1*1000)</f>
        <v>115246069.99999991</v>
      </c>
      <c r="AB384" s="2">
        <f t="shared" si="59"/>
        <v>420000</v>
      </c>
      <c r="AC384" s="2">
        <f t="shared" si="71"/>
        <v>38067556.57142856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316</v>
      </c>
      <c r="C385" s="7"/>
      <c r="D385" s="2" t="e">
        <f t="shared" si="51"/>
        <v>#N/A</v>
      </c>
      <c r="E385" s="2" t="e">
        <f t="shared" si="63"/>
        <v>#N/A</v>
      </c>
      <c r="F385" s="2">
        <v>2021763.2267634273</v>
      </c>
      <c r="G385" s="2">
        <f t="shared" si="64"/>
        <v>441500.42857142858</v>
      </c>
      <c r="H385" s="2">
        <f t="shared" si="72"/>
        <v>156389671.42857206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2040879.4145658314</v>
      </c>
      <c r="Q385" s="21">
        <f t="shared" si="75"/>
        <v>450000</v>
      </c>
      <c r="R385" s="2">
        <f t="shared" si="73"/>
        <v>159665127</v>
      </c>
      <c r="S385" s="2">
        <f t="shared" si="54"/>
        <v>441500.42857143283</v>
      </c>
      <c r="T385" s="2">
        <f t="shared" si="55"/>
        <v>8499.571428571362</v>
      </c>
      <c r="U385" s="2">
        <f t="shared" si="56"/>
        <v>450000</v>
      </c>
      <c r="V385" s="2">
        <f t="shared" si="74"/>
        <v>119303635.42857172</v>
      </c>
      <c r="W385" s="2">
        <f t="shared" si="57"/>
        <v>441500.42857143283</v>
      </c>
      <c r="X385" s="2">
        <f t="shared" si="47"/>
        <v>8499.5714285671711</v>
      </c>
      <c r="Y385" s="2">
        <f t="shared" si="70"/>
        <v>40361491.571428172</v>
      </c>
      <c r="Z385" s="2" t="str">
        <f t="shared" si="48"/>
        <v>MEEP</v>
      </c>
      <c r="AA385" s="2">
        <f>IF(Z385="HERE",Y385,AA384+Graph!$G$1*1000)</f>
        <v>115666069.99999991</v>
      </c>
      <c r="AB385" s="2">
        <f t="shared" si="59"/>
        <v>420000</v>
      </c>
      <c r="AC385" s="2">
        <f t="shared" si="71"/>
        <v>38067556.57142856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70:I385">
    <cfRule type="cellIs" dxfId="109" priority="13" operator="greaterThan">
      <formula>0</formula>
    </cfRule>
  </conditionalFormatting>
  <conditionalFormatting sqref="C31:C65 C117:C385 C70:C114">
    <cfRule type="cellIs" dxfId="108" priority="14" operator="greaterThan">
      <formula>0</formula>
    </cfRule>
  </conditionalFormatting>
  <conditionalFormatting sqref="C31:C65 C117:C385 C70:C114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7" priority="16" operator="greaterThan">
      <formula>0</formula>
    </cfRule>
  </conditionalFormatting>
  <conditionalFormatting sqref="C115">
    <cfRule type="cellIs" dxfId="106" priority="17" operator="greaterThan">
      <formula>0</formula>
    </cfRule>
  </conditionalFormatting>
  <conditionalFormatting sqref="C66">
    <cfRule type="cellIs" dxfId="105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4" priority="10" operator="greaterThan">
      <formula>0</formula>
    </cfRule>
  </conditionalFormatting>
  <conditionalFormatting sqref="C67">
    <cfRule type="cellIs" dxfId="103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2" priority="7" operator="greaterThan">
      <formula>0</formula>
    </cfRule>
  </conditionalFormatting>
  <conditionalFormatting sqref="C68">
    <cfRule type="cellIs" dxfId="101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0" priority="4" operator="greaterThan">
      <formula>0</formula>
    </cfRule>
  </conditionalFormatting>
  <conditionalFormatting sqref="C69">
    <cfRule type="cellIs" dxfId="99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8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33" workbookViewId="0">
      <selection activeCell="Q67" sqref="Q67:Q6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491.50042857142859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305727.93837535381</v>
      </c>
      <c r="G37" s="2">
        <f>IF(F37&gt;500000,$AK$31*1000,F37)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308663.42220523953</v>
      </c>
      <c r="Q37" s="2">
        <f>IF(P37&gt;500000,500000,P37)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>IF(F38&gt;$AK$31*1000,$AK$31*1000,F38)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5">IF(P38&gt;500000,500000,P38)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>IF(F39&gt;$AK$31*1000,$AK$31*1000,F39)</f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5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>IF(F40&gt;$AK$31*1000,$AK$31*1000,F40)</f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5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ref="G41:G295" si="26">IF(F41&gt;$AK$31*1000,$AK$31*1000,F41)</f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5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6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5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6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5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6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5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6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5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6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5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6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5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6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5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6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5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6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5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6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5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6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5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6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5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6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5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6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5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6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5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6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5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6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5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6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5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6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5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6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5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6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5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6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5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6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5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6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5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6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5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6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5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6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5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6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5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6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5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6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5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6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5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6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5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6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5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6"/>
        <v>491500.42857142858</v>
      </c>
      <c r="H75" s="2">
        <f t="shared" si="13"/>
        <v>19758624.900528368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5"/>
        <v>497813.44435957074</v>
      </c>
      <c r="R75" s="2">
        <f t="shared" si="16"/>
        <v>20377343.183728039</v>
      </c>
      <c r="S75" s="2">
        <f t="shared" si="17"/>
        <v>491500.4285714291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6"/>
        <v>491500.42857142858</v>
      </c>
      <c r="H76" s="2">
        <f t="shared" si="13"/>
        <v>20250125.329099797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5"/>
        <v>500000</v>
      </c>
      <c r="R76" s="2">
        <f t="shared" si="16"/>
        <v>20877343.183728039</v>
      </c>
      <c r="S76" s="2">
        <f t="shared" si="17"/>
        <v>491500.4285714291</v>
      </c>
      <c r="T76" s="2">
        <f t="shared" si="18"/>
        <v>8499.5714285714785</v>
      </c>
      <c r="U76" s="2">
        <f t="shared" si="19"/>
        <v>500000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486666.48387096776</v>
      </c>
      <c r="Y76" s="2">
        <f t="shared" si="7"/>
        <v>20194417.570824817</v>
      </c>
      <c r="Z76" s="2" t="str">
        <f t="shared" si="8"/>
        <v>HERE</v>
      </c>
      <c r="AA76" s="2">
        <f>IF(Z76="HERE",Y76,AA75+Graph!$G$1*1000)</f>
        <v>20194417.570824817</v>
      </c>
      <c r="AB76" s="2">
        <f t="shared" si="21"/>
        <v>486666.48387096822</v>
      </c>
      <c r="AC76" s="2">
        <f t="shared" si="9"/>
        <v>682925.61290322582</v>
      </c>
      <c r="AD76" s="3">
        <f t="shared" si="10"/>
        <v>20194417.570824817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6"/>
        <v>491500.42857142858</v>
      </c>
      <c r="H77" s="2">
        <f t="shared" si="13"/>
        <v>20741625.757671226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5"/>
        <v>500000</v>
      </c>
      <c r="R77" s="2">
        <f t="shared" si="16"/>
        <v>21377343.183728039</v>
      </c>
      <c r="S77" s="2">
        <f t="shared" si="17"/>
        <v>491500.4285714291</v>
      </c>
      <c r="T77" s="2">
        <f t="shared" si="18"/>
        <v>8499.5714285714785</v>
      </c>
      <c r="U77" s="2">
        <f t="shared" si="19"/>
        <v>500000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486666.48387096776</v>
      </c>
      <c r="Y77" s="2">
        <f t="shared" si="7"/>
        <v>20681084.054695785</v>
      </c>
      <c r="Z77" s="2" t="str">
        <f t="shared" si="8"/>
        <v>HERE</v>
      </c>
      <c r="AA77" s="2">
        <f>IF(Z77="HERE",Y77,AA76+Graph!$G$1*1000)</f>
        <v>20681084.054695785</v>
      </c>
      <c r="AB77" s="2">
        <f t="shared" si="21"/>
        <v>486666.48387096822</v>
      </c>
      <c r="AC77" s="2">
        <f t="shared" si="9"/>
        <v>696259.12903225806</v>
      </c>
      <c r="AD77" s="3">
        <f t="shared" si="10"/>
        <v>20681084.054695785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6"/>
        <v>491500.42857142858</v>
      </c>
      <c r="H78" s="2">
        <f t="shared" si="13"/>
        <v>21233126.186242655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5"/>
        <v>500000</v>
      </c>
      <c r="R78" s="2">
        <f t="shared" si="16"/>
        <v>21877343.183728039</v>
      </c>
      <c r="S78" s="2">
        <f t="shared" si="17"/>
        <v>491500.4285714291</v>
      </c>
      <c r="T78" s="2">
        <f t="shared" si="18"/>
        <v>8499.5714285714785</v>
      </c>
      <c r="U78" s="2">
        <f t="shared" si="19"/>
        <v>500000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486666.48387096776</v>
      </c>
      <c r="Y78" s="2">
        <f t="shared" si="7"/>
        <v>21167750.538566753</v>
      </c>
      <c r="Z78" s="2" t="str">
        <f t="shared" si="8"/>
        <v>HERE</v>
      </c>
      <c r="AA78" s="2">
        <f>IF(Z78="HERE",Y78,AA77+Graph!$G$1*1000)</f>
        <v>21167750.538566753</v>
      </c>
      <c r="AB78" s="2">
        <f t="shared" si="21"/>
        <v>486666.48387096822</v>
      </c>
      <c r="AC78" s="2">
        <f t="shared" si="9"/>
        <v>709592.6451612903</v>
      </c>
      <c r="AD78" s="3">
        <f t="shared" si="10"/>
        <v>21167750.538566753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6"/>
        <v>491500.42857142858</v>
      </c>
      <c r="H79" s="2">
        <f t="shared" si="13"/>
        <v>21724626.614814084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5"/>
        <v>500000</v>
      </c>
      <c r="R79" s="2">
        <f t="shared" si="16"/>
        <v>22377343.183728039</v>
      </c>
      <c r="S79" s="2">
        <f t="shared" si="17"/>
        <v>491500.4285714291</v>
      </c>
      <c r="T79" s="2">
        <f t="shared" si="18"/>
        <v>8499.5714285714785</v>
      </c>
      <c r="U79" s="2">
        <f t="shared" si="19"/>
        <v>500000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486666.48387096776</v>
      </c>
      <c r="Y79" s="2">
        <f t="shared" si="7"/>
        <v>21654417.022437721</v>
      </c>
      <c r="Z79" s="2" t="str">
        <f t="shared" si="8"/>
        <v>HERE</v>
      </c>
      <c r="AA79" s="2">
        <f>IF(Z79="HERE",Y79,AA78+Graph!$G$1*1000)</f>
        <v>21654417.022437721</v>
      </c>
      <c r="AB79" s="2">
        <f t="shared" si="21"/>
        <v>486666.48387096822</v>
      </c>
      <c r="AC79" s="2">
        <f t="shared" si="9"/>
        <v>722926.16129032255</v>
      </c>
      <c r="AD79" s="3">
        <f t="shared" si="10"/>
        <v>21654417.022437721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6"/>
        <v>491500.42857142858</v>
      </c>
      <c r="H80" s="2">
        <f t="shared" si="13"/>
        <v>22216127.043385513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5"/>
        <v>500000</v>
      </c>
      <c r="R80" s="2">
        <f t="shared" si="16"/>
        <v>22877343.183728039</v>
      </c>
      <c r="S80" s="2">
        <f t="shared" si="17"/>
        <v>491500.4285714291</v>
      </c>
      <c r="T80" s="2">
        <f t="shared" si="18"/>
        <v>8499.5714285714785</v>
      </c>
      <c r="U80" s="2">
        <f t="shared" si="19"/>
        <v>500000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486666.48387096764</v>
      </c>
      <c r="Y80" s="2">
        <f t="shared" si="7"/>
        <v>22141083.50630869</v>
      </c>
      <c r="Z80" s="2" t="str">
        <f t="shared" si="8"/>
        <v>HERE</v>
      </c>
      <c r="AA80" s="2">
        <f>IF(Z80="HERE",Y80,AA79+Graph!$G$1*1000)</f>
        <v>22141083.50630869</v>
      </c>
      <c r="AB80" s="2">
        <f t="shared" si="21"/>
        <v>486666.48387096822</v>
      </c>
      <c r="AC80" s="2">
        <f t="shared" si="9"/>
        <v>736259.67741935491</v>
      </c>
      <c r="AD80" s="3">
        <f t="shared" si="10"/>
        <v>22141083.50630869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6"/>
        <v>491500.42857142858</v>
      </c>
      <c r="H81" s="2">
        <f t="shared" si="13"/>
        <v>22707627.471956942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5"/>
        <v>500000</v>
      </c>
      <c r="R81" s="2">
        <f t="shared" si="16"/>
        <v>23377343.183728039</v>
      </c>
      <c r="S81" s="2">
        <f t="shared" si="17"/>
        <v>491500.4285714291</v>
      </c>
      <c r="T81" s="2">
        <f t="shared" si="18"/>
        <v>8499.5714285714785</v>
      </c>
      <c r="U81" s="2">
        <f t="shared" si="19"/>
        <v>500000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486666.48387096776</v>
      </c>
      <c r="Y81" s="2">
        <f t="shared" si="7"/>
        <v>22627749.990179658</v>
      </c>
      <c r="Z81" s="2" t="str">
        <f t="shared" si="8"/>
        <v>HERE</v>
      </c>
      <c r="AA81" s="2">
        <f>IF(Z81="HERE",Y81,AA80+Graph!$G$1*1000)</f>
        <v>22627749.990179658</v>
      </c>
      <c r="AB81" s="2">
        <f t="shared" si="21"/>
        <v>486666.48387096822</v>
      </c>
      <c r="AC81" s="2">
        <f t="shared" si="9"/>
        <v>749593.19354838715</v>
      </c>
      <c r="AD81" s="3">
        <f t="shared" si="10"/>
        <v>22627749.990179658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6"/>
        <v>491500.42857142858</v>
      </c>
      <c r="H82" s="2">
        <f t="shared" si="13"/>
        <v>23199127.900528371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5"/>
        <v>500000</v>
      </c>
      <c r="R82" s="2">
        <f t="shared" si="16"/>
        <v>23877343.183728039</v>
      </c>
      <c r="S82" s="2">
        <f t="shared" si="17"/>
        <v>491500.4285714291</v>
      </c>
      <c r="T82" s="2">
        <f t="shared" si="18"/>
        <v>8499.5714285714785</v>
      </c>
      <c r="U82" s="2">
        <f t="shared" si="19"/>
        <v>500000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486666.48387096776</v>
      </c>
      <c r="Y82" s="2">
        <f t="shared" si="7"/>
        <v>23114416.474050626</v>
      </c>
      <c r="Z82" s="2" t="str">
        <f t="shared" si="8"/>
        <v>HERE</v>
      </c>
      <c r="AA82" s="2">
        <f>IF(Z82="HERE",Y82,AA81+Graph!$G$1*1000)</f>
        <v>23114416.474050626</v>
      </c>
      <c r="AB82" s="2">
        <f t="shared" si="21"/>
        <v>486666.48387096822</v>
      </c>
      <c r="AC82" s="2">
        <f t="shared" si="9"/>
        <v>762926.70967741939</v>
      </c>
      <c r="AD82" s="3">
        <f t="shared" si="10"/>
        <v>23114416.474050626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6"/>
        <v>491500.42857142858</v>
      </c>
      <c r="H83" s="2">
        <f t="shared" si="13"/>
        <v>23690628.3290998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5"/>
        <v>500000</v>
      </c>
      <c r="R83" s="2">
        <f t="shared" si="16"/>
        <v>24377343.183728039</v>
      </c>
      <c r="S83" s="2">
        <f t="shared" si="17"/>
        <v>491500.4285714291</v>
      </c>
      <c r="T83" s="2">
        <f t="shared" si="18"/>
        <v>8499.5714285714785</v>
      </c>
      <c r="U83" s="2">
        <f t="shared" si="19"/>
        <v>500000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486666.48387096776</v>
      </c>
      <c r="Y83" s="2">
        <f t="shared" si="7"/>
        <v>23601082.957921594</v>
      </c>
      <c r="Z83" s="2" t="str">
        <f t="shared" si="8"/>
        <v>HERE</v>
      </c>
      <c r="AA83" s="2">
        <f>IF(Z83="HERE",Y83,AA82+Graph!$G$1*1000)</f>
        <v>23601082.957921594</v>
      </c>
      <c r="AB83" s="2">
        <f t="shared" si="21"/>
        <v>486666.48387096822</v>
      </c>
      <c r="AC83" s="2">
        <f t="shared" si="9"/>
        <v>776260.22580645164</v>
      </c>
      <c r="AD83" s="3">
        <f t="shared" si="10"/>
        <v>23601082.957921594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6"/>
        <v>491500.42857142858</v>
      </c>
      <c r="H84" s="2">
        <f t="shared" si="13"/>
        <v>24182128.75767123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5"/>
        <v>500000</v>
      </c>
      <c r="R84" s="2">
        <f t="shared" si="16"/>
        <v>24877343.183728039</v>
      </c>
      <c r="S84" s="2">
        <f t="shared" si="17"/>
        <v>491500.4285714291</v>
      </c>
      <c r="T84" s="2">
        <f t="shared" si="18"/>
        <v>8499.5714285714785</v>
      </c>
      <c r="U84" s="2">
        <f t="shared" si="19"/>
        <v>500000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486666.48387096776</v>
      </c>
      <c r="Y84" s="2">
        <f t="shared" si="7"/>
        <v>24087749.441792563</v>
      </c>
      <c r="Z84" s="2" t="str">
        <f t="shared" si="8"/>
        <v>HERE</v>
      </c>
      <c r="AA84" s="2">
        <f>IF(Z84="HERE",Y84,AA83+Graph!$G$1*1000)</f>
        <v>24087749.441792563</v>
      </c>
      <c r="AB84" s="2">
        <f t="shared" si="21"/>
        <v>486666.48387096822</v>
      </c>
      <c r="AC84" s="2">
        <f t="shared" si="9"/>
        <v>789593.74193548388</v>
      </c>
      <c r="AD84" s="3">
        <f t="shared" si="10"/>
        <v>24087749.441792563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6"/>
        <v>491500.42857142858</v>
      </c>
      <c r="H85" s="2">
        <f t="shared" si="13"/>
        <v>24673629.186242659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5"/>
        <v>500000</v>
      </c>
      <c r="R85" s="2">
        <f t="shared" si="16"/>
        <v>25377343.183728039</v>
      </c>
      <c r="S85" s="2">
        <f t="shared" si="17"/>
        <v>491500.4285714291</v>
      </c>
      <c r="T85" s="2">
        <f t="shared" si="18"/>
        <v>8499.5714285714785</v>
      </c>
      <c r="U85" s="2">
        <f t="shared" si="19"/>
        <v>500000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486666.48387096776</v>
      </c>
      <c r="Y85" s="2">
        <f t="shared" si="7"/>
        <v>24574415.925663531</v>
      </c>
      <c r="Z85" s="2" t="str">
        <f t="shared" si="8"/>
        <v>HERE</v>
      </c>
      <c r="AA85" s="2">
        <f>IF(Z85="HERE",Y85,AA84+Graph!$G$1*1000)</f>
        <v>24574415.925663531</v>
      </c>
      <c r="AB85" s="2">
        <f t="shared" si="21"/>
        <v>486666.48387096822</v>
      </c>
      <c r="AC85" s="2">
        <f t="shared" si="9"/>
        <v>802927.25806451612</v>
      </c>
      <c r="AD85" s="3">
        <f t="shared" si="10"/>
        <v>24574415.925663531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6"/>
        <v>491500.42857142858</v>
      </c>
      <c r="H86" s="2">
        <f t="shared" si="13"/>
        <v>25165129.614814088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5"/>
        <v>500000</v>
      </c>
      <c r="R86" s="2">
        <f t="shared" si="16"/>
        <v>25877343.183728039</v>
      </c>
      <c r="S86" s="2">
        <f t="shared" si="17"/>
        <v>491500.4285714291</v>
      </c>
      <c r="T86" s="2">
        <f t="shared" si="18"/>
        <v>8499.5714285714785</v>
      </c>
      <c r="U86" s="2">
        <f t="shared" si="19"/>
        <v>500000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486666.48387096776</v>
      </c>
      <c r="Y86" s="2">
        <f t="shared" si="7"/>
        <v>25061082.409534499</v>
      </c>
      <c r="Z86" s="2" t="str">
        <f t="shared" si="8"/>
        <v>HERE</v>
      </c>
      <c r="AA86" s="2">
        <f>IF(Z86="HERE",Y86,AA85+Graph!$G$1*1000)</f>
        <v>25061082.409534499</v>
      </c>
      <c r="AB86" s="2">
        <f t="shared" si="21"/>
        <v>486666.48387096822</v>
      </c>
      <c r="AC86" s="2">
        <f t="shared" si="9"/>
        <v>816260.77419354836</v>
      </c>
      <c r="AD86" s="3">
        <f t="shared" si="10"/>
        <v>25061082.409534499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6"/>
        <v>491500.42857142858</v>
      </c>
      <c r="H87" s="2">
        <f t="shared" si="13"/>
        <v>25656630.043385517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5"/>
        <v>500000</v>
      </c>
      <c r="R87" s="2">
        <f t="shared" si="16"/>
        <v>26377343.183728039</v>
      </c>
      <c r="S87" s="2">
        <f t="shared" si="17"/>
        <v>491500.4285714291</v>
      </c>
      <c r="T87" s="2">
        <f t="shared" si="18"/>
        <v>8499.5714285714785</v>
      </c>
      <c r="U87" s="2">
        <f t="shared" si="19"/>
        <v>500000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486666.48387096776</v>
      </c>
      <c r="Y87" s="2">
        <f t="shared" si="7"/>
        <v>25547748.893405467</v>
      </c>
      <c r="Z87" s="2" t="str">
        <f t="shared" si="8"/>
        <v>HERE</v>
      </c>
      <c r="AA87" s="2">
        <f>IF(Z87="HERE",Y87,AA86+Graph!$G$1*1000)</f>
        <v>25547748.893405467</v>
      </c>
      <c r="AB87" s="2">
        <f t="shared" si="21"/>
        <v>486666.48387096822</v>
      </c>
      <c r="AC87" s="2">
        <f t="shared" si="9"/>
        <v>829594.29032258061</v>
      </c>
      <c r="AD87" s="3">
        <f t="shared" si="10"/>
        <v>25547748.893405467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6"/>
        <v>491500.42857142858</v>
      </c>
      <c r="H88" s="2">
        <f t="shared" si="13"/>
        <v>26148130.471956946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5"/>
        <v>500000</v>
      </c>
      <c r="R88" s="2">
        <f t="shared" si="16"/>
        <v>26877343.183728039</v>
      </c>
      <c r="S88" s="2">
        <f t="shared" si="17"/>
        <v>491500.4285714291</v>
      </c>
      <c r="T88" s="2">
        <f t="shared" si="18"/>
        <v>8499.5714285714785</v>
      </c>
      <c r="U88" s="2">
        <f t="shared" si="19"/>
        <v>500000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486666.48387096776</v>
      </c>
      <c r="Y88" s="2">
        <f t="shared" si="7"/>
        <v>26034415.377276435</v>
      </c>
      <c r="Z88" s="2" t="str">
        <f t="shared" si="8"/>
        <v>HERE</v>
      </c>
      <c r="AA88" s="2">
        <f>IF(Z88="HERE",Y88,AA87+Graph!$G$1*1000)</f>
        <v>26034415.377276435</v>
      </c>
      <c r="AB88" s="2">
        <f t="shared" si="21"/>
        <v>486666.48387096822</v>
      </c>
      <c r="AC88" s="2">
        <f t="shared" si="9"/>
        <v>842927.80645161285</v>
      </c>
      <c r="AD88" s="3">
        <f t="shared" si="10"/>
        <v>26034415.377276435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6"/>
        <v>491500.42857142858</v>
      </c>
      <c r="H89" s="2">
        <f t="shared" si="13"/>
        <v>26639630.900528375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5"/>
        <v>500000</v>
      </c>
      <c r="R89" s="2">
        <f t="shared" si="16"/>
        <v>27377343.183728039</v>
      </c>
      <c r="S89" s="2">
        <f t="shared" si="17"/>
        <v>491500.4285714291</v>
      </c>
      <c r="T89" s="2">
        <f t="shared" si="18"/>
        <v>8499.5714285714785</v>
      </c>
      <c r="U89" s="2">
        <f t="shared" si="19"/>
        <v>500000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486666.48387096776</v>
      </c>
      <c r="Y89" s="2">
        <f t="shared" si="7"/>
        <v>26521081.861147404</v>
      </c>
      <c r="Z89" s="2" t="str">
        <f t="shared" si="8"/>
        <v>HERE</v>
      </c>
      <c r="AA89" s="2">
        <f>IF(Z89="HERE",Y89,AA88+Graph!$G$1*1000)</f>
        <v>26521081.861147404</v>
      </c>
      <c r="AB89" s="2">
        <f t="shared" si="21"/>
        <v>486666.48387096822</v>
      </c>
      <c r="AC89" s="2">
        <f t="shared" si="9"/>
        <v>856261.32258064509</v>
      </c>
      <c r="AD89" s="3">
        <f t="shared" si="10"/>
        <v>26521081.861147404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6"/>
        <v>491500.42857142858</v>
      </c>
      <c r="H90" s="2">
        <f t="shared" si="13"/>
        <v>27131131.329099804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5"/>
        <v>500000</v>
      </c>
      <c r="R90" s="2">
        <f t="shared" si="16"/>
        <v>27877343.183728039</v>
      </c>
      <c r="S90" s="2">
        <f t="shared" si="17"/>
        <v>491500.4285714291</v>
      </c>
      <c r="T90" s="2">
        <f t="shared" si="18"/>
        <v>8499.5714285714785</v>
      </c>
      <c r="U90" s="2">
        <f t="shared" si="19"/>
        <v>500000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486666.48387096776</v>
      </c>
      <c r="Y90" s="2">
        <f t="shared" si="7"/>
        <v>27007748.345018372</v>
      </c>
      <c r="Z90" s="2" t="str">
        <f t="shared" si="8"/>
        <v>HERE</v>
      </c>
      <c r="AA90" s="2">
        <f>IF(Z90="HERE",Y90,AA89+Graph!$G$1*1000)</f>
        <v>27007748.345018372</v>
      </c>
      <c r="AB90" s="2">
        <f t="shared" si="21"/>
        <v>486666.48387096822</v>
      </c>
      <c r="AC90" s="2">
        <f t="shared" si="9"/>
        <v>869594.83870967734</v>
      </c>
      <c r="AD90" s="3">
        <f t="shared" si="10"/>
        <v>27007748.345018372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6"/>
        <v>491500.42857142858</v>
      </c>
      <c r="H91" s="2">
        <f t="shared" si="13"/>
        <v>27622631.757671233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5"/>
        <v>500000</v>
      </c>
      <c r="R91" s="2">
        <f t="shared" si="16"/>
        <v>28377343.183728039</v>
      </c>
      <c r="S91" s="2">
        <f t="shared" si="17"/>
        <v>491500.4285714291</v>
      </c>
      <c r="T91" s="2">
        <f t="shared" si="18"/>
        <v>8499.5714285714785</v>
      </c>
      <c r="U91" s="2">
        <f t="shared" si="19"/>
        <v>500000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486666.48387096764</v>
      </c>
      <c r="Y91" s="2">
        <f t="shared" si="7"/>
        <v>27494414.82888934</v>
      </c>
      <c r="Z91" s="2" t="str">
        <f t="shared" si="8"/>
        <v>HERE</v>
      </c>
      <c r="AA91" s="2">
        <f>IF(Z91="HERE",Y91,AA90+Graph!$G$1*1000)</f>
        <v>27494414.82888934</v>
      </c>
      <c r="AB91" s="2">
        <f t="shared" si="21"/>
        <v>486666.48387096822</v>
      </c>
      <c r="AC91" s="2">
        <f t="shared" si="9"/>
        <v>882928.3548387097</v>
      </c>
      <c r="AD91" s="3">
        <f t="shared" si="10"/>
        <v>27494414.82888934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7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6"/>
        <v>491500.42857142858</v>
      </c>
      <c r="H92" s="2">
        <f t="shared" si="13"/>
        <v>28114132.186242662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5"/>
        <v>500000</v>
      </c>
      <c r="R92" s="2">
        <f t="shared" si="16"/>
        <v>28877343.183728039</v>
      </c>
      <c r="S92" s="2">
        <f t="shared" si="17"/>
        <v>491500.4285714291</v>
      </c>
      <c r="T92" s="2">
        <f t="shared" si="18"/>
        <v>8499.5714285714785</v>
      </c>
      <c r="U92" s="2">
        <f t="shared" si="19"/>
        <v>500000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486666.48387096776</v>
      </c>
      <c r="Y92" s="2">
        <f t="shared" si="7"/>
        <v>27981081.312760308</v>
      </c>
      <c r="Z92" s="2" t="str">
        <f t="shared" si="8"/>
        <v>HERE</v>
      </c>
      <c r="AA92" s="2">
        <f>IF(Z92="HERE",Y92,AA91+Graph!$G$1*1000)</f>
        <v>27981081.312760308</v>
      </c>
      <c r="AB92" s="2">
        <f t="shared" si="21"/>
        <v>486666.48387096822</v>
      </c>
      <c r="AC92" s="2">
        <f t="shared" si="9"/>
        <v>896261.87096774194</v>
      </c>
      <c r="AD92" s="3">
        <f t="shared" si="10"/>
        <v>27981081.312760308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7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6"/>
        <v>491500.42857142858</v>
      </c>
      <c r="H93" s="2">
        <f t="shared" si="13"/>
        <v>28605632.614814091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5"/>
        <v>500000</v>
      </c>
      <c r="R93" s="2">
        <f t="shared" si="16"/>
        <v>29377343.183728039</v>
      </c>
      <c r="S93" s="2">
        <f t="shared" si="17"/>
        <v>491500.4285714291</v>
      </c>
      <c r="T93" s="2">
        <f t="shared" si="18"/>
        <v>8499.5714285714785</v>
      </c>
      <c r="U93" s="2">
        <f t="shared" si="19"/>
        <v>500000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486666.48387096776</v>
      </c>
      <c r="Y93" s="2">
        <f t="shared" si="7"/>
        <v>28467747.796631277</v>
      </c>
      <c r="Z93" s="2" t="str">
        <f t="shared" si="8"/>
        <v>HERE</v>
      </c>
      <c r="AA93" s="2">
        <f>IF(Z93="HERE",Y93,AA92+Graph!$G$1*1000)</f>
        <v>28467747.796631277</v>
      </c>
      <c r="AB93" s="2">
        <f t="shared" si="21"/>
        <v>486666.48387096822</v>
      </c>
      <c r="AC93" s="2">
        <f t="shared" si="9"/>
        <v>909595.38709677418</v>
      </c>
      <c r="AD93" s="3">
        <f t="shared" si="10"/>
        <v>28467747.796631277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7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6"/>
        <v>491500.42857142858</v>
      </c>
      <c r="H94" s="2">
        <f t="shared" si="13"/>
        <v>29097133.043385521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5"/>
        <v>500000</v>
      </c>
      <c r="R94" s="2">
        <f t="shared" si="16"/>
        <v>29877343.183728039</v>
      </c>
      <c r="S94" s="2">
        <f t="shared" si="17"/>
        <v>491500.4285714291</v>
      </c>
      <c r="T94" s="2">
        <f t="shared" si="18"/>
        <v>8499.5714285714785</v>
      </c>
      <c r="U94" s="2">
        <f t="shared" si="19"/>
        <v>500000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486666.48387096776</v>
      </c>
      <c r="Y94" s="2">
        <f t="shared" si="7"/>
        <v>28954414.280502245</v>
      </c>
      <c r="Z94" s="2" t="str">
        <f t="shared" si="8"/>
        <v>HERE</v>
      </c>
      <c r="AA94" s="2">
        <f>IF(Z94="HERE",Y94,AA93+Graph!$G$1*1000)</f>
        <v>28954414.280502245</v>
      </c>
      <c r="AB94" s="2">
        <f t="shared" si="21"/>
        <v>486666.48387096822</v>
      </c>
      <c r="AC94" s="2">
        <f t="shared" si="9"/>
        <v>922928.90322580643</v>
      </c>
      <c r="AD94" s="3">
        <f t="shared" si="10"/>
        <v>28954414.280502245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7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6"/>
        <v>491500.42857142858</v>
      </c>
      <c r="H95" s="2">
        <f t="shared" si="13"/>
        <v>29588633.47195695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5"/>
        <v>500000</v>
      </c>
      <c r="R95" s="2">
        <f t="shared" si="16"/>
        <v>30377343.183728039</v>
      </c>
      <c r="S95" s="2">
        <f t="shared" si="17"/>
        <v>491500.4285714291</v>
      </c>
      <c r="T95" s="2">
        <f t="shared" si="18"/>
        <v>8499.5714285714785</v>
      </c>
      <c r="U95" s="2">
        <f t="shared" si="19"/>
        <v>500000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486666.48387096776</v>
      </c>
      <c r="Y95" s="2">
        <f t="shared" ref="Y95:Y158" si="29">IF(COUNT($C96)=0,IF(COUNT($C95)=1,C95,SUM(Y94+X95)),C95)</f>
        <v>29441080.764373213</v>
      </c>
      <c r="Z95" s="2" t="str">
        <f t="shared" si="8"/>
        <v>HERE</v>
      </c>
      <c r="AA95" s="2">
        <f>IF(Z95="HERE",Y95,AA94+Graph!$G$1*1000)</f>
        <v>29441080.764373213</v>
      </c>
      <c r="AB95" s="2">
        <f t="shared" si="21"/>
        <v>486666.48387096822</v>
      </c>
      <c r="AC95" s="2">
        <f t="shared" ref="AC95:AC158" si="30">IF(Z96="HERE",V95,AC94)</f>
        <v>936262.41935483867</v>
      </c>
      <c r="AD95" s="3">
        <f t="shared" si="10"/>
        <v>29441080.764373213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7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6"/>
        <v>491500.42857142858</v>
      </c>
      <c r="H96" s="2">
        <f t="shared" ref="H96:H159" si="31">IF(COUNT($C97)=0,IF(COUNT($C96)=1,C96,SUM(H95+G96)),C96)</f>
        <v>30080133.900528379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5"/>
        <v>500000</v>
      </c>
      <c r="R96" s="2">
        <f t="shared" ref="R96:R159" si="32">IF(COUNT($C97)=0,IF(COUNT($C96)=1,M96,SUM(R95+Q96)),M96)</f>
        <v>30877343.183728039</v>
      </c>
      <c r="S96" s="2">
        <f t="shared" si="17"/>
        <v>491500.4285714291</v>
      </c>
      <c r="T96" s="2">
        <f t="shared" si="18"/>
        <v>8499.5714285714785</v>
      </c>
      <c r="U96" s="2">
        <f t="shared" si="19"/>
        <v>500000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486666.48387096764</v>
      </c>
      <c r="Y96" s="2">
        <f t="shared" si="29"/>
        <v>29927747.248244181</v>
      </c>
      <c r="Z96" s="2" t="str">
        <f t="shared" si="8"/>
        <v>HERE</v>
      </c>
      <c r="AA96" s="2">
        <f>IF(Z96="HERE",Y96,AA95+Graph!$G$1*1000)</f>
        <v>29927747.248244181</v>
      </c>
      <c r="AB96" s="2">
        <f t="shared" si="21"/>
        <v>486666.48387096822</v>
      </c>
      <c r="AC96" s="2">
        <f t="shared" si="30"/>
        <v>949595.93548387103</v>
      </c>
      <c r="AD96" s="3">
        <f t="shared" si="10"/>
        <v>29927747.248244181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7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6"/>
        <v>491500.42857142858</v>
      </c>
      <c r="H97" s="2">
        <f t="shared" si="31"/>
        <v>30571634.329099808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5"/>
        <v>500000</v>
      </c>
      <c r="R97" s="2">
        <f t="shared" si="32"/>
        <v>31377343.183728039</v>
      </c>
      <c r="S97" s="2">
        <f t="shared" si="17"/>
        <v>491500.4285714291</v>
      </c>
      <c r="T97" s="2">
        <f t="shared" si="18"/>
        <v>8499.5714285714785</v>
      </c>
      <c r="U97" s="2">
        <f t="shared" si="19"/>
        <v>500000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486666.48387096776</v>
      </c>
      <c r="Y97" s="2">
        <f t="shared" si="29"/>
        <v>30414413.732115149</v>
      </c>
      <c r="Z97" s="2" t="str">
        <f t="shared" si="8"/>
        <v>HERE</v>
      </c>
      <c r="AA97" s="2">
        <f>IF(Z97="HERE",Y97,AA96+Graph!$G$1*1000)</f>
        <v>30414413.732115149</v>
      </c>
      <c r="AB97" s="2">
        <f t="shared" si="21"/>
        <v>486666.48387096822</v>
      </c>
      <c r="AC97" s="2">
        <f t="shared" si="30"/>
        <v>962929.45161290327</v>
      </c>
      <c r="AD97" s="3">
        <f t="shared" si="10"/>
        <v>30414413.732115149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7"/>
        <v>18209122.094387498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6"/>
        <v>491500.42857142858</v>
      </c>
      <c r="H98" s="2">
        <f t="shared" si="31"/>
        <v>31063134.757671237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5"/>
        <v>500000</v>
      </c>
      <c r="R98" s="2">
        <f t="shared" si="32"/>
        <v>31877343.183728039</v>
      </c>
      <c r="S98" s="2">
        <f t="shared" si="17"/>
        <v>491500.4285714291</v>
      </c>
      <c r="T98" s="2">
        <f t="shared" si="18"/>
        <v>8499.5714285714785</v>
      </c>
      <c r="U98" s="2">
        <f t="shared" si="19"/>
        <v>500000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486666.48387096776</v>
      </c>
      <c r="Y98" s="2">
        <f t="shared" si="29"/>
        <v>30901080.215986118</v>
      </c>
      <c r="Z98" s="2" t="str">
        <f t="shared" si="8"/>
        <v>HERE</v>
      </c>
      <c r="AA98" s="2">
        <f>IF(Z98="HERE",Y98,AA97+Graph!$G$1*1000)</f>
        <v>30901080.215986118</v>
      </c>
      <c r="AB98" s="2">
        <f t="shared" si="21"/>
        <v>486666.48387096822</v>
      </c>
      <c r="AC98" s="2">
        <f t="shared" si="30"/>
        <v>976262.96774193551</v>
      </c>
      <c r="AD98" s="3">
        <f t="shared" si="10"/>
        <v>30901080.215986118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7"/>
        <v>18647788.605677821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6"/>
        <v>491500.42857142858</v>
      </c>
      <c r="H99" s="2">
        <f t="shared" si="31"/>
        <v>31554635.186242666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5"/>
        <v>500000</v>
      </c>
      <c r="R99" s="2">
        <f t="shared" si="32"/>
        <v>32377343.183728039</v>
      </c>
      <c r="S99" s="2">
        <f t="shared" si="17"/>
        <v>491500.4285714291</v>
      </c>
      <c r="T99" s="2">
        <f t="shared" si="18"/>
        <v>8499.5714285714785</v>
      </c>
      <c r="U99" s="2">
        <f t="shared" si="19"/>
        <v>500000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486666.48387096776</v>
      </c>
      <c r="Y99" s="2">
        <f t="shared" si="29"/>
        <v>31387746.699857086</v>
      </c>
      <c r="Z99" s="2" t="str">
        <f t="shared" si="8"/>
        <v>HERE</v>
      </c>
      <c r="AA99" s="2">
        <f>IF(Z99="HERE",Y99,AA98+Graph!$G$1*1000)</f>
        <v>31387746.699857086</v>
      </c>
      <c r="AB99" s="2">
        <f t="shared" si="21"/>
        <v>486666.48387096822</v>
      </c>
      <c r="AC99" s="2">
        <f t="shared" si="30"/>
        <v>989596.48387096776</v>
      </c>
      <c r="AD99" s="3">
        <f t="shared" si="10"/>
        <v>31387746.699857086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7"/>
        <v>19086455.116968144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13">
        <f t="shared" si="26"/>
        <v>491500.42857142858</v>
      </c>
      <c r="H100" s="13">
        <f t="shared" si="31"/>
        <v>32046135.614814095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5"/>
        <v>500000</v>
      </c>
      <c r="R100" s="13">
        <f t="shared" si="32"/>
        <v>32877343.183728039</v>
      </c>
      <c r="S100" s="13">
        <f t="shared" si="17"/>
        <v>491500.4285714291</v>
      </c>
      <c r="T100" s="13">
        <f t="shared" si="18"/>
        <v>8499.5714285714785</v>
      </c>
      <c r="U100" s="13">
        <f t="shared" si="19"/>
        <v>500000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486666.48387096776</v>
      </c>
      <c r="Y100" s="2">
        <f t="shared" si="29"/>
        <v>31874413.183728054</v>
      </c>
      <c r="Z100" s="2" t="str">
        <f t="shared" si="8"/>
        <v>HERE</v>
      </c>
      <c r="AA100" s="2">
        <f>IF(Z100="HERE",Y100,AA99+Graph!$G$1*1000)</f>
        <v>31874413.183728054</v>
      </c>
      <c r="AB100" s="2">
        <f t="shared" si="21"/>
        <v>486666.48387096822</v>
      </c>
      <c r="AC100" s="2">
        <f t="shared" si="30"/>
        <v>1002930</v>
      </c>
      <c r="AD100" s="3">
        <f t="shared" si="10"/>
        <v>31874413.183728054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19525121.628258467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6"/>
        <v>491500.42857142858</v>
      </c>
      <c r="H101" s="2">
        <f t="shared" si="31"/>
        <v>32537636.043385524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5"/>
        <v>500000</v>
      </c>
      <c r="R101" s="2">
        <f t="shared" si="32"/>
        <v>33377343.183728039</v>
      </c>
      <c r="S101" s="2">
        <f t="shared" si="17"/>
        <v>491500.4285714291</v>
      </c>
      <c r="T101" s="2">
        <f t="shared" si="18"/>
        <v>8499.5714285714785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32320975.469442341</v>
      </c>
      <c r="Z101" s="2" t="str">
        <f t="shared" si="8"/>
        <v>HERE</v>
      </c>
      <c r="AA101" s="2">
        <f>IF(Z101="HERE",Y101,AA100+Graph!$G$1*1000)</f>
        <v>32320975.469442341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32320975.469442341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19963788.13954879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si="26"/>
        <v>491500.42857142858</v>
      </c>
      <c r="H102" s="2">
        <f t="shared" si="31"/>
        <v>33029136.471956953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4">IF(P102&gt;500000,500000,P102)</f>
        <v>500000</v>
      </c>
      <c r="R102" s="2">
        <f t="shared" si="32"/>
        <v>33877343.183728039</v>
      </c>
      <c r="S102" s="2">
        <f t="shared" si="17"/>
        <v>491500.4285714291</v>
      </c>
      <c r="T102" s="2">
        <f t="shared" si="18"/>
        <v>8499.5714285714785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32767537.755156629</v>
      </c>
      <c r="Z102" s="2" t="str">
        <f t="shared" si="8"/>
        <v>HERE</v>
      </c>
      <c r="AA102" s="2">
        <f>IF(Z102="HERE",Y102,AA101+Graph!$G$1*1000)</f>
        <v>32767537.755156629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32767537.755156629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20402454.650839113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26"/>
        <v>491500.42857142858</v>
      </c>
      <c r="H103" s="2">
        <f t="shared" si="31"/>
        <v>33520636.900528383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4"/>
        <v>500000</v>
      </c>
      <c r="R103" s="2">
        <f t="shared" si="32"/>
        <v>34377343.183728039</v>
      </c>
      <c r="S103" s="2">
        <f t="shared" si="17"/>
        <v>491500.4285714291</v>
      </c>
      <c r="T103" s="2">
        <f t="shared" si="18"/>
        <v>8499.5714285714785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33214100.040870916</v>
      </c>
      <c r="Z103" s="2" t="str">
        <f t="shared" si="8"/>
        <v>HERE</v>
      </c>
      <c r="AA103" s="2">
        <f>IF(Z103="HERE",Y103,AA102+Graph!$G$1*1000)</f>
        <v>33214100.040870916</v>
      </c>
      <c r="AB103" s="2">
        <f t="shared" si="21"/>
        <v>446562.28571428731</v>
      </c>
      <c r="AC103" s="2">
        <f t="shared" si="30"/>
        <v>1163243.1428571427</v>
      </c>
      <c r="AD103" s="3">
        <f t="shared" si="10"/>
        <v>33214100.040870916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20841121.162129436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26"/>
        <v>491500.42857142858</v>
      </c>
      <c r="H104" s="2">
        <f t="shared" si="31"/>
        <v>34012137.329099812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4"/>
        <v>500000</v>
      </c>
      <c r="R104" s="2">
        <f t="shared" si="32"/>
        <v>34877343.183728039</v>
      </c>
      <c r="S104" s="2">
        <f t="shared" si="17"/>
        <v>491500.4285714291</v>
      </c>
      <c r="T104" s="2">
        <f t="shared" si="18"/>
        <v>8499.5714285714785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33660662.326585203</v>
      </c>
      <c r="Z104" s="2" t="str">
        <f t="shared" si="8"/>
        <v>HERE</v>
      </c>
      <c r="AA104" s="2">
        <f>IF(Z104="HERE",Y104,AA103+Graph!$G$1*1000)</f>
        <v>33660662.326585203</v>
      </c>
      <c r="AB104" s="2">
        <f t="shared" si="21"/>
        <v>446562.28571428731</v>
      </c>
      <c r="AC104" s="2">
        <f t="shared" si="30"/>
        <v>1216680.857142857</v>
      </c>
      <c r="AD104" s="3">
        <f t="shared" si="10"/>
        <v>33660662.326585203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21279787.673419759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26"/>
        <v>491500.42857142858</v>
      </c>
      <c r="H105" s="2">
        <f t="shared" si="31"/>
        <v>34503637.757671237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4"/>
        <v>500000</v>
      </c>
      <c r="R105" s="2">
        <f t="shared" si="32"/>
        <v>35377343.183728039</v>
      </c>
      <c r="S105" s="2">
        <f t="shared" si="17"/>
        <v>491500.42857142538</v>
      </c>
      <c r="T105" s="2">
        <f t="shared" si="18"/>
        <v>8499.5714285714785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34107224.612299487</v>
      </c>
      <c r="Z105" s="2" t="str">
        <f t="shared" si="8"/>
        <v>HERE</v>
      </c>
      <c r="AA105" s="2">
        <f>IF(Z105="HERE",Y105,AA104+Graph!$G$1*1000)</f>
        <v>34107224.612299487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34107224.612299487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21718454.184710082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26"/>
        <v>491500.42857142858</v>
      </c>
      <c r="H106" s="2">
        <f t="shared" si="31"/>
        <v>34995138.186242662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4"/>
        <v>500000</v>
      </c>
      <c r="R106" s="2">
        <f t="shared" si="32"/>
        <v>35877343.183728039</v>
      </c>
      <c r="S106" s="2">
        <f t="shared" si="17"/>
        <v>491500.42857142538</v>
      </c>
      <c r="T106" s="2">
        <f t="shared" si="18"/>
        <v>8499.5714285714785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34553786.898013771</v>
      </c>
      <c r="Z106" s="2" t="str">
        <f t="shared" si="8"/>
        <v>HERE</v>
      </c>
      <c r="AA106" s="2">
        <f>IF(Z106="HERE",Y106,AA105+Graph!$G$1*1000)</f>
        <v>34553786.898013771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34553786.898013771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22157120.696000405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26"/>
        <v>491500.42857142858</v>
      </c>
      <c r="H107" s="2">
        <f t="shared" si="31"/>
        <v>35486638.614814088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4"/>
        <v>500000</v>
      </c>
      <c r="R107" s="2">
        <f t="shared" si="32"/>
        <v>36377343.183728039</v>
      </c>
      <c r="S107" s="2">
        <f t="shared" si="17"/>
        <v>491500.42857142538</v>
      </c>
      <c r="T107" s="2">
        <f t="shared" si="18"/>
        <v>8499.5714285714785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35000349.183728054</v>
      </c>
      <c r="Z107" s="2" t="str">
        <f t="shared" si="8"/>
        <v>HERE</v>
      </c>
      <c r="AA107" s="2">
        <f>IF(Z107="HERE",Y107,AA106+Graph!$G$1*1000)</f>
        <v>35000349.183728054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35000349.183728054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22595787.207290728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26"/>
        <v>491500.42857142858</v>
      </c>
      <c r="H108" s="2">
        <f t="shared" si="31"/>
        <v>35978139.043385513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4"/>
        <v>500000</v>
      </c>
      <c r="R108" s="2">
        <f t="shared" si="32"/>
        <v>36877343.183728039</v>
      </c>
      <c r="S108" s="2">
        <f t="shared" si="17"/>
        <v>491500.42857142538</v>
      </c>
      <c r="T108" s="2">
        <f t="shared" si="18"/>
        <v>8499.5714285714785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35368517.433728054</v>
      </c>
      <c r="Z108" s="2" t="str">
        <f t="shared" si="8"/>
        <v>HERE</v>
      </c>
      <c r="AA108" s="2">
        <f>IF(Z108="HERE",Y108,AA107+Graph!$G$1*1000)</f>
        <v>35368517.433728054</v>
      </c>
      <c r="AB108" s="2">
        <f t="shared" si="21"/>
        <v>368168.25</v>
      </c>
      <c r="AC108" s="2">
        <f t="shared" si="30"/>
        <v>1508825.75</v>
      </c>
      <c r="AD108" s="3">
        <f t="shared" si="10"/>
        <v>35368517.433728054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23034453.718581051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26"/>
        <v>491500.42857142858</v>
      </c>
      <c r="H109" s="2">
        <f t="shared" si="31"/>
        <v>36469639.471956939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4"/>
        <v>500000</v>
      </c>
      <c r="R109" s="2">
        <f t="shared" si="32"/>
        <v>37377343.183728039</v>
      </c>
      <c r="S109" s="2">
        <f t="shared" si="17"/>
        <v>491500.42857142538</v>
      </c>
      <c r="T109" s="2">
        <f t="shared" si="18"/>
        <v>8499.5714285714785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35736685.683728054</v>
      </c>
      <c r="Z109" s="2" t="str">
        <f t="shared" si="8"/>
        <v>HERE</v>
      </c>
      <c r="AA109" s="2">
        <f>IF(Z109="HERE",Y109,AA108+Graph!$G$1*1000)</f>
        <v>35736685.683728054</v>
      </c>
      <c r="AB109" s="2">
        <f t="shared" si="21"/>
        <v>368168.25</v>
      </c>
      <c r="AC109" s="2">
        <f t="shared" si="30"/>
        <v>1640657.5</v>
      </c>
      <c r="AD109" s="3">
        <f t="shared" si="10"/>
        <v>35736685.683728054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23473120.229871374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26"/>
        <v>491500.42857142858</v>
      </c>
      <c r="H110" s="2">
        <f t="shared" si="31"/>
        <v>36961139.900528364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4"/>
        <v>500000</v>
      </c>
      <c r="R110" s="2">
        <f t="shared" si="32"/>
        <v>37877343.183728039</v>
      </c>
      <c r="S110" s="2">
        <f t="shared" si="17"/>
        <v>491500.42857142538</v>
      </c>
      <c r="T110" s="2">
        <f t="shared" si="18"/>
        <v>8499.5714285714785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36104853.933728054</v>
      </c>
      <c r="Z110" s="2" t="str">
        <f t="shared" si="8"/>
        <v>HERE</v>
      </c>
      <c r="AA110" s="2">
        <f>IF(Z110="HERE",Y110,AA109+Graph!$G$1*1000)</f>
        <v>36104853.933728054</v>
      </c>
      <c r="AB110" s="2">
        <f t="shared" si="21"/>
        <v>368168.25</v>
      </c>
      <c r="AC110" s="2">
        <f t="shared" si="30"/>
        <v>1772489.25</v>
      </c>
      <c r="AD110" s="3">
        <f t="shared" si="10"/>
        <v>36104853.933728054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23911786.741161697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26"/>
        <v>491500.42857142858</v>
      </c>
      <c r="H111" s="2">
        <f t="shared" si="31"/>
        <v>37452640.329099789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4"/>
        <v>500000</v>
      </c>
      <c r="R111" s="2">
        <f t="shared" si="32"/>
        <v>38377343.183728039</v>
      </c>
      <c r="S111" s="2">
        <f t="shared" si="17"/>
        <v>491500.42857142538</v>
      </c>
      <c r="T111" s="2">
        <f t="shared" si="18"/>
        <v>8499.5714285714785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36473022.183728054</v>
      </c>
      <c r="Z111" s="2" t="str">
        <f t="shared" si="8"/>
        <v>HERE</v>
      </c>
      <c r="AA111" s="2">
        <f>IF(Z111="HERE",Y111,AA110+Graph!$G$1*1000)</f>
        <v>36473022.183728054</v>
      </c>
      <c r="AB111" s="2">
        <f t="shared" si="21"/>
        <v>368168.25</v>
      </c>
      <c r="AC111" s="2">
        <f t="shared" si="30"/>
        <v>1904321</v>
      </c>
      <c r="AD111" s="3">
        <f t="shared" si="10"/>
        <v>36473022.183728054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24350453.25245202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26"/>
        <v>491500.42857142858</v>
      </c>
      <c r="H112" s="2">
        <f t="shared" si="31"/>
        <v>37944140.757671215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4"/>
        <v>500000</v>
      </c>
      <c r="R112" s="2">
        <f t="shared" si="32"/>
        <v>38877343.183728039</v>
      </c>
      <c r="S112" s="2">
        <f t="shared" si="17"/>
        <v>491500.42857142538</v>
      </c>
      <c r="T112" s="2">
        <f t="shared" si="18"/>
        <v>8499.5714285714785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36841190.433728054</v>
      </c>
      <c r="Z112" s="2" t="str">
        <f t="shared" si="8"/>
        <v>HERE</v>
      </c>
      <c r="AA112" s="2">
        <f>IF(Z112="HERE",Y112,AA111+Graph!$G$1*1000)</f>
        <v>36841190.433728054</v>
      </c>
      <c r="AB112" s="2">
        <f t="shared" si="21"/>
        <v>368168.25</v>
      </c>
      <c r="AC112" s="2">
        <f t="shared" si="30"/>
        <v>2036152.75</v>
      </c>
      <c r="AD112" s="3">
        <f t="shared" si="10"/>
        <v>36841190.433728054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24789119.763742343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26"/>
        <v>491500.42857142858</v>
      </c>
      <c r="H113" s="2">
        <f t="shared" si="31"/>
        <v>38435641.18624264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4"/>
        <v>500000</v>
      </c>
      <c r="R113" s="2">
        <f t="shared" si="32"/>
        <v>39377343.183728039</v>
      </c>
      <c r="S113" s="2">
        <f t="shared" si="17"/>
        <v>491500.42857142538</v>
      </c>
      <c r="T113" s="2">
        <f t="shared" si="18"/>
        <v>8499.5714285714785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37209358.683728054</v>
      </c>
      <c r="Z113" s="2" t="str">
        <f t="shared" si="8"/>
        <v>HERE</v>
      </c>
      <c r="AA113" s="2">
        <f>IF(Z113="HERE",Y113,AA112+Graph!$G$1*1000)</f>
        <v>37209358.683728054</v>
      </c>
      <c r="AB113" s="2">
        <f t="shared" si="21"/>
        <v>368168.25</v>
      </c>
      <c r="AC113" s="2">
        <f t="shared" si="30"/>
        <v>2167984.5</v>
      </c>
      <c r="AD113" s="3">
        <f t="shared" si="10"/>
        <v>37209358.683728054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25227786.275032666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26"/>
        <v>491500.42857142858</v>
      </c>
      <c r="H114" s="2">
        <f t="shared" si="31"/>
        <v>38927141.614814065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4"/>
        <v>500000</v>
      </c>
      <c r="R114" s="2">
        <f t="shared" si="32"/>
        <v>39877343.183728039</v>
      </c>
      <c r="S114" s="2">
        <f t="shared" si="17"/>
        <v>491500.42857142538</v>
      </c>
      <c r="T114" s="2">
        <f t="shared" si="18"/>
        <v>8499.5714285714785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37577526.933728054</v>
      </c>
      <c r="Z114" s="2" t="str">
        <f t="shared" si="8"/>
        <v>HERE</v>
      </c>
      <c r="AA114" s="2">
        <f>IF(Z114="HERE",Y114,AA113+Graph!$G$1*1000)</f>
        <v>37577526.933728054</v>
      </c>
      <c r="AB114" s="2">
        <f t="shared" si="21"/>
        <v>368168.25</v>
      </c>
      <c r="AC114" s="2">
        <f t="shared" si="30"/>
        <v>2299816.25</v>
      </c>
      <c r="AD114" s="3">
        <f t="shared" si="10"/>
        <v>37577526.933728054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25666452.786322989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26"/>
        <v>491500.42857142858</v>
      </c>
      <c r="H115" s="2">
        <f t="shared" si="31"/>
        <v>39418642.043385491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4"/>
        <v>500000</v>
      </c>
      <c r="R115" s="2">
        <f t="shared" si="32"/>
        <v>40377343.183728039</v>
      </c>
      <c r="S115" s="2">
        <f t="shared" si="17"/>
        <v>491500.42857142538</v>
      </c>
      <c r="T115" s="2">
        <f t="shared" si="18"/>
        <v>8499.5714285714785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37945695.183728054</v>
      </c>
      <c r="Z115" s="2" t="str">
        <f t="shared" si="8"/>
        <v>HERE</v>
      </c>
      <c r="AA115" s="2">
        <f>IF(Z115="HERE",Y115,AA114+Graph!$G$1*1000)</f>
        <v>37945695.183728054</v>
      </c>
      <c r="AB115" s="2">
        <f t="shared" si="21"/>
        <v>368168.25</v>
      </c>
      <c r="AC115" s="2">
        <f t="shared" si="30"/>
        <v>2431648</v>
      </c>
      <c r="AD115" s="3">
        <f t="shared" si="10"/>
        <v>37945695.183728054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26105119.297613312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26"/>
        <v>491500.42857142858</v>
      </c>
      <c r="H116" s="2">
        <f t="shared" si="31"/>
        <v>39910142.471956916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4"/>
        <v>500000</v>
      </c>
      <c r="R116" s="2">
        <f t="shared" si="32"/>
        <v>40877343.183728039</v>
      </c>
      <c r="S116" s="2">
        <f t="shared" si="17"/>
        <v>491500.42857142538</v>
      </c>
      <c r="T116" s="2">
        <f t="shared" si="18"/>
        <v>8499.5714285714785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38238034.183728054</v>
      </c>
      <c r="Z116" s="2" t="str">
        <f t="shared" si="8"/>
        <v>HERE</v>
      </c>
      <c r="AA116" s="2">
        <f>IF(Z116="HERE",Y116,AA115+Graph!$G$1*1000)</f>
        <v>38238034.183728054</v>
      </c>
      <c r="AB116" s="2">
        <f t="shared" si="21"/>
        <v>292339</v>
      </c>
      <c r="AC116" s="2">
        <f t="shared" si="30"/>
        <v>2639309</v>
      </c>
      <c r="AD116" s="3">
        <f t="shared" si="10"/>
        <v>38238034.183728054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26543785.808903635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26"/>
        <v>491500.42857142858</v>
      </c>
      <c r="H117" s="2">
        <f t="shared" si="31"/>
        <v>40401642.900528342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4"/>
        <v>500000</v>
      </c>
      <c r="R117" s="2">
        <f t="shared" si="32"/>
        <v>41377343.183728039</v>
      </c>
      <c r="S117" s="2">
        <f t="shared" si="17"/>
        <v>491500.42857142538</v>
      </c>
      <c r="T117" s="2">
        <f t="shared" si="18"/>
        <v>8499.5714285714785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38459091.183728054</v>
      </c>
      <c r="Z117" s="2" t="str">
        <f t="shared" si="8"/>
        <v>HERE</v>
      </c>
      <c r="AA117" s="2">
        <f>IF(Z117="HERE",Y117,AA116+Graph!$G$1*1000)</f>
        <v>38459091.183728054</v>
      </c>
      <c r="AB117" s="2">
        <f t="shared" si="21"/>
        <v>221057</v>
      </c>
      <c r="AC117" s="2">
        <f t="shared" si="30"/>
        <v>2918252</v>
      </c>
      <c r="AD117" s="3">
        <f t="shared" si="10"/>
        <v>38459091.183728054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26982452.320193958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26"/>
        <v>491500.42857142858</v>
      </c>
      <c r="H118" s="2">
        <f t="shared" si="31"/>
        <v>40893143.329099767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4"/>
        <v>500000</v>
      </c>
      <c r="R118" s="2">
        <f t="shared" si="32"/>
        <v>41877343.183728039</v>
      </c>
      <c r="S118" s="2">
        <f t="shared" si="17"/>
        <v>491500.42857142538</v>
      </c>
      <c r="T118" s="2">
        <f t="shared" si="18"/>
        <v>8499.5714285714785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38642397.183728054</v>
      </c>
      <c r="Z118" s="2" t="str">
        <f t="shared" si="8"/>
        <v>HERE</v>
      </c>
      <c r="AA118" s="2">
        <f>IF(Z118="HERE",Y118,AA117+Graph!$G$1*1000)</f>
        <v>38642397.183728054</v>
      </c>
      <c r="AB118" s="2">
        <f t="shared" si="21"/>
        <v>183306</v>
      </c>
      <c r="AC118" s="2">
        <f t="shared" si="30"/>
        <v>3234946</v>
      </c>
      <c r="AD118" s="3">
        <f t="shared" si="10"/>
        <v>38642397.183728054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27421118.831484281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26"/>
        <v>491500.42857142858</v>
      </c>
      <c r="H119" s="2">
        <f t="shared" si="31"/>
        <v>41384643.757671192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4"/>
        <v>500000</v>
      </c>
      <c r="R119" s="2">
        <f t="shared" si="32"/>
        <v>42377343.183728039</v>
      </c>
      <c r="S119" s="2">
        <f t="shared" si="17"/>
        <v>491500.42857142538</v>
      </c>
      <c r="T119" s="2">
        <f t="shared" si="18"/>
        <v>8499.5714285714785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38818164.183728054</v>
      </c>
      <c r="Z119" s="2" t="str">
        <f t="shared" si="8"/>
        <v>HERE</v>
      </c>
      <c r="AA119" s="2">
        <f>IF(Z119="HERE",Y119,AA118+Graph!$G$1*1000)</f>
        <v>38818164.183728054</v>
      </c>
      <c r="AB119" s="2">
        <f t="shared" si="21"/>
        <v>175767</v>
      </c>
      <c r="AC119" s="2">
        <f t="shared" si="30"/>
        <v>3559179</v>
      </c>
      <c r="AD119" s="3">
        <f t="shared" si="10"/>
        <v>38818164.183728054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27859785.342774604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26"/>
        <v>491500.42857142858</v>
      </c>
      <c r="H120" s="2">
        <f t="shared" si="31"/>
        <v>41876144.186242618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4"/>
        <v>500000</v>
      </c>
      <c r="R120" s="2">
        <f t="shared" si="32"/>
        <v>42877343.183728039</v>
      </c>
      <c r="S120" s="2">
        <f t="shared" si="17"/>
        <v>491500.42857142538</v>
      </c>
      <c r="T120" s="2">
        <f t="shared" si="18"/>
        <v>8499.5714285714785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39040249.183728054</v>
      </c>
      <c r="Z120" s="2" t="str">
        <f t="shared" si="8"/>
        <v>HERE</v>
      </c>
      <c r="AA120" s="2">
        <f>IF(Z120="HERE",Y120,AA119+Graph!$G$1*1000)</f>
        <v>39040249.183728054</v>
      </c>
      <c r="AB120" s="2">
        <f t="shared" si="21"/>
        <v>222085</v>
      </c>
      <c r="AC120" s="2">
        <f t="shared" si="30"/>
        <v>3837094</v>
      </c>
      <c r="AD120" s="3">
        <f t="shared" si="10"/>
        <v>39040249.183728054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28298451.854064927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26"/>
        <v>491500.42857142858</v>
      </c>
      <c r="H121" s="2">
        <f t="shared" si="31"/>
        <v>42367644.614814043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4"/>
        <v>500000</v>
      </c>
      <c r="R121" s="2">
        <f t="shared" si="32"/>
        <v>43377343.183728039</v>
      </c>
      <c r="S121" s="2">
        <f t="shared" si="17"/>
        <v>491500.42857142538</v>
      </c>
      <c r="T121" s="2">
        <f t="shared" si="18"/>
        <v>8499.5714285714785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39314842.183728054</v>
      </c>
      <c r="Z121" s="2" t="str">
        <f t="shared" si="8"/>
        <v>HERE</v>
      </c>
      <c r="AA121" s="2">
        <f>IF(Z121="HERE",Y121,AA120+Graph!$G$1*1000)</f>
        <v>39314842.183728054</v>
      </c>
      <c r="AB121" s="2">
        <f t="shared" si="21"/>
        <v>274593</v>
      </c>
      <c r="AC121" s="2">
        <f t="shared" si="30"/>
        <v>4062501</v>
      </c>
      <c r="AD121" s="3">
        <f t="shared" si="10"/>
        <v>39314842.183728054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28737118.365355249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26"/>
        <v>491500.42857142858</v>
      </c>
      <c r="H122" s="2">
        <f t="shared" si="31"/>
        <v>42859145.043385468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4"/>
        <v>500000</v>
      </c>
      <c r="R122" s="2">
        <f t="shared" si="32"/>
        <v>43877343.183728039</v>
      </c>
      <c r="S122" s="2">
        <f t="shared" si="17"/>
        <v>491500.42857142538</v>
      </c>
      <c r="T122" s="2">
        <f t="shared" si="18"/>
        <v>8499.5714285714785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39610766.183728054</v>
      </c>
      <c r="Z122" s="2" t="str">
        <f t="shared" si="8"/>
        <v>HERE</v>
      </c>
      <c r="AA122" s="2">
        <f>IF(Z122="HERE",Y122,AA121+Graph!$G$1*1000)</f>
        <v>39610766.183728054</v>
      </c>
      <c r="AB122" s="2">
        <f t="shared" si="21"/>
        <v>295924</v>
      </c>
      <c r="AC122" s="2">
        <f t="shared" si="30"/>
        <v>4266577</v>
      </c>
      <c r="AD122" s="3">
        <f t="shared" si="10"/>
        <v>39610766.183728054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29141696.308212392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26"/>
        <v>491500.42857142858</v>
      </c>
      <c r="H123" s="2">
        <f t="shared" si="31"/>
        <v>43350645.471956894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4"/>
        <v>500000</v>
      </c>
      <c r="R123" s="2">
        <f t="shared" si="32"/>
        <v>44377343.183728039</v>
      </c>
      <c r="S123" s="2">
        <f t="shared" si="17"/>
        <v>491500.42857142538</v>
      </c>
      <c r="T123" s="2">
        <f t="shared" si="18"/>
        <v>8499.5714285714785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39767603.183728054</v>
      </c>
      <c r="Z123" s="2" t="str">
        <f t="shared" si="8"/>
        <v>HERE</v>
      </c>
      <c r="AA123" s="2">
        <f>IF(Z123="HERE",Y123,AA122+Graph!$G$1*1000)</f>
        <v>39767603.183728054</v>
      </c>
      <c r="AB123" s="2">
        <f t="shared" si="21"/>
        <v>156837</v>
      </c>
      <c r="AC123" s="2">
        <f t="shared" si="30"/>
        <v>4609740</v>
      </c>
      <c r="AD123" s="3">
        <f t="shared" si="10"/>
        <v>39767603.183728054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29546274.251069538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26"/>
        <v>491500.42857142858</v>
      </c>
      <c r="H124" s="2">
        <f t="shared" si="31"/>
        <v>43842145.900528319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4"/>
        <v>500000</v>
      </c>
      <c r="R124" s="2">
        <f t="shared" si="32"/>
        <v>44877343.183728039</v>
      </c>
      <c r="S124" s="2">
        <f t="shared" si="17"/>
        <v>491500.42857142538</v>
      </c>
      <c r="T124" s="2">
        <f t="shared" si="18"/>
        <v>8499.571428571362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39904095.183728054</v>
      </c>
      <c r="Z124" s="2" t="str">
        <f t="shared" si="8"/>
        <v>HERE</v>
      </c>
      <c r="AA124" s="2">
        <f>IF(Z124="HERE",Y124,AA123+Graph!$G$1*1000)</f>
        <v>39904095.183728054</v>
      </c>
      <c r="AB124" s="2">
        <f t="shared" si="21"/>
        <v>136492</v>
      </c>
      <c r="AC124" s="2">
        <f t="shared" si="30"/>
        <v>4973248</v>
      </c>
      <c r="AD124" s="3">
        <f t="shared" si="10"/>
        <v>39904095.183728054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29950852.193926685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26"/>
        <v>491500.42857142858</v>
      </c>
      <c r="H125" s="2">
        <f t="shared" si="31"/>
        <v>44333646.329099745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4"/>
        <v>500000</v>
      </c>
      <c r="R125" s="2">
        <f t="shared" si="32"/>
        <v>45377343.183728039</v>
      </c>
      <c r="S125" s="2">
        <f t="shared" si="17"/>
        <v>491500.42857142538</v>
      </c>
      <c r="T125" s="2">
        <f t="shared" si="18"/>
        <v>8499.571428571362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39994240.183728054</v>
      </c>
      <c r="Z125" s="2" t="str">
        <f t="shared" si="8"/>
        <v>HERE</v>
      </c>
      <c r="AA125" s="2">
        <f>IF(Z125="HERE",Y125,AA124+Graph!$G$1*1000)</f>
        <v>39994240.183728054</v>
      </c>
      <c r="AB125" s="2">
        <f t="shared" si="21"/>
        <v>90145</v>
      </c>
      <c r="AC125" s="2">
        <f t="shared" si="30"/>
        <v>5383103</v>
      </c>
      <c r="AD125" s="3">
        <f t="shared" si="10"/>
        <v>39994240.183728054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30355430.136783827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26"/>
        <v>491500.42857142858</v>
      </c>
      <c r="H126" s="2">
        <f t="shared" si="31"/>
        <v>44825146.75767117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4"/>
        <v>500000</v>
      </c>
      <c r="R126" s="2">
        <f t="shared" si="32"/>
        <v>45877343.183728039</v>
      </c>
      <c r="S126" s="2">
        <f t="shared" si="17"/>
        <v>491500.42857142538</v>
      </c>
      <c r="T126" s="2">
        <f t="shared" si="18"/>
        <v>8499.571428571362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40015992.183728054</v>
      </c>
      <c r="Z126" s="2" t="str">
        <f t="shared" si="8"/>
        <v>HERE</v>
      </c>
      <c r="AA126" s="2">
        <f>IF(Z126="HERE",Y126,AA125+Graph!$G$1*1000)</f>
        <v>40015992.183728054</v>
      </c>
      <c r="AB126" s="2">
        <f t="shared" si="21"/>
        <v>21752</v>
      </c>
      <c r="AC126" s="2">
        <f t="shared" si="30"/>
        <v>5861351</v>
      </c>
      <c r="AD126" s="3">
        <f t="shared" si="10"/>
        <v>40015992.183728054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30760008.07964097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26"/>
        <v>491500.42857142858</v>
      </c>
      <c r="H127" s="2">
        <f t="shared" si="31"/>
        <v>45316647.186242595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4"/>
        <v>500000</v>
      </c>
      <c r="R127" s="2">
        <f t="shared" si="32"/>
        <v>46377343.183728039</v>
      </c>
      <c r="S127" s="2">
        <f t="shared" si="17"/>
        <v>491500.42857142538</v>
      </c>
      <c r="T127" s="2">
        <f t="shared" si="18"/>
        <v>8499.571428571362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40024022.183728054</v>
      </c>
      <c r="Z127" s="2" t="str">
        <f t="shared" si="8"/>
        <v>HERE</v>
      </c>
      <c r="AA127" s="2">
        <f>IF(Z127="HERE",Y127,AA126+Graph!$G$1*1000)</f>
        <v>40024022.183728054</v>
      </c>
      <c r="AB127" s="2">
        <f t="shared" si="21"/>
        <v>8030</v>
      </c>
      <c r="AC127" s="2">
        <f t="shared" si="30"/>
        <v>6353321</v>
      </c>
      <c r="AD127" s="3">
        <f t="shared" si="10"/>
        <v>40024022.183728054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31164586.022498108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26"/>
        <v>491500.42857142858</v>
      </c>
      <c r="H128" s="2">
        <f t="shared" si="31"/>
        <v>45808147.614814021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4"/>
        <v>500000</v>
      </c>
      <c r="R128" s="2">
        <f t="shared" si="32"/>
        <v>46877343.183728039</v>
      </c>
      <c r="S128" s="2">
        <f t="shared" si="17"/>
        <v>491500.42857142538</v>
      </c>
      <c r="T128" s="2">
        <f t="shared" si="18"/>
        <v>8499.571428571362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40303773.183728054</v>
      </c>
      <c r="Z128" s="2" t="str">
        <f t="shared" si="8"/>
        <v>HERE</v>
      </c>
      <c r="AA128" s="2">
        <f>IF(Z128="HERE",Y128,AA127+Graph!$G$1*1000)</f>
        <v>40303773.183728054</v>
      </c>
      <c r="AB128" s="2">
        <f t="shared" si="21"/>
        <v>279751</v>
      </c>
      <c r="AC128" s="2">
        <f t="shared" si="30"/>
        <v>6573570</v>
      </c>
      <c r="AD128" s="3">
        <f t="shared" si="10"/>
        <v>40303773.183728054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31569163.965355247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26"/>
        <v>491500.42857142858</v>
      </c>
      <c r="H129" s="2">
        <f t="shared" si="31"/>
        <v>46299648.043385446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4"/>
        <v>500000</v>
      </c>
      <c r="R129" s="2">
        <f t="shared" si="32"/>
        <v>47377343.183728039</v>
      </c>
      <c r="S129" s="2">
        <f t="shared" si="17"/>
        <v>491500.42857142538</v>
      </c>
      <c r="T129" s="2">
        <f t="shared" si="18"/>
        <v>8499.571428571362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40523971.183728054</v>
      </c>
      <c r="Z129" s="2" t="str">
        <f t="shared" si="8"/>
        <v>HERE</v>
      </c>
      <c r="AA129" s="2">
        <f>IF(Z129="HERE",Y129,AA128+Graph!$G$1*1000)</f>
        <v>40523971.183728054</v>
      </c>
      <c r="AB129" s="2">
        <f t="shared" si="21"/>
        <v>220198</v>
      </c>
      <c r="AC129" s="2">
        <f t="shared" si="30"/>
        <v>6853372</v>
      </c>
      <c r="AD129" s="3">
        <f t="shared" si="10"/>
        <v>40523971.183728054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31907106.97785525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26"/>
        <v>491500.42857142858</v>
      </c>
      <c r="H130" s="2">
        <f t="shared" si="31"/>
        <v>46791148.471956871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4"/>
        <v>500000</v>
      </c>
      <c r="R130" s="2">
        <f t="shared" si="32"/>
        <v>47877343.183728039</v>
      </c>
      <c r="S130" s="2">
        <f t="shared" si="17"/>
        <v>491500.42857142538</v>
      </c>
      <c r="T130" s="2">
        <f t="shared" si="18"/>
        <v>8499.571428571362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40712956.183728054</v>
      </c>
      <c r="Z130" s="2" t="str">
        <f t="shared" si="8"/>
        <v>HERE</v>
      </c>
      <c r="AA130" s="2">
        <f>IF(Z130="HERE",Y130,AA129+Graph!$G$1*1000)</f>
        <v>40712956.183728054</v>
      </c>
      <c r="AB130" s="2">
        <f t="shared" si="21"/>
        <v>188985</v>
      </c>
      <c r="AC130" s="2">
        <f t="shared" si="30"/>
        <v>7164387</v>
      </c>
      <c r="AD130" s="3">
        <f t="shared" si="10"/>
        <v>40712956.183728054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32245049.990355249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26"/>
        <v>491500.42857142858</v>
      </c>
      <c r="H131" s="2">
        <f t="shared" si="31"/>
        <v>47282648.900528297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4"/>
        <v>500000</v>
      </c>
      <c r="R131" s="2">
        <f t="shared" si="32"/>
        <v>48377343.183728039</v>
      </c>
      <c r="S131" s="2">
        <f t="shared" si="17"/>
        <v>491500.42857142538</v>
      </c>
      <c r="T131" s="2">
        <f t="shared" si="18"/>
        <v>8499.571428571362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40930144.183728054</v>
      </c>
      <c r="Z131" s="2" t="str">
        <f t="shared" si="8"/>
        <v>HERE</v>
      </c>
      <c r="AA131" s="2">
        <f>IF(Z131="HERE",Y131,AA130+Graph!$G$1*1000)</f>
        <v>40930144.183728054</v>
      </c>
      <c r="AB131" s="2">
        <f t="shared" si="21"/>
        <v>217188</v>
      </c>
      <c r="AC131" s="2">
        <f t="shared" si="30"/>
        <v>7447199</v>
      </c>
      <c r="AD131" s="3">
        <f t="shared" si="10"/>
        <v>40930144.183728054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32582993.002855249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26"/>
        <v>491500.42857142858</v>
      </c>
      <c r="H132" s="2">
        <f t="shared" si="31"/>
        <v>47774149.329099722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4"/>
        <v>500000</v>
      </c>
      <c r="R132" s="2">
        <f t="shared" si="32"/>
        <v>48877343.183728039</v>
      </c>
      <c r="S132" s="2">
        <f t="shared" si="17"/>
        <v>491500.42857142538</v>
      </c>
      <c r="T132" s="2">
        <f t="shared" si="18"/>
        <v>8499.571428571362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40986159.183728054</v>
      </c>
      <c r="Z132" s="2" t="str">
        <f t="shared" si="8"/>
        <v>HERE</v>
      </c>
      <c r="AA132" s="2">
        <f>IF(Z132="HERE",Y132,AA131+Graph!$G$1*1000)</f>
        <v>40986159.183728054</v>
      </c>
      <c r="AB132" s="2">
        <f t="shared" si="21"/>
        <v>56015</v>
      </c>
      <c r="AC132" s="2">
        <f t="shared" si="30"/>
        <v>7891184</v>
      </c>
      <c r="AD132" s="3">
        <f t="shared" si="10"/>
        <v>40986159.183728054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32920936.015355252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26"/>
        <v>491500.42857142858</v>
      </c>
      <c r="H133" s="2">
        <f t="shared" si="31"/>
        <v>48265649.757671148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4"/>
        <v>500000</v>
      </c>
      <c r="R133" s="2">
        <f t="shared" si="32"/>
        <v>49377343.183728039</v>
      </c>
      <c r="S133" s="2">
        <f t="shared" si="17"/>
        <v>491500.42857142538</v>
      </c>
      <c r="T133" s="2">
        <f t="shared" si="18"/>
        <v>8499.571428571362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40998403.183728054</v>
      </c>
      <c r="Z133" s="2" t="str">
        <f t="shared" si="8"/>
        <v>HERE</v>
      </c>
      <c r="AA133" s="2">
        <f>IF(Z133="HERE",Y133,AA132+Graph!$G$1*1000)</f>
        <v>40998403.183728054</v>
      </c>
      <c r="AB133" s="2">
        <f t="shared" si="21"/>
        <v>12244</v>
      </c>
      <c r="AC133" s="2">
        <f t="shared" si="30"/>
        <v>8378940</v>
      </c>
      <c r="AD133" s="3">
        <f t="shared" si="10"/>
        <v>40998403.183728054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33258879.027855247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26"/>
        <v>491500.42857142858</v>
      </c>
      <c r="H134" s="2">
        <f t="shared" si="31"/>
        <v>48757150.186242573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4"/>
        <v>500000</v>
      </c>
      <c r="R134" s="2">
        <f t="shared" si="32"/>
        <v>49877343.183728039</v>
      </c>
      <c r="S134" s="2">
        <f t="shared" si="17"/>
        <v>491500.42857142538</v>
      </c>
      <c r="T134" s="2">
        <f t="shared" si="18"/>
        <v>8499.571428571362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40900014.183728054</v>
      </c>
      <c r="Z134" s="2" t="str">
        <f t="shared" si="8"/>
        <v>HERE</v>
      </c>
      <c r="AA134" s="2">
        <f>IF(Z134="HERE",Y134,AA133+Graph!$G$1*1000)</f>
        <v>40900014.183728054</v>
      </c>
      <c r="AB134" s="2">
        <f t="shared" si="21"/>
        <v>-98389</v>
      </c>
      <c r="AC134" s="2">
        <f t="shared" si="30"/>
        <v>8977329</v>
      </c>
      <c r="AD134" s="3">
        <f t="shared" si="10"/>
        <v>40900014.183728054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33596822.04035525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26"/>
        <v>491500.42857142858</v>
      </c>
      <c r="H135" s="2">
        <f t="shared" si="31"/>
        <v>49248650.614813998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4"/>
        <v>500000</v>
      </c>
      <c r="R135" s="2">
        <f t="shared" si="32"/>
        <v>50377343.183728039</v>
      </c>
      <c r="S135" s="2">
        <f t="shared" si="17"/>
        <v>491500.42857142538</v>
      </c>
      <c r="T135" s="2">
        <f t="shared" si="18"/>
        <v>8499.571428571362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41080976.183728054</v>
      </c>
      <c r="Z135" s="2" t="str">
        <f t="shared" si="8"/>
        <v>HERE</v>
      </c>
      <c r="AA135" s="2">
        <f>IF(Z135="HERE",Y135,AA134+Graph!$G$1*1000)</f>
        <v>41080976.183728054</v>
      </c>
      <c r="AB135" s="2">
        <f t="shared" si="21"/>
        <v>180962</v>
      </c>
      <c r="AC135" s="2">
        <f t="shared" si="30"/>
        <v>9296367</v>
      </c>
      <c r="AD135" s="3">
        <f t="shared" si="10"/>
        <v>41080976.183728054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33934765.052855253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26"/>
        <v>491500.42857142858</v>
      </c>
      <c r="H136" s="2">
        <f t="shared" si="31"/>
        <v>49740151.043385424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4"/>
        <v>500000</v>
      </c>
      <c r="R136" s="2">
        <f t="shared" si="32"/>
        <v>50877343.183728039</v>
      </c>
      <c r="S136" s="2">
        <f t="shared" si="17"/>
        <v>491500.42857142538</v>
      </c>
      <c r="T136" s="2">
        <f t="shared" si="18"/>
        <v>8499.571428571362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41230628.183728054</v>
      </c>
      <c r="Z136" s="2" t="str">
        <f t="shared" si="8"/>
        <v>HERE</v>
      </c>
      <c r="AA136" s="2">
        <f>IF(Z136="HERE",Y136,AA135+Graph!$G$1*1000)</f>
        <v>41230628.183728054</v>
      </c>
      <c r="AB136" s="2">
        <f t="shared" si="21"/>
        <v>149652</v>
      </c>
      <c r="AC136" s="2">
        <f t="shared" si="30"/>
        <v>9646715</v>
      </c>
      <c r="AD136" s="3">
        <f t="shared" si="10"/>
        <v>41230628.183728054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34272708.065355249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26"/>
        <v>491500.42857142858</v>
      </c>
      <c r="H137" s="2">
        <f t="shared" si="31"/>
        <v>50231651.471956849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4"/>
        <v>500000</v>
      </c>
      <c r="R137" s="2">
        <f t="shared" si="32"/>
        <v>51377343.183728039</v>
      </c>
      <c r="S137" s="2">
        <f t="shared" si="17"/>
        <v>491500.42857142538</v>
      </c>
      <c r="T137" s="2">
        <f t="shared" si="18"/>
        <v>8499.571428571362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41355872.183728054</v>
      </c>
      <c r="Z137" s="2" t="str">
        <f t="shared" si="8"/>
        <v>HERE</v>
      </c>
      <c r="AA137" s="2">
        <f>IF(Z137="HERE",Y137,AA136+Graph!$G$1*1000)</f>
        <v>41355872.183728054</v>
      </c>
      <c r="AB137" s="2">
        <f t="shared" si="21"/>
        <v>125244</v>
      </c>
      <c r="AC137" s="2">
        <f t="shared" si="30"/>
        <v>10021471</v>
      </c>
      <c r="AD137" s="3">
        <f t="shared" si="10"/>
        <v>41355872.183728054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34546196.215355255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26"/>
        <v>491500.42857142858</v>
      </c>
      <c r="H138" s="2">
        <f t="shared" si="31"/>
        <v>50723151.900528274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4"/>
        <v>500000</v>
      </c>
      <c r="R138" s="2">
        <f t="shared" si="32"/>
        <v>51877343.183728039</v>
      </c>
      <c r="S138" s="2">
        <f t="shared" si="17"/>
        <v>491500.42857142538</v>
      </c>
      <c r="T138" s="2">
        <f t="shared" si="18"/>
        <v>8499.571428571362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41386856.183728054</v>
      </c>
      <c r="Z138" s="2" t="str">
        <f t="shared" si="8"/>
        <v>HERE</v>
      </c>
      <c r="AA138" s="2">
        <f>IF(Z138="HERE",Y138,AA137+Graph!$G$1*1000)</f>
        <v>41386856.183728054</v>
      </c>
      <c r="AB138" s="2">
        <f t="shared" si="21"/>
        <v>30984</v>
      </c>
      <c r="AC138" s="2">
        <f t="shared" si="30"/>
        <v>10490487</v>
      </c>
      <c r="AD138" s="3">
        <f t="shared" si="10"/>
        <v>41386856.183728054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34759094.66535525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26"/>
        <v>491500.42857142858</v>
      </c>
      <c r="H139" s="2">
        <f t="shared" si="31"/>
        <v>51214652.3290997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4"/>
        <v>500000</v>
      </c>
      <c r="R139" s="2">
        <f t="shared" si="32"/>
        <v>52377343.183728039</v>
      </c>
      <c r="S139" s="2">
        <f t="shared" si="17"/>
        <v>491500.42857142538</v>
      </c>
      <c r="T139" s="2">
        <f t="shared" si="18"/>
        <v>8499.571428571362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41406296.183728054</v>
      </c>
      <c r="Z139" s="2" t="str">
        <f t="shared" si="8"/>
        <v>HERE</v>
      </c>
      <c r="AA139" s="2">
        <f>IF(Z139="HERE",Y139,AA138+Graph!$G$1*1000)</f>
        <v>41406296.183728054</v>
      </c>
      <c r="AB139" s="2">
        <f t="shared" si="21"/>
        <v>19440</v>
      </c>
      <c r="AC139" s="2">
        <f t="shared" si="30"/>
        <v>10971047</v>
      </c>
      <c r="AD139" s="3">
        <f t="shared" si="10"/>
        <v>41406296.183728054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34939904.765355244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26"/>
        <v>491500.42857142858</v>
      </c>
      <c r="H140" s="2">
        <f t="shared" si="31"/>
        <v>51706152.757671125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4"/>
        <v>500000</v>
      </c>
      <c r="R140" s="2">
        <f t="shared" si="32"/>
        <v>52877343.183728039</v>
      </c>
      <c r="S140" s="2">
        <f t="shared" si="17"/>
        <v>491500.42857142538</v>
      </c>
      <c r="T140" s="2">
        <f t="shared" si="18"/>
        <v>8499.571428571362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41412133.183728054</v>
      </c>
      <c r="Z140" s="2" t="str">
        <f t="shared" si="8"/>
        <v>HERE</v>
      </c>
      <c r="AA140" s="2">
        <f>IF(Z140="HERE",Y140,AA139+Graph!$G$1*1000)</f>
        <v>41412133.183728054</v>
      </c>
      <c r="AB140" s="2">
        <f t="shared" si="21"/>
        <v>5837</v>
      </c>
      <c r="AC140" s="2">
        <f t="shared" si="30"/>
        <v>11465210</v>
      </c>
      <c r="AD140" s="3">
        <f t="shared" si="10"/>
        <v>41412133.183728054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35114306.715355255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26"/>
        <v>491500.42857142858</v>
      </c>
      <c r="H141" s="2">
        <f t="shared" si="31"/>
        <v>52197653.186242551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4"/>
        <v>500000</v>
      </c>
      <c r="R141" s="2">
        <f t="shared" si="32"/>
        <v>53377343.183728039</v>
      </c>
      <c r="S141" s="2">
        <f t="shared" si="17"/>
        <v>491500.42857142538</v>
      </c>
      <c r="T141" s="2">
        <f t="shared" si="18"/>
        <v>8499.571428571362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41363055.183728054</v>
      </c>
      <c r="Z141" s="2" t="str">
        <f t="shared" si="8"/>
        <v>HERE</v>
      </c>
      <c r="AA141" s="2">
        <f>IF(Z141="HERE",Y141,AA140+Graph!$G$1*1000)</f>
        <v>41363055.183728054</v>
      </c>
      <c r="AB141" s="2">
        <f t="shared" si="21"/>
        <v>-49078</v>
      </c>
      <c r="AC141" s="2">
        <f t="shared" si="30"/>
        <v>12014288</v>
      </c>
      <c r="AD141" s="3">
        <f t="shared" si="10"/>
        <v>41363055.183728054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35328078.965355255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26"/>
        <v>491500.42857142858</v>
      </c>
      <c r="H142" s="2">
        <f t="shared" si="31"/>
        <v>52689153.614813976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4"/>
        <v>500000</v>
      </c>
      <c r="R142" s="2">
        <f t="shared" si="32"/>
        <v>53877343.183728039</v>
      </c>
      <c r="S142" s="2">
        <f t="shared" si="17"/>
        <v>491500.42857142538</v>
      </c>
      <c r="T142" s="2">
        <f t="shared" si="18"/>
        <v>8499.571428571362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41583337.183728054</v>
      </c>
      <c r="Z142" s="2" t="str">
        <f t="shared" si="8"/>
        <v>HERE</v>
      </c>
      <c r="AA142" s="2">
        <f>IF(Z142="HERE",Y142,AA141+Graph!$G$1*1000)</f>
        <v>41583337.183728054</v>
      </c>
      <c r="AB142" s="2">
        <f t="shared" si="21"/>
        <v>220282</v>
      </c>
      <c r="AC142" s="2">
        <f t="shared" si="30"/>
        <v>12294006</v>
      </c>
      <c r="AD142" s="3">
        <f t="shared" si="10"/>
        <v>41583337.183728054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35586483.015355244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26"/>
        <v>491500.42857142858</v>
      </c>
      <c r="H143" s="2">
        <f t="shared" si="31"/>
        <v>53180654.043385401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4"/>
        <v>500000</v>
      </c>
      <c r="R143" s="2">
        <f t="shared" si="32"/>
        <v>54377343.183728039</v>
      </c>
      <c r="S143" s="2">
        <f t="shared" si="17"/>
        <v>491500.42857142538</v>
      </c>
      <c r="T143" s="2">
        <f t="shared" si="18"/>
        <v>8499.571428571362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41730857.183728054</v>
      </c>
      <c r="Z143" s="2" t="str">
        <f t="shared" si="8"/>
        <v>HERE</v>
      </c>
      <c r="AA143" s="2">
        <f>IF(Z143="HERE",Y143,AA142+Graph!$G$1*1000)</f>
        <v>41730857.183728054</v>
      </c>
      <c r="AB143" s="2">
        <f t="shared" si="21"/>
        <v>147520</v>
      </c>
      <c r="AC143" s="2">
        <f t="shared" si="30"/>
        <v>12646486</v>
      </c>
      <c r="AD143" s="3">
        <f t="shared" si="10"/>
        <v>41730857.183728054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35863018.41535525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26"/>
        <v>491500.42857142858</v>
      </c>
      <c r="H144" s="2">
        <f t="shared" si="31"/>
        <v>53672154.471956827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4"/>
        <v>500000</v>
      </c>
      <c r="R144" s="2">
        <f t="shared" si="32"/>
        <v>54877343.183728039</v>
      </c>
      <c r="S144" s="2">
        <f t="shared" si="17"/>
        <v>491500.42857142538</v>
      </c>
      <c r="T144" s="2">
        <f t="shared" si="18"/>
        <v>8499.571428571362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41819045.183728054</v>
      </c>
      <c r="Z144" s="2" t="str">
        <f t="shared" si="8"/>
        <v>HERE</v>
      </c>
      <c r="AA144" s="2">
        <f>IF(Z144="HERE",Y144,AA143+Graph!$G$1*1000)</f>
        <v>41819045.183728054</v>
      </c>
      <c r="AB144" s="2">
        <f t="shared" si="21"/>
        <v>88188</v>
      </c>
      <c r="AC144" s="2">
        <f t="shared" si="30"/>
        <v>13058298</v>
      </c>
      <c r="AD144" s="3">
        <f t="shared" si="10"/>
        <v>41819045.183728054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36021329.865355253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26"/>
        <v>491500.42857142858</v>
      </c>
      <c r="H145" s="2">
        <f t="shared" si="31"/>
        <v>54163654.900528252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4"/>
        <v>500000</v>
      </c>
      <c r="R145" s="2">
        <f t="shared" si="32"/>
        <v>55377343.183728039</v>
      </c>
      <c r="S145" s="2">
        <f t="shared" si="17"/>
        <v>491500.42857142538</v>
      </c>
      <c r="T145" s="2">
        <f t="shared" si="18"/>
        <v>8499.571428571362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41868235.183728054</v>
      </c>
      <c r="Z145" s="2" t="str">
        <f t="shared" si="8"/>
        <v>HERE</v>
      </c>
      <c r="AA145" s="2">
        <f>IF(Z145="HERE",Y145,AA144+Graph!$G$1*1000)</f>
        <v>41868235.183728054</v>
      </c>
      <c r="AB145" s="2">
        <f t="shared" si="21"/>
        <v>49190</v>
      </c>
      <c r="AC145" s="2">
        <f t="shared" si="30"/>
        <v>13509108</v>
      </c>
      <c r="AD145" s="3">
        <f t="shared" si="10"/>
        <v>41868235.183728054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36162348.065355249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26"/>
        <v>491500.42857142858</v>
      </c>
      <c r="H146" s="2">
        <f t="shared" si="31"/>
        <v>54655155.329099678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4"/>
        <v>500000</v>
      </c>
      <c r="R146" s="2">
        <f t="shared" si="32"/>
        <v>55877343.183728039</v>
      </c>
      <c r="S146" s="2">
        <f t="shared" si="17"/>
        <v>491500.42857142538</v>
      </c>
      <c r="T146" s="2">
        <f t="shared" si="18"/>
        <v>8499.571428571362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41865119.183728054</v>
      </c>
      <c r="Z146" s="2" t="str">
        <f t="shared" si="8"/>
        <v>HERE</v>
      </c>
      <c r="AA146" s="2">
        <f>IF(Z146="HERE",Y146,AA145+Graph!$G$1*1000)</f>
        <v>41865119.183728054</v>
      </c>
      <c r="AB146" s="2">
        <f t="shared" si="21"/>
        <v>-3116</v>
      </c>
      <c r="AC146" s="2">
        <f t="shared" si="30"/>
        <v>14012224</v>
      </c>
      <c r="AD146" s="3">
        <f t="shared" si="10"/>
        <v>41865119.183728054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36263971.315355249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26"/>
        <v>491500.42857142858</v>
      </c>
      <c r="H147" s="2">
        <f t="shared" si="31"/>
        <v>55146655.757671103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4"/>
        <v>500000</v>
      </c>
      <c r="R147" s="2">
        <f t="shared" si="32"/>
        <v>56377343.183728039</v>
      </c>
      <c r="S147" s="2">
        <f t="shared" si="17"/>
        <v>491500.42857142538</v>
      </c>
      <c r="T147" s="2">
        <f t="shared" si="18"/>
        <v>8499.571428571362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41820516.183728054</v>
      </c>
      <c r="Z147" s="2" t="str">
        <f t="shared" si="8"/>
        <v>HERE</v>
      </c>
      <c r="AA147" s="2">
        <f>IF(Z147="HERE",Y147,AA146+Graph!$G$1*1000)</f>
        <v>41820516.183728054</v>
      </c>
      <c r="AB147" s="2">
        <f t="shared" si="21"/>
        <v>-44603</v>
      </c>
      <c r="AC147" s="2">
        <f t="shared" si="30"/>
        <v>14556827</v>
      </c>
      <c r="AD147" s="3">
        <f t="shared" si="10"/>
        <v>41820516.183728054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36307460.515355244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26"/>
        <v>491500.42857142858</v>
      </c>
      <c r="H148" s="2">
        <f t="shared" si="31"/>
        <v>55638156.186242528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4"/>
        <v>500000</v>
      </c>
      <c r="R148" s="2">
        <f t="shared" si="32"/>
        <v>56877343.183728039</v>
      </c>
      <c r="S148" s="2">
        <f t="shared" si="17"/>
        <v>491500.42857142538</v>
      </c>
      <c r="T148" s="2">
        <f t="shared" si="18"/>
        <v>8499.571428571362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41815154.183728054</v>
      </c>
      <c r="Z148" s="2" t="str">
        <f t="shared" si="8"/>
        <v>HERE</v>
      </c>
      <c r="AA148" s="2">
        <f>IF(Z148="HERE",Y148,AA147+Graph!$G$1*1000)</f>
        <v>41815154.183728054</v>
      </c>
      <c r="AB148" s="2">
        <f t="shared" si="21"/>
        <v>-5362</v>
      </c>
      <c r="AC148" s="2">
        <f t="shared" si="30"/>
        <v>15062189</v>
      </c>
      <c r="AD148" s="3">
        <f t="shared" si="10"/>
        <v>41815154.183728054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36339286.015355244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26"/>
        <v>491500.42857142858</v>
      </c>
      <c r="H149" s="2">
        <f t="shared" si="31"/>
        <v>56129656.614813954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4"/>
        <v>500000</v>
      </c>
      <c r="R149" s="2">
        <f t="shared" si="32"/>
        <v>57377343.183728039</v>
      </c>
      <c r="S149" s="2">
        <f t="shared" si="17"/>
        <v>491500.42857142538</v>
      </c>
      <c r="T149" s="2">
        <f t="shared" si="18"/>
        <v>8499.571428571362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42077192.183728054</v>
      </c>
      <c r="Z149" s="2" t="str">
        <f t="shared" si="8"/>
        <v>HERE</v>
      </c>
      <c r="AA149" s="2">
        <f>IF(Z149="HERE",Y149,AA148+Graph!$G$1*1000)</f>
        <v>42077192.183728054</v>
      </c>
      <c r="AB149" s="2">
        <f t="shared" si="21"/>
        <v>262038</v>
      </c>
      <c r="AC149" s="2">
        <f t="shared" si="30"/>
        <v>15300151</v>
      </c>
      <c r="AD149" s="3">
        <f t="shared" si="10"/>
        <v>42077192.183728054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36602074.365355253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26"/>
        <v>491500.42857142858</v>
      </c>
      <c r="H150" s="2">
        <f t="shared" si="31"/>
        <v>56621157.043385379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4"/>
        <v>500000</v>
      </c>
      <c r="R150" s="2">
        <f t="shared" si="32"/>
        <v>57877343.183728039</v>
      </c>
      <c r="S150" s="2">
        <f t="shared" si="17"/>
        <v>491500.42857142538</v>
      </c>
      <c r="T150" s="2">
        <f t="shared" si="18"/>
        <v>8499.571428571362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42301236.183728054</v>
      </c>
      <c r="Z150" s="2" t="str">
        <f t="shared" si="8"/>
        <v>HERE</v>
      </c>
      <c r="AA150" s="2">
        <f>IF(Z150="HERE",Y150,AA149+Graph!$G$1*1000)</f>
        <v>42301236.183728054</v>
      </c>
      <c r="AB150" s="2">
        <f t="shared" si="21"/>
        <v>224044</v>
      </c>
      <c r="AC150" s="2">
        <f t="shared" si="30"/>
        <v>15576107</v>
      </c>
      <c r="AD150" s="3">
        <f t="shared" si="10"/>
        <v>42301236.183728054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36814242.66535525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26"/>
        <v>491500.42857142858</v>
      </c>
      <c r="H151" s="2">
        <f t="shared" si="31"/>
        <v>57112657.471956804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4"/>
        <v>500000</v>
      </c>
      <c r="R151" s="2">
        <f t="shared" si="32"/>
        <v>58377343.183728039</v>
      </c>
      <c r="S151" s="2">
        <f t="shared" si="17"/>
        <v>491500.42857142538</v>
      </c>
      <c r="T151" s="2">
        <f t="shared" si="18"/>
        <v>8499.571428571362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42436371.183728054</v>
      </c>
      <c r="Z151" s="2" t="str">
        <f t="shared" si="8"/>
        <v>HERE</v>
      </c>
      <c r="AA151" s="2">
        <f>IF(Z151="HERE",Y151,AA150+Graph!$G$1*1000)</f>
        <v>42436371.183728054</v>
      </c>
      <c r="AB151" s="2">
        <f t="shared" si="21"/>
        <v>135135</v>
      </c>
      <c r="AC151" s="2">
        <f t="shared" si="30"/>
        <v>15940972</v>
      </c>
      <c r="AD151" s="3">
        <f t="shared" si="10"/>
        <v>42436371.183728054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36999879.91535525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26"/>
        <v>491500.42857142858</v>
      </c>
      <c r="H152" s="2">
        <f t="shared" si="31"/>
        <v>57604157.90052823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4"/>
        <v>500000</v>
      </c>
      <c r="R152" s="2">
        <f t="shared" si="32"/>
        <v>58877343.183728039</v>
      </c>
      <c r="S152" s="2">
        <f t="shared" si="17"/>
        <v>491500.42857142538</v>
      </c>
      <c r="T152" s="2">
        <f t="shared" si="18"/>
        <v>8499.571428571362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42454261.183728054</v>
      </c>
      <c r="Z152" s="2" t="str">
        <f t="shared" si="8"/>
        <v>HERE</v>
      </c>
      <c r="AA152" s="2">
        <f>IF(Z152="HERE",Y152,AA151+Graph!$G$1*1000)</f>
        <v>42454261.183728054</v>
      </c>
      <c r="AB152" s="2">
        <f t="shared" si="21"/>
        <v>17890</v>
      </c>
      <c r="AC152" s="2">
        <f t="shared" si="30"/>
        <v>16423082</v>
      </c>
      <c r="AD152" s="3">
        <f t="shared" si="10"/>
        <v>42454261.183728054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37209489.715355255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26"/>
        <v>491500.42857142858</v>
      </c>
      <c r="H153" s="2">
        <f t="shared" si="31"/>
        <v>58095658.329099655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4"/>
        <v>500000</v>
      </c>
      <c r="R153" s="2">
        <f t="shared" si="32"/>
        <v>59377343.183728039</v>
      </c>
      <c r="S153" s="2">
        <f t="shared" si="17"/>
        <v>491500.42857142538</v>
      </c>
      <c r="T153" s="2">
        <f t="shared" si="18"/>
        <v>8499.571428571362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42501807.183728054</v>
      </c>
      <c r="Z153" s="2" t="str">
        <f t="shared" si="8"/>
        <v>HERE</v>
      </c>
      <c r="AA153" s="2">
        <f>IF(Z153="HERE",Y153,AA152+Graph!$G$1*1000)</f>
        <v>42501807.183728054</v>
      </c>
      <c r="AB153" s="2">
        <f t="shared" si="21"/>
        <v>47546</v>
      </c>
      <c r="AC153" s="2">
        <f t="shared" si="30"/>
        <v>16875536</v>
      </c>
      <c r="AD153" s="3">
        <f t="shared" si="10"/>
        <v>42501807.183728054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37282102.465355255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26"/>
        <v>491500.42857142858</v>
      </c>
      <c r="H154" s="2">
        <f t="shared" si="31"/>
        <v>58587158.757671081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4"/>
        <v>500000</v>
      </c>
      <c r="R154" s="2">
        <f t="shared" si="32"/>
        <v>59877343.183728039</v>
      </c>
      <c r="S154" s="2">
        <f t="shared" si="17"/>
        <v>491500.42857142538</v>
      </c>
      <c r="T154" s="2">
        <f t="shared" si="18"/>
        <v>8499.571428571362</v>
      </c>
      <c r="U154" s="2">
        <f t="shared" si="19"/>
        <v>500000</v>
      </c>
      <c r="V154" s="2">
        <f t="shared" si="33"/>
        <v>17343991.422619045</v>
      </c>
      <c r="W154" s="2">
        <f t="shared" si="20"/>
        <v>468455.42261904478</v>
      </c>
      <c r="X154" s="2">
        <f t="shared" si="6"/>
        <v>31544.577380955219</v>
      </c>
      <c r="Y154" s="2">
        <f t="shared" si="29"/>
        <v>42533351.761109009</v>
      </c>
      <c r="Z154" s="2" t="str">
        <f t="shared" si="8"/>
        <v>HERE</v>
      </c>
      <c r="AA154" s="2">
        <f>IF(Z154="HERE",Y154,AA153+Graph!$G$1*1000)</f>
        <v>42533351.761109009</v>
      </c>
      <c r="AB154" s="2">
        <f t="shared" si="21"/>
        <v>31544.577380955219</v>
      </c>
      <c r="AC154" s="2">
        <f t="shared" si="30"/>
        <v>17343991.422619045</v>
      </c>
      <c r="AD154" s="3">
        <f t="shared" si="10"/>
        <v>42533351.761109009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7"/>
        <v>37317509.865355253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26"/>
        <v>491500.42857142858</v>
      </c>
      <c r="H155" s="2">
        <f t="shared" si="31"/>
        <v>59078659.186242506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4"/>
        <v>500000</v>
      </c>
      <c r="R155" s="2">
        <f t="shared" si="32"/>
        <v>60377343.183728039</v>
      </c>
      <c r="S155" s="2">
        <f t="shared" si="17"/>
        <v>491500.42857142538</v>
      </c>
      <c r="T155" s="2">
        <f t="shared" si="18"/>
        <v>8499.571428571362</v>
      </c>
      <c r="U155" s="2">
        <f t="shared" si="19"/>
        <v>500000</v>
      </c>
      <c r="V155" s="2">
        <f t="shared" si="33"/>
        <v>17817377.981124252</v>
      </c>
      <c r="W155" s="2">
        <f t="shared" si="20"/>
        <v>473386.5585052073</v>
      </c>
      <c r="X155" s="2">
        <f t="shared" si="6"/>
        <v>26613.4414947927</v>
      </c>
      <c r="Y155" s="2">
        <f t="shared" si="29"/>
        <v>42559965.202603802</v>
      </c>
      <c r="Z155" s="2" t="str">
        <f t="shared" si="8"/>
        <v>HERE</v>
      </c>
      <c r="AA155" s="2">
        <f>IF(Z155="HERE",Y155,AA154+Graph!$G$1*1000)</f>
        <v>42559965.202603802</v>
      </c>
      <c r="AB155" s="2">
        <f t="shared" si="21"/>
        <v>26613.4414947927</v>
      </c>
      <c r="AC155" s="2">
        <f t="shared" si="30"/>
        <v>17817377.981124252</v>
      </c>
      <c r="AD155" s="3">
        <f t="shared" si="10"/>
        <v>42559965.202603802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7"/>
        <v>37258879.215355255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26"/>
        <v>491500.42857142858</v>
      </c>
      <c r="H156" s="2">
        <f t="shared" si="31"/>
        <v>59570159.614813931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4"/>
        <v>500000</v>
      </c>
      <c r="R156" s="2">
        <f t="shared" si="32"/>
        <v>60877343.183728039</v>
      </c>
      <c r="S156" s="2">
        <f t="shared" si="17"/>
        <v>491500.42857142538</v>
      </c>
      <c r="T156" s="2">
        <f t="shared" si="18"/>
        <v>8499.571428571362</v>
      </c>
      <c r="U156" s="2">
        <f t="shared" si="19"/>
        <v>500000</v>
      </c>
      <c r="V156" s="2">
        <f t="shared" si="33"/>
        <v>18295695.675515652</v>
      </c>
      <c r="W156" s="2">
        <f t="shared" si="20"/>
        <v>478317.69439139962</v>
      </c>
      <c r="X156" s="2">
        <f t="shared" si="6"/>
        <v>21682.305608600378</v>
      </c>
      <c r="Y156" s="2">
        <f t="shared" si="29"/>
        <v>42581647.508212402</v>
      </c>
      <c r="Z156" s="2" t="str">
        <f t="shared" si="8"/>
        <v>HERE</v>
      </c>
      <c r="AA156" s="2">
        <f>IF(Z156="HERE",Y156,AA155+Graph!$G$1*1000)</f>
        <v>42581647.508212402</v>
      </c>
      <c r="AB156" s="2">
        <f t="shared" si="21"/>
        <v>21682.305608600378</v>
      </c>
      <c r="AC156" s="2">
        <f t="shared" si="30"/>
        <v>18295695.675515652</v>
      </c>
      <c r="AD156" s="3">
        <f t="shared" si="10"/>
        <v>42581647.508212402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7"/>
        <v>37437696.91535525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26"/>
        <v>491500.42857142858</v>
      </c>
      <c r="H157" s="2">
        <f t="shared" si="31"/>
        <v>60061660.043385357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4"/>
        <v>500000</v>
      </c>
      <c r="R157" s="2">
        <f t="shared" si="32"/>
        <v>61377343.183728039</v>
      </c>
      <c r="S157" s="2">
        <f t="shared" si="17"/>
        <v>491500.42857142538</v>
      </c>
      <c r="T157" s="2">
        <f t="shared" si="18"/>
        <v>8499.571428571362</v>
      </c>
      <c r="U157" s="2">
        <f t="shared" si="19"/>
        <v>500000</v>
      </c>
      <c r="V157" s="2">
        <f t="shared" si="33"/>
        <v>18778944.505793214</v>
      </c>
      <c r="W157" s="2">
        <f t="shared" si="20"/>
        <v>483248.83027756214</v>
      </c>
      <c r="X157" s="2">
        <f t="shared" si="6"/>
        <v>16751.169722437859</v>
      </c>
      <c r="Y157" s="2">
        <f t="shared" si="29"/>
        <v>42598398.67793484</v>
      </c>
      <c r="Z157" s="2" t="str">
        <f t="shared" si="8"/>
        <v>HERE</v>
      </c>
      <c r="AA157" s="2">
        <f>IF(Z157="HERE",Y157,AA156+Graph!$G$1*1000)</f>
        <v>42598398.67793484</v>
      </c>
      <c r="AB157" s="2">
        <f t="shared" si="21"/>
        <v>16751.169722437859</v>
      </c>
      <c r="AC157" s="2">
        <f t="shared" si="30"/>
        <v>18778944.505793214</v>
      </c>
      <c r="AD157" s="3">
        <f t="shared" si="10"/>
        <v>42598398.67793484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7"/>
        <v>37589901.115355253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26"/>
        <v>491500.42857142858</v>
      </c>
      <c r="H158" s="2">
        <f t="shared" si="31"/>
        <v>60553160.471956782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4"/>
        <v>500000</v>
      </c>
      <c r="R158" s="2">
        <f t="shared" si="32"/>
        <v>61877343.183728039</v>
      </c>
      <c r="S158" s="2">
        <f t="shared" si="17"/>
        <v>491500.42857142538</v>
      </c>
      <c r="T158" s="2">
        <f t="shared" si="18"/>
        <v>8499.571428571362</v>
      </c>
      <c r="U158" s="2">
        <f t="shared" si="19"/>
        <v>500000</v>
      </c>
      <c r="V158" s="2">
        <f t="shared" si="33"/>
        <v>19267124.471956939</v>
      </c>
      <c r="W158" s="2">
        <f t="shared" si="20"/>
        <v>488179.96616372466</v>
      </c>
      <c r="X158" s="2">
        <f t="shared" si="6"/>
        <v>11820.033836275339</v>
      </c>
      <c r="Y158" s="2">
        <f t="shared" si="29"/>
        <v>42610218.711771116</v>
      </c>
      <c r="Z158" s="2" t="str">
        <f t="shared" si="8"/>
        <v>HERE</v>
      </c>
      <c r="AA158" s="2">
        <f>IF(Z158="HERE",Y158,AA157+Graph!$G$1*1000)</f>
        <v>42610218.711771116</v>
      </c>
      <c r="AB158" s="2">
        <f t="shared" si="21"/>
        <v>11820.033836275339</v>
      </c>
      <c r="AC158" s="2">
        <f t="shared" si="30"/>
        <v>19267124.471956939</v>
      </c>
      <c r="AD158" s="3">
        <f t="shared" si="10"/>
        <v>42610218.711771116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7"/>
        <v>37721358.515355244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26"/>
        <v>491500.42857142858</v>
      </c>
      <c r="H159" s="2">
        <f t="shared" si="31"/>
        <v>61044660.900528207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4"/>
        <v>500000</v>
      </c>
      <c r="R159" s="2">
        <f t="shared" si="32"/>
        <v>62377343.183728039</v>
      </c>
      <c r="S159" s="2">
        <f t="shared" si="17"/>
        <v>491500.42857142538</v>
      </c>
      <c r="T159" s="2">
        <f t="shared" si="18"/>
        <v>8499.571428571362</v>
      </c>
      <c r="U159" s="2">
        <f t="shared" si="19"/>
        <v>500000</v>
      </c>
      <c r="V159" s="2">
        <f t="shared" si="33"/>
        <v>19758624.900528368</v>
      </c>
      <c r="W159" s="2">
        <f t="shared" si="20"/>
        <v>491500.4285714291</v>
      </c>
      <c r="X159" s="2">
        <f t="shared" si="6"/>
        <v>8499.5714285708964</v>
      </c>
      <c r="Y159" s="2">
        <f t="shared" ref="Y159:Y222" si="35">IF(COUNT($C160)=0,IF(COUNT($C159)=1,C159,SUM(Y158+X159)),C159)</f>
        <v>42618718.283199683</v>
      </c>
      <c r="Z159" s="2" t="str">
        <f t="shared" si="8"/>
        <v>HERE</v>
      </c>
      <c r="AA159" s="2">
        <f>IF(Z159="HERE",Y159,AA158+Graph!$G$1*1000)</f>
        <v>42618718.283199683</v>
      </c>
      <c r="AB159" s="2">
        <f t="shared" si="21"/>
        <v>8499.5714285671711</v>
      </c>
      <c r="AC159" s="2">
        <f t="shared" ref="AC159:AC222" si="36">IF(Z160="HERE",V159,AC158)</f>
        <v>19758624.900528368</v>
      </c>
      <c r="AD159" s="3">
        <f t="shared" si="10"/>
        <v>42618718.283199683</v>
      </c>
      <c r="AE159" s="2">
        <f>IF(AE157&gt;=52800000,52800000,IF(AB138=Graph!G$1*1000,AE158+Graph!G$1*1000,AC159))</f>
        <v>19758624.900528368</v>
      </c>
      <c r="AF159" s="3">
        <f t="shared" si="11"/>
        <v>19758624.900528368</v>
      </c>
      <c r="AG159" s="3">
        <f t="shared" si="27"/>
        <v>37772694.91535525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26"/>
        <v>491500.42857142858</v>
      </c>
      <c r="H160" s="2">
        <f t="shared" ref="H160:H223" si="37">IF(COUNT($C161)=0,IF(COUNT($C160)=1,C160,SUM(H159+G160)),C160)</f>
        <v>61536161.329099633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4"/>
        <v>500000</v>
      </c>
      <c r="R160" s="2">
        <f t="shared" ref="R160:R223" si="38">IF(COUNT($C161)=0,IF(COUNT($C160)=1,M160,SUM(R159+Q160)),M160)</f>
        <v>62877343.183728039</v>
      </c>
      <c r="S160" s="2">
        <f t="shared" si="17"/>
        <v>491500.42857142538</v>
      </c>
      <c r="T160" s="2">
        <f t="shared" si="18"/>
        <v>8499.571428571362</v>
      </c>
      <c r="U160" s="2">
        <f t="shared" si="19"/>
        <v>500000</v>
      </c>
      <c r="V160" s="2">
        <f t="shared" si="33"/>
        <v>20250125.329099797</v>
      </c>
      <c r="W160" s="2">
        <f t="shared" si="20"/>
        <v>491500.4285714291</v>
      </c>
      <c r="X160" s="2">
        <f t="shared" si="6"/>
        <v>8499.5714285708964</v>
      </c>
      <c r="Y160" s="2">
        <f t="shared" si="35"/>
        <v>42627217.85462825</v>
      </c>
      <c r="Z160" s="2" t="str">
        <f t="shared" si="8"/>
        <v>HERE</v>
      </c>
      <c r="AA160" s="2">
        <f>IF(Z160="HERE",Y160,AA159+Graph!$G$1*1000)</f>
        <v>42627217.85462825</v>
      </c>
      <c r="AB160" s="2">
        <f t="shared" si="21"/>
        <v>8499.5714285671711</v>
      </c>
      <c r="AC160" s="2">
        <f t="shared" si="36"/>
        <v>20250125.329099797</v>
      </c>
      <c r="AD160" s="3">
        <f t="shared" si="10"/>
        <v>42627217.85462825</v>
      </c>
      <c r="AE160" s="2">
        <f>IF(AE158&gt;=52800000,52800000,IF(AB139=Graph!G$1*1000,AE159+Graph!G$1*1000,AC160))</f>
        <v>20250125.329099797</v>
      </c>
      <c r="AF160" s="3">
        <f t="shared" si="11"/>
        <v>20250125.329099797</v>
      </c>
      <c r="AG160" s="3">
        <f t="shared" si="27"/>
        <v>37814218.91535525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26"/>
        <v>491500.42857142858</v>
      </c>
      <c r="H161" s="2">
        <f t="shared" si="37"/>
        <v>62027661.757671058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4"/>
        <v>500000</v>
      </c>
      <c r="R161" s="2">
        <f t="shared" si="38"/>
        <v>63377343.183728039</v>
      </c>
      <c r="S161" s="2">
        <f t="shared" si="17"/>
        <v>491500.42857142538</v>
      </c>
      <c r="T161" s="2">
        <f t="shared" si="18"/>
        <v>8499.571428571362</v>
      </c>
      <c r="U161" s="2">
        <f t="shared" si="19"/>
        <v>500000</v>
      </c>
      <c r="V161" s="2">
        <f t="shared" si="33"/>
        <v>20741625.757671226</v>
      </c>
      <c r="W161" s="2">
        <f t="shared" si="20"/>
        <v>491500.4285714291</v>
      </c>
      <c r="X161" s="2">
        <f t="shared" si="6"/>
        <v>8499.5714285708964</v>
      </c>
      <c r="Y161" s="2">
        <f t="shared" si="35"/>
        <v>42635717.426056817</v>
      </c>
      <c r="Z161" s="2" t="str">
        <f t="shared" si="8"/>
        <v>HERE</v>
      </c>
      <c r="AA161" s="2">
        <f>IF(Z161="HERE",Y161,AA160+Graph!$G$1*1000)</f>
        <v>42635717.426056817</v>
      </c>
      <c r="AB161" s="2">
        <f t="shared" si="21"/>
        <v>8499.5714285671711</v>
      </c>
      <c r="AC161" s="2">
        <f t="shared" si="36"/>
        <v>20741625.757671226</v>
      </c>
      <c r="AD161" s="3">
        <f t="shared" si="10"/>
        <v>42635717.426056817</v>
      </c>
      <c r="AE161" s="2">
        <f>IF(AE159&gt;=52800000,52800000,IF(AB140=Graph!G$1*1000,AE160+Graph!G$1*1000,AC161))</f>
        <v>20741625.757671226</v>
      </c>
      <c r="AF161" s="3">
        <f t="shared" si="11"/>
        <v>20741625.757671226</v>
      </c>
      <c r="AG161" s="3">
        <f t="shared" si="27"/>
        <v>37844180.365355253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26"/>
        <v>491500.42857142858</v>
      </c>
      <c r="H162" s="2">
        <f t="shared" si="37"/>
        <v>62519162.186242484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4"/>
        <v>500000</v>
      </c>
      <c r="R162" s="2">
        <f t="shared" si="38"/>
        <v>63877343.183728039</v>
      </c>
      <c r="S162" s="2">
        <f t="shared" si="17"/>
        <v>491500.42857142538</v>
      </c>
      <c r="T162" s="2">
        <f t="shared" si="18"/>
        <v>8499.571428571362</v>
      </c>
      <c r="U162" s="2">
        <f t="shared" si="19"/>
        <v>500000</v>
      </c>
      <c r="V162" s="2">
        <f t="shared" si="33"/>
        <v>21233126.186242655</v>
      </c>
      <c r="W162" s="2">
        <f t="shared" si="20"/>
        <v>491500.4285714291</v>
      </c>
      <c r="X162" s="2">
        <f t="shared" si="6"/>
        <v>8499.5714285708964</v>
      </c>
      <c r="Y162" s="2">
        <f t="shared" si="35"/>
        <v>42644216.997485384</v>
      </c>
      <c r="Z162" s="2" t="str">
        <f t="shared" si="8"/>
        <v>HERE</v>
      </c>
      <c r="AA162" s="2">
        <f>IF(Z162="HERE",Y162,AA161+Graph!$G$1*1000)</f>
        <v>42644216.997485384</v>
      </c>
      <c r="AB162" s="2">
        <f t="shared" si="21"/>
        <v>8499.5714285671711</v>
      </c>
      <c r="AC162" s="2">
        <f t="shared" si="36"/>
        <v>21233126.186242655</v>
      </c>
      <c r="AD162" s="3">
        <f t="shared" si="10"/>
        <v>42644216.997485384</v>
      </c>
      <c r="AE162" s="2">
        <f>IF(AE160&gt;=52800000,52800000,IF(AB141=Graph!G$1*1000,AE161+Graph!G$1*1000,AC162))</f>
        <v>21233126.186242655</v>
      </c>
      <c r="AF162" s="3">
        <f t="shared" si="11"/>
        <v>21233126.186242655</v>
      </c>
      <c r="AG162" s="3">
        <f t="shared" si="27"/>
        <v>37827464.065355249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26"/>
        <v>491500.42857142858</v>
      </c>
      <c r="H163" s="2">
        <f t="shared" si="37"/>
        <v>63010662.614813909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4"/>
        <v>500000</v>
      </c>
      <c r="R163" s="2">
        <f t="shared" si="38"/>
        <v>64377343.183728039</v>
      </c>
      <c r="S163" s="2">
        <f t="shared" si="17"/>
        <v>491500.42857142538</v>
      </c>
      <c r="T163" s="2">
        <f t="shared" si="18"/>
        <v>8499.571428571362</v>
      </c>
      <c r="U163" s="2">
        <f t="shared" si="19"/>
        <v>500000</v>
      </c>
      <c r="V163" s="2">
        <f t="shared" si="33"/>
        <v>21724626.614814084</v>
      </c>
      <c r="W163" s="2">
        <f t="shared" si="20"/>
        <v>491500.4285714291</v>
      </c>
      <c r="X163" s="2">
        <f t="shared" si="6"/>
        <v>8499.5714285708964</v>
      </c>
      <c r="Y163" s="2">
        <f t="shared" si="35"/>
        <v>42652716.568913952</v>
      </c>
      <c r="Z163" s="2" t="str">
        <f t="shared" si="8"/>
        <v>HERE</v>
      </c>
      <c r="AA163" s="2">
        <f>IF(Z163="HERE",Y163,AA162+Graph!$G$1*1000)</f>
        <v>42652716.568913952</v>
      </c>
      <c r="AB163" s="2">
        <f t="shared" si="21"/>
        <v>8499.5714285671711</v>
      </c>
      <c r="AC163" s="2">
        <f t="shared" si="36"/>
        <v>21724626.614814084</v>
      </c>
      <c r="AD163" s="3">
        <f t="shared" si="10"/>
        <v>42652716.568913952</v>
      </c>
      <c r="AE163" s="2">
        <f>IF(AE161&gt;=52800000,52800000,IF(AB142=Graph!G$1*1000,AE162+Graph!G$1*1000,AC163))</f>
        <v>21724626.614814084</v>
      </c>
      <c r="AF163" s="3">
        <f t="shared" si="11"/>
        <v>21724626.614814084</v>
      </c>
      <c r="AG163" s="3">
        <f t="shared" si="27"/>
        <v>38039703.765355244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26"/>
        <v>491500.42857142858</v>
      </c>
      <c r="H164" s="2">
        <f t="shared" si="37"/>
        <v>63502163.043385334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4"/>
        <v>500000</v>
      </c>
      <c r="R164" s="2">
        <f t="shared" si="38"/>
        <v>64877343.183728039</v>
      </c>
      <c r="S164" s="2">
        <f t="shared" si="17"/>
        <v>491500.42857142538</v>
      </c>
      <c r="T164" s="2">
        <f t="shared" si="18"/>
        <v>8499.571428571362</v>
      </c>
      <c r="U164" s="2">
        <f t="shared" si="19"/>
        <v>500000</v>
      </c>
      <c r="V164" s="2">
        <f t="shared" si="33"/>
        <v>22216127.043385513</v>
      </c>
      <c r="W164" s="2">
        <f t="shared" si="20"/>
        <v>491500.4285714291</v>
      </c>
      <c r="X164" s="2">
        <f t="shared" si="6"/>
        <v>8499.5714285708964</v>
      </c>
      <c r="Y164" s="2">
        <f t="shared" si="35"/>
        <v>42661216.140342519</v>
      </c>
      <c r="Z164" s="2" t="str">
        <f t="shared" si="8"/>
        <v>HERE</v>
      </c>
      <c r="AA164" s="2">
        <f>IF(Z164="HERE",Y164,AA163+Graph!$G$1*1000)</f>
        <v>42661216.140342519</v>
      </c>
      <c r="AB164" s="2">
        <f t="shared" si="21"/>
        <v>8499.5714285671711</v>
      </c>
      <c r="AC164" s="2">
        <f t="shared" si="36"/>
        <v>22216127.043385513</v>
      </c>
      <c r="AD164" s="3">
        <f t="shared" si="10"/>
        <v>42661216.140342519</v>
      </c>
      <c r="AE164" s="2">
        <f>IF(AE162&gt;=52800000,52800000,IF(AB143=Graph!G$1*1000,AE163+Graph!G$1*1000,AC164))</f>
        <v>22216127.043385513</v>
      </c>
      <c r="AF164" s="3">
        <f t="shared" si="11"/>
        <v>22216127.043385513</v>
      </c>
      <c r="AG164" s="3">
        <f t="shared" si="27"/>
        <v>38190095.765355244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26"/>
        <v>491500.42857142858</v>
      </c>
      <c r="H165" s="2">
        <f t="shared" si="37"/>
        <v>63993663.47195676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4"/>
        <v>500000</v>
      </c>
      <c r="R165" s="2">
        <f t="shared" si="38"/>
        <v>65377343.183728039</v>
      </c>
      <c r="S165" s="2">
        <f t="shared" si="17"/>
        <v>491500.42857142538</v>
      </c>
      <c r="T165" s="2">
        <f t="shared" si="18"/>
        <v>8499.571428571362</v>
      </c>
      <c r="U165" s="2">
        <f t="shared" si="19"/>
        <v>500000</v>
      </c>
      <c r="V165" s="2">
        <f t="shared" si="33"/>
        <v>22707627.471956942</v>
      </c>
      <c r="W165" s="2">
        <f t="shared" si="20"/>
        <v>491500.4285714291</v>
      </c>
      <c r="X165" s="2">
        <f t="shared" si="6"/>
        <v>8499.5714285708964</v>
      </c>
      <c r="Y165" s="2">
        <f t="shared" si="35"/>
        <v>42669715.711771086</v>
      </c>
      <c r="Z165" s="2" t="str">
        <f t="shared" si="8"/>
        <v>HERE</v>
      </c>
      <c r="AA165" s="2">
        <f>IF(Z165="HERE",Y165,AA164+Graph!$G$1*1000)</f>
        <v>42669715.711771086</v>
      </c>
      <c r="AB165" s="2">
        <f t="shared" si="21"/>
        <v>8499.5714285671711</v>
      </c>
      <c r="AC165" s="2">
        <f t="shared" si="36"/>
        <v>22707627.471956942</v>
      </c>
      <c r="AD165" s="3">
        <f t="shared" si="10"/>
        <v>42669715.711771086</v>
      </c>
      <c r="AE165" s="2">
        <f>IF(AE163&gt;=52800000,52800000,IF(AB144=Graph!G$1*1000,AE164+Graph!G$1*1000,AC165))</f>
        <v>22707627.471956942</v>
      </c>
      <c r="AF165" s="3">
        <f t="shared" si="11"/>
        <v>22707627.471956942</v>
      </c>
      <c r="AG165" s="3">
        <f t="shared" si="27"/>
        <v>38290055.565355249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si="26"/>
        <v>491500.42857142858</v>
      </c>
      <c r="H166" s="2">
        <f t="shared" si="37"/>
        <v>64485163.900528185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39">IF(P166&gt;500000,500000,P166)</f>
        <v>500000</v>
      </c>
      <c r="R166" s="2">
        <f t="shared" si="38"/>
        <v>65877343.183728039</v>
      </c>
      <c r="S166" s="2">
        <f t="shared" si="17"/>
        <v>491500.42857142538</v>
      </c>
      <c r="T166" s="2">
        <f t="shared" si="18"/>
        <v>8499.571428571362</v>
      </c>
      <c r="U166" s="2">
        <f t="shared" si="19"/>
        <v>500000</v>
      </c>
      <c r="V166" s="2">
        <f t="shared" si="33"/>
        <v>23199127.900528371</v>
      </c>
      <c r="W166" s="2">
        <f t="shared" si="20"/>
        <v>491500.4285714291</v>
      </c>
      <c r="X166" s="2">
        <f t="shared" si="6"/>
        <v>8499.5714285708964</v>
      </c>
      <c r="Y166" s="2">
        <f t="shared" si="35"/>
        <v>42678215.283199653</v>
      </c>
      <c r="Z166" s="2" t="str">
        <f t="shared" si="8"/>
        <v>HERE</v>
      </c>
      <c r="AA166" s="2">
        <f>IF(Z166="HERE",Y166,AA165+Graph!$G$1*1000)</f>
        <v>42678215.283199653</v>
      </c>
      <c r="AB166" s="2">
        <f t="shared" si="21"/>
        <v>8499.5714285671711</v>
      </c>
      <c r="AC166" s="2">
        <f t="shared" si="36"/>
        <v>23199127.900528371</v>
      </c>
      <c r="AD166" s="3">
        <f t="shared" si="10"/>
        <v>42678215.283199653</v>
      </c>
      <c r="AE166" s="2">
        <f>IF(AE164&gt;=52800000,52800000,IF(AB145=Graph!G$1*1000,AE165+Graph!G$1*1000,AC166))</f>
        <v>23199127.900528371</v>
      </c>
      <c r="AF166" s="3">
        <f t="shared" si="11"/>
        <v>23199127.900528371</v>
      </c>
      <c r="AG166" s="3">
        <f t="shared" si="27"/>
        <v>38356867.065355249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26"/>
        <v>491500.42857142858</v>
      </c>
      <c r="H167" s="2">
        <f t="shared" si="37"/>
        <v>64976664.32909961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39"/>
        <v>500000</v>
      </c>
      <c r="R167" s="2">
        <f t="shared" si="38"/>
        <v>66377343.183728039</v>
      </c>
      <c r="S167" s="2">
        <f t="shared" si="17"/>
        <v>491500.42857142538</v>
      </c>
      <c r="T167" s="2">
        <f t="shared" si="18"/>
        <v>8499.571428571362</v>
      </c>
      <c r="U167" s="2">
        <f t="shared" si="19"/>
        <v>500000</v>
      </c>
      <c r="V167" s="2">
        <f t="shared" si="33"/>
        <v>23690628.3290998</v>
      </c>
      <c r="W167" s="2">
        <f t="shared" si="20"/>
        <v>491500.4285714291</v>
      </c>
      <c r="X167" s="2">
        <f t="shared" si="6"/>
        <v>8499.5714285708964</v>
      </c>
      <c r="Y167" s="2">
        <f t="shared" si="35"/>
        <v>42686714.85462822</v>
      </c>
      <c r="Z167" s="2" t="str">
        <f t="shared" si="8"/>
        <v>HERE</v>
      </c>
      <c r="AA167" s="2">
        <f>IF(Z167="HERE",Y167,AA166+Graph!$G$1*1000)</f>
        <v>42686714.85462822</v>
      </c>
      <c r="AB167" s="2">
        <f t="shared" si="21"/>
        <v>8499.5714285671711</v>
      </c>
      <c r="AC167" s="2">
        <f t="shared" si="36"/>
        <v>23690628.3290998</v>
      </c>
      <c r="AD167" s="3">
        <f t="shared" si="10"/>
        <v>42686714.85462822</v>
      </c>
      <c r="AE167" s="2">
        <f>IF(AE165&gt;=52800000,52800000,IF(AB146=Graph!G$1*1000,AE166+Graph!G$1*1000,AC167))</f>
        <v>23690628.3290998</v>
      </c>
      <c r="AF167" s="3">
        <f t="shared" si="11"/>
        <v>23690628.3290998</v>
      </c>
      <c r="AG167" s="3">
        <f t="shared" si="27"/>
        <v>38379218.465355255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26"/>
        <v>491500.42857142858</v>
      </c>
      <c r="H168" s="2">
        <f t="shared" si="37"/>
        <v>65468164.757671036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39"/>
        <v>500000</v>
      </c>
      <c r="R168" s="2">
        <f t="shared" si="38"/>
        <v>66877343.183728039</v>
      </c>
      <c r="S168" s="2">
        <f t="shared" si="17"/>
        <v>491500.42857142538</v>
      </c>
      <c r="T168" s="2">
        <f t="shared" si="18"/>
        <v>8499.571428571362</v>
      </c>
      <c r="U168" s="2">
        <f t="shared" si="19"/>
        <v>500000</v>
      </c>
      <c r="V168" s="2">
        <f t="shared" si="33"/>
        <v>24182128.75767123</v>
      </c>
      <c r="W168" s="2">
        <f t="shared" si="20"/>
        <v>491500.4285714291</v>
      </c>
      <c r="X168" s="2">
        <f t="shared" si="6"/>
        <v>8499.5714285708964</v>
      </c>
      <c r="Y168" s="2">
        <f t="shared" si="35"/>
        <v>42695214.426056787</v>
      </c>
      <c r="Z168" s="2" t="str">
        <f t="shared" si="8"/>
        <v>HERE</v>
      </c>
      <c r="AA168" s="2">
        <f>IF(Z168="HERE",Y168,AA167+Graph!$G$1*1000)</f>
        <v>42695214.426056787</v>
      </c>
      <c r="AB168" s="2">
        <f t="shared" si="21"/>
        <v>8499.5714285671711</v>
      </c>
      <c r="AC168" s="2">
        <f t="shared" si="36"/>
        <v>24182128.75767123</v>
      </c>
      <c r="AD168" s="3">
        <f t="shared" si="10"/>
        <v>42695214.426056787</v>
      </c>
      <c r="AE168" s="2">
        <f>IF(AE166&gt;=52800000,52800000,IF(AB147=Graph!G$1*1000,AE167+Graph!G$1*1000,AC168))</f>
        <v>24182128.75767123</v>
      </c>
      <c r="AF168" s="3">
        <f t="shared" si="11"/>
        <v>24182128.75767123</v>
      </c>
      <c r="AG168" s="3">
        <f t="shared" si="27"/>
        <v>38366305.91535525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26"/>
        <v>491500.42857142858</v>
      </c>
      <c r="H169" s="2">
        <f t="shared" si="37"/>
        <v>65959665.186242461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39"/>
        <v>500000</v>
      </c>
      <c r="R169" s="2">
        <f t="shared" si="38"/>
        <v>67377343.183728039</v>
      </c>
      <c r="S169" s="2">
        <f t="shared" si="17"/>
        <v>491500.42857142538</v>
      </c>
      <c r="T169" s="2">
        <f t="shared" si="18"/>
        <v>8499.571428571362</v>
      </c>
      <c r="U169" s="2">
        <f t="shared" si="19"/>
        <v>500000</v>
      </c>
      <c r="V169" s="2">
        <f t="shared" si="33"/>
        <v>24673629.186242659</v>
      </c>
      <c r="W169" s="2">
        <f t="shared" si="20"/>
        <v>491500.4285714291</v>
      </c>
      <c r="X169" s="2">
        <f t="shared" si="6"/>
        <v>8499.5714285708964</v>
      </c>
      <c r="Y169" s="2">
        <f t="shared" si="35"/>
        <v>42703713.997485355</v>
      </c>
      <c r="Z169" s="2" t="str">
        <f t="shared" si="8"/>
        <v>HERE</v>
      </c>
      <c r="AA169" s="2">
        <f>IF(Z169="HERE",Y169,AA168+Graph!$G$1*1000)</f>
        <v>42703713.997485355</v>
      </c>
      <c r="AB169" s="2">
        <f t="shared" si="21"/>
        <v>8499.5714285671711</v>
      </c>
      <c r="AC169" s="2">
        <f t="shared" si="36"/>
        <v>24673629.186242659</v>
      </c>
      <c r="AD169" s="3">
        <f t="shared" si="10"/>
        <v>42703713.997485355</v>
      </c>
      <c r="AE169" s="2">
        <f>IF(AE167&gt;=52800000,52800000,IF(AB148=Graph!G$1*1000,AE168+Graph!G$1*1000,AC169))</f>
        <v>24673629.186242659</v>
      </c>
      <c r="AF169" s="3">
        <f t="shared" si="11"/>
        <v>24673629.186242659</v>
      </c>
      <c r="AG169" s="3">
        <f t="shared" si="27"/>
        <v>38386748.215355255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26"/>
        <v>491500.42857142858</v>
      </c>
      <c r="H170" s="2">
        <f t="shared" si="37"/>
        <v>66451165.614813887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39"/>
        <v>500000</v>
      </c>
      <c r="R170" s="2">
        <f t="shared" si="38"/>
        <v>67877343.183728039</v>
      </c>
      <c r="S170" s="2">
        <f t="shared" si="17"/>
        <v>491500.42857142538</v>
      </c>
      <c r="T170" s="2">
        <f t="shared" si="18"/>
        <v>8499.571428571362</v>
      </c>
      <c r="U170" s="2">
        <f t="shared" si="19"/>
        <v>500000</v>
      </c>
      <c r="V170" s="2">
        <f t="shared" si="33"/>
        <v>25165129.614814088</v>
      </c>
      <c r="W170" s="2">
        <f t="shared" si="20"/>
        <v>491500.4285714291</v>
      </c>
      <c r="X170" s="2">
        <f t="shared" si="6"/>
        <v>8499.5714285708964</v>
      </c>
      <c r="Y170" s="2">
        <f t="shared" si="35"/>
        <v>42712213.568913922</v>
      </c>
      <c r="Z170" s="2" t="str">
        <f t="shared" si="8"/>
        <v>HERE</v>
      </c>
      <c r="AA170" s="2">
        <f>IF(Z170="HERE",Y170,AA169+Graph!$G$1*1000)</f>
        <v>42712213.568913922</v>
      </c>
      <c r="AB170" s="2">
        <f t="shared" si="21"/>
        <v>8499.5714285671711</v>
      </c>
      <c r="AC170" s="2">
        <f t="shared" si="36"/>
        <v>25165129.614814088</v>
      </c>
      <c r="AD170" s="3">
        <f t="shared" si="10"/>
        <v>42712213.568913922</v>
      </c>
      <c r="AE170" s="2">
        <f>IF(AE168&gt;=52800000,52800000,IF(AB149=Graph!G$1*1000,AE169+Graph!G$1*1000,AC170))</f>
        <v>25165129.614814088</v>
      </c>
      <c r="AF170" s="3">
        <f t="shared" si="11"/>
        <v>25165129.614814088</v>
      </c>
      <c r="AG170" s="3">
        <f t="shared" si="27"/>
        <v>38634480.515355244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26"/>
        <v>491500.42857142858</v>
      </c>
      <c r="H171" s="2">
        <f t="shared" si="37"/>
        <v>66942666.043385312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39"/>
        <v>500000</v>
      </c>
      <c r="R171" s="2">
        <f t="shared" si="38"/>
        <v>68377343.183728039</v>
      </c>
      <c r="S171" s="2">
        <f t="shared" si="17"/>
        <v>491500.42857142538</v>
      </c>
      <c r="T171" s="2">
        <f t="shared" si="18"/>
        <v>8499.571428571362</v>
      </c>
      <c r="U171" s="2">
        <f t="shared" si="19"/>
        <v>500000</v>
      </c>
      <c r="V171" s="2">
        <f t="shared" si="33"/>
        <v>25656630.043385517</v>
      </c>
      <c r="W171" s="2">
        <f t="shared" si="20"/>
        <v>491500.4285714291</v>
      </c>
      <c r="X171" s="2">
        <f t="shared" si="6"/>
        <v>8499.5714285708964</v>
      </c>
      <c r="Y171" s="2">
        <f t="shared" si="35"/>
        <v>42720713.140342489</v>
      </c>
      <c r="Z171" s="2" t="str">
        <f t="shared" si="8"/>
        <v>HERE</v>
      </c>
      <c r="AA171" s="2">
        <f>IF(Z171="HERE",Y171,AA170+Graph!$G$1*1000)</f>
        <v>42720713.140342489</v>
      </c>
      <c r="AB171" s="2">
        <f t="shared" si="21"/>
        <v>8499.5714285671711</v>
      </c>
      <c r="AC171" s="2">
        <f t="shared" si="36"/>
        <v>25656630.043385517</v>
      </c>
      <c r="AD171" s="3">
        <f t="shared" si="10"/>
        <v>42720713.140342489</v>
      </c>
      <c r="AE171" s="2">
        <f>IF(AE169&gt;=52800000,52800000,IF(AB150=Graph!G$1*1000,AE170+Graph!G$1*1000,AC171))</f>
        <v>25656630.043385517</v>
      </c>
      <c r="AF171" s="3">
        <f t="shared" si="11"/>
        <v>25656630.043385517</v>
      </c>
      <c r="AG171" s="3">
        <f t="shared" si="27"/>
        <v>38849917.91535525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26"/>
        <v>491500.42857142858</v>
      </c>
      <c r="H172" s="2">
        <f t="shared" si="37"/>
        <v>67434166.471956745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39"/>
        <v>500000</v>
      </c>
      <c r="R172" s="2">
        <f t="shared" si="38"/>
        <v>68877343.183728039</v>
      </c>
      <c r="S172" s="2">
        <f t="shared" si="17"/>
        <v>491500.42857143283</v>
      </c>
      <c r="T172" s="2">
        <f t="shared" si="18"/>
        <v>8499.571428571362</v>
      </c>
      <c r="U172" s="2">
        <f t="shared" si="19"/>
        <v>500000</v>
      </c>
      <c r="V172" s="2">
        <f t="shared" si="33"/>
        <v>26148130.471956946</v>
      </c>
      <c r="W172" s="2">
        <f t="shared" si="20"/>
        <v>491500.4285714291</v>
      </c>
      <c r="X172" s="2">
        <f t="shared" si="6"/>
        <v>8499.5714285708964</v>
      </c>
      <c r="Y172" s="2">
        <f t="shared" si="35"/>
        <v>42729212.711771056</v>
      </c>
      <c r="Z172" s="2" t="str">
        <f t="shared" si="8"/>
        <v>HERE</v>
      </c>
      <c r="AA172" s="2">
        <f>IF(Z172="HERE",Y172,AA171+Graph!$G$1*1000)</f>
        <v>42729212.711771056</v>
      </c>
      <c r="AB172" s="2">
        <f t="shared" si="21"/>
        <v>8499.5714285671711</v>
      </c>
      <c r="AC172" s="2">
        <f t="shared" si="36"/>
        <v>26148130.471956946</v>
      </c>
      <c r="AD172" s="3">
        <f t="shared" si="10"/>
        <v>42729212.711771056</v>
      </c>
      <c r="AE172" s="2">
        <f>IF(AE170&gt;=52800000,52800000,IF(AB151=Graph!G$1*1000,AE171+Graph!G$1*1000,AC172))</f>
        <v>26148130.471956946</v>
      </c>
      <c r="AF172" s="3">
        <f t="shared" si="11"/>
        <v>26148130.471956946</v>
      </c>
      <c r="AG172" s="3">
        <f t="shared" si="27"/>
        <v>38989782.66535525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26"/>
        <v>491500.42857142858</v>
      </c>
      <c r="H173" s="2">
        <f t="shared" si="37"/>
        <v>67925666.900528178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39"/>
        <v>500000</v>
      </c>
      <c r="R173" s="2">
        <f t="shared" si="38"/>
        <v>69377343.183728039</v>
      </c>
      <c r="S173" s="2">
        <f t="shared" si="17"/>
        <v>491500.42857143283</v>
      </c>
      <c r="T173" s="2">
        <f t="shared" si="18"/>
        <v>8499.571428571362</v>
      </c>
      <c r="U173" s="2">
        <f t="shared" si="19"/>
        <v>500000</v>
      </c>
      <c r="V173" s="2">
        <f t="shared" si="33"/>
        <v>26639630.900528375</v>
      </c>
      <c r="W173" s="2">
        <f t="shared" si="20"/>
        <v>491500.4285714291</v>
      </c>
      <c r="X173" s="2">
        <f t="shared" si="6"/>
        <v>8499.5714285708964</v>
      </c>
      <c r="Y173" s="2">
        <f t="shared" si="35"/>
        <v>42737712.283199623</v>
      </c>
      <c r="Z173" s="2" t="str">
        <f t="shared" si="8"/>
        <v>HERE</v>
      </c>
      <c r="AA173" s="2">
        <f>IF(Z173="HERE",Y173,AA172+Graph!$G$1*1000)</f>
        <v>42737712.283199623</v>
      </c>
      <c r="AB173" s="2">
        <f t="shared" si="21"/>
        <v>8499.5714285671711</v>
      </c>
      <c r="AC173" s="2">
        <f t="shared" si="36"/>
        <v>26639630.900528375</v>
      </c>
      <c r="AD173" s="3">
        <f t="shared" si="10"/>
        <v>42737712.283199623</v>
      </c>
      <c r="AE173" s="2">
        <f>IF(AE171&gt;=52800000,52800000,IF(AB152=Graph!G$1*1000,AE172+Graph!G$1*1000,AC173))</f>
        <v>26639630.900528375</v>
      </c>
      <c r="AF173" s="3">
        <f t="shared" si="11"/>
        <v>26639630.900528375</v>
      </c>
      <c r="AG173" s="3">
        <f t="shared" si="27"/>
        <v>39029989.16535525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26"/>
        <v>491500.42857142858</v>
      </c>
      <c r="H174" s="2">
        <f t="shared" si="37"/>
        <v>68417167.32909961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39"/>
        <v>500000</v>
      </c>
      <c r="R174" s="2">
        <f t="shared" si="38"/>
        <v>69877343.183728039</v>
      </c>
      <c r="S174" s="2">
        <f t="shared" si="17"/>
        <v>491500.42857143283</v>
      </c>
      <c r="T174" s="2">
        <f t="shared" si="18"/>
        <v>8499.571428571362</v>
      </c>
      <c r="U174" s="2">
        <f t="shared" si="19"/>
        <v>500000</v>
      </c>
      <c r="V174" s="2">
        <f t="shared" si="33"/>
        <v>27131131.329099804</v>
      </c>
      <c r="W174" s="2">
        <f t="shared" si="20"/>
        <v>491500.4285714291</v>
      </c>
      <c r="X174" s="2">
        <f t="shared" si="6"/>
        <v>8499.5714285708964</v>
      </c>
      <c r="Y174" s="2">
        <f t="shared" si="35"/>
        <v>42746211.85462819</v>
      </c>
      <c r="Z174" s="2" t="str">
        <f t="shared" si="8"/>
        <v>HERE</v>
      </c>
      <c r="AA174" s="2">
        <f>IF(Z174="HERE",Y174,AA173+Graph!$G$1*1000)</f>
        <v>42746211.85462819</v>
      </c>
      <c r="AB174" s="2">
        <f t="shared" si="21"/>
        <v>8499.5714285671711</v>
      </c>
      <c r="AC174" s="2">
        <f t="shared" si="36"/>
        <v>27131131.329099804</v>
      </c>
      <c r="AD174" s="3">
        <f t="shared" si="10"/>
        <v>42746211.85462819</v>
      </c>
      <c r="AE174" s="2">
        <f>IF(AE172&gt;=52800000,52800000,IF(AB153=Graph!G$1*1000,AE173+Graph!G$1*1000,AC174))</f>
        <v>27131131.329099804</v>
      </c>
      <c r="AF174" s="3">
        <f t="shared" si="11"/>
        <v>27131131.329099804</v>
      </c>
      <c r="AG174" s="3">
        <f t="shared" si="27"/>
        <v>39095403.265355244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26"/>
        <v>491500.42857142858</v>
      </c>
      <c r="H175" s="2">
        <f t="shared" si="37"/>
        <v>68908667.757671043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39"/>
        <v>500000</v>
      </c>
      <c r="R175" s="2">
        <f t="shared" si="38"/>
        <v>70377343.183728039</v>
      </c>
      <c r="S175" s="2">
        <f t="shared" si="17"/>
        <v>491500.42857143283</v>
      </c>
      <c r="T175" s="2">
        <f t="shared" si="18"/>
        <v>8499.571428571362</v>
      </c>
      <c r="U175" s="2">
        <f t="shared" si="19"/>
        <v>500000</v>
      </c>
      <c r="V175" s="2">
        <f t="shared" si="33"/>
        <v>27622631.757671233</v>
      </c>
      <c r="W175" s="2">
        <f t="shared" si="20"/>
        <v>491500.4285714291</v>
      </c>
      <c r="X175" s="2">
        <f t="shared" si="6"/>
        <v>8499.5714285708964</v>
      </c>
      <c r="Y175" s="2">
        <f t="shared" si="35"/>
        <v>42754711.426056758</v>
      </c>
      <c r="Z175" s="2" t="str">
        <f t="shared" si="8"/>
        <v>HERE</v>
      </c>
      <c r="AA175" s="2">
        <f>IF(Z175="HERE",Y175,AA174+Graph!$G$1*1000)</f>
        <v>42754711.426056758</v>
      </c>
      <c r="AB175" s="2">
        <f t="shared" si="21"/>
        <v>8499.5714285671711</v>
      </c>
      <c r="AC175" s="2">
        <f t="shared" si="36"/>
        <v>27622631.757671233</v>
      </c>
      <c r="AD175" s="3">
        <f t="shared" si="10"/>
        <v>42754711.426056758</v>
      </c>
      <c r="AE175" s="2">
        <f>IF(AE173&gt;=52800000,52800000,IF(AB154=Graph!G$1*1000,AE174+Graph!G$1*1000,AC175))</f>
        <v>27622631.757671233</v>
      </c>
      <c r="AF175" s="3">
        <f t="shared" si="11"/>
        <v>27622631.757671233</v>
      </c>
      <c r="AG175" s="3">
        <f t="shared" si="27"/>
        <v>39147216.156129062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26"/>
        <v>491500.42857142858</v>
      </c>
      <c r="H176" s="2">
        <f t="shared" si="37"/>
        <v>69400168.186242476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39"/>
        <v>500000</v>
      </c>
      <c r="R176" s="2">
        <f t="shared" si="38"/>
        <v>70877343.183728039</v>
      </c>
      <c r="S176" s="2">
        <f t="shared" si="17"/>
        <v>491500.42857143283</v>
      </c>
      <c r="T176" s="2">
        <f t="shared" si="18"/>
        <v>8499.571428571362</v>
      </c>
      <c r="U176" s="2">
        <f t="shared" si="19"/>
        <v>500000</v>
      </c>
      <c r="V176" s="2">
        <f t="shared" si="33"/>
        <v>28114132.186242662</v>
      </c>
      <c r="W176" s="2">
        <f t="shared" si="20"/>
        <v>491500.4285714291</v>
      </c>
      <c r="X176" s="2">
        <f t="shared" si="6"/>
        <v>8499.5714285708964</v>
      </c>
      <c r="Y176" s="2">
        <f t="shared" si="35"/>
        <v>42763210.997485325</v>
      </c>
      <c r="Z176" s="2" t="str">
        <f t="shared" si="8"/>
        <v>HERE</v>
      </c>
      <c r="AA176" s="2">
        <f>IF(Z176="HERE",Y176,AA175+Graph!$G$1*1000)</f>
        <v>42763210.997485325</v>
      </c>
      <c r="AB176" s="2">
        <f t="shared" si="21"/>
        <v>8499.5714285671711</v>
      </c>
      <c r="AC176" s="2">
        <f t="shared" si="36"/>
        <v>28114132.186242662</v>
      </c>
      <c r="AD176" s="3">
        <f t="shared" si="10"/>
        <v>42763210.997485325</v>
      </c>
      <c r="AE176" s="2">
        <f>IF(AE174&gt;=52800000,52800000,IF(AB155=Graph!G$1*1000,AE175+Graph!G$1*1000,AC176))</f>
        <v>28114132.186242662</v>
      </c>
      <c r="AF176" s="3">
        <f t="shared" si="11"/>
        <v>28114132.186242662</v>
      </c>
      <c r="AG176" s="3">
        <f t="shared" si="27"/>
        <v>39194837.581399634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26"/>
        <v>491500.42857142858</v>
      </c>
      <c r="H177" s="2">
        <f t="shared" si="37"/>
        <v>69891668.614813909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39"/>
        <v>500000</v>
      </c>
      <c r="R177" s="2">
        <f t="shared" si="38"/>
        <v>71377343.183728039</v>
      </c>
      <c r="S177" s="2">
        <f t="shared" si="17"/>
        <v>491500.42857143283</v>
      </c>
      <c r="T177" s="2">
        <f t="shared" si="18"/>
        <v>8499.571428571362</v>
      </c>
      <c r="U177" s="2">
        <f t="shared" si="19"/>
        <v>500000</v>
      </c>
      <c r="V177" s="2">
        <f t="shared" si="33"/>
        <v>28605632.614814091</v>
      </c>
      <c r="W177" s="2">
        <f t="shared" si="20"/>
        <v>491500.4285714291</v>
      </c>
      <c r="X177" s="2">
        <f t="shared" si="6"/>
        <v>8499.5714285708964</v>
      </c>
      <c r="Y177" s="2">
        <f t="shared" si="35"/>
        <v>42771710.568913892</v>
      </c>
      <c r="Z177" s="2" t="str">
        <f t="shared" si="8"/>
        <v>HERE</v>
      </c>
      <c r="AA177" s="2">
        <f>IF(Z177="HERE",Y177,AA176+Graph!$G$1*1000)</f>
        <v>42771710.568913892</v>
      </c>
      <c r="AB177" s="2">
        <f t="shared" si="21"/>
        <v>8499.5714285671711</v>
      </c>
      <c r="AC177" s="2">
        <f t="shared" si="36"/>
        <v>28605632.614814091</v>
      </c>
      <c r="AD177" s="3">
        <f t="shared" si="10"/>
        <v>42771710.568913892</v>
      </c>
      <c r="AE177" s="2">
        <f>IF(AE175&gt;=52800000,52800000,IF(AB156=Graph!G$1*1000,AE176+Graph!G$1*1000,AC177))</f>
        <v>28605632.614814091</v>
      </c>
      <c r="AF177" s="3">
        <f t="shared" si="11"/>
        <v>28605632.614814091</v>
      </c>
      <c r="AG177" s="3">
        <f t="shared" si="27"/>
        <v>39238267.541166946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26"/>
        <v>491500.42857142858</v>
      </c>
      <c r="H178" s="2">
        <f t="shared" si="37"/>
        <v>70383169.043385342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39"/>
        <v>500000</v>
      </c>
      <c r="R178" s="2">
        <f t="shared" si="38"/>
        <v>71877343.183728039</v>
      </c>
      <c r="S178" s="2">
        <f t="shared" si="17"/>
        <v>491500.42857143283</v>
      </c>
      <c r="T178" s="2">
        <f t="shared" si="18"/>
        <v>8499.571428571362</v>
      </c>
      <c r="U178" s="2">
        <f t="shared" si="19"/>
        <v>500000</v>
      </c>
      <c r="V178" s="2">
        <f t="shared" si="33"/>
        <v>29097133.043385521</v>
      </c>
      <c r="W178" s="2">
        <f t="shared" si="20"/>
        <v>491500.4285714291</v>
      </c>
      <c r="X178" s="2">
        <f t="shared" si="6"/>
        <v>8499.5714285708964</v>
      </c>
      <c r="Y178" s="2">
        <f t="shared" si="35"/>
        <v>42780210.140342459</v>
      </c>
      <c r="Z178" s="2" t="str">
        <f t="shared" si="8"/>
        <v>HERE</v>
      </c>
      <c r="AA178" s="2">
        <f>IF(Z178="HERE",Y178,AA177+Graph!$G$1*1000)</f>
        <v>42780210.140342459</v>
      </c>
      <c r="AB178" s="2">
        <f t="shared" si="21"/>
        <v>8499.5714285671711</v>
      </c>
      <c r="AC178" s="2">
        <f t="shared" si="36"/>
        <v>29097133.043385521</v>
      </c>
      <c r="AD178" s="3">
        <f t="shared" si="10"/>
        <v>42780210.140342459</v>
      </c>
      <c r="AE178" s="2">
        <f>IF(AE176&gt;=52800000,52800000,IF(AB157=Graph!G$1*1000,AE177+Graph!G$1*1000,AC178))</f>
        <v>29097133.043385521</v>
      </c>
      <c r="AF178" s="3">
        <f t="shared" si="11"/>
        <v>29097133.043385521</v>
      </c>
      <c r="AG178" s="3">
        <f t="shared" si="27"/>
        <v>39277506.035431013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26"/>
        <v>491500.42857142858</v>
      </c>
      <c r="H179" s="2">
        <f t="shared" si="37"/>
        <v>70874669.471956775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39"/>
        <v>500000</v>
      </c>
      <c r="R179" s="2">
        <f t="shared" si="38"/>
        <v>72377343.183728039</v>
      </c>
      <c r="S179" s="2">
        <f t="shared" si="17"/>
        <v>491500.42857143283</v>
      </c>
      <c r="T179" s="2">
        <f t="shared" si="18"/>
        <v>8499.571428571362</v>
      </c>
      <c r="U179" s="2">
        <f t="shared" si="19"/>
        <v>500000</v>
      </c>
      <c r="V179" s="2">
        <f t="shared" si="33"/>
        <v>29588633.47195695</v>
      </c>
      <c r="W179" s="2">
        <f t="shared" si="20"/>
        <v>491500.4285714291</v>
      </c>
      <c r="X179" s="2">
        <f t="shared" si="6"/>
        <v>8499.5714285708964</v>
      </c>
      <c r="Y179" s="2">
        <f t="shared" si="35"/>
        <v>42788709.711771026</v>
      </c>
      <c r="Z179" s="2" t="str">
        <f t="shared" si="8"/>
        <v>HERE</v>
      </c>
      <c r="AA179" s="2">
        <f>IF(Z179="HERE",Y179,AA178+Graph!$G$1*1000)</f>
        <v>42788709.711771026</v>
      </c>
      <c r="AB179" s="2">
        <f t="shared" si="21"/>
        <v>8499.5714285671711</v>
      </c>
      <c r="AC179" s="2">
        <f t="shared" si="36"/>
        <v>29588633.47195695</v>
      </c>
      <c r="AD179" s="3">
        <f t="shared" si="10"/>
        <v>42788709.711771026</v>
      </c>
      <c r="AE179" s="2">
        <f>IF(AE177&gt;=52800000,52800000,IF(AB158=Graph!G$1*1000,AE178+Graph!G$1*1000,AC179))</f>
        <v>29588633.47195695</v>
      </c>
      <c r="AF179" s="3">
        <f t="shared" si="11"/>
        <v>29588633.47195695</v>
      </c>
      <c r="AG179" s="3">
        <f t="shared" si="27"/>
        <v>39312553.064191855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26"/>
        <v>491500.42857142858</v>
      </c>
      <c r="H180" s="2">
        <f t="shared" si="37"/>
        <v>71366169.900528207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39"/>
        <v>500000</v>
      </c>
      <c r="R180" s="2">
        <f t="shared" si="38"/>
        <v>72877343.183728039</v>
      </c>
      <c r="S180" s="2">
        <f t="shared" si="17"/>
        <v>491500.42857143283</v>
      </c>
      <c r="T180" s="2">
        <f t="shared" si="18"/>
        <v>8499.571428571362</v>
      </c>
      <c r="U180" s="2">
        <f t="shared" si="19"/>
        <v>500000</v>
      </c>
      <c r="V180" s="2">
        <f t="shared" si="33"/>
        <v>30080133.900528379</v>
      </c>
      <c r="W180" s="2">
        <f t="shared" si="20"/>
        <v>491500.4285714291</v>
      </c>
      <c r="X180" s="2">
        <f t="shared" si="6"/>
        <v>8499.5714285708964</v>
      </c>
      <c r="Y180" s="2">
        <f t="shared" si="35"/>
        <v>42797209.283199593</v>
      </c>
      <c r="Z180" s="2" t="str">
        <f t="shared" si="8"/>
        <v>HERE</v>
      </c>
      <c r="AA180" s="2">
        <f>IF(Z180="HERE",Y180,AA179+Graph!$G$1*1000)</f>
        <v>42797209.283199593</v>
      </c>
      <c r="AB180" s="2">
        <f t="shared" si="21"/>
        <v>8499.5714285671711</v>
      </c>
      <c r="AC180" s="2">
        <f t="shared" si="36"/>
        <v>30080133.900528379</v>
      </c>
      <c r="AD180" s="3">
        <f t="shared" si="10"/>
        <v>42797209.283199593</v>
      </c>
      <c r="AE180" s="2">
        <f>IF(AE178&gt;=52800000,52800000,IF(AB159=Graph!G$1*1000,AE179+Graph!G$1*1000,AC180))</f>
        <v>30080133.900528379</v>
      </c>
      <c r="AF180" s="3">
        <f t="shared" si="11"/>
        <v>30080133.900528379</v>
      </c>
      <c r="AG180" s="3">
        <f t="shared" si="27"/>
        <v>39344777.699906133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26"/>
        <v>491500.42857142858</v>
      </c>
      <c r="H181" s="2">
        <f t="shared" si="37"/>
        <v>71857670.32909964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39"/>
        <v>500000</v>
      </c>
      <c r="R181" s="2">
        <f t="shared" si="38"/>
        <v>73377343.183728039</v>
      </c>
      <c r="S181" s="2">
        <f t="shared" si="17"/>
        <v>491500.42857143283</v>
      </c>
      <c r="T181" s="2">
        <f t="shared" si="18"/>
        <v>8499.571428571362</v>
      </c>
      <c r="U181" s="2">
        <f t="shared" si="19"/>
        <v>500000</v>
      </c>
      <c r="V181" s="2">
        <f t="shared" si="33"/>
        <v>30571634.329099808</v>
      </c>
      <c r="W181" s="2">
        <f t="shared" si="20"/>
        <v>491500.4285714291</v>
      </c>
      <c r="X181" s="2">
        <f t="shared" si="6"/>
        <v>8499.5714285708964</v>
      </c>
      <c r="Y181" s="2">
        <f t="shared" si="35"/>
        <v>42805708.854628161</v>
      </c>
      <c r="Z181" s="2" t="str">
        <f t="shared" si="8"/>
        <v>HERE</v>
      </c>
      <c r="AA181" s="2">
        <f>IF(Z181="HERE",Y181,AA180+Graph!$G$1*1000)</f>
        <v>42805708.854628161</v>
      </c>
      <c r="AB181" s="2">
        <f t="shared" si="21"/>
        <v>8499.5714285671711</v>
      </c>
      <c r="AC181" s="2">
        <f t="shared" si="36"/>
        <v>30571634.329099808</v>
      </c>
      <c r="AD181" s="3">
        <f t="shared" si="10"/>
        <v>42805708.854628161</v>
      </c>
      <c r="AE181" s="2">
        <f>IF(AE179&gt;=52800000,52800000,IF(AB160=Graph!G$1*1000,AE180+Graph!G$1*1000,AC181))</f>
        <v>30571634.329099808</v>
      </c>
      <c r="AF181" s="3">
        <f t="shared" si="11"/>
        <v>30571634.329099808</v>
      </c>
      <c r="AG181" s="3">
        <f t="shared" si="27"/>
        <v>39377002.335620411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26"/>
        <v>491500.42857142858</v>
      </c>
      <c r="H182" s="2">
        <f t="shared" si="37"/>
        <v>72349170.757671073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39"/>
        <v>500000</v>
      </c>
      <c r="R182" s="2">
        <f t="shared" si="38"/>
        <v>73877343.183728039</v>
      </c>
      <c r="S182" s="2">
        <f t="shared" si="17"/>
        <v>491500.42857143283</v>
      </c>
      <c r="T182" s="2">
        <f t="shared" si="18"/>
        <v>8499.571428571362</v>
      </c>
      <c r="U182" s="2">
        <f t="shared" si="19"/>
        <v>500000</v>
      </c>
      <c r="V182" s="2">
        <f t="shared" si="33"/>
        <v>31063134.757671237</v>
      </c>
      <c r="W182" s="2">
        <f t="shared" si="20"/>
        <v>491500.4285714291</v>
      </c>
      <c r="X182" s="2">
        <f t="shared" si="6"/>
        <v>8499.5714285708964</v>
      </c>
      <c r="Y182" s="2">
        <f t="shared" si="35"/>
        <v>42814208.426056728</v>
      </c>
      <c r="Z182" s="2" t="str">
        <f t="shared" si="8"/>
        <v>HERE</v>
      </c>
      <c r="AA182" s="2">
        <f>IF(Z182="HERE",Y182,AA181+Graph!$G$1*1000)</f>
        <v>42814208.426056728</v>
      </c>
      <c r="AB182" s="2">
        <f t="shared" si="21"/>
        <v>8499.5714285671711</v>
      </c>
      <c r="AC182" s="2">
        <f t="shared" si="36"/>
        <v>31063134.757671237</v>
      </c>
      <c r="AD182" s="3">
        <f t="shared" si="10"/>
        <v>42814208.426056728</v>
      </c>
      <c r="AE182" s="2">
        <f>IF(AE180&gt;=52800000,52800000,IF(AB161=Graph!G$1*1000,AE181+Graph!G$1*1000,AC182))</f>
        <v>31063134.757671237</v>
      </c>
      <c r="AF182" s="3">
        <f t="shared" si="11"/>
        <v>31063134.757671237</v>
      </c>
      <c r="AG182" s="3">
        <f t="shared" si="27"/>
        <v>39409226.971334703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26"/>
        <v>491500.42857142858</v>
      </c>
      <c r="H183" s="2">
        <f t="shared" si="37"/>
        <v>72840671.186242506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39"/>
        <v>500000</v>
      </c>
      <c r="R183" s="2">
        <f t="shared" si="38"/>
        <v>74377343.183728039</v>
      </c>
      <c r="S183" s="2">
        <f t="shared" si="17"/>
        <v>491500.42857143283</v>
      </c>
      <c r="T183" s="2">
        <f t="shared" si="18"/>
        <v>8499.571428571362</v>
      </c>
      <c r="U183" s="2">
        <f t="shared" si="19"/>
        <v>500000</v>
      </c>
      <c r="V183" s="2">
        <f t="shared" si="33"/>
        <v>31554635.186242666</v>
      </c>
      <c r="W183" s="2">
        <f t="shared" si="20"/>
        <v>491500.4285714291</v>
      </c>
      <c r="X183" s="2">
        <f t="shared" si="6"/>
        <v>8499.5714285708964</v>
      </c>
      <c r="Y183" s="2">
        <f t="shared" si="35"/>
        <v>42822707.997485295</v>
      </c>
      <c r="Z183" s="2" t="str">
        <f t="shared" si="8"/>
        <v>HERE</v>
      </c>
      <c r="AA183" s="2">
        <f>IF(Z183="HERE",Y183,AA182+Graph!$G$1*1000)</f>
        <v>42822707.997485295</v>
      </c>
      <c r="AB183" s="2">
        <f t="shared" si="21"/>
        <v>8499.5714285671711</v>
      </c>
      <c r="AC183" s="2">
        <f t="shared" si="36"/>
        <v>31554635.186242666</v>
      </c>
      <c r="AD183" s="3">
        <f t="shared" si="10"/>
        <v>42822707.997485295</v>
      </c>
      <c r="AE183" s="2">
        <f>IF(AE181&gt;=52800000,52800000,IF(AB162=Graph!G$1*1000,AE182+Graph!G$1*1000,AC183))</f>
        <v>31554635.186242666</v>
      </c>
      <c r="AF183" s="3">
        <f t="shared" si="11"/>
        <v>31554635.186242666</v>
      </c>
      <c r="AG183" s="3">
        <f t="shared" si="27"/>
        <v>39441451.607048981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26"/>
        <v>491500.42857142858</v>
      </c>
      <c r="H184" s="2">
        <f t="shared" si="37"/>
        <v>73332171.614813939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39"/>
        <v>500000</v>
      </c>
      <c r="R184" s="2">
        <f t="shared" si="38"/>
        <v>74877343.183728039</v>
      </c>
      <c r="S184" s="2">
        <f t="shared" si="17"/>
        <v>491500.42857143283</v>
      </c>
      <c r="T184" s="2">
        <f t="shared" si="18"/>
        <v>8499.571428571362</v>
      </c>
      <c r="U184" s="2">
        <f t="shared" si="19"/>
        <v>500000</v>
      </c>
      <c r="V184" s="2">
        <f t="shared" si="33"/>
        <v>32046135.614814095</v>
      </c>
      <c r="W184" s="2">
        <f t="shared" si="20"/>
        <v>491500.4285714291</v>
      </c>
      <c r="X184" s="2">
        <f t="shared" si="6"/>
        <v>8499.5714285708964</v>
      </c>
      <c r="Y184" s="2">
        <f t="shared" si="35"/>
        <v>42831207.568913862</v>
      </c>
      <c r="Z184" s="2" t="str">
        <f t="shared" si="8"/>
        <v>HERE</v>
      </c>
      <c r="AA184" s="2">
        <f>IF(Z184="HERE",Y184,AA183+Graph!$G$1*1000)</f>
        <v>42831207.568913862</v>
      </c>
      <c r="AB184" s="2">
        <f t="shared" si="21"/>
        <v>8499.5714285671711</v>
      </c>
      <c r="AC184" s="2">
        <f t="shared" si="36"/>
        <v>32046135.614814095</v>
      </c>
      <c r="AD184" s="3">
        <f t="shared" si="10"/>
        <v>42831207.568913862</v>
      </c>
      <c r="AE184" s="2">
        <f>IF(AE182&gt;=52800000,52800000,IF(AB163=Graph!G$1*1000,AE183+Graph!G$1*1000,AC184))</f>
        <v>32046135.614814095</v>
      </c>
      <c r="AF184" s="3">
        <f t="shared" si="11"/>
        <v>32046135.614814095</v>
      </c>
      <c r="AG184" s="3">
        <f t="shared" si="27"/>
        <v>39473676.242763266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26"/>
        <v>491500.42857142858</v>
      </c>
      <c r="H185" s="2">
        <f t="shared" si="37"/>
        <v>73823672.043385372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39"/>
        <v>500000</v>
      </c>
      <c r="R185" s="2">
        <f t="shared" si="38"/>
        <v>75377343.183728039</v>
      </c>
      <c r="S185" s="2">
        <f t="shared" si="17"/>
        <v>491500.42857143283</v>
      </c>
      <c r="T185" s="2">
        <f t="shared" si="18"/>
        <v>8499.571428571362</v>
      </c>
      <c r="U185" s="2">
        <f t="shared" si="19"/>
        <v>500000</v>
      </c>
      <c r="V185" s="2">
        <f t="shared" si="33"/>
        <v>32537636.043385524</v>
      </c>
      <c r="W185" s="2">
        <f t="shared" si="20"/>
        <v>491500.4285714291</v>
      </c>
      <c r="X185" s="2">
        <f t="shared" si="6"/>
        <v>8499.5714285708964</v>
      </c>
      <c r="Y185" s="2">
        <f t="shared" si="35"/>
        <v>42839707.140342429</v>
      </c>
      <c r="Z185" s="2" t="str">
        <f t="shared" si="8"/>
        <v>HERE</v>
      </c>
      <c r="AA185" s="2">
        <f>IF(Z185="HERE",Y185,AA184+Graph!$G$1*1000)</f>
        <v>42839707.140342429</v>
      </c>
      <c r="AB185" s="2">
        <f t="shared" si="21"/>
        <v>8499.5714285671711</v>
      </c>
      <c r="AC185" s="2">
        <f t="shared" si="36"/>
        <v>32537636.043385524</v>
      </c>
      <c r="AD185" s="3">
        <f t="shared" si="10"/>
        <v>42839707.140342429</v>
      </c>
      <c r="AE185" s="2">
        <f>IF(AE183&gt;=52800000,52800000,IF(AB164=Graph!G$1*1000,AE184+Graph!G$1*1000,AC185))</f>
        <v>32537636.043385524</v>
      </c>
      <c r="AF185" s="3">
        <f t="shared" si="11"/>
        <v>32537636.043385524</v>
      </c>
      <c r="AG185" s="3">
        <f t="shared" si="27"/>
        <v>39505900.878477544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26"/>
        <v>491500.42857142858</v>
      </c>
      <c r="H186" s="2">
        <f t="shared" si="37"/>
        <v>74315172.471956804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39"/>
        <v>500000</v>
      </c>
      <c r="R186" s="2">
        <f t="shared" si="38"/>
        <v>75877343.183728039</v>
      </c>
      <c r="S186" s="2">
        <f t="shared" si="17"/>
        <v>491500.42857143283</v>
      </c>
      <c r="T186" s="2">
        <f t="shared" si="18"/>
        <v>8499.571428571362</v>
      </c>
      <c r="U186" s="2">
        <f t="shared" si="19"/>
        <v>500000</v>
      </c>
      <c r="V186" s="2">
        <f t="shared" si="33"/>
        <v>33029136.471956953</v>
      </c>
      <c r="W186" s="2">
        <f t="shared" si="20"/>
        <v>491500.4285714291</v>
      </c>
      <c r="X186" s="2">
        <f t="shared" si="6"/>
        <v>8499.5714285708964</v>
      </c>
      <c r="Y186" s="2">
        <f t="shared" si="35"/>
        <v>42848206.711770996</v>
      </c>
      <c r="Z186" s="2" t="str">
        <f t="shared" si="8"/>
        <v>HERE</v>
      </c>
      <c r="AA186" s="2">
        <f>IF(Z186="HERE",Y186,AA185+Graph!$G$1*1000)</f>
        <v>42848206.711770996</v>
      </c>
      <c r="AB186" s="2">
        <f t="shared" si="21"/>
        <v>8499.5714285671711</v>
      </c>
      <c r="AC186" s="2">
        <f t="shared" si="36"/>
        <v>33029136.471956953</v>
      </c>
      <c r="AD186" s="3">
        <f t="shared" si="10"/>
        <v>42848206.711770996</v>
      </c>
      <c r="AE186" s="2">
        <f>IF(AE184&gt;=52800000,52800000,IF(AB165=Graph!G$1*1000,AE185+Graph!G$1*1000,AC186))</f>
        <v>33029136.471956953</v>
      </c>
      <c r="AF186" s="3">
        <f t="shared" si="11"/>
        <v>33029136.471956953</v>
      </c>
      <c r="AG186" s="3">
        <f t="shared" si="27"/>
        <v>39538125.514191821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26"/>
        <v>491500.42857142858</v>
      </c>
      <c r="H187" s="2">
        <f t="shared" si="37"/>
        <v>74806672.900528237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39"/>
        <v>500000</v>
      </c>
      <c r="R187" s="2">
        <f t="shared" si="38"/>
        <v>76377343.183728039</v>
      </c>
      <c r="S187" s="2">
        <f t="shared" si="17"/>
        <v>491500.42857143283</v>
      </c>
      <c r="T187" s="2">
        <f t="shared" si="18"/>
        <v>8499.571428571362</v>
      </c>
      <c r="U187" s="2">
        <f t="shared" si="19"/>
        <v>500000</v>
      </c>
      <c r="V187" s="2">
        <f t="shared" si="33"/>
        <v>33520636.900528383</v>
      </c>
      <c r="W187" s="2">
        <f t="shared" si="20"/>
        <v>491500.4285714291</v>
      </c>
      <c r="X187" s="2">
        <f t="shared" si="6"/>
        <v>8499.5714285708964</v>
      </c>
      <c r="Y187" s="2">
        <f t="shared" si="35"/>
        <v>42856706.283199564</v>
      </c>
      <c r="Z187" s="2" t="str">
        <f t="shared" si="8"/>
        <v>HERE</v>
      </c>
      <c r="AA187" s="2">
        <f>IF(Z187="HERE",Y187,AA186+Graph!$G$1*1000)</f>
        <v>42856706.283199564</v>
      </c>
      <c r="AB187" s="2">
        <f t="shared" si="21"/>
        <v>8499.5714285671711</v>
      </c>
      <c r="AC187" s="2">
        <f t="shared" si="36"/>
        <v>33520636.900528383</v>
      </c>
      <c r="AD187" s="3">
        <f t="shared" si="10"/>
        <v>42856706.283199564</v>
      </c>
      <c r="AE187" s="2">
        <f>IF(AE185&gt;=52800000,52800000,IF(AB166=Graph!G$1*1000,AE186+Graph!G$1*1000,AC187))</f>
        <v>33520636.900528383</v>
      </c>
      <c r="AF187" s="3">
        <f t="shared" si="11"/>
        <v>33520636.900528383</v>
      </c>
      <c r="AG187" s="3">
        <f t="shared" si="27"/>
        <v>39570350.149906106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26"/>
        <v>491500.42857142858</v>
      </c>
      <c r="H188" s="2">
        <f t="shared" si="37"/>
        <v>75298173.32909967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39"/>
        <v>500000</v>
      </c>
      <c r="R188" s="2">
        <f t="shared" si="38"/>
        <v>76877343.183728039</v>
      </c>
      <c r="S188" s="2">
        <f t="shared" si="17"/>
        <v>491500.42857143283</v>
      </c>
      <c r="T188" s="2">
        <f t="shared" si="18"/>
        <v>8499.571428571362</v>
      </c>
      <c r="U188" s="2">
        <f t="shared" si="19"/>
        <v>500000</v>
      </c>
      <c r="V188" s="2">
        <f t="shared" si="33"/>
        <v>34012137.329099812</v>
      </c>
      <c r="W188" s="2">
        <f t="shared" si="20"/>
        <v>491500.4285714291</v>
      </c>
      <c r="X188" s="2">
        <f t="shared" si="6"/>
        <v>8499.5714285708964</v>
      </c>
      <c r="Y188" s="2">
        <f t="shared" si="35"/>
        <v>42865205.854628131</v>
      </c>
      <c r="Z188" s="2" t="str">
        <f t="shared" si="8"/>
        <v>HERE</v>
      </c>
      <c r="AA188" s="2">
        <f>IF(Z188="HERE",Y188,AA187+Graph!$G$1*1000)</f>
        <v>42865205.854628131</v>
      </c>
      <c r="AB188" s="2">
        <f t="shared" si="21"/>
        <v>8499.5714285671711</v>
      </c>
      <c r="AC188" s="2">
        <f t="shared" si="36"/>
        <v>34012137.329099812</v>
      </c>
      <c r="AD188" s="3">
        <f t="shared" si="10"/>
        <v>42865205.854628131</v>
      </c>
      <c r="AE188" s="2">
        <f>IF(AE186&gt;=52800000,52800000,IF(AB167=Graph!G$1*1000,AE187+Graph!G$1*1000,AC188))</f>
        <v>34012137.329099812</v>
      </c>
      <c r="AF188" s="3">
        <f t="shared" si="11"/>
        <v>34012137.329099812</v>
      </c>
      <c r="AG188" s="3">
        <f t="shared" si="27"/>
        <v>39602574.785620391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26"/>
        <v>491500.42857142858</v>
      </c>
      <c r="H189" s="2">
        <f t="shared" si="37"/>
        <v>75789673.757671103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39"/>
        <v>500000</v>
      </c>
      <c r="R189" s="2">
        <f t="shared" si="38"/>
        <v>77377343.183728039</v>
      </c>
      <c r="S189" s="2">
        <f t="shared" si="17"/>
        <v>491500.42857143283</v>
      </c>
      <c r="T189" s="2">
        <f t="shared" si="18"/>
        <v>8499.571428571362</v>
      </c>
      <c r="U189" s="2">
        <f t="shared" si="19"/>
        <v>500000</v>
      </c>
      <c r="V189" s="2">
        <f t="shared" si="33"/>
        <v>34503637.757671237</v>
      </c>
      <c r="W189" s="2">
        <f t="shared" si="20"/>
        <v>491500.42857142538</v>
      </c>
      <c r="X189" s="2">
        <f t="shared" si="6"/>
        <v>8499.5714285746217</v>
      </c>
      <c r="Y189" s="2">
        <f t="shared" si="35"/>
        <v>42873705.426056705</v>
      </c>
      <c r="Z189" s="2" t="str">
        <f t="shared" si="8"/>
        <v>HERE</v>
      </c>
      <c r="AA189" s="2">
        <f>IF(Z189="HERE",Y189,AA188+Graph!$G$1*1000)</f>
        <v>42873705.426056705</v>
      </c>
      <c r="AB189" s="2">
        <f t="shared" si="21"/>
        <v>8499.5714285746217</v>
      </c>
      <c r="AC189" s="2">
        <f t="shared" si="36"/>
        <v>34503637.757671237</v>
      </c>
      <c r="AD189" s="3">
        <f t="shared" si="10"/>
        <v>42873705.426056705</v>
      </c>
      <c r="AE189" s="2">
        <f>IF(AE187&gt;=52800000,52800000,IF(AB168=Graph!G$1*1000,AE188+Graph!G$1*1000,AC189))</f>
        <v>34503637.757671237</v>
      </c>
      <c r="AF189" s="3">
        <f t="shared" si="11"/>
        <v>34503637.757671237</v>
      </c>
      <c r="AG189" s="3">
        <f t="shared" si="27"/>
        <v>39634799.421334676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26"/>
        <v>491500.42857142858</v>
      </c>
      <c r="H190" s="2">
        <f t="shared" si="37"/>
        <v>76281174.186242536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39"/>
        <v>500000</v>
      </c>
      <c r="R190" s="2">
        <f t="shared" si="38"/>
        <v>77877343.183728039</v>
      </c>
      <c r="S190" s="2">
        <f t="shared" si="17"/>
        <v>491500.42857143283</v>
      </c>
      <c r="T190" s="2">
        <f t="shared" si="18"/>
        <v>8499.571428571362</v>
      </c>
      <c r="U190" s="2">
        <f t="shared" si="19"/>
        <v>500000</v>
      </c>
      <c r="V190" s="2">
        <f t="shared" si="33"/>
        <v>34995138.186242662</v>
      </c>
      <c r="W190" s="2">
        <f t="shared" si="20"/>
        <v>491500.42857142538</v>
      </c>
      <c r="X190" s="2">
        <f t="shared" si="6"/>
        <v>8499.5714285746217</v>
      </c>
      <c r="Y190" s="2">
        <f t="shared" si="35"/>
        <v>42882204.99748528</v>
      </c>
      <c r="Z190" s="2" t="str">
        <f t="shared" si="8"/>
        <v>HERE</v>
      </c>
      <c r="AA190" s="2">
        <f>IF(Z190="HERE",Y190,AA189+Graph!$G$1*1000)</f>
        <v>42882204.99748528</v>
      </c>
      <c r="AB190" s="2">
        <f t="shared" si="21"/>
        <v>8499.5714285746217</v>
      </c>
      <c r="AC190" s="2">
        <f t="shared" si="36"/>
        <v>34995138.186242662</v>
      </c>
      <c r="AD190" s="3">
        <f t="shared" si="10"/>
        <v>42882204.99748528</v>
      </c>
      <c r="AE190" s="2">
        <f>IF(AE188&gt;=52800000,52800000,IF(AB169=Graph!G$1*1000,AE189+Graph!G$1*1000,AC190))</f>
        <v>34995138.186242662</v>
      </c>
      <c r="AF190" s="3">
        <f t="shared" si="11"/>
        <v>34995138.186242662</v>
      </c>
      <c r="AG190" s="3">
        <f t="shared" si="27"/>
        <v>39667024.057048954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26"/>
        <v>491500.42857142858</v>
      </c>
      <c r="H191" s="2">
        <f t="shared" si="37"/>
        <v>76772674.614813969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39"/>
        <v>500000</v>
      </c>
      <c r="R191" s="2">
        <f t="shared" si="38"/>
        <v>78377343.183728039</v>
      </c>
      <c r="S191" s="2">
        <f t="shared" si="17"/>
        <v>491500.42857143283</v>
      </c>
      <c r="T191" s="2">
        <f t="shared" si="18"/>
        <v>8499.571428571362</v>
      </c>
      <c r="U191" s="2">
        <f t="shared" si="19"/>
        <v>500000</v>
      </c>
      <c r="V191" s="2">
        <f t="shared" si="33"/>
        <v>35486638.614814088</v>
      </c>
      <c r="W191" s="2">
        <f t="shared" si="20"/>
        <v>491500.42857142538</v>
      </c>
      <c r="X191" s="2">
        <f t="shared" si="6"/>
        <v>8499.5714285746217</v>
      </c>
      <c r="Y191" s="2">
        <f t="shared" si="35"/>
        <v>42890704.568913855</v>
      </c>
      <c r="Z191" s="2" t="str">
        <f t="shared" si="8"/>
        <v>HERE</v>
      </c>
      <c r="AA191" s="2">
        <f>IF(Z191="HERE",Y191,AA190+Graph!$G$1*1000)</f>
        <v>42890704.568913855</v>
      </c>
      <c r="AB191" s="2">
        <f t="shared" si="21"/>
        <v>8499.5714285746217</v>
      </c>
      <c r="AC191" s="2">
        <f t="shared" si="36"/>
        <v>35486638.614814088</v>
      </c>
      <c r="AD191" s="3">
        <f t="shared" si="10"/>
        <v>42890704.568913855</v>
      </c>
      <c r="AE191" s="2">
        <f>IF(AE189&gt;=52800000,52800000,IF(AB170=Graph!G$1*1000,AE190+Graph!G$1*1000,AC191))</f>
        <v>35486638.614814088</v>
      </c>
      <c r="AF191" s="3">
        <f t="shared" si="11"/>
        <v>35486638.614814088</v>
      </c>
      <c r="AG191" s="3">
        <f t="shared" si="27"/>
        <v>39699248.692763232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26"/>
        <v>491500.42857142858</v>
      </c>
      <c r="H192" s="2">
        <f t="shared" si="37"/>
        <v>77264175.043385401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39"/>
        <v>500000</v>
      </c>
      <c r="R192" s="2">
        <f t="shared" si="38"/>
        <v>78877343.183728039</v>
      </c>
      <c r="S192" s="2">
        <f t="shared" si="17"/>
        <v>491500.42857143283</v>
      </c>
      <c r="T192" s="2">
        <f t="shared" si="18"/>
        <v>8499.571428571362</v>
      </c>
      <c r="U192" s="2">
        <f t="shared" si="19"/>
        <v>500000</v>
      </c>
      <c r="V192" s="2">
        <f t="shared" si="33"/>
        <v>35978139.043385513</v>
      </c>
      <c r="W192" s="2">
        <f t="shared" si="20"/>
        <v>491500.42857142538</v>
      </c>
      <c r="X192" s="2">
        <f t="shared" si="6"/>
        <v>8499.5714285746217</v>
      </c>
      <c r="Y192" s="2">
        <f t="shared" si="35"/>
        <v>42899204.140342429</v>
      </c>
      <c r="Z192" s="2" t="str">
        <f t="shared" si="8"/>
        <v>HERE</v>
      </c>
      <c r="AA192" s="2">
        <f>IF(Z192="HERE",Y192,AA191+Graph!$G$1*1000)</f>
        <v>42899204.140342429</v>
      </c>
      <c r="AB192" s="2">
        <f t="shared" si="21"/>
        <v>8499.5714285746217</v>
      </c>
      <c r="AC192" s="2">
        <f t="shared" si="36"/>
        <v>35978139.043385513</v>
      </c>
      <c r="AD192" s="3">
        <f t="shared" si="10"/>
        <v>42899204.140342429</v>
      </c>
      <c r="AE192" s="2">
        <f>IF(AE190&gt;=52800000,52800000,IF(AB171=Graph!G$1*1000,AE191+Graph!G$1*1000,AC192))</f>
        <v>35978139.043385513</v>
      </c>
      <c r="AF192" s="3">
        <f t="shared" si="11"/>
        <v>35978139.043385513</v>
      </c>
      <c r="AG192" s="3">
        <f t="shared" si="27"/>
        <v>39731473.328477517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26"/>
        <v>491500.42857142858</v>
      </c>
      <c r="H193" s="2">
        <f t="shared" si="37"/>
        <v>77755675.471956834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39"/>
        <v>500000</v>
      </c>
      <c r="R193" s="2">
        <f t="shared" si="38"/>
        <v>79377343.183728039</v>
      </c>
      <c r="S193" s="2">
        <f t="shared" si="17"/>
        <v>491500.42857143283</v>
      </c>
      <c r="T193" s="2">
        <f t="shared" si="18"/>
        <v>8499.571428571362</v>
      </c>
      <c r="U193" s="2">
        <f t="shared" si="19"/>
        <v>500000</v>
      </c>
      <c r="V193" s="2">
        <f t="shared" si="33"/>
        <v>36469639.471956939</v>
      </c>
      <c r="W193" s="2">
        <f t="shared" si="20"/>
        <v>491500.42857142538</v>
      </c>
      <c r="X193" s="2">
        <f t="shared" si="6"/>
        <v>8499.5714285746217</v>
      </c>
      <c r="Y193" s="2">
        <f t="shared" si="35"/>
        <v>42907703.711771004</v>
      </c>
      <c r="Z193" s="2" t="str">
        <f t="shared" si="8"/>
        <v>HERE</v>
      </c>
      <c r="AA193" s="2">
        <f>IF(Z193="HERE",Y193,AA192+Graph!$G$1*1000)</f>
        <v>42907703.711771004</v>
      </c>
      <c r="AB193" s="2">
        <f t="shared" si="21"/>
        <v>8499.5714285746217</v>
      </c>
      <c r="AC193" s="2">
        <f t="shared" si="36"/>
        <v>36469639.471956939</v>
      </c>
      <c r="AD193" s="3">
        <f t="shared" si="10"/>
        <v>42907703.711771004</v>
      </c>
      <c r="AE193" s="2">
        <f>IF(AE191&gt;=52800000,52800000,IF(AB172=Graph!G$1*1000,AE192+Graph!G$1*1000,AC193))</f>
        <v>36469639.471956939</v>
      </c>
      <c r="AF193" s="3">
        <f t="shared" si="11"/>
        <v>36469639.471956939</v>
      </c>
      <c r="AG193" s="3">
        <f t="shared" si="27"/>
        <v>39763697.964191794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26"/>
        <v>491500.42857142858</v>
      </c>
      <c r="H194" s="2">
        <f t="shared" si="37"/>
        <v>78247175.900528267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39"/>
        <v>500000</v>
      </c>
      <c r="R194" s="2">
        <f t="shared" si="38"/>
        <v>79877343.183728039</v>
      </c>
      <c r="S194" s="2">
        <f t="shared" si="17"/>
        <v>491500.42857143283</v>
      </c>
      <c r="T194" s="2">
        <f t="shared" si="18"/>
        <v>8499.571428571362</v>
      </c>
      <c r="U194" s="2">
        <f t="shared" si="19"/>
        <v>500000</v>
      </c>
      <c r="V194" s="2">
        <f t="shared" si="33"/>
        <v>36961139.900528364</v>
      </c>
      <c r="W194" s="2">
        <f t="shared" si="20"/>
        <v>491500.42857142538</v>
      </c>
      <c r="X194" s="2">
        <f t="shared" si="6"/>
        <v>8499.5714285746217</v>
      </c>
      <c r="Y194" s="2">
        <f t="shared" si="35"/>
        <v>42916203.283199579</v>
      </c>
      <c r="Z194" s="2" t="str">
        <f t="shared" si="8"/>
        <v>HERE</v>
      </c>
      <c r="AA194" s="2">
        <f>IF(Z194="HERE",Y194,AA193+Graph!$G$1*1000)</f>
        <v>42916203.283199579</v>
      </c>
      <c r="AB194" s="2">
        <f t="shared" si="21"/>
        <v>8499.5714285746217</v>
      </c>
      <c r="AC194" s="2">
        <f t="shared" si="36"/>
        <v>36961139.900528364</v>
      </c>
      <c r="AD194" s="3">
        <f t="shared" si="10"/>
        <v>42916203.283199579</v>
      </c>
      <c r="AE194" s="2">
        <f>IF(AE192&gt;=52800000,52800000,IF(AB173=Graph!G$1*1000,AE193+Graph!G$1*1000,AC194))</f>
        <v>36961139.900528364</v>
      </c>
      <c r="AF194" s="3">
        <f t="shared" si="11"/>
        <v>36961139.900528364</v>
      </c>
      <c r="AG194" s="3">
        <f t="shared" si="27"/>
        <v>39795922.599906087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26"/>
        <v>491500.42857142858</v>
      </c>
      <c r="H195" s="2">
        <f t="shared" si="37"/>
        <v>78738676.3290997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39"/>
        <v>500000</v>
      </c>
      <c r="R195" s="2">
        <f t="shared" si="38"/>
        <v>80377343.183728039</v>
      </c>
      <c r="S195" s="2">
        <f t="shared" si="17"/>
        <v>491500.42857143283</v>
      </c>
      <c r="T195" s="2">
        <f t="shared" si="18"/>
        <v>8499.571428571362</v>
      </c>
      <c r="U195" s="2">
        <f t="shared" si="19"/>
        <v>500000</v>
      </c>
      <c r="V195" s="2">
        <f t="shared" si="33"/>
        <v>37452640.329099789</v>
      </c>
      <c r="W195" s="2">
        <f t="shared" si="20"/>
        <v>491500.42857142538</v>
      </c>
      <c r="X195" s="2">
        <f t="shared" si="6"/>
        <v>8499.5714285746217</v>
      </c>
      <c r="Y195" s="2">
        <f t="shared" si="35"/>
        <v>42924702.854628153</v>
      </c>
      <c r="Z195" s="2" t="str">
        <f t="shared" si="8"/>
        <v>HERE</v>
      </c>
      <c r="AA195" s="2">
        <f>IF(Z195="HERE",Y195,AA194+Graph!$G$1*1000)</f>
        <v>42924702.854628153</v>
      </c>
      <c r="AB195" s="2">
        <f t="shared" si="21"/>
        <v>8499.5714285746217</v>
      </c>
      <c r="AC195" s="2">
        <f t="shared" si="36"/>
        <v>37452640.329099789</v>
      </c>
      <c r="AD195" s="3">
        <f t="shared" si="10"/>
        <v>42924702.854628153</v>
      </c>
      <c r="AE195" s="2">
        <f>IF(AE193&gt;=52800000,52800000,IF(AB174=Graph!G$1*1000,AE194+Graph!G$1*1000,AC195))</f>
        <v>37452640.329099789</v>
      </c>
      <c r="AF195" s="3">
        <f t="shared" si="11"/>
        <v>37452640.329099789</v>
      </c>
      <c r="AG195" s="3">
        <f t="shared" si="27"/>
        <v>39828147.235620365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26"/>
        <v>491500.42857142858</v>
      </c>
      <c r="H196" s="2">
        <f t="shared" si="37"/>
        <v>79230176.757671133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39"/>
        <v>500000</v>
      </c>
      <c r="R196" s="2">
        <f t="shared" si="38"/>
        <v>80877343.183728039</v>
      </c>
      <c r="S196" s="2">
        <f t="shared" si="17"/>
        <v>491500.42857143283</v>
      </c>
      <c r="T196" s="2">
        <f t="shared" si="18"/>
        <v>8499.571428571362</v>
      </c>
      <c r="U196" s="2">
        <f t="shared" si="19"/>
        <v>500000</v>
      </c>
      <c r="V196" s="2">
        <f t="shared" si="33"/>
        <v>37944140.757671215</v>
      </c>
      <c r="W196" s="2">
        <f t="shared" si="20"/>
        <v>491500.42857142538</v>
      </c>
      <c r="X196" s="2">
        <f t="shared" si="6"/>
        <v>8499.5714285746217</v>
      </c>
      <c r="Y196" s="2">
        <f t="shared" si="35"/>
        <v>42933202.426056728</v>
      </c>
      <c r="Z196" s="2" t="str">
        <f t="shared" si="8"/>
        <v>HERE</v>
      </c>
      <c r="AA196" s="2">
        <f>IF(Z196="HERE",Y196,AA195+Graph!$G$1*1000)</f>
        <v>42933202.426056728</v>
      </c>
      <c r="AB196" s="2">
        <f t="shared" si="21"/>
        <v>8499.5714285746217</v>
      </c>
      <c r="AC196" s="2">
        <f t="shared" si="36"/>
        <v>37944140.757671215</v>
      </c>
      <c r="AD196" s="3">
        <f t="shared" si="10"/>
        <v>42933202.426056728</v>
      </c>
      <c r="AE196" s="2">
        <f>IF(AE194&gt;=52800000,52800000,IF(AB175=Graph!G$1*1000,AE195+Graph!G$1*1000,AC196))</f>
        <v>37944140.757671215</v>
      </c>
      <c r="AF196" s="3">
        <f t="shared" si="11"/>
        <v>37944140.757671215</v>
      </c>
      <c r="AG196" s="3">
        <f t="shared" si="27"/>
        <v>39860371.871334642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26"/>
        <v>491500.42857142858</v>
      </c>
      <c r="H197" s="2">
        <f t="shared" si="37"/>
        <v>79721677.186242566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39"/>
        <v>500000</v>
      </c>
      <c r="R197" s="2">
        <f t="shared" si="38"/>
        <v>81377343.183728039</v>
      </c>
      <c r="S197" s="2">
        <f t="shared" si="17"/>
        <v>491500.42857143283</v>
      </c>
      <c r="T197" s="2">
        <f t="shared" si="18"/>
        <v>8499.571428571362</v>
      </c>
      <c r="U197" s="2">
        <f t="shared" si="19"/>
        <v>500000</v>
      </c>
      <c r="V197" s="2">
        <f t="shared" si="33"/>
        <v>38435641.18624264</v>
      </c>
      <c r="W197" s="2">
        <f t="shared" si="20"/>
        <v>491500.42857142538</v>
      </c>
      <c r="X197" s="2">
        <f t="shared" si="6"/>
        <v>8499.5714285746217</v>
      </c>
      <c r="Y197" s="2">
        <f t="shared" si="35"/>
        <v>42941701.997485302</v>
      </c>
      <c r="Z197" s="2" t="str">
        <f t="shared" si="8"/>
        <v>HERE</v>
      </c>
      <c r="AA197" s="2">
        <f>IF(Z197="HERE",Y197,AA196+Graph!$G$1*1000)</f>
        <v>42941701.997485302</v>
      </c>
      <c r="AB197" s="2">
        <f t="shared" si="21"/>
        <v>8499.5714285746217</v>
      </c>
      <c r="AC197" s="2">
        <f t="shared" si="36"/>
        <v>38435641.18624264</v>
      </c>
      <c r="AD197" s="3">
        <f t="shared" si="10"/>
        <v>42941701.997485302</v>
      </c>
      <c r="AE197" s="2">
        <f>IF(AE195&gt;=52800000,52800000,IF(AB176=Graph!G$1*1000,AE196+Graph!G$1*1000,AC197))</f>
        <v>38435641.18624264</v>
      </c>
      <c r="AF197" s="3">
        <f t="shared" si="11"/>
        <v>38435641.18624264</v>
      </c>
      <c r="AG197" s="3">
        <f t="shared" si="27"/>
        <v>39892596.507048927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26"/>
        <v>491500.42857142858</v>
      </c>
      <c r="H198" s="2">
        <f t="shared" si="37"/>
        <v>80213177.614813998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39"/>
        <v>500000</v>
      </c>
      <c r="R198" s="2">
        <f t="shared" si="38"/>
        <v>81877343.183728039</v>
      </c>
      <c r="S198" s="2">
        <f t="shared" si="17"/>
        <v>491500.42857143283</v>
      </c>
      <c r="T198" s="2">
        <f t="shared" si="18"/>
        <v>8499.571428571362</v>
      </c>
      <c r="U198" s="2">
        <f t="shared" si="19"/>
        <v>500000</v>
      </c>
      <c r="V198" s="2">
        <f t="shared" si="33"/>
        <v>38927141.614814065</v>
      </c>
      <c r="W198" s="2">
        <f t="shared" si="20"/>
        <v>491500.42857142538</v>
      </c>
      <c r="X198" s="2">
        <f t="shared" si="6"/>
        <v>8499.5714285746217</v>
      </c>
      <c r="Y198" s="2">
        <f t="shared" si="35"/>
        <v>42950201.568913877</v>
      </c>
      <c r="Z198" s="2" t="str">
        <f t="shared" si="8"/>
        <v>HERE</v>
      </c>
      <c r="AA198" s="2">
        <f>IF(Z198="HERE",Y198,AA197+Graph!$G$1*1000)</f>
        <v>42950201.568913877</v>
      </c>
      <c r="AB198" s="2">
        <f t="shared" si="21"/>
        <v>8499.5714285746217</v>
      </c>
      <c r="AC198" s="2">
        <f t="shared" si="36"/>
        <v>38927141.614814065</v>
      </c>
      <c r="AD198" s="3">
        <f t="shared" si="10"/>
        <v>42950201.568913877</v>
      </c>
      <c r="AE198" s="2">
        <f>IF(AE196&gt;=52800000,52800000,IF(AB177=Graph!G$1*1000,AE197+Graph!G$1*1000,AC198))</f>
        <v>38927141.614814065</v>
      </c>
      <c r="AF198" s="3">
        <f t="shared" si="11"/>
        <v>38927141.614814065</v>
      </c>
      <c r="AG198" s="3">
        <f t="shared" si="27"/>
        <v>39924821.142763205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26"/>
        <v>491500.42857142858</v>
      </c>
      <c r="H199" s="2">
        <f t="shared" si="37"/>
        <v>80704678.043385431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39"/>
        <v>500000</v>
      </c>
      <c r="R199" s="2">
        <f t="shared" si="38"/>
        <v>82377343.183728039</v>
      </c>
      <c r="S199" s="2">
        <f t="shared" si="17"/>
        <v>491500.42857143283</v>
      </c>
      <c r="T199" s="2">
        <f t="shared" si="18"/>
        <v>8499.571428571362</v>
      </c>
      <c r="U199" s="2">
        <f t="shared" si="19"/>
        <v>500000</v>
      </c>
      <c r="V199" s="2">
        <f t="shared" si="33"/>
        <v>39418642.043385491</v>
      </c>
      <c r="W199" s="2">
        <f t="shared" si="20"/>
        <v>491500.42857142538</v>
      </c>
      <c r="X199" s="2">
        <f t="shared" si="6"/>
        <v>8499.5714285746217</v>
      </c>
      <c r="Y199" s="2">
        <f t="shared" si="35"/>
        <v>42958701.140342452</v>
      </c>
      <c r="Z199" s="2" t="str">
        <f t="shared" si="8"/>
        <v>HERE</v>
      </c>
      <c r="AA199" s="2">
        <f>IF(Z199="HERE",Y199,AA198+Graph!$G$1*1000)</f>
        <v>42958701.140342452</v>
      </c>
      <c r="AB199" s="2">
        <f t="shared" si="21"/>
        <v>8499.5714285746217</v>
      </c>
      <c r="AC199" s="2">
        <f t="shared" si="36"/>
        <v>39418642.043385491</v>
      </c>
      <c r="AD199" s="3">
        <f t="shared" si="10"/>
        <v>42958701.140342452</v>
      </c>
      <c r="AE199" s="2">
        <f>IF(AE197&gt;=52800000,52800000,IF(AB178=Graph!G$1*1000,AE198+Graph!G$1*1000,AC199))</f>
        <v>39418642.043385491</v>
      </c>
      <c r="AF199" s="3">
        <f t="shared" si="11"/>
        <v>39418642.043385491</v>
      </c>
      <c r="AG199" s="3">
        <f t="shared" si="27"/>
        <v>39957045.77847749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26"/>
        <v>491500.42857142858</v>
      </c>
      <c r="H200" s="2">
        <f t="shared" si="37"/>
        <v>81196178.471956864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39"/>
        <v>500000</v>
      </c>
      <c r="R200" s="2">
        <f t="shared" si="38"/>
        <v>82877343.183728039</v>
      </c>
      <c r="S200" s="2">
        <f t="shared" si="17"/>
        <v>491500.42857143283</v>
      </c>
      <c r="T200" s="2">
        <f t="shared" si="18"/>
        <v>8499.571428571362</v>
      </c>
      <c r="U200" s="2">
        <f t="shared" si="19"/>
        <v>500000</v>
      </c>
      <c r="V200" s="2">
        <f t="shared" si="33"/>
        <v>39910142.471956916</v>
      </c>
      <c r="W200" s="2">
        <f t="shared" si="20"/>
        <v>491500.42857142538</v>
      </c>
      <c r="X200" s="2">
        <f t="shared" si="6"/>
        <v>8499.5714285746217</v>
      </c>
      <c r="Y200" s="2">
        <f t="shared" si="35"/>
        <v>42967200.711771026</v>
      </c>
      <c r="Z200" s="2" t="str">
        <f t="shared" si="8"/>
        <v>HERE</v>
      </c>
      <c r="AA200" s="2">
        <f>IF(Z200="HERE",Y200,AA199+Graph!$G$1*1000)</f>
        <v>42967200.711771026</v>
      </c>
      <c r="AB200" s="2">
        <f t="shared" si="21"/>
        <v>8499.5714285746217</v>
      </c>
      <c r="AC200" s="2">
        <f t="shared" si="36"/>
        <v>39910142.471956916</v>
      </c>
      <c r="AD200" s="3">
        <f t="shared" si="10"/>
        <v>42967200.711771026</v>
      </c>
      <c r="AE200" s="2">
        <f>IF(AE198&gt;=52800000,52800000,IF(AB179=Graph!G$1*1000,AE199+Graph!G$1*1000,AC200))</f>
        <v>39910142.471956916</v>
      </c>
      <c r="AF200" s="3">
        <f t="shared" si="11"/>
        <v>39910142.471956916</v>
      </c>
      <c r="AG200" s="3">
        <f t="shared" si="27"/>
        <v>39989270.414191775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26"/>
        <v>491500.42857142858</v>
      </c>
      <c r="H201" s="2">
        <f t="shared" si="37"/>
        <v>81687678.900528297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39"/>
        <v>500000</v>
      </c>
      <c r="R201" s="2">
        <f t="shared" si="38"/>
        <v>83377343.183728039</v>
      </c>
      <c r="S201" s="2">
        <f t="shared" si="17"/>
        <v>491500.42857143283</v>
      </c>
      <c r="T201" s="2">
        <f t="shared" si="18"/>
        <v>8499.571428571362</v>
      </c>
      <c r="U201" s="2">
        <f t="shared" si="19"/>
        <v>500000</v>
      </c>
      <c r="V201" s="2">
        <f t="shared" si="33"/>
        <v>40401642.900528342</v>
      </c>
      <c r="W201" s="2">
        <f t="shared" si="20"/>
        <v>491500.42857142538</v>
      </c>
      <c r="X201" s="2">
        <f t="shared" si="6"/>
        <v>8499.5714285746217</v>
      </c>
      <c r="Y201" s="2">
        <f t="shared" si="35"/>
        <v>42975700.283199601</v>
      </c>
      <c r="Z201" s="2" t="str">
        <f t="shared" si="8"/>
        <v>HERE</v>
      </c>
      <c r="AA201" s="2">
        <f>IF(Z201="HERE",Y201,AA200+Graph!$G$1*1000)</f>
        <v>42975700.283199601</v>
      </c>
      <c r="AB201" s="2">
        <f t="shared" si="21"/>
        <v>8499.5714285746217</v>
      </c>
      <c r="AC201" s="2">
        <f t="shared" si="36"/>
        <v>40401642.900528342</v>
      </c>
      <c r="AD201" s="3">
        <f t="shared" si="10"/>
        <v>42975700.283199601</v>
      </c>
      <c r="AE201" s="2">
        <f>IF(AE199&gt;=52800000,52800000,IF(AB180=Graph!G$1*1000,AE200+Graph!G$1*1000,AC201))</f>
        <v>40401642.900528342</v>
      </c>
      <c r="AF201" s="3">
        <f t="shared" si="11"/>
        <v>40401642.900528342</v>
      </c>
      <c r="AG201" s="3">
        <f t="shared" si="27"/>
        <v>40021495.049906053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26"/>
        <v>491500.42857142858</v>
      </c>
      <c r="H202" s="2">
        <f t="shared" si="37"/>
        <v>82179179.32909973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39"/>
        <v>500000</v>
      </c>
      <c r="R202" s="2">
        <f t="shared" si="38"/>
        <v>83877343.183728039</v>
      </c>
      <c r="S202" s="2">
        <f t="shared" si="17"/>
        <v>491500.42857143283</v>
      </c>
      <c r="T202" s="2">
        <f t="shared" si="18"/>
        <v>8499.571428571362</v>
      </c>
      <c r="U202" s="2">
        <f t="shared" si="19"/>
        <v>500000</v>
      </c>
      <c r="V202" s="2">
        <f t="shared" si="33"/>
        <v>40893143.329099767</v>
      </c>
      <c r="W202" s="2">
        <f t="shared" si="20"/>
        <v>491500.42857142538</v>
      </c>
      <c r="X202" s="2">
        <f t="shared" si="6"/>
        <v>8499.5714285746217</v>
      </c>
      <c r="Y202" s="2">
        <f t="shared" si="35"/>
        <v>42984199.854628175</v>
      </c>
      <c r="Z202" s="2" t="str">
        <f t="shared" si="8"/>
        <v>HERE</v>
      </c>
      <c r="AA202" s="2">
        <f>IF(Z202="HERE",Y202,AA201+Graph!$G$1*1000)</f>
        <v>42984199.854628175</v>
      </c>
      <c r="AB202" s="2">
        <f t="shared" si="21"/>
        <v>8499.5714285746217</v>
      </c>
      <c r="AC202" s="2">
        <f t="shared" si="36"/>
        <v>40893143.329099767</v>
      </c>
      <c r="AD202" s="3">
        <f t="shared" si="10"/>
        <v>42984199.854628175</v>
      </c>
      <c r="AE202" s="2">
        <f>IF(AE200&gt;=52800000,52800000,IF(AB181=Graph!G$1*1000,AE201+Graph!G$1*1000,AC202))</f>
        <v>40893143.329099767</v>
      </c>
      <c r="AF202" s="3">
        <f t="shared" si="11"/>
        <v>40893143.329099767</v>
      </c>
      <c r="AG202" s="3">
        <f t="shared" si="27"/>
        <v>40053719.685620338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26"/>
        <v>491500.42857142858</v>
      </c>
      <c r="H203" s="2">
        <f t="shared" si="37"/>
        <v>82670679.757671162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39"/>
        <v>500000</v>
      </c>
      <c r="R203" s="2">
        <f t="shared" si="38"/>
        <v>84377343.183728039</v>
      </c>
      <c r="S203" s="2">
        <f t="shared" si="17"/>
        <v>491500.42857143283</v>
      </c>
      <c r="T203" s="2">
        <f t="shared" si="18"/>
        <v>8499.571428571362</v>
      </c>
      <c r="U203" s="2">
        <f t="shared" si="19"/>
        <v>500000</v>
      </c>
      <c r="V203" s="2">
        <f t="shared" si="33"/>
        <v>41384643.757671192</v>
      </c>
      <c r="W203" s="2">
        <f t="shared" si="20"/>
        <v>491500.42857142538</v>
      </c>
      <c r="X203" s="2">
        <f t="shared" si="6"/>
        <v>8499.5714285746217</v>
      </c>
      <c r="Y203" s="2">
        <f t="shared" si="35"/>
        <v>42992699.42605675</v>
      </c>
      <c r="Z203" s="2" t="str">
        <f t="shared" si="8"/>
        <v>HERE</v>
      </c>
      <c r="AA203" s="2">
        <f>IF(Z203="HERE",Y203,AA202+Graph!$G$1*1000)</f>
        <v>42992699.42605675</v>
      </c>
      <c r="AB203" s="2">
        <f t="shared" si="21"/>
        <v>8499.5714285746217</v>
      </c>
      <c r="AC203" s="2">
        <f t="shared" si="36"/>
        <v>41384643.757671192</v>
      </c>
      <c r="AD203" s="3">
        <f t="shared" si="10"/>
        <v>42992699.42605675</v>
      </c>
      <c r="AE203" s="2">
        <f>IF(AE201&gt;=52800000,52800000,IF(AB182=Graph!G$1*1000,AE202+Graph!G$1*1000,AC203))</f>
        <v>41384643.757671192</v>
      </c>
      <c r="AF203" s="3">
        <f t="shared" si="11"/>
        <v>41384643.757671192</v>
      </c>
      <c r="AG203" s="3">
        <f t="shared" si="27"/>
        <v>40085944.321334615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26"/>
        <v>491500.42857142858</v>
      </c>
      <c r="H204" s="2">
        <f t="shared" si="37"/>
        <v>83162180.186242595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39"/>
        <v>500000</v>
      </c>
      <c r="R204" s="2">
        <f t="shared" si="38"/>
        <v>84877343.183728039</v>
      </c>
      <c r="S204" s="2">
        <f t="shared" si="17"/>
        <v>491500.42857143283</v>
      </c>
      <c r="T204" s="2">
        <f t="shared" si="18"/>
        <v>8499.571428571362</v>
      </c>
      <c r="U204" s="2">
        <f t="shared" si="19"/>
        <v>500000</v>
      </c>
      <c r="V204" s="2">
        <f t="shared" si="33"/>
        <v>41876144.186242618</v>
      </c>
      <c r="W204" s="2">
        <f t="shared" si="20"/>
        <v>491500.42857142538</v>
      </c>
      <c r="X204" s="2">
        <f t="shared" si="6"/>
        <v>8499.5714285746217</v>
      </c>
      <c r="Y204" s="2">
        <f t="shared" si="35"/>
        <v>43001198.997485325</v>
      </c>
      <c r="Z204" s="2" t="str">
        <f t="shared" si="8"/>
        <v>HERE</v>
      </c>
      <c r="AA204" s="2">
        <f>IF(Z204="HERE",Y204,AA203+Graph!$G$1*1000)</f>
        <v>43001198.997485325</v>
      </c>
      <c r="AB204" s="2">
        <f t="shared" si="21"/>
        <v>8499.5714285746217</v>
      </c>
      <c r="AC204" s="2">
        <f t="shared" si="36"/>
        <v>41876144.186242618</v>
      </c>
      <c r="AD204" s="3">
        <f t="shared" si="10"/>
        <v>43001198.997485325</v>
      </c>
      <c r="AE204" s="2">
        <f>IF(AE202&gt;=52800000,52800000,IF(AB183=Graph!G$1*1000,AE203+Graph!G$1*1000,AC204))</f>
        <v>41876144.186242618</v>
      </c>
      <c r="AF204" s="3">
        <f t="shared" si="11"/>
        <v>41876144.186242618</v>
      </c>
      <c r="AG204" s="3">
        <f t="shared" si="27"/>
        <v>40118168.9570489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26"/>
        <v>491500.42857142858</v>
      </c>
      <c r="H205" s="2">
        <f t="shared" si="37"/>
        <v>83653680.614814028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39"/>
        <v>500000</v>
      </c>
      <c r="R205" s="2">
        <f t="shared" si="38"/>
        <v>85377343.183728039</v>
      </c>
      <c r="S205" s="2">
        <f t="shared" si="17"/>
        <v>491500.42857143283</v>
      </c>
      <c r="T205" s="2">
        <f t="shared" si="18"/>
        <v>8499.571428571362</v>
      </c>
      <c r="U205" s="2">
        <f t="shared" si="19"/>
        <v>500000</v>
      </c>
      <c r="V205" s="2">
        <f t="shared" si="33"/>
        <v>42367644.614814043</v>
      </c>
      <c r="W205" s="2">
        <f t="shared" si="20"/>
        <v>491500.42857142538</v>
      </c>
      <c r="X205" s="2">
        <f t="shared" si="6"/>
        <v>8499.5714285746217</v>
      </c>
      <c r="Y205" s="2">
        <f t="shared" si="35"/>
        <v>43009698.568913899</v>
      </c>
      <c r="Z205" s="2" t="str">
        <f t="shared" si="8"/>
        <v>HERE</v>
      </c>
      <c r="AA205" s="2">
        <f>IF(Z205="HERE",Y205,AA204+Graph!$G$1*1000)</f>
        <v>43009698.568913899</v>
      </c>
      <c r="AB205" s="2">
        <f t="shared" si="21"/>
        <v>8499.5714285746217</v>
      </c>
      <c r="AC205" s="2">
        <f t="shared" si="36"/>
        <v>42367644.614814043</v>
      </c>
      <c r="AD205" s="3">
        <f t="shared" si="10"/>
        <v>43009698.568913899</v>
      </c>
      <c r="AE205" s="2">
        <f>IF(AE203&gt;=52800000,52800000,IF(AB184=Graph!G$1*1000,AE204+Graph!G$1*1000,AC205))</f>
        <v>42367644.614814043</v>
      </c>
      <c r="AF205" s="3">
        <f t="shared" si="11"/>
        <v>42367644.614814043</v>
      </c>
      <c r="AG205" s="3">
        <f t="shared" si="27"/>
        <v>40150393.592763186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26"/>
        <v>491500.42857142858</v>
      </c>
      <c r="H206" s="2">
        <f t="shared" si="37"/>
        <v>84145181.043385461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39"/>
        <v>500000</v>
      </c>
      <c r="R206" s="2">
        <f t="shared" si="38"/>
        <v>85877343.183728039</v>
      </c>
      <c r="S206" s="2">
        <f t="shared" si="17"/>
        <v>491500.42857143283</v>
      </c>
      <c r="T206" s="2">
        <f t="shared" si="18"/>
        <v>8499.571428571362</v>
      </c>
      <c r="U206" s="2">
        <f t="shared" si="19"/>
        <v>500000</v>
      </c>
      <c r="V206" s="2">
        <f t="shared" si="33"/>
        <v>42859145.043385468</v>
      </c>
      <c r="W206" s="2">
        <f t="shared" si="20"/>
        <v>491500.42857142538</v>
      </c>
      <c r="X206" s="2">
        <f t="shared" si="6"/>
        <v>8499.5714285746217</v>
      </c>
      <c r="Y206" s="2">
        <f t="shared" si="35"/>
        <v>43018198.140342474</v>
      </c>
      <c r="Z206" s="2" t="str">
        <f t="shared" si="8"/>
        <v>HERE</v>
      </c>
      <c r="AA206" s="2">
        <f>IF(Z206="HERE",Y206,AA205+Graph!$G$1*1000)</f>
        <v>43018198.140342474</v>
      </c>
      <c r="AB206" s="2">
        <f t="shared" si="21"/>
        <v>8499.5714285746217</v>
      </c>
      <c r="AC206" s="2">
        <f t="shared" si="36"/>
        <v>42367644.614814043</v>
      </c>
      <c r="AD206" s="3">
        <f t="shared" si="10"/>
        <v>43018198.140342474</v>
      </c>
      <c r="AE206" s="2">
        <f>IF(AE204&gt;=52800000,52800000,IF(AB185=Graph!G$1*1000,AE205+Graph!G$1*1000,AC206))</f>
        <v>42367644.614814043</v>
      </c>
      <c r="AF206" s="3">
        <f t="shared" si="11"/>
        <v>42367644.614814043</v>
      </c>
      <c r="AG206" s="3">
        <f t="shared" si="27"/>
        <v>40182618.228477463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26"/>
        <v>491500.42857142858</v>
      </c>
      <c r="H207" s="2">
        <f t="shared" si="37"/>
        <v>84636681.471956894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39"/>
        <v>500000</v>
      </c>
      <c r="R207" s="2">
        <f t="shared" si="38"/>
        <v>86377343.183728039</v>
      </c>
      <c r="S207" s="2">
        <f t="shared" si="17"/>
        <v>491500.42857143283</v>
      </c>
      <c r="T207" s="2">
        <f t="shared" si="18"/>
        <v>8499.571428571362</v>
      </c>
      <c r="U207" s="2">
        <f t="shared" si="19"/>
        <v>500000</v>
      </c>
      <c r="V207" s="2">
        <f t="shared" si="33"/>
        <v>43350645.471956894</v>
      </c>
      <c r="W207" s="2">
        <f t="shared" si="20"/>
        <v>491500.42857142538</v>
      </c>
      <c r="X207" s="2">
        <f t="shared" si="6"/>
        <v>8499.5714285746217</v>
      </c>
      <c r="Y207" s="2">
        <f t="shared" si="35"/>
        <v>43026697.711771049</v>
      </c>
      <c r="Z207" s="2" t="str">
        <f t="shared" si="8"/>
        <v>MEEP</v>
      </c>
      <c r="AA207" s="2">
        <f>IF(Z207="HERE",Y207,AA206+Graph!$G$1*1000)</f>
        <v>43438198.140342474</v>
      </c>
      <c r="AB207" s="2">
        <f t="shared" si="21"/>
        <v>420000</v>
      </c>
      <c r="AC207" s="2">
        <f t="shared" si="36"/>
        <v>42367644.614814043</v>
      </c>
      <c r="AD207" s="3">
        <f t="shared" si="10"/>
        <v>43438198.140342474</v>
      </c>
      <c r="AE207" s="2">
        <f>IF(AE205&gt;=52800000,52800000,IF(AB186=Graph!G$1*1000,AE206+Graph!G$1*1000,AC207))</f>
        <v>42367644.614814043</v>
      </c>
      <c r="AF207" s="3">
        <f t="shared" si="11"/>
        <v>42367644.614814043</v>
      </c>
      <c r="AG207" s="3">
        <f t="shared" si="27"/>
        <v>40214842.864191748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26"/>
        <v>491500.42857142858</v>
      </c>
      <c r="H208" s="2">
        <f t="shared" si="37"/>
        <v>85128181.900528327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39"/>
        <v>500000</v>
      </c>
      <c r="R208" s="2">
        <f t="shared" si="38"/>
        <v>86877343.183728039</v>
      </c>
      <c r="S208" s="2">
        <f t="shared" si="17"/>
        <v>491500.42857143283</v>
      </c>
      <c r="T208" s="2">
        <f t="shared" si="18"/>
        <v>8499.571428571362</v>
      </c>
      <c r="U208" s="2">
        <f t="shared" si="19"/>
        <v>500000</v>
      </c>
      <c r="V208" s="2">
        <f t="shared" si="33"/>
        <v>43842145.900528319</v>
      </c>
      <c r="W208" s="2">
        <f t="shared" si="20"/>
        <v>491500.42857142538</v>
      </c>
      <c r="X208" s="2">
        <f t="shared" si="6"/>
        <v>8499.5714285746217</v>
      </c>
      <c r="Y208" s="2">
        <f t="shared" si="35"/>
        <v>43035197.283199623</v>
      </c>
      <c r="Z208" s="2" t="str">
        <f t="shared" si="8"/>
        <v>MEEP</v>
      </c>
      <c r="AA208" s="2">
        <f>IF(Z208="HERE",Y208,AA207+Graph!$G$1*1000)</f>
        <v>43858198.140342474</v>
      </c>
      <c r="AB208" s="2">
        <f t="shared" si="21"/>
        <v>420000</v>
      </c>
      <c r="AC208" s="2">
        <f t="shared" si="36"/>
        <v>42367644.614814043</v>
      </c>
      <c r="AD208" s="3">
        <f t="shared" si="10"/>
        <v>43858198.140342474</v>
      </c>
      <c r="AE208" s="2">
        <f>IF(AE206&gt;=52800000,52800000,IF(AB187=Graph!G$1*1000,AE207+Graph!G$1*1000,AC208))</f>
        <v>42367644.614814043</v>
      </c>
      <c r="AF208" s="3">
        <f t="shared" si="11"/>
        <v>42367644.614814043</v>
      </c>
      <c r="AG208" s="3">
        <f t="shared" si="27"/>
        <v>40247067.499906026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26"/>
        <v>491500.42857142858</v>
      </c>
      <c r="H209" s="2">
        <f t="shared" si="37"/>
        <v>85619682.329099759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39"/>
        <v>500000</v>
      </c>
      <c r="R209" s="2">
        <f t="shared" si="38"/>
        <v>87377343.183728039</v>
      </c>
      <c r="S209" s="2">
        <f t="shared" si="17"/>
        <v>491500.42857143283</v>
      </c>
      <c r="T209" s="2">
        <f t="shared" si="18"/>
        <v>8499.571428571362</v>
      </c>
      <c r="U209" s="2">
        <f t="shared" si="19"/>
        <v>500000</v>
      </c>
      <c r="V209" s="2">
        <f t="shared" si="33"/>
        <v>44333646.329099745</v>
      </c>
      <c r="W209" s="2">
        <f t="shared" si="20"/>
        <v>491500.42857142538</v>
      </c>
      <c r="X209" s="2">
        <f t="shared" si="6"/>
        <v>8499.5714285746217</v>
      </c>
      <c r="Y209" s="2">
        <f t="shared" si="35"/>
        <v>43043696.854628198</v>
      </c>
      <c r="Z209" s="2" t="str">
        <f t="shared" si="8"/>
        <v>MEEP</v>
      </c>
      <c r="AA209" s="2">
        <f>IF(Z209="HERE",Y209,AA208+Graph!$G$1*1000)</f>
        <v>44278198.140342474</v>
      </c>
      <c r="AB209" s="2">
        <f t="shared" si="21"/>
        <v>420000</v>
      </c>
      <c r="AC209" s="2">
        <f t="shared" si="36"/>
        <v>42367644.614814043</v>
      </c>
      <c r="AD209" s="3">
        <f t="shared" si="10"/>
        <v>44278198.140342474</v>
      </c>
      <c r="AE209" s="2">
        <f>IF(AE207&gt;=52800000,52800000,IF(AB188=Graph!G$1*1000,AE208+Graph!G$1*1000,AC209))</f>
        <v>42367644.614814043</v>
      </c>
      <c r="AF209" s="3">
        <f t="shared" si="11"/>
        <v>42367644.614814043</v>
      </c>
      <c r="AG209" s="3">
        <f t="shared" si="27"/>
        <v>40279292.135620311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26"/>
        <v>491500.42857142858</v>
      </c>
      <c r="H210" s="2">
        <f t="shared" si="37"/>
        <v>86111182.757671192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39"/>
        <v>500000</v>
      </c>
      <c r="R210" s="2">
        <f t="shared" si="38"/>
        <v>87877343.183728039</v>
      </c>
      <c r="S210" s="2">
        <f t="shared" si="17"/>
        <v>491500.42857143283</v>
      </c>
      <c r="T210" s="2">
        <f t="shared" si="18"/>
        <v>8499.571428571362</v>
      </c>
      <c r="U210" s="2">
        <f t="shared" si="19"/>
        <v>500000</v>
      </c>
      <c r="V210" s="2">
        <f t="shared" si="33"/>
        <v>44825146.75767117</v>
      </c>
      <c r="W210" s="2">
        <f t="shared" si="20"/>
        <v>491500.42857142538</v>
      </c>
      <c r="X210" s="2">
        <f t="shared" si="6"/>
        <v>8499.5714285746217</v>
      </c>
      <c r="Y210" s="2">
        <f t="shared" si="35"/>
        <v>43052196.426056772</v>
      </c>
      <c r="Z210" s="2" t="str">
        <f t="shared" si="8"/>
        <v>MEEP</v>
      </c>
      <c r="AA210" s="2">
        <f>IF(Z210="HERE",Y210,AA209+Graph!$G$1*1000)</f>
        <v>44698198.140342474</v>
      </c>
      <c r="AB210" s="2">
        <f t="shared" si="21"/>
        <v>420000</v>
      </c>
      <c r="AC210" s="2">
        <f t="shared" si="36"/>
        <v>42367644.614814043</v>
      </c>
      <c r="AD210" s="3">
        <f t="shared" si="10"/>
        <v>44698198.140342474</v>
      </c>
      <c r="AE210" s="2">
        <f>IF(AE208&gt;=52800000,52800000,IF(AB189=Graph!G$1*1000,AE209+Graph!G$1*1000,AC210))</f>
        <v>42367644.614814043</v>
      </c>
      <c r="AF210" s="3">
        <f t="shared" si="11"/>
        <v>42367644.614814043</v>
      </c>
      <c r="AG210" s="3">
        <f t="shared" si="27"/>
        <v>40311516.771334596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26"/>
        <v>491500.42857142858</v>
      </c>
      <c r="H211" s="2">
        <f t="shared" si="37"/>
        <v>86602683.186242625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39"/>
        <v>500000</v>
      </c>
      <c r="R211" s="2">
        <f t="shared" si="38"/>
        <v>88377343.183728039</v>
      </c>
      <c r="S211" s="2">
        <f t="shared" si="17"/>
        <v>491500.42857143283</v>
      </c>
      <c r="T211" s="2">
        <f t="shared" si="18"/>
        <v>8499.571428571362</v>
      </c>
      <c r="U211" s="2">
        <f t="shared" si="19"/>
        <v>500000</v>
      </c>
      <c r="V211" s="2">
        <f t="shared" si="33"/>
        <v>45316647.186242595</v>
      </c>
      <c r="W211" s="2">
        <f t="shared" si="20"/>
        <v>491500.42857142538</v>
      </c>
      <c r="X211" s="2">
        <f t="shared" si="6"/>
        <v>8499.5714285746217</v>
      </c>
      <c r="Y211" s="2">
        <f t="shared" si="35"/>
        <v>43060695.997485347</v>
      </c>
      <c r="Z211" s="2" t="str">
        <f t="shared" si="8"/>
        <v>MEEP</v>
      </c>
      <c r="AA211" s="2">
        <f>IF(Z211="HERE",Y211,AA210+Graph!$G$1*1000)</f>
        <v>45118198.140342474</v>
      </c>
      <c r="AB211" s="2">
        <f t="shared" si="21"/>
        <v>420000</v>
      </c>
      <c r="AC211" s="2">
        <f t="shared" si="36"/>
        <v>42367644.614814043</v>
      </c>
      <c r="AD211" s="3">
        <f t="shared" si="10"/>
        <v>45118198.140342474</v>
      </c>
      <c r="AE211" s="2">
        <f>IF(AE209&gt;=52800000,52800000,IF(AB190=Graph!G$1*1000,AE210+Graph!G$1*1000,AC211))</f>
        <v>42367644.614814043</v>
      </c>
      <c r="AF211" s="3">
        <f t="shared" si="11"/>
        <v>42367644.614814043</v>
      </c>
      <c r="AG211" s="3">
        <f t="shared" si="27"/>
        <v>40343741.407048889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26"/>
        <v>491500.42857142858</v>
      </c>
      <c r="H212" s="2">
        <f t="shared" si="37"/>
        <v>87094183.614814058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39"/>
        <v>500000</v>
      </c>
      <c r="R212" s="2">
        <f t="shared" si="38"/>
        <v>88877343.183728039</v>
      </c>
      <c r="S212" s="2">
        <f t="shared" si="17"/>
        <v>491500.42857143283</v>
      </c>
      <c r="T212" s="2">
        <f t="shared" si="18"/>
        <v>8499.571428571362</v>
      </c>
      <c r="U212" s="2">
        <f t="shared" si="19"/>
        <v>500000</v>
      </c>
      <c r="V212" s="2">
        <f t="shared" si="33"/>
        <v>45808147.614814021</v>
      </c>
      <c r="W212" s="2">
        <f t="shared" si="20"/>
        <v>491500.42857142538</v>
      </c>
      <c r="X212" s="2">
        <f t="shared" si="6"/>
        <v>8499.5714285746217</v>
      </c>
      <c r="Y212" s="2">
        <f t="shared" si="35"/>
        <v>43069195.568913922</v>
      </c>
      <c r="Z212" s="2" t="str">
        <f t="shared" si="8"/>
        <v>MEEP</v>
      </c>
      <c r="AA212" s="2">
        <f>IF(Z212="HERE",Y212,AA211+Graph!$G$1*1000)</f>
        <v>45538198.140342474</v>
      </c>
      <c r="AB212" s="2">
        <f t="shared" si="21"/>
        <v>420000</v>
      </c>
      <c r="AC212" s="2">
        <f t="shared" si="36"/>
        <v>42367644.614814043</v>
      </c>
      <c r="AD212" s="3">
        <f t="shared" si="10"/>
        <v>45538198.140342474</v>
      </c>
      <c r="AE212" s="2">
        <f>IF(AE210&gt;=52800000,52800000,IF(AB191=Graph!G$1*1000,AE211+Graph!G$1*1000,AC212))</f>
        <v>42367644.614814043</v>
      </c>
      <c r="AF212" s="3">
        <f t="shared" si="11"/>
        <v>42367644.614814043</v>
      </c>
      <c r="AG212" s="3">
        <f t="shared" si="27"/>
        <v>40375966.042763174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26"/>
        <v>491500.42857142858</v>
      </c>
      <c r="H213" s="2">
        <f t="shared" si="37"/>
        <v>87585684.043385491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39"/>
        <v>500000</v>
      </c>
      <c r="R213" s="2">
        <f t="shared" si="38"/>
        <v>89377343.183728039</v>
      </c>
      <c r="S213" s="2">
        <f t="shared" si="17"/>
        <v>491500.42857143283</v>
      </c>
      <c r="T213" s="2">
        <f t="shared" si="18"/>
        <v>8499.571428571362</v>
      </c>
      <c r="U213" s="2">
        <f t="shared" si="19"/>
        <v>500000</v>
      </c>
      <c r="V213" s="2">
        <f t="shared" si="33"/>
        <v>46299648.043385446</v>
      </c>
      <c r="W213" s="2">
        <f t="shared" si="20"/>
        <v>491500.42857142538</v>
      </c>
      <c r="X213" s="2">
        <f t="shared" si="6"/>
        <v>8499.5714285746217</v>
      </c>
      <c r="Y213" s="2">
        <f t="shared" si="35"/>
        <v>43077695.140342496</v>
      </c>
      <c r="Z213" s="2" t="str">
        <f t="shared" si="8"/>
        <v>MEEP</v>
      </c>
      <c r="AA213" s="2">
        <f>IF(Z213="HERE",Y213,AA212+Graph!$G$1*1000)</f>
        <v>45958198.140342474</v>
      </c>
      <c r="AB213" s="2">
        <f t="shared" si="21"/>
        <v>420000</v>
      </c>
      <c r="AC213" s="2">
        <f t="shared" si="36"/>
        <v>42367644.614814043</v>
      </c>
      <c r="AD213" s="3">
        <f t="shared" si="10"/>
        <v>45958198.140342474</v>
      </c>
      <c r="AE213" s="2">
        <f>IF(AE211&gt;=52800000,52800000,IF(AB192=Graph!G$1*1000,AE212+Graph!G$1*1000,AC213))</f>
        <v>42367644.614814043</v>
      </c>
      <c r="AF213" s="3">
        <f t="shared" si="11"/>
        <v>42367644.614814043</v>
      </c>
      <c r="AG213" s="3">
        <f t="shared" si="27"/>
        <v>40408190.678477466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26"/>
        <v>491500.42857142858</v>
      </c>
      <c r="H214" s="2">
        <f t="shared" si="37"/>
        <v>88077184.471956924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39"/>
        <v>500000</v>
      </c>
      <c r="R214" s="2">
        <f t="shared" si="38"/>
        <v>89877343.183728039</v>
      </c>
      <c r="S214" s="2">
        <f t="shared" si="17"/>
        <v>491500.42857143283</v>
      </c>
      <c r="T214" s="2">
        <f t="shared" si="18"/>
        <v>8499.571428571362</v>
      </c>
      <c r="U214" s="2">
        <f t="shared" si="19"/>
        <v>500000</v>
      </c>
      <c r="V214" s="2">
        <f t="shared" si="33"/>
        <v>46791148.471956871</v>
      </c>
      <c r="W214" s="2">
        <f t="shared" si="20"/>
        <v>491500.42857142538</v>
      </c>
      <c r="X214" s="2">
        <f t="shared" si="6"/>
        <v>8499.5714285746217</v>
      </c>
      <c r="Y214" s="2">
        <f t="shared" si="35"/>
        <v>43086194.711771071</v>
      </c>
      <c r="Z214" s="2" t="str">
        <f t="shared" si="8"/>
        <v>MEEP</v>
      </c>
      <c r="AA214" s="2">
        <f>IF(Z214="HERE",Y214,AA213+Graph!$G$1*1000)</f>
        <v>46378198.140342474</v>
      </c>
      <c r="AB214" s="2">
        <f t="shared" si="21"/>
        <v>420000</v>
      </c>
      <c r="AC214" s="2">
        <f t="shared" si="36"/>
        <v>42367644.614814043</v>
      </c>
      <c r="AD214" s="3">
        <f t="shared" si="10"/>
        <v>46378198.140342474</v>
      </c>
      <c r="AE214" s="2">
        <f>IF(AE212&gt;=52800000,52800000,IF(AB193=Graph!G$1*1000,AE213+Graph!G$1*1000,AC214))</f>
        <v>42367644.614814043</v>
      </c>
      <c r="AF214" s="3">
        <f t="shared" si="11"/>
        <v>42367644.614814043</v>
      </c>
      <c r="AG214" s="3">
        <f t="shared" si="27"/>
        <v>40440415.314191751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26"/>
        <v>491500.42857142858</v>
      </c>
      <c r="H215" s="2">
        <f t="shared" si="37"/>
        <v>88568684.900528356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39"/>
        <v>500000</v>
      </c>
      <c r="R215" s="2">
        <f t="shared" si="38"/>
        <v>90377343.183728039</v>
      </c>
      <c r="S215" s="2">
        <f t="shared" si="17"/>
        <v>491500.42857143283</v>
      </c>
      <c r="T215" s="2">
        <f t="shared" si="18"/>
        <v>8499.571428571362</v>
      </c>
      <c r="U215" s="2">
        <f t="shared" si="19"/>
        <v>500000</v>
      </c>
      <c r="V215" s="2">
        <f t="shared" si="33"/>
        <v>47282648.900528297</v>
      </c>
      <c r="W215" s="2">
        <f t="shared" si="20"/>
        <v>491500.42857142538</v>
      </c>
      <c r="X215" s="2">
        <f t="shared" si="6"/>
        <v>8499.5714285746217</v>
      </c>
      <c r="Y215" s="2">
        <f t="shared" si="35"/>
        <v>43094694.283199646</v>
      </c>
      <c r="Z215" s="2" t="str">
        <f t="shared" si="8"/>
        <v>MEEP</v>
      </c>
      <c r="AA215" s="2">
        <f>IF(Z215="HERE",Y215,AA214+Graph!$G$1*1000)</f>
        <v>46798198.140342474</v>
      </c>
      <c r="AB215" s="2">
        <f t="shared" si="21"/>
        <v>420000</v>
      </c>
      <c r="AC215" s="2">
        <f t="shared" si="36"/>
        <v>42367644.614814043</v>
      </c>
      <c r="AD215" s="3">
        <f t="shared" si="10"/>
        <v>46798198.140342474</v>
      </c>
      <c r="AE215" s="2">
        <f>IF(AE213&gt;=52800000,52800000,IF(AB194=Graph!G$1*1000,AE214+Graph!G$1*1000,AC215))</f>
        <v>42367644.614814043</v>
      </c>
      <c r="AF215" s="3">
        <f t="shared" si="11"/>
        <v>42367644.614814043</v>
      </c>
      <c r="AG215" s="3">
        <f t="shared" si="27"/>
        <v>40472639.949906036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26"/>
        <v>491500.42857142858</v>
      </c>
      <c r="H216" s="2">
        <f t="shared" si="37"/>
        <v>89060185.329099789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39"/>
        <v>500000</v>
      </c>
      <c r="R216" s="2">
        <f t="shared" si="38"/>
        <v>90877343.183728039</v>
      </c>
      <c r="S216" s="2">
        <f t="shared" si="17"/>
        <v>491500.42857143283</v>
      </c>
      <c r="T216" s="2">
        <f t="shared" si="18"/>
        <v>8499.571428571362</v>
      </c>
      <c r="U216" s="2">
        <f t="shared" si="19"/>
        <v>500000</v>
      </c>
      <c r="V216" s="2">
        <f t="shared" si="33"/>
        <v>47774149.329099722</v>
      </c>
      <c r="W216" s="2">
        <f t="shared" si="20"/>
        <v>491500.42857142538</v>
      </c>
      <c r="X216" s="2">
        <f t="shared" si="6"/>
        <v>8499.5714285746217</v>
      </c>
      <c r="Y216" s="2">
        <f t="shared" si="35"/>
        <v>43103193.85462822</v>
      </c>
      <c r="Z216" s="2" t="str">
        <f t="shared" si="8"/>
        <v>MEEP</v>
      </c>
      <c r="AA216" s="2">
        <f>IF(Z216="HERE",Y216,AA215+Graph!$G$1*1000)</f>
        <v>47218198.140342474</v>
      </c>
      <c r="AB216" s="2">
        <f t="shared" si="21"/>
        <v>420000</v>
      </c>
      <c r="AC216" s="2">
        <f t="shared" si="36"/>
        <v>42367644.614814043</v>
      </c>
      <c r="AD216" s="3">
        <f t="shared" si="10"/>
        <v>47218198.140342474</v>
      </c>
      <c r="AE216" s="2">
        <f>IF(AE214&gt;=52800000,52800000,IF(AB195=Graph!G$1*1000,AE215+Graph!G$1*1000,AC216))</f>
        <v>42367644.614814043</v>
      </c>
      <c r="AF216" s="3">
        <f t="shared" si="11"/>
        <v>42367644.614814043</v>
      </c>
      <c r="AG216" s="3">
        <f t="shared" si="27"/>
        <v>40504864.585620329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26"/>
        <v>491500.42857142858</v>
      </c>
      <c r="H217" s="2">
        <f t="shared" si="37"/>
        <v>89551685.757671222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39"/>
        <v>500000</v>
      </c>
      <c r="R217" s="2">
        <f t="shared" si="38"/>
        <v>91377343.183728039</v>
      </c>
      <c r="S217" s="2">
        <f t="shared" si="17"/>
        <v>491500.42857143283</v>
      </c>
      <c r="T217" s="2">
        <f t="shared" si="18"/>
        <v>8499.571428571362</v>
      </c>
      <c r="U217" s="2">
        <f t="shared" si="19"/>
        <v>500000</v>
      </c>
      <c r="V217" s="2">
        <f t="shared" si="33"/>
        <v>48265649.757671148</v>
      </c>
      <c r="W217" s="2">
        <f t="shared" si="20"/>
        <v>491500.42857142538</v>
      </c>
      <c r="X217" s="2">
        <f t="shared" si="6"/>
        <v>8499.5714285746217</v>
      </c>
      <c r="Y217" s="2">
        <f t="shared" si="35"/>
        <v>43111693.426056795</v>
      </c>
      <c r="Z217" s="2" t="str">
        <f t="shared" si="8"/>
        <v>MEEP</v>
      </c>
      <c r="AA217" s="2">
        <f>IF(Z217="HERE",Y217,AA216+Graph!$G$1*1000)</f>
        <v>47638198.140342474</v>
      </c>
      <c r="AB217" s="2">
        <f t="shared" si="21"/>
        <v>420000</v>
      </c>
      <c r="AC217" s="2">
        <f t="shared" si="36"/>
        <v>42367644.614814043</v>
      </c>
      <c r="AD217" s="3">
        <f t="shared" si="10"/>
        <v>47638198.140342474</v>
      </c>
      <c r="AE217" s="2">
        <f>IF(AE215&gt;=52800000,52800000,IF(AB196=Graph!G$1*1000,AE216+Graph!G$1*1000,AC217))</f>
        <v>42367644.614814043</v>
      </c>
      <c r="AF217" s="3">
        <f t="shared" si="11"/>
        <v>42367644.614814043</v>
      </c>
      <c r="AG217" s="3">
        <f t="shared" si="27"/>
        <v>40537089.221334614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26"/>
        <v>491500.42857142858</v>
      </c>
      <c r="H218" s="2">
        <f t="shared" si="37"/>
        <v>90043186.186242655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39"/>
        <v>500000</v>
      </c>
      <c r="R218" s="2">
        <f t="shared" si="38"/>
        <v>91877343.183728039</v>
      </c>
      <c r="S218" s="2">
        <f t="shared" si="17"/>
        <v>491500.42857143283</v>
      </c>
      <c r="T218" s="2">
        <f t="shared" si="18"/>
        <v>8499.571428571362</v>
      </c>
      <c r="U218" s="2">
        <f t="shared" si="19"/>
        <v>500000</v>
      </c>
      <c r="V218" s="2">
        <f t="shared" si="33"/>
        <v>48757150.186242573</v>
      </c>
      <c r="W218" s="2">
        <f t="shared" si="20"/>
        <v>491500.42857142538</v>
      </c>
      <c r="X218" s="2">
        <f t="shared" si="6"/>
        <v>8499.5714285746217</v>
      </c>
      <c r="Y218" s="2">
        <f t="shared" si="35"/>
        <v>43120192.997485369</v>
      </c>
      <c r="Z218" s="2" t="str">
        <f t="shared" si="8"/>
        <v>MEEP</v>
      </c>
      <c r="AA218" s="2">
        <f>IF(Z218="HERE",Y218,AA217+Graph!$G$1*1000)</f>
        <v>48058198.140342474</v>
      </c>
      <c r="AB218" s="2">
        <f t="shared" si="21"/>
        <v>420000</v>
      </c>
      <c r="AC218" s="2">
        <f t="shared" si="36"/>
        <v>42367644.614814043</v>
      </c>
      <c r="AD218" s="3">
        <f t="shared" si="10"/>
        <v>48058198.140342474</v>
      </c>
      <c r="AE218" s="2">
        <f>IF(AE216&gt;=52800000,52800000,IF(AB197=Graph!G$1*1000,AE217+Graph!G$1*1000,AC218))</f>
        <v>42367644.614814043</v>
      </c>
      <c r="AF218" s="3">
        <f t="shared" si="11"/>
        <v>42367644.614814043</v>
      </c>
      <c r="AG218" s="3">
        <f t="shared" si="27"/>
        <v>40569313.857048906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26"/>
        <v>491500.42857142858</v>
      </c>
      <c r="H219" s="2">
        <f t="shared" si="37"/>
        <v>90534686.614814088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39"/>
        <v>500000</v>
      </c>
      <c r="R219" s="2">
        <f t="shared" si="38"/>
        <v>92377343.183728039</v>
      </c>
      <c r="S219" s="2">
        <f t="shared" si="17"/>
        <v>491500.42857143283</v>
      </c>
      <c r="T219" s="2">
        <f t="shared" si="18"/>
        <v>8499.571428571362</v>
      </c>
      <c r="U219" s="2">
        <f t="shared" si="19"/>
        <v>500000</v>
      </c>
      <c r="V219" s="2">
        <f t="shared" si="33"/>
        <v>49248650.614813998</v>
      </c>
      <c r="W219" s="2">
        <f t="shared" si="20"/>
        <v>491500.42857142538</v>
      </c>
      <c r="X219" s="2">
        <f t="shared" si="6"/>
        <v>8499.5714285746217</v>
      </c>
      <c r="Y219" s="2">
        <f t="shared" si="35"/>
        <v>43128692.568913944</v>
      </c>
      <c r="Z219" s="2" t="str">
        <f t="shared" si="8"/>
        <v>MEEP</v>
      </c>
      <c r="AA219" s="2">
        <f>IF(Z219="HERE",Y219,AA218+Graph!$G$1*1000)</f>
        <v>48478198.140342474</v>
      </c>
      <c r="AB219" s="2">
        <f t="shared" si="21"/>
        <v>420000</v>
      </c>
      <c r="AC219" s="2">
        <f t="shared" si="36"/>
        <v>42367644.614814043</v>
      </c>
      <c r="AD219" s="3">
        <f t="shared" si="10"/>
        <v>48478198.140342474</v>
      </c>
      <c r="AE219" s="2">
        <f>IF(AE217&gt;=52800000,52800000,IF(AB198=Graph!G$1*1000,AE218+Graph!G$1*1000,AC219))</f>
        <v>42367644.614814043</v>
      </c>
      <c r="AF219" s="3">
        <f t="shared" si="11"/>
        <v>42367644.614814043</v>
      </c>
      <c r="AG219" s="3">
        <f t="shared" si="27"/>
        <v>40601538.492763199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26"/>
        <v>491500.42857142858</v>
      </c>
      <c r="H220" s="2">
        <f t="shared" si="37"/>
        <v>91026187.043385521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39"/>
        <v>500000</v>
      </c>
      <c r="R220" s="2">
        <f t="shared" si="38"/>
        <v>92877343.183728039</v>
      </c>
      <c r="S220" s="2">
        <f t="shared" si="17"/>
        <v>491500.42857143283</v>
      </c>
      <c r="T220" s="2">
        <f t="shared" si="18"/>
        <v>8499.571428571362</v>
      </c>
      <c r="U220" s="2">
        <f t="shared" si="19"/>
        <v>500000</v>
      </c>
      <c r="V220" s="2">
        <f t="shared" si="33"/>
        <v>49740151.043385424</v>
      </c>
      <c r="W220" s="2">
        <f t="shared" si="20"/>
        <v>491500.42857142538</v>
      </c>
      <c r="X220" s="2">
        <f t="shared" si="6"/>
        <v>8499.5714285746217</v>
      </c>
      <c r="Y220" s="2">
        <f t="shared" si="35"/>
        <v>43137192.140342519</v>
      </c>
      <c r="Z220" s="2" t="str">
        <f t="shared" si="8"/>
        <v>MEEP</v>
      </c>
      <c r="AA220" s="2">
        <f>IF(Z220="HERE",Y220,AA219+Graph!$G$1*1000)</f>
        <v>48898198.140342474</v>
      </c>
      <c r="AB220" s="2">
        <f t="shared" si="21"/>
        <v>420000</v>
      </c>
      <c r="AC220" s="2">
        <f t="shared" si="36"/>
        <v>42367644.614814043</v>
      </c>
      <c r="AD220" s="3">
        <f t="shared" si="10"/>
        <v>48898198.140342474</v>
      </c>
      <c r="AE220" s="2">
        <f>IF(AE218&gt;=52800000,52800000,IF(AB199=Graph!G$1*1000,AE219+Graph!G$1*1000,AC220))</f>
        <v>42367644.614814043</v>
      </c>
      <c r="AF220" s="3">
        <f t="shared" si="11"/>
        <v>42367644.614814043</v>
      </c>
      <c r="AG220" s="3">
        <f t="shared" si="27"/>
        <v>40633763.128477484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26"/>
        <v>491500.42857142858</v>
      </c>
      <c r="H221" s="2">
        <f t="shared" si="37"/>
        <v>91517687.471956953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39"/>
        <v>500000</v>
      </c>
      <c r="R221" s="2">
        <f t="shared" si="38"/>
        <v>93377343.183728039</v>
      </c>
      <c r="S221" s="2">
        <f t="shared" si="17"/>
        <v>491500.42857143283</v>
      </c>
      <c r="T221" s="2">
        <f t="shared" si="18"/>
        <v>8499.571428571362</v>
      </c>
      <c r="U221" s="2">
        <f t="shared" si="19"/>
        <v>500000</v>
      </c>
      <c r="V221" s="2">
        <f t="shared" si="33"/>
        <v>50231651.471956849</v>
      </c>
      <c r="W221" s="2">
        <f t="shared" si="20"/>
        <v>491500.42857142538</v>
      </c>
      <c r="X221" s="2">
        <f t="shared" si="6"/>
        <v>8499.5714285746217</v>
      </c>
      <c r="Y221" s="2">
        <f t="shared" si="35"/>
        <v>43145691.711771093</v>
      </c>
      <c r="Z221" s="2" t="str">
        <f t="shared" si="8"/>
        <v>MEEP</v>
      </c>
      <c r="AA221" s="2">
        <f>IF(Z221="HERE",Y221,AA220+Graph!$G$1*1000)</f>
        <v>49318198.140342474</v>
      </c>
      <c r="AB221" s="2">
        <f t="shared" si="21"/>
        <v>420000</v>
      </c>
      <c r="AC221" s="2">
        <f t="shared" si="36"/>
        <v>42367644.614814043</v>
      </c>
      <c r="AD221" s="3">
        <f t="shared" si="10"/>
        <v>49318198.140342474</v>
      </c>
      <c r="AE221" s="2">
        <f>IF(AE219&gt;=52800000,52800000,IF(AB200=Graph!G$1*1000,AE220+Graph!G$1*1000,AC221))</f>
        <v>42367644.614814043</v>
      </c>
      <c r="AF221" s="3">
        <f t="shared" si="11"/>
        <v>42367644.614814043</v>
      </c>
      <c r="AG221" s="3">
        <f t="shared" si="27"/>
        <v>40665987.764191769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26"/>
        <v>491500.42857142858</v>
      </c>
      <c r="H222" s="2">
        <f t="shared" si="37"/>
        <v>92009187.900528386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39"/>
        <v>500000</v>
      </c>
      <c r="R222" s="2">
        <f t="shared" si="38"/>
        <v>93877343.183728039</v>
      </c>
      <c r="S222" s="2">
        <f t="shared" si="17"/>
        <v>491500.42857143283</v>
      </c>
      <c r="T222" s="2">
        <f t="shared" si="18"/>
        <v>8499.571428571362</v>
      </c>
      <c r="U222" s="2">
        <f t="shared" si="19"/>
        <v>500000</v>
      </c>
      <c r="V222" s="2">
        <f t="shared" si="33"/>
        <v>50723151.900528274</v>
      </c>
      <c r="W222" s="2">
        <f t="shared" si="20"/>
        <v>491500.42857142538</v>
      </c>
      <c r="X222" s="2">
        <f t="shared" si="6"/>
        <v>8499.5714285746217</v>
      </c>
      <c r="Y222" s="2">
        <f t="shared" si="35"/>
        <v>43154191.283199668</v>
      </c>
      <c r="Z222" s="2" t="str">
        <f t="shared" si="8"/>
        <v>MEEP</v>
      </c>
      <c r="AA222" s="2">
        <f>IF(Z222="HERE",Y222,AA221+Graph!$G$1*1000)</f>
        <v>49738198.140342474</v>
      </c>
      <c r="AB222" s="2">
        <f t="shared" si="21"/>
        <v>420000</v>
      </c>
      <c r="AC222" s="2">
        <f t="shared" si="36"/>
        <v>42367644.614814043</v>
      </c>
      <c r="AD222" s="3">
        <f t="shared" si="10"/>
        <v>49738198.140342474</v>
      </c>
      <c r="AE222" s="2">
        <f>IF(AE220&gt;=52800000,52800000,IF(AB201=Graph!G$1*1000,AE221+Graph!G$1*1000,AC222))</f>
        <v>42367644.614814043</v>
      </c>
      <c r="AF222" s="3">
        <f t="shared" si="11"/>
        <v>42367644.614814043</v>
      </c>
      <c r="AG222" s="3">
        <f t="shared" si="27"/>
        <v>40698212.399906054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26"/>
        <v>491500.42857142858</v>
      </c>
      <c r="H223" s="2">
        <f t="shared" si="37"/>
        <v>92500688.329099819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39"/>
        <v>500000</v>
      </c>
      <c r="R223" s="2">
        <f t="shared" si="38"/>
        <v>94377343.183728039</v>
      </c>
      <c r="S223" s="2">
        <f t="shared" si="17"/>
        <v>491500.42857143283</v>
      </c>
      <c r="T223" s="2">
        <f t="shared" si="18"/>
        <v>8499.571428571362</v>
      </c>
      <c r="U223" s="2">
        <f t="shared" si="19"/>
        <v>500000</v>
      </c>
      <c r="V223" s="2">
        <f t="shared" si="33"/>
        <v>51214652.3290997</v>
      </c>
      <c r="W223" s="2">
        <f t="shared" si="20"/>
        <v>491500.42857142538</v>
      </c>
      <c r="X223" s="2">
        <f t="shared" si="6"/>
        <v>8499.5714285746217</v>
      </c>
      <c r="Y223" s="2">
        <f t="shared" ref="Y223:Y286" si="40">IF(COUNT($C224)=0,IF(COUNT($C223)=1,C223,SUM(Y222+X223)),C223)</f>
        <v>43162690.854628243</v>
      </c>
      <c r="Z223" s="2" t="str">
        <f t="shared" si="8"/>
        <v>MEEP</v>
      </c>
      <c r="AA223" s="2">
        <f>IF(Z223="HERE",Y223,AA222+Graph!$G$1*1000)</f>
        <v>50158198.140342474</v>
      </c>
      <c r="AB223" s="2">
        <f t="shared" si="21"/>
        <v>420000</v>
      </c>
      <c r="AC223" s="2">
        <f t="shared" ref="AC223:AC286" si="41">IF(Z224="HERE",V223,AC222)</f>
        <v>42367644.614814043</v>
      </c>
      <c r="AD223" s="3">
        <f t="shared" si="10"/>
        <v>50158198.140342474</v>
      </c>
      <c r="AE223" s="2">
        <f>IF(AE221&gt;=52800000,52800000,IF(AB202=Graph!G$1*1000,AE222+Graph!G$1*1000,AC223))</f>
        <v>42367644.614814043</v>
      </c>
      <c r="AF223" s="3">
        <f t="shared" si="11"/>
        <v>42367644.614814043</v>
      </c>
      <c r="AG223" s="3">
        <f t="shared" si="27"/>
        <v>40730437.035620347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26"/>
        <v>491500.42857142858</v>
      </c>
      <c r="H224" s="2">
        <f t="shared" ref="H224:H287" si="42">IF(COUNT($C225)=0,IF(COUNT($C224)=1,C224,SUM(H223+G224)),C224)</f>
        <v>92992188.757671252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39"/>
        <v>500000</v>
      </c>
      <c r="R224" s="2">
        <f t="shared" ref="R224:R287" si="43">IF(COUNT($C225)=0,IF(COUNT($C224)=1,M224,SUM(R223+Q224)),M224)</f>
        <v>94877343.183728039</v>
      </c>
      <c r="S224" s="2">
        <f t="shared" si="17"/>
        <v>491500.42857143283</v>
      </c>
      <c r="T224" s="2">
        <f t="shared" si="18"/>
        <v>8499.571428571362</v>
      </c>
      <c r="U224" s="2">
        <f t="shared" si="19"/>
        <v>500000</v>
      </c>
      <c r="V224" s="2">
        <f t="shared" si="33"/>
        <v>51706152.757671125</v>
      </c>
      <c r="W224" s="2">
        <f t="shared" si="20"/>
        <v>491500.42857142538</v>
      </c>
      <c r="X224" s="2">
        <f t="shared" si="6"/>
        <v>8499.5714285746217</v>
      </c>
      <c r="Y224" s="2">
        <f t="shared" si="40"/>
        <v>43171190.426056817</v>
      </c>
      <c r="Z224" s="2" t="str">
        <f t="shared" si="8"/>
        <v>MEEP</v>
      </c>
      <c r="AA224" s="2">
        <f>IF(Z224="HERE",Y224,AA223+Graph!$G$1*1000)</f>
        <v>50578198.140342474</v>
      </c>
      <c r="AB224" s="2">
        <f t="shared" si="21"/>
        <v>420000</v>
      </c>
      <c r="AC224" s="2">
        <f t="shared" si="41"/>
        <v>42367644.614814043</v>
      </c>
      <c r="AD224" s="3">
        <f t="shared" si="10"/>
        <v>50578198.140342474</v>
      </c>
      <c r="AE224" s="2">
        <f>IF(AE222&gt;=52800000,52800000,IF(AB203=Graph!G$1*1000,AE223+Graph!G$1*1000,AC224))</f>
        <v>42367644.614814043</v>
      </c>
      <c r="AF224" s="3">
        <f t="shared" si="11"/>
        <v>42367644.614814043</v>
      </c>
      <c r="AG224" s="3">
        <f t="shared" si="27"/>
        <v>40762661.671334639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26"/>
        <v>491500.42857142858</v>
      </c>
      <c r="H225" s="2">
        <f t="shared" si="42"/>
        <v>93483689.186242685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39"/>
        <v>500000</v>
      </c>
      <c r="R225" s="2">
        <f t="shared" si="43"/>
        <v>95377343.183728039</v>
      </c>
      <c r="S225" s="2">
        <f t="shared" si="17"/>
        <v>491500.42857143283</v>
      </c>
      <c r="T225" s="2">
        <f t="shared" si="18"/>
        <v>8499.571428571362</v>
      </c>
      <c r="U225" s="2">
        <f t="shared" si="19"/>
        <v>500000</v>
      </c>
      <c r="V225" s="2">
        <f t="shared" si="33"/>
        <v>52197653.186242551</v>
      </c>
      <c r="W225" s="2">
        <f t="shared" si="20"/>
        <v>491500.42857142538</v>
      </c>
      <c r="X225" s="2">
        <f t="shared" si="6"/>
        <v>8499.5714285746217</v>
      </c>
      <c r="Y225" s="2">
        <f t="shared" si="40"/>
        <v>43179689.997485392</v>
      </c>
      <c r="Z225" s="2" t="str">
        <f t="shared" si="8"/>
        <v>MEEP</v>
      </c>
      <c r="AA225" s="2">
        <f>IF(Z225="HERE",Y225,AA224+Graph!$G$1*1000)</f>
        <v>50998198.140342474</v>
      </c>
      <c r="AB225" s="2">
        <f t="shared" si="21"/>
        <v>420000</v>
      </c>
      <c r="AC225" s="2">
        <f t="shared" si="41"/>
        <v>42367644.614814043</v>
      </c>
      <c r="AD225" s="3">
        <f t="shared" si="10"/>
        <v>50998198.140342474</v>
      </c>
      <c r="AE225" s="2">
        <f>IF(AE223&gt;=52800000,52800000,IF(AB204=Graph!G$1*1000,AE224+Graph!G$1*1000,AC225))</f>
        <v>42367644.614814043</v>
      </c>
      <c r="AF225" s="3">
        <f t="shared" si="11"/>
        <v>42367644.614814043</v>
      </c>
      <c r="AG225" s="3">
        <f t="shared" si="27"/>
        <v>40794886.307048924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26"/>
        <v>491500.42857142858</v>
      </c>
      <c r="H226" s="2">
        <f t="shared" si="42"/>
        <v>93975189.614814118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39"/>
        <v>500000</v>
      </c>
      <c r="R226" s="2">
        <f t="shared" si="43"/>
        <v>95877343.183728039</v>
      </c>
      <c r="S226" s="2">
        <f t="shared" si="17"/>
        <v>491500.42857143283</v>
      </c>
      <c r="T226" s="2">
        <f t="shared" si="18"/>
        <v>8499.571428571362</v>
      </c>
      <c r="U226" s="2">
        <f t="shared" si="19"/>
        <v>500000</v>
      </c>
      <c r="V226" s="2">
        <f t="shared" si="33"/>
        <v>52689153.614813976</v>
      </c>
      <c r="W226" s="2">
        <f t="shared" si="20"/>
        <v>491500.42857142538</v>
      </c>
      <c r="X226" s="2">
        <f t="shared" si="6"/>
        <v>8499.5714285746217</v>
      </c>
      <c r="Y226" s="2">
        <f t="shared" si="40"/>
        <v>43188189.568913966</v>
      </c>
      <c r="Z226" s="2" t="str">
        <f t="shared" si="8"/>
        <v>MEEP</v>
      </c>
      <c r="AA226" s="2">
        <f>IF(Z226="HERE",Y226,AA225+Graph!$G$1*1000)</f>
        <v>51418198.140342474</v>
      </c>
      <c r="AB226" s="2">
        <f t="shared" si="21"/>
        <v>420000</v>
      </c>
      <c r="AC226" s="2">
        <f t="shared" si="41"/>
        <v>42367644.614814043</v>
      </c>
      <c r="AD226" s="3">
        <f t="shared" si="10"/>
        <v>51418198.140342474</v>
      </c>
      <c r="AE226" s="2">
        <f>IF(AE224&gt;=52800000,52800000,IF(AB205=Graph!G$1*1000,AE225+Graph!G$1*1000,AC226))</f>
        <v>42367644.614814043</v>
      </c>
      <c r="AF226" s="3">
        <f t="shared" si="11"/>
        <v>42367644.614814043</v>
      </c>
      <c r="AG226" s="3">
        <f t="shared" si="27"/>
        <v>40827110.942763217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26"/>
        <v>491500.42857142858</v>
      </c>
      <c r="H227" s="2">
        <f t="shared" si="42"/>
        <v>94466690.04338555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39"/>
        <v>500000</v>
      </c>
      <c r="R227" s="2">
        <f t="shared" si="43"/>
        <v>96377343.183728039</v>
      </c>
      <c r="S227" s="2">
        <f t="shared" si="17"/>
        <v>491500.42857143283</v>
      </c>
      <c r="T227" s="2">
        <f t="shared" si="18"/>
        <v>8499.571428571362</v>
      </c>
      <c r="U227" s="2">
        <f t="shared" si="19"/>
        <v>500000</v>
      </c>
      <c r="V227" s="2">
        <f t="shared" si="33"/>
        <v>53180654.043385401</v>
      </c>
      <c r="W227" s="2">
        <f t="shared" si="20"/>
        <v>491500.42857142538</v>
      </c>
      <c r="X227" s="2">
        <f t="shared" si="6"/>
        <v>8499.5714285746217</v>
      </c>
      <c r="Y227" s="2">
        <f t="shared" si="40"/>
        <v>43196689.140342541</v>
      </c>
      <c r="Z227" s="2" t="str">
        <f t="shared" si="8"/>
        <v>MEEP</v>
      </c>
      <c r="AA227" s="2">
        <f>IF(Z227="HERE",Y227,AA226+Graph!$G$1*1000)</f>
        <v>51838198.140342474</v>
      </c>
      <c r="AB227" s="2">
        <f t="shared" si="21"/>
        <v>420000</v>
      </c>
      <c r="AC227" s="2">
        <f t="shared" si="41"/>
        <v>42367644.614814043</v>
      </c>
      <c r="AD227" s="3">
        <f t="shared" si="10"/>
        <v>51838198.140342474</v>
      </c>
      <c r="AE227" s="2">
        <f>IF(AE225&gt;=52800000,52800000,IF(AB206=Graph!G$1*1000,AE226+Graph!G$1*1000,AC227))</f>
        <v>42367644.614814043</v>
      </c>
      <c r="AF227" s="3">
        <f t="shared" si="11"/>
        <v>42367644.614814043</v>
      </c>
      <c r="AG227" s="3">
        <f t="shared" si="27"/>
        <v>40834760.557048932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26"/>
        <v>491500.42857142858</v>
      </c>
      <c r="H228" s="2">
        <f t="shared" si="42"/>
        <v>94958190.471956983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39"/>
        <v>500000</v>
      </c>
      <c r="R228" s="2">
        <f t="shared" si="43"/>
        <v>96877343.183728039</v>
      </c>
      <c r="S228" s="2">
        <f t="shared" si="17"/>
        <v>491500.42857143283</v>
      </c>
      <c r="T228" s="2">
        <f t="shared" si="18"/>
        <v>8499.571428571362</v>
      </c>
      <c r="U228" s="2">
        <f t="shared" si="19"/>
        <v>500000</v>
      </c>
      <c r="V228" s="2">
        <f t="shared" si="33"/>
        <v>53672154.471956827</v>
      </c>
      <c r="W228" s="2">
        <f t="shared" si="20"/>
        <v>491500.42857142538</v>
      </c>
      <c r="X228" s="2">
        <f t="shared" si="6"/>
        <v>8499.5714285746217</v>
      </c>
      <c r="Y228" s="2">
        <f t="shared" si="40"/>
        <v>43205188.711771116</v>
      </c>
      <c r="Z228" s="2" t="str">
        <f t="shared" si="8"/>
        <v>MEEP</v>
      </c>
      <c r="AA228" s="2">
        <f>IF(Z228="HERE",Y228,AA227+Graph!$G$1*1000)</f>
        <v>52258198.140342474</v>
      </c>
      <c r="AB228" s="2">
        <f t="shared" si="21"/>
        <v>420000</v>
      </c>
      <c r="AC228" s="2">
        <f t="shared" si="41"/>
        <v>42367644.614814043</v>
      </c>
      <c r="AD228" s="3">
        <f t="shared" si="10"/>
        <v>52258198.140342474</v>
      </c>
      <c r="AE228" s="2">
        <f>IF(AE226&gt;=52800000,52800000,IF(AB207=Graph!G$1*1000,AE227+Graph!G$1*1000,AC228))</f>
        <v>42787644.614814043</v>
      </c>
      <c r="AF228" s="3">
        <f t="shared" si="11"/>
        <v>42787644.614814043</v>
      </c>
      <c r="AG228" s="3">
        <f t="shared" si="27"/>
        <v>41212760.557048932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26"/>
        <v>491500.42857142858</v>
      </c>
      <c r="H229" s="2">
        <f t="shared" si="42"/>
        <v>95449690.900528416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39"/>
        <v>500000</v>
      </c>
      <c r="R229" s="2">
        <f t="shared" si="43"/>
        <v>97377343.183728039</v>
      </c>
      <c r="S229" s="2">
        <f t="shared" si="17"/>
        <v>491500.42857143283</v>
      </c>
      <c r="T229" s="2">
        <f t="shared" si="18"/>
        <v>8499.571428571362</v>
      </c>
      <c r="U229" s="2">
        <f t="shared" si="19"/>
        <v>500000</v>
      </c>
      <c r="V229" s="2">
        <f t="shared" si="33"/>
        <v>54163654.900528252</v>
      </c>
      <c r="W229" s="2">
        <f t="shared" si="20"/>
        <v>491500.42857142538</v>
      </c>
      <c r="X229" s="2">
        <f t="shared" si="6"/>
        <v>8499.5714285746217</v>
      </c>
      <c r="Y229" s="2">
        <f t="shared" si="40"/>
        <v>43213688.28319969</v>
      </c>
      <c r="Z229" s="2" t="str">
        <f t="shared" si="8"/>
        <v>MEEP</v>
      </c>
      <c r="AA229" s="2">
        <f>IF(Z229="HERE",Y229,AA228+Graph!$G$1*1000)</f>
        <v>52678198.140342474</v>
      </c>
      <c r="AB229" s="2">
        <f t="shared" si="21"/>
        <v>420000</v>
      </c>
      <c r="AC229" s="2">
        <f t="shared" si="41"/>
        <v>42367644.614814043</v>
      </c>
      <c r="AD229" s="3">
        <f t="shared" si="10"/>
        <v>52678198.140342474</v>
      </c>
      <c r="AE229" s="2">
        <f>IF(AE227&gt;=52800000,52800000,IF(AB208=Graph!G$1*1000,AE228+Graph!G$1*1000,AC229))</f>
        <v>43207644.614814043</v>
      </c>
      <c r="AF229" s="3">
        <f t="shared" si="11"/>
        <v>43207644.614814043</v>
      </c>
      <c r="AG229" s="3">
        <f t="shared" si="27"/>
        <v>41590760.557048932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si="26"/>
        <v>491500.42857142858</v>
      </c>
      <c r="H230" s="2">
        <f t="shared" si="42"/>
        <v>95941191.329099849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4">IF(P230&gt;500000,500000,P230)</f>
        <v>500000</v>
      </c>
      <c r="R230" s="2">
        <f t="shared" si="43"/>
        <v>97877343.183728039</v>
      </c>
      <c r="S230" s="2">
        <f t="shared" si="17"/>
        <v>491500.42857143283</v>
      </c>
      <c r="T230" s="2">
        <f t="shared" si="18"/>
        <v>8499.571428571362</v>
      </c>
      <c r="U230" s="2">
        <f t="shared" si="19"/>
        <v>500000</v>
      </c>
      <c r="V230" s="2">
        <f t="shared" si="33"/>
        <v>54655155.329099678</v>
      </c>
      <c r="W230" s="2">
        <f t="shared" si="20"/>
        <v>491500.42857142538</v>
      </c>
      <c r="X230" s="2">
        <f t="shared" si="6"/>
        <v>8499.5714285746217</v>
      </c>
      <c r="Y230" s="2">
        <f t="shared" si="40"/>
        <v>43222187.854628265</v>
      </c>
      <c r="Z230" s="2" t="str">
        <f t="shared" si="8"/>
        <v>MEEP</v>
      </c>
      <c r="AA230" s="2">
        <f>IF(Z230="HERE",Y230,AA229+Graph!$G$1*1000)</f>
        <v>53098198.140342474</v>
      </c>
      <c r="AB230" s="2">
        <f t="shared" si="21"/>
        <v>420000</v>
      </c>
      <c r="AC230" s="2">
        <f t="shared" si="41"/>
        <v>42367644.614814043</v>
      </c>
      <c r="AD230" s="3">
        <f t="shared" si="10"/>
        <v>52800000</v>
      </c>
      <c r="AE230" s="2">
        <f>IF(AE228&gt;=52800000,52800000,IF(AB209=Graph!G$1*1000,AE229+Graph!G$1*1000,AC230))</f>
        <v>43627644.614814043</v>
      </c>
      <c r="AF230" s="3">
        <f t="shared" si="11"/>
        <v>43627644.614814043</v>
      </c>
      <c r="AG230" s="3">
        <f t="shared" si="27"/>
        <v>41968760.557048932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26"/>
        <v>491500.42857142858</v>
      </c>
      <c r="H231" s="2">
        <f t="shared" si="42"/>
        <v>96432691.757671282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4"/>
        <v>500000</v>
      </c>
      <c r="R231" s="2">
        <f t="shared" si="43"/>
        <v>98377343.183728039</v>
      </c>
      <c r="S231" s="2">
        <f t="shared" si="17"/>
        <v>491500.42857143283</v>
      </c>
      <c r="T231" s="2">
        <f t="shared" si="18"/>
        <v>8499.571428571362</v>
      </c>
      <c r="U231" s="2">
        <f t="shared" si="19"/>
        <v>500000</v>
      </c>
      <c r="V231" s="2">
        <f t="shared" si="33"/>
        <v>55146655.757671103</v>
      </c>
      <c r="W231" s="2">
        <f t="shared" si="20"/>
        <v>491500.42857142538</v>
      </c>
      <c r="X231" s="2">
        <f t="shared" si="6"/>
        <v>8499.5714285746217</v>
      </c>
      <c r="Y231" s="2">
        <f t="shared" si="40"/>
        <v>43230687.42605684</v>
      </c>
      <c r="Z231" s="2" t="str">
        <f t="shared" si="8"/>
        <v>MEEP</v>
      </c>
      <c r="AA231" s="2">
        <f>IF(Z231="HERE",Y231,AA230+Graph!$G$1*1000)</f>
        <v>53518198.140342474</v>
      </c>
      <c r="AB231" s="2">
        <f t="shared" si="21"/>
        <v>420000</v>
      </c>
      <c r="AC231" s="2">
        <f t="shared" si="41"/>
        <v>42367644.614814043</v>
      </c>
      <c r="AD231" s="3">
        <f t="shared" si="10"/>
        <v>52800000</v>
      </c>
      <c r="AE231" s="2">
        <f>IF(AE229&gt;=52800000,52800000,IF(AB210=Graph!G$1*1000,AE230+Graph!G$1*1000,AC231))</f>
        <v>44047644.614814043</v>
      </c>
      <c r="AF231" s="3">
        <f t="shared" si="11"/>
        <v>44047644.614814043</v>
      </c>
      <c r="AG231" s="3">
        <f t="shared" si="27"/>
        <v>42346760.557048932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26"/>
        <v>491500.42857142858</v>
      </c>
      <c r="H232" s="2">
        <f t="shared" si="42"/>
        <v>96924192.186242715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4"/>
        <v>500000</v>
      </c>
      <c r="R232" s="2">
        <f t="shared" si="43"/>
        <v>98877343.183728039</v>
      </c>
      <c r="S232" s="2">
        <f t="shared" si="17"/>
        <v>491500.42857143283</v>
      </c>
      <c r="T232" s="2">
        <f t="shared" si="18"/>
        <v>8499.571428571362</v>
      </c>
      <c r="U232" s="2">
        <f t="shared" si="19"/>
        <v>500000</v>
      </c>
      <c r="V232" s="2">
        <f t="shared" si="33"/>
        <v>55638156.186242528</v>
      </c>
      <c r="W232" s="2">
        <f t="shared" si="20"/>
        <v>491500.42857142538</v>
      </c>
      <c r="X232" s="2">
        <f t="shared" si="6"/>
        <v>8499.5714285746217</v>
      </c>
      <c r="Y232" s="2">
        <f t="shared" si="40"/>
        <v>43239186.997485414</v>
      </c>
      <c r="Z232" s="2" t="str">
        <f t="shared" si="8"/>
        <v>MEEP</v>
      </c>
      <c r="AA232" s="2">
        <f>IF(Z232="HERE",Y232,AA231+Graph!$G$1*1000)</f>
        <v>53938198.140342474</v>
      </c>
      <c r="AB232" s="2">
        <f t="shared" si="21"/>
        <v>420000</v>
      </c>
      <c r="AC232" s="2">
        <f t="shared" si="41"/>
        <v>42367644.614814043</v>
      </c>
      <c r="AD232" s="3">
        <f t="shared" si="10"/>
        <v>52800000</v>
      </c>
      <c r="AE232" s="2">
        <f>IF(AE230&gt;=52800000,52800000,IF(AB211=Graph!G$1*1000,AE231+Graph!G$1*1000,AC232))</f>
        <v>44467644.614814043</v>
      </c>
      <c r="AF232" s="3">
        <f t="shared" si="11"/>
        <v>44467644.614814043</v>
      </c>
      <c r="AG232" s="3">
        <f t="shared" si="27"/>
        <v>42724760.557048932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26"/>
        <v>491500.42857142858</v>
      </c>
      <c r="H233" s="2">
        <f t="shared" si="42"/>
        <v>97415692.614814147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4"/>
        <v>500000</v>
      </c>
      <c r="R233" s="2">
        <f t="shared" si="43"/>
        <v>99377343.183728039</v>
      </c>
      <c r="S233" s="2">
        <f t="shared" si="17"/>
        <v>491500.42857143283</v>
      </c>
      <c r="T233" s="2">
        <f t="shared" si="18"/>
        <v>8499.571428571362</v>
      </c>
      <c r="U233" s="2">
        <f t="shared" si="19"/>
        <v>500000</v>
      </c>
      <c r="V233" s="2">
        <f t="shared" si="33"/>
        <v>56129656.614813954</v>
      </c>
      <c r="W233" s="2">
        <f t="shared" si="20"/>
        <v>491500.42857142538</v>
      </c>
      <c r="X233" s="2">
        <f t="shared" si="6"/>
        <v>8499.5714285746217</v>
      </c>
      <c r="Y233" s="2">
        <f t="shared" si="40"/>
        <v>43247686.568913989</v>
      </c>
      <c r="Z233" s="2" t="str">
        <f t="shared" si="8"/>
        <v>MEEP</v>
      </c>
      <c r="AA233" s="2">
        <f>IF(Z233="HERE",Y233,AA232+Graph!$G$1*1000)</f>
        <v>54358198.140342474</v>
      </c>
      <c r="AB233" s="2">
        <f t="shared" si="21"/>
        <v>420000</v>
      </c>
      <c r="AC233" s="2">
        <f t="shared" si="41"/>
        <v>42367644.614814043</v>
      </c>
      <c r="AD233" s="3">
        <f t="shared" si="10"/>
        <v>52800000</v>
      </c>
      <c r="AE233" s="2">
        <f>IF(AE231&gt;=52800000,52800000,IF(AB212=Graph!G$1*1000,AE232+Graph!G$1*1000,AC233))</f>
        <v>44887644.614814043</v>
      </c>
      <c r="AF233" s="3">
        <f t="shared" si="11"/>
        <v>44887644.614814043</v>
      </c>
      <c r="AG233" s="3">
        <f t="shared" si="27"/>
        <v>43102760.557048932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26"/>
        <v>491500.42857142858</v>
      </c>
      <c r="H234" s="2">
        <f t="shared" si="42"/>
        <v>97907193.04338558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4"/>
        <v>500000</v>
      </c>
      <c r="R234" s="2">
        <f t="shared" si="43"/>
        <v>99877343.183728039</v>
      </c>
      <c r="S234" s="2">
        <f t="shared" si="17"/>
        <v>491500.42857143283</v>
      </c>
      <c r="T234" s="2">
        <f t="shared" si="18"/>
        <v>8499.571428571362</v>
      </c>
      <c r="U234" s="2">
        <f t="shared" si="19"/>
        <v>500000</v>
      </c>
      <c r="V234" s="2">
        <f t="shared" si="33"/>
        <v>56621157.043385379</v>
      </c>
      <c r="W234" s="2">
        <f t="shared" si="20"/>
        <v>491500.42857142538</v>
      </c>
      <c r="X234" s="2">
        <f t="shared" si="6"/>
        <v>8499.5714285746217</v>
      </c>
      <c r="Y234" s="2">
        <f t="shared" si="40"/>
        <v>43256186.140342563</v>
      </c>
      <c r="Z234" s="2" t="str">
        <f t="shared" si="8"/>
        <v>MEEP</v>
      </c>
      <c r="AA234" s="2">
        <f>IF(Z234="HERE",Y234,AA233+Graph!$G$1*1000)</f>
        <v>54778198.140342474</v>
      </c>
      <c r="AB234" s="2">
        <f t="shared" si="21"/>
        <v>420000</v>
      </c>
      <c r="AC234" s="2">
        <f t="shared" si="41"/>
        <v>42367644.614814043</v>
      </c>
      <c r="AD234" s="3">
        <f t="shared" si="10"/>
        <v>52800000</v>
      </c>
      <c r="AE234" s="2">
        <f>IF(AE232&gt;=52800000,52800000,IF(AB213=Graph!G$1*1000,AE233+Graph!G$1*1000,AC234))</f>
        <v>45307644.614814043</v>
      </c>
      <c r="AF234" s="3">
        <f t="shared" si="11"/>
        <v>45307644.614814043</v>
      </c>
      <c r="AG234" s="3">
        <f t="shared" si="27"/>
        <v>43480760.557048932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26"/>
        <v>491500.42857142858</v>
      </c>
      <c r="H235" s="2">
        <f t="shared" si="42"/>
        <v>98398693.471957013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4"/>
        <v>500000</v>
      </c>
      <c r="R235" s="2">
        <f t="shared" si="43"/>
        <v>100377343.18372804</v>
      </c>
      <c r="S235" s="2">
        <f t="shared" si="17"/>
        <v>491500.42857143283</v>
      </c>
      <c r="T235" s="2">
        <f t="shared" si="18"/>
        <v>8499.571428571362</v>
      </c>
      <c r="U235" s="2">
        <f t="shared" si="19"/>
        <v>500000</v>
      </c>
      <c r="V235" s="2">
        <f t="shared" si="33"/>
        <v>57112657.471956804</v>
      </c>
      <c r="W235" s="2">
        <f t="shared" si="20"/>
        <v>491500.42857142538</v>
      </c>
      <c r="X235" s="2">
        <f t="shared" si="6"/>
        <v>8499.5714285746217</v>
      </c>
      <c r="Y235" s="2">
        <f t="shared" si="40"/>
        <v>43264685.711771138</v>
      </c>
      <c r="Z235" s="2" t="str">
        <f t="shared" si="8"/>
        <v>MEEP</v>
      </c>
      <c r="AA235" s="2">
        <f>IF(Z235="HERE",Y235,AA234+Graph!$G$1*1000)</f>
        <v>55198198.140342474</v>
      </c>
      <c r="AB235" s="2">
        <f t="shared" si="21"/>
        <v>420000</v>
      </c>
      <c r="AC235" s="2">
        <f t="shared" si="41"/>
        <v>42367644.614814043</v>
      </c>
      <c r="AD235" s="3">
        <f t="shared" si="10"/>
        <v>52800000</v>
      </c>
      <c r="AE235" s="2">
        <f>IF(AE233&gt;=52800000,52800000,IF(AB214=Graph!G$1*1000,AE234+Graph!G$1*1000,AC235))</f>
        <v>45727644.614814043</v>
      </c>
      <c r="AF235" s="3">
        <f t="shared" si="11"/>
        <v>45727644.614814043</v>
      </c>
      <c r="AG235" s="3">
        <f t="shared" si="27"/>
        <v>43858760.557048932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26"/>
        <v>491500.42857142858</v>
      </c>
      <c r="H236" s="2">
        <f t="shared" si="42"/>
        <v>98890193.900528446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4"/>
        <v>500000</v>
      </c>
      <c r="R236" s="2">
        <f t="shared" si="43"/>
        <v>100877343.18372804</v>
      </c>
      <c r="S236" s="2">
        <f t="shared" si="17"/>
        <v>491500.42857143283</v>
      </c>
      <c r="T236" s="2">
        <f t="shared" si="18"/>
        <v>8499.571428571362</v>
      </c>
      <c r="U236" s="2">
        <f t="shared" si="19"/>
        <v>500000</v>
      </c>
      <c r="V236" s="2">
        <f t="shared" si="33"/>
        <v>57604157.90052823</v>
      </c>
      <c r="W236" s="2">
        <f t="shared" si="20"/>
        <v>491500.42857142538</v>
      </c>
      <c r="X236" s="2">
        <f t="shared" si="6"/>
        <v>8499.5714285746217</v>
      </c>
      <c r="Y236" s="2">
        <f t="shared" si="40"/>
        <v>43273185.283199713</v>
      </c>
      <c r="Z236" s="2" t="str">
        <f t="shared" si="8"/>
        <v>MEEP</v>
      </c>
      <c r="AA236" s="2">
        <f>IF(Z236="HERE",Y236,AA235+Graph!$G$1*1000)</f>
        <v>55618198.140342474</v>
      </c>
      <c r="AB236" s="2">
        <f t="shared" si="21"/>
        <v>420000</v>
      </c>
      <c r="AC236" s="2">
        <f t="shared" si="41"/>
        <v>42367644.614814043</v>
      </c>
      <c r="AD236" s="3">
        <f t="shared" si="10"/>
        <v>52800000</v>
      </c>
      <c r="AE236" s="2">
        <f>IF(AE234&gt;=52800000,52800000,IF(AB215=Graph!G$1*1000,AE235+Graph!G$1*1000,AC236))</f>
        <v>46147644.614814043</v>
      </c>
      <c r="AF236" s="3">
        <f t="shared" si="11"/>
        <v>46147644.614814043</v>
      </c>
      <c r="AG236" s="3">
        <f t="shared" si="27"/>
        <v>44236760.557048932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26"/>
        <v>491500.42857142858</v>
      </c>
      <c r="H237" s="2">
        <f t="shared" si="42"/>
        <v>99381694.329099879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4"/>
        <v>500000</v>
      </c>
      <c r="R237" s="2">
        <f t="shared" si="43"/>
        <v>101377343.18372804</v>
      </c>
      <c r="S237" s="2">
        <f t="shared" si="17"/>
        <v>491500.42857143283</v>
      </c>
      <c r="T237" s="2">
        <f t="shared" si="18"/>
        <v>8499.571428571362</v>
      </c>
      <c r="U237" s="2">
        <f t="shared" si="19"/>
        <v>500000</v>
      </c>
      <c r="V237" s="2">
        <f t="shared" si="33"/>
        <v>58095658.329099655</v>
      </c>
      <c r="W237" s="2">
        <f t="shared" si="20"/>
        <v>491500.42857142538</v>
      </c>
      <c r="X237" s="2">
        <f t="shared" si="6"/>
        <v>8499.5714285746217</v>
      </c>
      <c r="Y237" s="2">
        <f t="shared" si="40"/>
        <v>43281684.854628287</v>
      </c>
      <c r="Z237" s="2" t="str">
        <f t="shared" si="8"/>
        <v>MEEP</v>
      </c>
      <c r="AA237" s="2">
        <f>IF(Z237="HERE",Y237,AA236+Graph!$G$1*1000)</f>
        <v>56038198.140342474</v>
      </c>
      <c r="AB237" s="2">
        <f t="shared" si="21"/>
        <v>420000</v>
      </c>
      <c r="AC237" s="2">
        <f t="shared" si="41"/>
        <v>42367644.614814043</v>
      </c>
      <c r="AD237" s="3">
        <f t="shared" si="10"/>
        <v>52800000</v>
      </c>
      <c r="AE237" s="2">
        <f>IF(AE235&gt;=52800000,52800000,IF(AB216=Graph!G$1*1000,AE236+Graph!G$1*1000,AC237))</f>
        <v>46567644.614814043</v>
      </c>
      <c r="AF237" s="3">
        <f t="shared" si="11"/>
        <v>46567644.614814043</v>
      </c>
      <c r="AG237" s="3">
        <f t="shared" si="27"/>
        <v>44614760.557048932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26"/>
        <v>491500.42857142858</v>
      </c>
      <c r="H238" s="2">
        <f t="shared" si="42"/>
        <v>99873194.757671311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4"/>
        <v>500000</v>
      </c>
      <c r="R238" s="2">
        <f t="shared" si="43"/>
        <v>101877343.18372804</v>
      </c>
      <c r="S238" s="2">
        <f t="shared" si="17"/>
        <v>491500.42857143283</v>
      </c>
      <c r="T238" s="2">
        <f t="shared" si="18"/>
        <v>8499.571428571362</v>
      </c>
      <c r="U238" s="2">
        <f t="shared" si="19"/>
        <v>500000</v>
      </c>
      <c r="V238" s="2">
        <f t="shared" si="33"/>
        <v>58587158.757671081</v>
      </c>
      <c r="W238" s="2">
        <f t="shared" si="20"/>
        <v>491500.42857142538</v>
      </c>
      <c r="X238" s="2">
        <f t="shared" si="6"/>
        <v>8499.5714285746217</v>
      </c>
      <c r="Y238" s="2">
        <f t="shared" si="40"/>
        <v>43290184.426056862</v>
      </c>
      <c r="Z238" s="2" t="str">
        <f t="shared" si="8"/>
        <v>MEEP</v>
      </c>
      <c r="AA238" s="2">
        <f>IF(Z238="HERE",Y238,AA237+Graph!$G$1*1000)</f>
        <v>56458198.140342474</v>
      </c>
      <c r="AB238" s="2">
        <f t="shared" si="21"/>
        <v>420000</v>
      </c>
      <c r="AC238" s="2">
        <f t="shared" si="41"/>
        <v>42367644.614814043</v>
      </c>
      <c r="AD238" s="3">
        <f t="shared" si="10"/>
        <v>52800000</v>
      </c>
      <c r="AE238" s="2">
        <f>IF(AE236&gt;=52800000,52800000,IF(AB217=Graph!G$1*1000,AE237+Graph!G$1*1000,AC238))</f>
        <v>46987644.614814043</v>
      </c>
      <c r="AF238" s="3">
        <f t="shared" si="11"/>
        <v>46987644.614814043</v>
      </c>
      <c r="AG238" s="3">
        <f t="shared" si="27"/>
        <v>44992760.557048932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26"/>
        <v>491500.42857142858</v>
      </c>
      <c r="H239" s="2">
        <f t="shared" si="42"/>
        <v>100364695.18624274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4"/>
        <v>500000</v>
      </c>
      <c r="R239" s="2">
        <f t="shared" si="43"/>
        <v>102377343.18372804</v>
      </c>
      <c r="S239" s="2">
        <f t="shared" si="17"/>
        <v>491500.42857143283</v>
      </c>
      <c r="T239" s="2">
        <f t="shared" si="18"/>
        <v>8499.571428571362</v>
      </c>
      <c r="U239" s="2">
        <f t="shared" si="19"/>
        <v>500000</v>
      </c>
      <c r="V239" s="2">
        <f t="shared" si="33"/>
        <v>59078659.186242506</v>
      </c>
      <c r="W239" s="2">
        <f t="shared" si="20"/>
        <v>491500.42857142538</v>
      </c>
      <c r="X239" s="2">
        <f t="shared" si="6"/>
        <v>8499.5714285746217</v>
      </c>
      <c r="Y239" s="2">
        <f t="shared" si="40"/>
        <v>43298683.997485436</v>
      </c>
      <c r="Z239" s="2" t="str">
        <f t="shared" si="8"/>
        <v>MEEP</v>
      </c>
      <c r="AA239" s="2">
        <f>IF(Z239="HERE",Y239,AA238+Graph!$G$1*1000)</f>
        <v>56878198.140342474</v>
      </c>
      <c r="AB239" s="2">
        <f t="shared" si="21"/>
        <v>420000</v>
      </c>
      <c r="AC239" s="2">
        <f t="shared" si="41"/>
        <v>42367644.614814043</v>
      </c>
      <c r="AD239" s="3">
        <f t="shared" si="10"/>
        <v>52800000</v>
      </c>
      <c r="AE239" s="2">
        <f>IF(AE237&gt;=52800000,52800000,IF(AB218=Graph!G$1*1000,AE238+Graph!G$1*1000,AC239))</f>
        <v>47407644.614814043</v>
      </c>
      <c r="AF239" s="3">
        <f t="shared" si="11"/>
        <v>47407644.614814043</v>
      </c>
      <c r="AG239" s="3">
        <f t="shared" si="27"/>
        <v>45370760.557048932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26"/>
        <v>491500.42857142858</v>
      </c>
      <c r="H240" s="2">
        <f t="shared" si="42"/>
        <v>100856195.61481418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4"/>
        <v>500000</v>
      </c>
      <c r="R240" s="2">
        <f t="shared" si="43"/>
        <v>102877343.18372804</v>
      </c>
      <c r="S240" s="2">
        <f t="shared" si="17"/>
        <v>491500.42857143283</v>
      </c>
      <c r="T240" s="2">
        <f t="shared" si="18"/>
        <v>8499.571428571362</v>
      </c>
      <c r="U240" s="2">
        <f t="shared" si="19"/>
        <v>500000</v>
      </c>
      <c r="V240" s="2">
        <f t="shared" si="33"/>
        <v>59570159.614813931</v>
      </c>
      <c r="W240" s="2">
        <f t="shared" si="20"/>
        <v>491500.42857142538</v>
      </c>
      <c r="X240" s="2">
        <f t="shared" si="6"/>
        <v>8499.5714285746217</v>
      </c>
      <c r="Y240" s="2">
        <f t="shared" si="40"/>
        <v>43307183.568914011</v>
      </c>
      <c r="Z240" s="2" t="str">
        <f t="shared" si="8"/>
        <v>MEEP</v>
      </c>
      <c r="AA240" s="2">
        <f>IF(Z240="HERE",Y240,AA239+Graph!$G$1*1000)</f>
        <v>57298198.140342474</v>
      </c>
      <c r="AB240" s="2">
        <f t="shared" si="21"/>
        <v>420000</v>
      </c>
      <c r="AC240" s="2">
        <f t="shared" si="41"/>
        <v>42367644.614814043</v>
      </c>
      <c r="AD240" s="3">
        <f t="shared" si="10"/>
        <v>52800000</v>
      </c>
      <c r="AE240" s="2">
        <f>IF(AE238&gt;=52800000,52800000,IF(AB219=Graph!G$1*1000,AE239+Graph!G$1*1000,AC240))</f>
        <v>47827644.614814043</v>
      </c>
      <c r="AF240" s="3">
        <f t="shared" si="11"/>
        <v>47827644.614814043</v>
      </c>
      <c r="AG240" s="3">
        <f t="shared" si="27"/>
        <v>45748760.557048932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26"/>
        <v>491500.42857142858</v>
      </c>
      <c r="H241" s="2">
        <f t="shared" si="42"/>
        <v>101347696.04338561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4"/>
        <v>500000</v>
      </c>
      <c r="R241" s="2">
        <f t="shared" si="43"/>
        <v>103377343.18372804</v>
      </c>
      <c r="S241" s="2">
        <f t="shared" si="17"/>
        <v>491500.42857143283</v>
      </c>
      <c r="T241" s="2">
        <f t="shared" si="18"/>
        <v>8499.571428571362</v>
      </c>
      <c r="U241" s="2">
        <f t="shared" si="19"/>
        <v>500000</v>
      </c>
      <c r="V241" s="2">
        <f t="shared" si="33"/>
        <v>60061660.043385357</v>
      </c>
      <c r="W241" s="2">
        <f t="shared" si="20"/>
        <v>491500.42857142538</v>
      </c>
      <c r="X241" s="2">
        <f t="shared" si="6"/>
        <v>8499.5714285746217</v>
      </c>
      <c r="Y241" s="2">
        <f t="shared" si="40"/>
        <v>43315683.140342586</v>
      </c>
      <c r="Z241" s="2" t="str">
        <f t="shared" si="8"/>
        <v>MEEP</v>
      </c>
      <c r="AA241" s="2">
        <f>IF(Z241="HERE",Y241,AA240+Graph!$G$1*1000)</f>
        <v>57718198.140342474</v>
      </c>
      <c r="AB241" s="2">
        <f t="shared" si="21"/>
        <v>420000</v>
      </c>
      <c r="AC241" s="2">
        <f t="shared" si="41"/>
        <v>42367644.614814043</v>
      </c>
      <c r="AD241" s="3">
        <f t="shared" si="10"/>
        <v>52800000</v>
      </c>
      <c r="AE241" s="2">
        <f>IF(AE239&gt;=52800000,52800000,IF(AB220=Graph!G$1*1000,AE240+Graph!G$1*1000,AC241))</f>
        <v>48247644.614814043</v>
      </c>
      <c r="AF241" s="3">
        <f t="shared" si="11"/>
        <v>48247644.614814043</v>
      </c>
      <c r="AG241" s="3">
        <f t="shared" si="27"/>
        <v>46126760.557048932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26"/>
        <v>491500.42857142858</v>
      </c>
      <c r="H242" s="2">
        <f t="shared" si="42"/>
        <v>101839196.47195704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4"/>
        <v>500000</v>
      </c>
      <c r="R242" s="2">
        <f t="shared" si="43"/>
        <v>103877343.18372804</v>
      </c>
      <c r="S242" s="2">
        <f t="shared" si="17"/>
        <v>491500.42857143283</v>
      </c>
      <c r="T242" s="2">
        <f t="shared" si="18"/>
        <v>8499.571428571362</v>
      </c>
      <c r="U242" s="2">
        <f t="shared" si="19"/>
        <v>500000</v>
      </c>
      <c r="V242" s="2">
        <f t="shared" si="33"/>
        <v>60553160.471956782</v>
      </c>
      <c r="W242" s="2">
        <f t="shared" si="20"/>
        <v>491500.42857142538</v>
      </c>
      <c r="X242" s="2">
        <f t="shared" si="6"/>
        <v>8499.5714285746217</v>
      </c>
      <c r="Y242" s="2">
        <f t="shared" si="40"/>
        <v>43324182.71177116</v>
      </c>
      <c r="Z242" s="2" t="str">
        <f t="shared" si="8"/>
        <v>MEEP</v>
      </c>
      <c r="AA242" s="2">
        <f>IF(Z242="HERE",Y242,AA241+Graph!$G$1*1000)</f>
        <v>58138198.140342474</v>
      </c>
      <c r="AB242" s="2">
        <f t="shared" si="21"/>
        <v>420000</v>
      </c>
      <c r="AC242" s="2">
        <f t="shared" si="41"/>
        <v>42367644.614814043</v>
      </c>
      <c r="AD242" s="3">
        <f t="shared" si="10"/>
        <v>52800000</v>
      </c>
      <c r="AE242" s="2">
        <f>IF(AE240&gt;=52800000,52800000,IF(AB221=Graph!G$1*1000,AE241+Graph!G$1*1000,AC242))</f>
        <v>48667644.614814043</v>
      </c>
      <c r="AF242" s="3">
        <f t="shared" si="11"/>
        <v>48667644.614814043</v>
      </c>
      <c r="AG242" s="3">
        <f t="shared" si="27"/>
        <v>46504760.557048932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26"/>
        <v>491500.42857142858</v>
      </c>
      <c r="H243" s="2">
        <f t="shared" si="42"/>
        <v>102330696.90052848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4"/>
        <v>500000</v>
      </c>
      <c r="R243" s="2">
        <f t="shared" si="43"/>
        <v>104377343.18372804</v>
      </c>
      <c r="S243" s="2">
        <f t="shared" si="17"/>
        <v>491500.42857143283</v>
      </c>
      <c r="T243" s="2">
        <f t="shared" si="18"/>
        <v>8499.571428571362</v>
      </c>
      <c r="U243" s="2">
        <f t="shared" si="19"/>
        <v>500000</v>
      </c>
      <c r="V243" s="2">
        <f t="shared" si="33"/>
        <v>61044660.900528207</v>
      </c>
      <c r="W243" s="2">
        <f t="shared" si="20"/>
        <v>491500.42857142538</v>
      </c>
      <c r="X243" s="2">
        <f t="shared" si="6"/>
        <v>8499.5714285746217</v>
      </c>
      <c r="Y243" s="2">
        <f t="shared" si="40"/>
        <v>43332682.283199735</v>
      </c>
      <c r="Z243" s="2" t="str">
        <f t="shared" si="8"/>
        <v>MEEP</v>
      </c>
      <c r="AA243" s="2">
        <f>IF(Z243="HERE",Y243,AA242+Graph!$G$1*1000)</f>
        <v>58558198.140342474</v>
      </c>
      <c r="AB243" s="2">
        <f t="shared" si="21"/>
        <v>420000</v>
      </c>
      <c r="AC243" s="2">
        <f t="shared" si="41"/>
        <v>42367644.614814043</v>
      </c>
      <c r="AD243" s="3">
        <f t="shared" si="10"/>
        <v>52800000</v>
      </c>
      <c r="AE243" s="2">
        <f>IF(AE241&gt;=52800000,52800000,IF(AB222=Graph!G$1*1000,AE242+Graph!G$1*1000,AC243))</f>
        <v>49087644.614814043</v>
      </c>
      <c r="AF243" s="3">
        <f t="shared" si="11"/>
        <v>49087644.614814043</v>
      </c>
      <c r="AG243" s="3">
        <f t="shared" si="27"/>
        <v>46882760.557048932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26"/>
        <v>491500.42857142858</v>
      </c>
      <c r="H244" s="2">
        <f t="shared" si="42"/>
        <v>102822197.32909991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4"/>
        <v>500000</v>
      </c>
      <c r="R244" s="2">
        <f t="shared" si="43"/>
        <v>104877343.18372804</v>
      </c>
      <c r="S244" s="2">
        <f t="shared" si="17"/>
        <v>491500.42857143283</v>
      </c>
      <c r="T244" s="2">
        <f t="shared" si="18"/>
        <v>8499.571428571362</v>
      </c>
      <c r="U244" s="2">
        <f t="shared" si="19"/>
        <v>500000</v>
      </c>
      <c r="V244" s="2">
        <f t="shared" si="33"/>
        <v>61536161.329099633</v>
      </c>
      <c r="W244" s="2">
        <f t="shared" si="20"/>
        <v>491500.42857142538</v>
      </c>
      <c r="X244" s="2">
        <f t="shared" si="6"/>
        <v>8499.5714285746217</v>
      </c>
      <c r="Y244" s="2">
        <f t="shared" si="40"/>
        <v>43341181.85462831</v>
      </c>
      <c r="Z244" s="2" t="str">
        <f t="shared" si="8"/>
        <v>MEEP</v>
      </c>
      <c r="AA244" s="2">
        <f>IF(Z244="HERE",Y244,AA243+Graph!$G$1*1000)</f>
        <v>58978198.140342474</v>
      </c>
      <c r="AB244" s="2">
        <f t="shared" si="21"/>
        <v>420000</v>
      </c>
      <c r="AC244" s="2">
        <f t="shared" si="41"/>
        <v>42367644.614814043</v>
      </c>
      <c r="AD244" s="3">
        <f t="shared" si="10"/>
        <v>52800000</v>
      </c>
      <c r="AE244" s="2">
        <f>IF(AE242&gt;=52800000,52800000,IF(AB223=Graph!G$1*1000,AE243+Graph!G$1*1000,AC244))</f>
        <v>49507644.614814043</v>
      </c>
      <c r="AF244" s="3">
        <f t="shared" si="11"/>
        <v>49507644.614814043</v>
      </c>
      <c r="AG244" s="3">
        <f t="shared" si="27"/>
        <v>47260760.557048932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26"/>
        <v>491500.42857142858</v>
      </c>
      <c r="H245" s="2">
        <f t="shared" si="42"/>
        <v>103313697.75767134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4"/>
        <v>500000</v>
      </c>
      <c r="R245" s="2">
        <f t="shared" si="43"/>
        <v>105377343.18372804</v>
      </c>
      <c r="S245" s="2">
        <f t="shared" si="17"/>
        <v>491500.42857143283</v>
      </c>
      <c r="T245" s="2">
        <f t="shared" si="18"/>
        <v>8499.571428571362</v>
      </c>
      <c r="U245" s="2">
        <f t="shared" si="19"/>
        <v>500000</v>
      </c>
      <c r="V245" s="2">
        <f t="shared" si="33"/>
        <v>62027661.757671058</v>
      </c>
      <c r="W245" s="2">
        <f t="shared" si="20"/>
        <v>491500.42857142538</v>
      </c>
      <c r="X245" s="2">
        <f t="shared" si="6"/>
        <v>8499.5714285746217</v>
      </c>
      <c r="Y245" s="2">
        <f t="shared" si="40"/>
        <v>43349681.426056884</v>
      </c>
      <c r="Z245" s="2" t="str">
        <f t="shared" si="8"/>
        <v>MEEP</v>
      </c>
      <c r="AA245" s="2">
        <f>IF(Z245="HERE",Y245,AA244+Graph!$G$1*1000)</f>
        <v>59398198.140342474</v>
      </c>
      <c r="AB245" s="2">
        <f t="shared" si="21"/>
        <v>420000</v>
      </c>
      <c r="AC245" s="2">
        <f t="shared" si="41"/>
        <v>42367644.614814043</v>
      </c>
      <c r="AD245" s="3">
        <f t="shared" si="10"/>
        <v>52800000</v>
      </c>
      <c r="AE245" s="2">
        <f>IF(AE243&gt;=52800000,52800000,IF(AB224=Graph!G$1*1000,AE244+Graph!G$1*1000,AC245))</f>
        <v>49927644.614814043</v>
      </c>
      <c r="AF245" s="3">
        <f t="shared" si="11"/>
        <v>49927644.614814043</v>
      </c>
      <c r="AG245" s="3">
        <f t="shared" si="27"/>
        <v>47638760.557048932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26"/>
        <v>491500.42857142858</v>
      </c>
      <c r="H246" s="2">
        <f t="shared" si="42"/>
        <v>103805198.18624277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4"/>
        <v>500000</v>
      </c>
      <c r="R246" s="2">
        <f t="shared" si="43"/>
        <v>105877343.18372804</v>
      </c>
      <c r="S246" s="2">
        <f t="shared" si="17"/>
        <v>491500.42857143283</v>
      </c>
      <c r="T246" s="2">
        <f t="shared" si="18"/>
        <v>8499.571428571362</v>
      </c>
      <c r="U246" s="2">
        <f t="shared" si="19"/>
        <v>500000</v>
      </c>
      <c r="V246" s="2">
        <f t="shared" si="33"/>
        <v>62519162.186242484</v>
      </c>
      <c r="W246" s="2">
        <f t="shared" si="20"/>
        <v>491500.42857142538</v>
      </c>
      <c r="X246" s="2">
        <f t="shared" si="6"/>
        <v>8499.5714285746217</v>
      </c>
      <c r="Y246" s="2">
        <f t="shared" si="40"/>
        <v>43358180.997485459</v>
      </c>
      <c r="Z246" s="2" t="str">
        <f t="shared" si="8"/>
        <v>MEEP</v>
      </c>
      <c r="AA246" s="2">
        <f>IF(Z246="HERE",Y246,AA245+Graph!$G$1*1000)</f>
        <v>59818198.140342474</v>
      </c>
      <c r="AB246" s="2">
        <f t="shared" si="21"/>
        <v>420000</v>
      </c>
      <c r="AC246" s="2">
        <f t="shared" si="41"/>
        <v>42367644.614814043</v>
      </c>
      <c r="AD246" s="3">
        <f t="shared" si="10"/>
        <v>52800000</v>
      </c>
      <c r="AE246" s="2">
        <f>IF(AE244&gt;=52800000,52800000,IF(AB225=Graph!G$1*1000,AE245+Graph!G$1*1000,AC246))</f>
        <v>50347644.614814043</v>
      </c>
      <c r="AF246" s="3">
        <f t="shared" si="11"/>
        <v>50347644.614814043</v>
      </c>
      <c r="AG246" s="3">
        <f t="shared" si="27"/>
        <v>48016760.557048932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26"/>
        <v>491500.42857142858</v>
      </c>
      <c r="H247" s="2">
        <f t="shared" si="42"/>
        <v>104296698.61481421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4"/>
        <v>500000</v>
      </c>
      <c r="R247" s="2">
        <f t="shared" si="43"/>
        <v>106377343.18372804</v>
      </c>
      <c r="S247" s="2">
        <f t="shared" si="17"/>
        <v>491500.42857143283</v>
      </c>
      <c r="T247" s="2">
        <f t="shared" si="18"/>
        <v>8499.5714285715949</v>
      </c>
      <c r="U247" s="2">
        <f t="shared" si="19"/>
        <v>500000</v>
      </c>
      <c r="V247" s="2">
        <f t="shared" si="33"/>
        <v>63010662.614813909</v>
      </c>
      <c r="W247" s="2">
        <f t="shared" si="20"/>
        <v>491500.42857142538</v>
      </c>
      <c r="X247" s="2">
        <f t="shared" si="6"/>
        <v>8499.5714285746217</v>
      </c>
      <c r="Y247" s="2">
        <f t="shared" si="40"/>
        <v>43366680.568914033</v>
      </c>
      <c r="Z247" s="2" t="str">
        <f t="shared" si="8"/>
        <v>MEEP</v>
      </c>
      <c r="AA247" s="2">
        <f>IF(Z247="HERE",Y247,AA246+Graph!$G$1*1000)</f>
        <v>60238198.140342474</v>
      </c>
      <c r="AB247" s="2">
        <f t="shared" si="21"/>
        <v>420000</v>
      </c>
      <c r="AC247" s="2">
        <f t="shared" si="41"/>
        <v>42367644.614814043</v>
      </c>
      <c r="AD247" s="3">
        <f t="shared" si="10"/>
        <v>52800000</v>
      </c>
      <c r="AE247" s="2">
        <f>IF(AE245&gt;=52800000,52800000,IF(AB226=Graph!G$1*1000,AE246+Graph!G$1*1000,AC247))</f>
        <v>50767644.614814043</v>
      </c>
      <c r="AF247" s="3">
        <f t="shared" si="11"/>
        <v>50767644.614814043</v>
      </c>
      <c r="AG247" s="3">
        <f t="shared" si="27"/>
        <v>48394760.557048932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26"/>
        <v>491500.42857142858</v>
      </c>
      <c r="H248" s="2">
        <f t="shared" si="42"/>
        <v>104788199.04338564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4"/>
        <v>500000</v>
      </c>
      <c r="R248" s="2">
        <f t="shared" si="43"/>
        <v>106877343.18372804</v>
      </c>
      <c r="S248" s="2">
        <f t="shared" si="17"/>
        <v>491500.42857143283</v>
      </c>
      <c r="T248" s="2">
        <f t="shared" si="18"/>
        <v>8499.571428571362</v>
      </c>
      <c r="U248" s="2">
        <f t="shared" si="19"/>
        <v>500000</v>
      </c>
      <c r="V248" s="2">
        <f t="shared" si="33"/>
        <v>63502163.043385334</v>
      </c>
      <c r="W248" s="2">
        <f t="shared" si="20"/>
        <v>491500.42857142538</v>
      </c>
      <c r="X248" s="2">
        <f t="shared" si="6"/>
        <v>8499.5714285746217</v>
      </c>
      <c r="Y248" s="2">
        <f t="shared" si="40"/>
        <v>43375180.140342608</v>
      </c>
      <c r="Z248" s="2" t="str">
        <f t="shared" si="8"/>
        <v>MEEP</v>
      </c>
      <c r="AA248" s="2">
        <f>IF(Z248="HERE",Y248,AA247+Graph!$G$1*1000)</f>
        <v>60658198.140342474</v>
      </c>
      <c r="AB248" s="2">
        <f t="shared" si="21"/>
        <v>420000</v>
      </c>
      <c r="AC248" s="2">
        <f t="shared" si="41"/>
        <v>42367644.614814043</v>
      </c>
      <c r="AD248" s="3">
        <f t="shared" si="10"/>
        <v>52800000</v>
      </c>
      <c r="AE248" s="2">
        <f>IF(AE246&gt;=52800000,52800000,IF(AB227=Graph!G$1*1000,AE247+Graph!G$1*1000,AC248))</f>
        <v>51187644.614814043</v>
      </c>
      <c r="AF248" s="3">
        <f t="shared" si="11"/>
        <v>51187644.614814043</v>
      </c>
      <c r="AG248" s="3">
        <f t="shared" si="27"/>
        <v>48772760.557048932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26"/>
        <v>491500.42857142858</v>
      </c>
      <c r="H249" s="2">
        <f t="shared" si="42"/>
        <v>105279699.47195707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4"/>
        <v>500000</v>
      </c>
      <c r="R249" s="2">
        <f t="shared" si="43"/>
        <v>107377343.18372804</v>
      </c>
      <c r="S249" s="2">
        <f t="shared" si="17"/>
        <v>491500.42857143283</v>
      </c>
      <c r="T249" s="2">
        <f t="shared" si="18"/>
        <v>8499.571428571362</v>
      </c>
      <c r="U249" s="2">
        <f t="shared" si="19"/>
        <v>500000</v>
      </c>
      <c r="V249" s="2">
        <f t="shared" si="33"/>
        <v>63993663.47195676</v>
      </c>
      <c r="W249" s="2">
        <f t="shared" si="20"/>
        <v>491500.42857142538</v>
      </c>
      <c r="X249" s="2">
        <f t="shared" si="6"/>
        <v>8499.5714285746217</v>
      </c>
      <c r="Y249" s="2">
        <f t="shared" si="40"/>
        <v>43383679.711771183</v>
      </c>
      <c r="Z249" s="2" t="str">
        <f t="shared" si="8"/>
        <v>MEEP</v>
      </c>
      <c r="AA249" s="2">
        <f>IF(Z249="HERE",Y249,AA248+Graph!$G$1*1000)</f>
        <v>61078198.140342474</v>
      </c>
      <c r="AB249" s="2">
        <f t="shared" si="21"/>
        <v>420000</v>
      </c>
      <c r="AC249" s="2">
        <f t="shared" si="41"/>
        <v>42367644.614814043</v>
      </c>
      <c r="AD249" s="3">
        <f t="shared" si="10"/>
        <v>52800000</v>
      </c>
      <c r="AE249" s="2">
        <f>IF(AE247&gt;=52800000,52800000,IF(AB228=Graph!G$1*1000,AE248+Graph!G$1*1000,AC249))</f>
        <v>51607644.614814043</v>
      </c>
      <c r="AF249" s="3">
        <f t="shared" si="11"/>
        <v>51607644.614814043</v>
      </c>
      <c r="AG249" s="3">
        <f t="shared" si="27"/>
        <v>49171760.557048932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26"/>
        <v>491500.42857142858</v>
      </c>
      <c r="H250" s="2">
        <f t="shared" si="42"/>
        <v>105771199.90052851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4"/>
        <v>500000</v>
      </c>
      <c r="R250" s="2">
        <f t="shared" si="43"/>
        <v>107877343.18372804</v>
      </c>
      <c r="S250" s="2">
        <f t="shared" si="17"/>
        <v>491500.42857143283</v>
      </c>
      <c r="T250" s="2">
        <f t="shared" si="18"/>
        <v>8499.571428571362</v>
      </c>
      <c r="U250" s="2">
        <f t="shared" si="19"/>
        <v>500000</v>
      </c>
      <c r="V250" s="2">
        <f t="shared" si="33"/>
        <v>64485163.900528185</v>
      </c>
      <c r="W250" s="2">
        <f t="shared" si="20"/>
        <v>491500.42857142538</v>
      </c>
      <c r="X250" s="2">
        <f t="shared" si="6"/>
        <v>8499.5714285746217</v>
      </c>
      <c r="Y250" s="2">
        <f t="shared" si="40"/>
        <v>43392179.283199757</v>
      </c>
      <c r="Z250" s="2" t="str">
        <f t="shared" si="8"/>
        <v>MEEP</v>
      </c>
      <c r="AA250" s="2">
        <f>IF(Z250="HERE",Y250,AA249+Graph!$G$1*1000)</f>
        <v>61498198.140342474</v>
      </c>
      <c r="AB250" s="2">
        <f t="shared" si="21"/>
        <v>420000</v>
      </c>
      <c r="AC250" s="2">
        <f t="shared" si="41"/>
        <v>42367644.614814043</v>
      </c>
      <c r="AD250" s="3">
        <f t="shared" si="10"/>
        <v>52800000</v>
      </c>
      <c r="AE250" s="2">
        <f>IF(AE248&gt;=52800000,52800000,IF(AB229=Graph!G$1*1000,AE249+Graph!G$1*1000,AC250))</f>
        <v>52027644.614814043</v>
      </c>
      <c r="AF250" s="3">
        <f t="shared" si="11"/>
        <v>52027644.614814043</v>
      </c>
      <c r="AG250" s="3">
        <f t="shared" si="27"/>
        <v>49570760.557048932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26"/>
        <v>491500.42857142858</v>
      </c>
      <c r="H251" s="2">
        <f t="shared" si="42"/>
        <v>106262700.32909994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4"/>
        <v>500000</v>
      </c>
      <c r="R251" s="2">
        <f t="shared" si="43"/>
        <v>108377343.18372804</v>
      </c>
      <c r="S251" s="2">
        <f t="shared" si="17"/>
        <v>491500.42857143283</v>
      </c>
      <c r="T251" s="2">
        <f t="shared" si="18"/>
        <v>8499.571428571362</v>
      </c>
      <c r="U251" s="2">
        <f t="shared" si="19"/>
        <v>500000</v>
      </c>
      <c r="V251" s="2">
        <f t="shared" si="33"/>
        <v>64976664.32909961</v>
      </c>
      <c r="W251" s="2">
        <f t="shared" si="20"/>
        <v>491500.42857142538</v>
      </c>
      <c r="X251" s="2">
        <f t="shared" si="6"/>
        <v>8499.5714285746217</v>
      </c>
      <c r="Y251" s="2">
        <f t="shared" si="40"/>
        <v>43400678.854628332</v>
      </c>
      <c r="Z251" s="2" t="str">
        <f t="shared" si="8"/>
        <v>MEEP</v>
      </c>
      <c r="AA251" s="2">
        <f>IF(Z251="HERE",Y251,AA250+Graph!$G$1*1000)</f>
        <v>61918198.140342474</v>
      </c>
      <c r="AB251" s="2">
        <f t="shared" si="21"/>
        <v>420000</v>
      </c>
      <c r="AC251" s="2">
        <f t="shared" si="41"/>
        <v>42367644.614814043</v>
      </c>
      <c r="AD251" s="3">
        <f t="shared" si="10"/>
        <v>52800000</v>
      </c>
      <c r="AE251" s="2">
        <f>IF(AE249&gt;=52800000,52800000,IF(AB230=Graph!G$1*1000,AE250+Graph!G$1*1000,AC251))</f>
        <v>52447644.614814043</v>
      </c>
      <c r="AF251" s="3">
        <f t="shared" si="11"/>
        <v>52447644.614814043</v>
      </c>
      <c r="AG251" s="3">
        <f t="shared" si="27"/>
        <v>49701382.230740704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26"/>
        <v>491500.42857142858</v>
      </c>
      <c r="H252" s="2">
        <f t="shared" si="42"/>
        <v>106754200.75767137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4"/>
        <v>500000</v>
      </c>
      <c r="R252" s="2">
        <f t="shared" si="43"/>
        <v>108877343.18372804</v>
      </c>
      <c r="S252" s="2">
        <f t="shared" si="17"/>
        <v>491500.42857143283</v>
      </c>
      <c r="T252" s="2">
        <f t="shared" si="18"/>
        <v>8499.571428571362</v>
      </c>
      <c r="U252" s="2">
        <f t="shared" si="19"/>
        <v>500000</v>
      </c>
      <c r="V252" s="2">
        <f t="shared" si="33"/>
        <v>65468164.757671036</v>
      </c>
      <c r="W252" s="2">
        <f t="shared" si="20"/>
        <v>491500.42857142538</v>
      </c>
      <c r="X252" s="2">
        <f t="shared" si="6"/>
        <v>8499.5714285746217</v>
      </c>
      <c r="Y252" s="2">
        <f t="shared" si="40"/>
        <v>43409178.426056907</v>
      </c>
      <c r="Z252" s="2" t="str">
        <f t="shared" si="8"/>
        <v>MEEP</v>
      </c>
      <c r="AA252" s="2">
        <f>IF(Z252="HERE",Y252,AA251+Graph!$G$1*1000)</f>
        <v>62338198.140342474</v>
      </c>
      <c r="AB252" s="2">
        <f t="shared" si="21"/>
        <v>420000</v>
      </c>
      <c r="AC252" s="2">
        <f t="shared" si="41"/>
        <v>42367644.614814043</v>
      </c>
      <c r="AD252" s="3">
        <f t="shared" si="10"/>
        <v>52800000</v>
      </c>
      <c r="AE252" s="2">
        <f>IF(AE250&gt;=52800000,52800000,IF(AB231=Graph!G$1*1000,AE251+Graph!G$1*1000,AC252))</f>
        <v>52867644.614814043</v>
      </c>
      <c r="AF252" s="3">
        <f t="shared" si="11"/>
        <v>52800000</v>
      </c>
      <c r="AG252" s="3">
        <f t="shared" si="27"/>
        <v>49722382.230740704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26"/>
        <v>491500.42857142858</v>
      </c>
      <c r="H253" s="2">
        <f t="shared" si="42"/>
        <v>107245701.1862428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4"/>
        <v>500000</v>
      </c>
      <c r="R253" s="2">
        <f t="shared" si="43"/>
        <v>109377343.18372804</v>
      </c>
      <c r="S253" s="2">
        <f t="shared" si="17"/>
        <v>491500.42857143283</v>
      </c>
      <c r="T253" s="2">
        <f t="shared" si="18"/>
        <v>8499.571428571362</v>
      </c>
      <c r="U253" s="2">
        <f t="shared" si="19"/>
        <v>500000</v>
      </c>
      <c r="V253" s="2">
        <f t="shared" si="33"/>
        <v>65959665.186242461</v>
      </c>
      <c r="W253" s="2">
        <f t="shared" si="20"/>
        <v>491500.42857142538</v>
      </c>
      <c r="X253" s="2">
        <f t="shared" si="6"/>
        <v>8499.5714285746217</v>
      </c>
      <c r="Y253" s="2">
        <f t="shared" si="40"/>
        <v>43417677.997485481</v>
      </c>
      <c r="Z253" s="2" t="str">
        <f t="shared" si="8"/>
        <v>MEEP</v>
      </c>
      <c r="AA253" s="2">
        <f>IF(Z253="HERE",Y253,AA252+Graph!$G$1*1000)</f>
        <v>62758198.140342474</v>
      </c>
      <c r="AB253" s="2">
        <f t="shared" si="21"/>
        <v>420000</v>
      </c>
      <c r="AC253" s="2">
        <f t="shared" si="41"/>
        <v>42367644.614814043</v>
      </c>
      <c r="AD253" s="3">
        <f t="shared" si="10"/>
        <v>52800000</v>
      </c>
      <c r="AE253" s="2">
        <f>IF(AE251&gt;=52800000,52800000,IF(AB232=Graph!G$1*1000,AE252+Graph!G$1*1000,AC253))</f>
        <v>53287644.614814043</v>
      </c>
      <c r="AF253" s="3">
        <f t="shared" si="11"/>
        <v>52800000</v>
      </c>
      <c r="AG253" s="3">
        <f t="shared" si="27"/>
        <v>49743382.230740704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26"/>
        <v>491500.42857142858</v>
      </c>
      <c r="H254" s="2">
        <f t="shared" si="42"/>
        <v>107737201.61481424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4"/>
        <v>500000</v>
      </c>
      <c r="R254" s="2">
        <f t="shared" si="43"/>
        <v>109877343.18372804</v>
      </c>
      <c r="S254" s="2">
        <f t="shared" si="17"/>
        <v>491500.42857143283</v>
      </c>
      <c r="T254" s="2">
        <f t="shared" si="18"/>
        <v>8499.571428571362</v>
      </c>
      <c r="U254" s="2">
        <f t="shared" si="19"/>
        <v>500000</v>
      </c>
      <c r="V254" s="2">
        <f t="shared" si="33"/>
        <v>66451165.614813887</v>
      </c>
      <c r="W254" s="2">
        <f t="shared" si="20"/>
        <v>491500.42857142538</v>
      </c>
      <c r="X254" s="2">
        <f t="shared" si="6"/>
        <v>8499.5714285746217</v>
      </c>
      <c r="Y254" s="2">
        <f t="shared" si="40"/>
        <v>43426177.568914056</v>
      </c>
      <c r="Z254" s="2" t="str">
        <f t="shared" si="8"/>
        <v>MEEP</v>
      </c>
      <c r="AA254" s="2">
        <f>IF(Z254="HERE",Y254,AA253+Graph!$G$1*1000)</f>
        <v>63178198.140342474</v>
      </c>
      <c r="AB254" s="2">
        <f t="shared" si="21"/>
        <v>420000</v>
      </c>
      <c r="AC254" s="2">
        <f t="shared" si="41"/>
        <v>42367644.614814043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49764382.230740704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26"/>
        <v>491500.42857142858</v>
      </c>
      <c r="H255" s="2">
        <f t="shared" si="42"/>
        <v>108228702.04338567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4"/>
        <v>500000</v>
      </c>
      <c r="R255" s="2">
        <f t="shared" si="43"/>
        <v>110377343.18372804</v>
      </c>
      <c r="S255" s="2">
        <f t="shared" si="17"/>
        <v>491500.42857143283</v>
      </c>
      <c r="T255" s="2">
        <f t="shared" si="18"/>
        <v>8499.571428571362</v>
      </c>
      <c r="U255" s="2">
        <f t="shared" si="19"/>
        <v>500000</v>
      </c>
      <c r="V255" s="2">
        <f t="shared" si="33"/>
        <v>66942666.043385312</v>
      </c>
      <c r="W255" s="2">
        <f t="shared" si="20"/>
        <v>491500.42857142538</v>
      </c>
      <c r="X255" s="2">
        <f t="shared" si="6"/>
        <v>8499.5714285746217</v>
      </c>
      <c r="Y255" s="2">
        <f t="shared" si="40"/>
        <v>43434677.14034263</v>
      </c>
      <c r="Z255" s="2" t="str">
        <f t="shared" si="8"/>
        <v>MEEP</v>
      </c>
      <c r="AA255" s="2">
        <f>IF(Z255="HERE",Y255,AA254+Graph!$G$1*1000)</f>
        <v>63598198.140342474</v>
      </c>
      <c r="AB255" s="2">
        <f t="shared" si="21"/>
        <v>420000</v>
      </c>
      <c r="AC255" s="2">
        <f t="shared" si="41"/>
        <v>42367644.614814043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49785382.230740704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26"/>
        <v>491500.42857142858</v>
      </c>
      <c r="H256" s="2">
        <f t="shared" si="42"/>
        <v>108720202.4719571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4"/>
        <v>500000</v>
      </c>
      <c r="R256" s="2">
        <f t="shared" si="43"/>
        <v>110877343.18372804</v>
      </c>
      <c r="S256" s="2">
        <f t="shared" si="17"/>
        <v>491500.42857143283</v>
      </c>
      <c r="T256" s="2">
        <f t="shared" si="18"/>
        <v>8499.571428571362</v>
      </c>
      <c r="U256" s="2">
        <f t="shared" si="19"/>
        <v>500000</v>
      </c>
      <c r="V256" s="2">
        <f t="shared" si="33"/>
        <v>67434166.471956745</v>
      </c>
      <c r="W256" s="2">
        <f t="shared" si="20"/>
        <v>491500.42857143283</v>
      </c>
      <c r="X256" s="2">
        <f t="shared" si="6"/>
        <v>8499.5714285671711</v>
      </c>
      <c r="Y256" s="2">
        <f t="shared" si="40"/>
        <v>43443176.711771198</v>
      </c>
      <c r="Z256" s="2" t="str">
        <f t="shared" si="8"/>
        <v>MEEP</v>
      </c>
      <c r="AA256" s="2">
        <f>IF(Z256="HERE",Y256,AA255+Graph!$G$1*1000)</f>
        <v>64018198.140342474</v>
      </c>
      <c r="AB256" s="2">
        <f t="shared" si="21"/>
        <v>420000</v>
      </c>
      <c r="AC256" s="2">
        <f t="shared" si="41"/>
        <v>42367644.614814043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49806382.230740704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26"/>
        <v>491500.42857142858</v>
      </c>
      <c r="H257" s="2">
        <f t="shared" si="42"/>
        <v>109211702.90052854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4"/>
        <v>500000</v>
      </c>
      <c r="R257" s="2">
        <f t="shared" si="43"/>
        <v>111377343.18372804</v>
      </c>
      <c r="S257" s="2">
        <f t="shared" si="17"/>
        <v>491500.42857143283</v>
      </c>
      <c r="T257" s="2">
        <f t="shared" si="18"/>
        <v>8499.571428571362</v>
      </c>
      <c r="U257" s="2">
        <f t="shared" si="19"/>
        <v>500000</v>
      </c>
      <c r="V257" s="2">
        <f t="shared" si="33"/>
        <v>67925666.900528178</v>
      </c>
      <c r="W257" s="2">
        <f t="shared" si="20"/>
        <v>491500.42857143283</v>
      </c>
      <c r="X257" s="2">
        <f t="shared" si="6"/>
        <v>8499.5714285671711</v>
      </c>
      <c r="Y257" s="2">
        <f t="shared" si="40"/>
        <v>43451676.283199765</v>
      </c>
      <c r="Z257" s="2" t="str">
        <f t="shared" si="8"/>
        <v>MEEP</v>
      </c>
      <c r="AA257" s="2">
        <f>IF(Z257="HERE",Y257,AA256+Graph!$G$1*1000)</f>
        <v>64438198.140342474</v>
      </c>
      <c r="AB257" s="2">
        <f t="shared" si="21"/>
        <v>420000</v>
      </c>
      <c r="AC257" s="2">
        <f t="shared" si="41"/>
        <v>42367644.614814043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49827382.230740704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26"/>
        <v>491500.42857142858</v>
      </c>
      <c r="H258" s="2">
        <f t="shared" si="42"/>
        <v>109703203.32909997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4"/>
        <v>500000</v>
      </c>
      <c r="R258" s="2">
        <f t="shared" si="43"/>
        <v>111877343.18372804</v>
      </c>
      <c r="S258" s="2">
        <f t="shared" si="17"/>
        <v>491500.42857143283</v>
      </c>
      <c r="T258" s="2">
        <f t="shared" si="18"/>
        <v>8499.571428571362</v>
      </c>
      <c r="U258" s="2">
        <f t="shared" si="19"/>
        <v>500000</v>
      </c>
      <c r="V258" s="2">
        <f t="shared" si="33"/>
        <v>68417167.32909961</v>
      </c>
      <c r="W258" s="2">
        <f t="shared" si="20"/>
        <v>491500.42857143283</v>
      </c>
      <c r="X258" s="2">
        <f t="shared" si="6"/>
        <v>8499.5714285671711</v>
      </c>
      <c r="Y258" s="2">
        <f t="shared" si="40"/>
        <v>43460175.854628332</v>
      </c>
      <c r="Z258" s="2" t="str">
        <f t="shared" si="8"/>
        <v>MEEP</v>
      </c>
      <c r="AA258" s="2">
        <f>IF(Z258="HERE",Y258,AA257+Graph!$G$1*1000)</f>
        <v>64858198.140342474</v>
      </c>
      <c r="AB258" s="2">
        <f t="shared" si="21"/>
        <v>420000</v>
      </c>
      <c r="AC258" s="2">
        <f t="shared" si="41"/>
        <v>42367644.614814043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49848382.230740704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26"/>
        <v>491500.42857142858</v>
      </c>
      <c r="H259" s="2">
        <f t="shared" si="42"/>
        <v>110194703.7576714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4"/>
        <v>500000</v>
      </c>
      <c r="R259" s="2">
        <f t="shared" si="43"/>
        <v>112377343.18372804</v>
      </c>
      <c r="S259" s="2">
        <f t="shared" si="17"/>
        <v>491500.42857143283</v>
      </c>
      <c r="T259" s="2">
        <f t="shared" si="18"/>
        <v>8499.571428571362</v>
      </c>
      <c r="U259" s="2">
        <f t="shared" si="19"/>
        <v>500000</v>
      </c>
      <c r="V259" s="2">
        <f t="shared" si="33"/>
        <v>68908667.757671043</v>
      </c>
      <c r="W259" s="2">
        <f t="shared" si="20"/>
        <v>491500.42857143283</v>
      </c>
      <c r="X259" s="2">
        <f t="shared" si="6"/>
        <v>8499.5714285671711</v>
      </c>
      <c r="Y259" s="2">
        <f t="shared" si="40"/>
        <v>43468675.426056899</v>
      </c>
      <c r="Z259" s="2" t="str">
        <f t="shared" si="8"/>
        <v>MEEP</v>
      </c>
      <c r="AA259" s="2">
        <f>IF(Z259="HERE",Y259,AA258+Graph!$G$1*1000)</f>
        <v>65278198.140342474</v>
      </c>
      <c r="AB259" s="2">
        <f t="shared" si="21"/>
        <v>420000</v>
      </c>
      <c r="AC259" s="2">
        <f t="shared" si="41"/>
        <v>42367644.614814043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49869382.230740704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26"/>
        <v>491500.42857142858</v>
      </c>
      <c r="H260" s="2">
        <f t="shared" si="42"/>
        <v>110686204.18624283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4"/>
        <v>500000</v>
      </c>
      <c r="R260" s="2">
        <f t="shared" si="43"/>
        <v>112877343.18372804</v>
      </c>
      <c r="S260" s="2">
        <f t="shared" si="17"/>
        <v>491500.42857143283</v>
      </c>
      <c r="T260" s="2">
        <f t="shared" si="18"/>
        <v>8499.571428571362</v>
      </c>
      <c r="U260" s="2">
        <f t="shared" si="19"/>
        <v>500000</v>
      </c>
      <c r="V260" s="2">
        <f t="shared" si="33"/>
        <v>69400168.186242476</v>
      </c>
      <c r="W260" s="2">
        <f t="shared" si="20"/>
        <v>491500.42857143283</v>
      </c>
      <c r="X260" s="2">
        <f t="shared" si="6"/>
        <v>8499.5714285671711</v>
      </c>
      <c r="Y260" s="2">
        <f t="shared" si="40"/>
        <v>43477174.997485466</v>
      </c>
      <c r="Z260" s="2" t="str">
        <f t="shared" si="8"/>
        <v>MEEP</v>
      </c>
      <c r="AA260" s="2">
        <f>IF(Z260="HERE",Y260,AA259+Graph!$G$1*1000)</f>
        <v>65698198.140342474</v>
      </c>
      <c r="AB260" s="2">
        <f t="shared" si="21"/>
        <v>420000</v>
      </c>
      <c r="AC260" s="2">
        <f t="shared" si="41"/>
        <v>42367644.614814043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49890382.230740704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26"/>
        <v>491500.42857142858</v>
      </c>
      <c r="H261" s="2">
        <f t="shared" si="42"/>
        <v>111177704.61481427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4"/>
        <v>500000</v>
      </c>
      <c r="R261" s="2">
        <f t="shared" si="43"/>
        <v>113377343.18372804</v>
      </c>
      <c r="S261" s="2">
        <f t="shared" si="17"/>
        <v>491500.42857143283</v>
      </c>
      <c r="T261" s="2">
        <f t="shared" si="18"/>
        <v>8499.571428571362</v>
      </c>
      <c r="U261" s="2">
        <f t="shared" si="19"/>
        <v>500000</v>
      </c>
      <c r="V261" s="2">
        <f t="shared" si="33"/>
        <v>69891668.614813909</v>
      </c>
      <c r="W261" s="2">
        <f t="shared" si="20"/>
        <v>491500.42857143283</v>
      </c>
      <c r="X261" s="2">
        <f t="shared" si="6"/>
        <v>8499.5714285671711</v>
      </c>
      <c r="Y261" s="2">
        <f t="shared" si="40"/>
        <v>43485674.568914033</v>
      </c>
      <c r="Z261" s="2" t="str">
        <f t="shared" si="8"/>
        <v>MEEP</v>
      </c>
      <c r="AA261" s="2">
        <f>IF(Z261="HERE",Y261,AA260+Graph!$G$1*1000)</f>
        <v>66118198.140342474</v>
      </c>
      <c r="AB261" s="2">
        <f t="shared" si="21"/>
        <v>420000</v>
      </c>
      <c r="AC261" s="2">
        <f t="shared" si="41"/>
        <v>42367644.614814043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49911382.230740704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26"/>
        <v>491500.42857142858</v>
      </c>
      <c r="H262" s="2">
        <f t="shared" si="42"/>
        <v>111669205.0433857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4"/>
        <v>500000</v>
      </c>
      <c r="R262" s="2">
        <f t="shared" si="43"/>
        <v>113877343.18372804</v>
      </c>
      <c r="S262" s="2">
        <f t="shared" si="17"/>
        <v>491500.42857143283</v>
      </c>
      <c r="T262" s="2">
        <f t="shared" si="18"/>
        <v>8499.571428571362</v>
      </c>
      <c r="U262" s="2">
        <f t="shared" si="19"/>
        <v>500000</v>
      </c>
      <c r="V262" s="2">
        <f t="shared" si="33"/>
        <v>70383169.043385342</v>
      </c>
      <c r="W262" s="2">
        <f t="shared" si="20"/>
        <v>491500.42857143283</v>
      </c>
      <c r="X262" s="2">
        <f t="shared" si="6"/>
        <v>8499.5714285671711</v>
      </c>
      <c r="Y262" s="2">
        <f t="shared" si="40"/>
        <v>43494174.140342601</v>
      </c>
      <c r="Z262" s="2" t="str">
        <f t="shared" si="8"/>
        <v>MEEP</v>
      </c>
      <c r="AA262" s="2">
        <f>IF(Z262="HERE",Y262,AA261+Graph!$G$1*1000)</f>
        <v>66538198.140342474</v>
      </c>
      <c r="AB262" s="2">
        <f t="shared" si="21"/>
        <v>420000</v>
      </c>
      <c r="AC262" s="2">
        <f t="shared" si="41"/>
        <v>42367644.614814043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49932382.230740704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26"/>
        <v>491500.42857142858</v>
      </c>
      <c r="H263" s="2">
        <f t="shared" si="42"/>
        <v>112160705.47195713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4"/>
        <v>500000</v>
      </c>
      <c r="R263" s="2">
        <f t="shared" si="43"/>
        <v>114377343.18372804</v>
      </c>
      <c r="S263" s="2">
        <f t="shared" si="17"/>
        <v>491500.42857143283</v>
      </c>
      <c r="T263" s="2">
        <f t="shared" si="18"/>
        <v>8499.571428571362</v>
      </c>
      <c r="U263" s="2">
        <f t="shared" si="19"/>
        <v>500000</v>
      </c>
      <c r="V263" s="2">
        <f t="shared" si="33"/>
        <v>70874669.471956775</v>
      </c>
      <c r="W263" s="2">
        <f t="shared" si="20"/>
        <v>491500.42857143283</v>
      </c>
      <c r="X263" s="2">
        <f t="shared" si="6"/>
        <v>8499.5714285671711</v>
      </c>
      <c r="Y263" s="2">
        <f t="shared" si="40"/>
        <v>43502673.711771168</v>
      </c>
      <c r="Z263" s="2" t="str">
        <f t="shared" si="8"/>
        <v>MEEP</v>
      </c>
      <c r="AA263" s="2">
        <f>IF(Z263="HERE",Y263,AA262+Graph!$G$1*1000)</f>
        <v>66958198.140342474</v>
      </c>
      <c r="AB263" s="2">
        <f t="shared" si="21"/>
        <v>420000</v>
      </c>
      <c r="AC263" s="2">
        <f t="shared" si="41"/>
        <v>42367644.614814043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49953382.230740704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26"/>
        <v>491500.42857142858</v>
      </c>
      <c r="H264" s="2">
        <f t="shared" si="42"/>
        <v>112652205.90052857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4"/>
        <v>500000</v>
      </c>
      <c r="R264" s="2">
        <f t="shared" si="43"/>
        <v>114877343.18372804</v>
      </c>
      <c r="S264" s="2">
        <f t="shared" si="17"/>
        <v>491500.42857143283</v>
      </c>
      <c r="T264" s="2">
        <f t="shared" si="18"/>
        <v>8499.571428571362</v>
      </c>
      <c r="U264" s="2">
        <f t="shared" si="19"/>
        <v>500000</v>
      </c>
      <c r="V264" s="2">
        <f t="shared" si="33"/>
        <v>71366169.900528207</v>
      </c>
      <c r="W264" s="2">
        <f t="shared" si="20"/>
        <v>491500.42857143283</v>
      </c>
      <c r="X264" s="2">
        <f t="shared" si="6"/>
        <v>8499.5714285671711</v>
      </c>
      <c r="Y264" s="2">
        <f t="shared" si="40"/>
        <v>43511173.283199735</v>
      </c>
      <c r="Z264" s="2" t="str">
        <f t="shared" si="8"/>
        <v>MEEP</v>
      </c>
      <c r="AA264" s="2">
        <f>IF(Z264="HERE",Y264,AA263+Graph!$G$1*1000)</f>
        <v>67378198.140342474</v>
      </c>
      <c r="AB264" s="2">
        <f t="shared" si="21"/>
        <v>420000</v>
      </c>
      <c r="AC264" s="2">
        <f t="shared" si="41"/>
        <v>42367644.614814043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49974382.230740704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26"/>
        <v>491500.42857142858</v>
      </c>
      <c r="H265" s="2">
        <f t="shared" si="42"/>
        <v>113143706.3291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4"/>
        <v>500000</v>
      </c>
      <c r="R265" s="2">
        <f t="shared" si="43"/>
        <v>115377343.18372804</v>
      </c>
      <c r="S265" s="2">
        <f t="shared" si="17"/>
        <v>491500.42857143283</v>
      </c>
      <c r="T265" s="2">
        <f t="shared" si="18"/>
        <v>8499.571428571362</v>
      </c>
      <c r="U265" s="2">
        <f t="shared" si="19"/>
        <v>500000</v>
      </c>
      <c r="V265" s="2">
        <f t="shared" si="33"/>
        <v>71857670.32909964</v>
      </c>
      <c r="W265" s="2">
        <f t="shared" si="20"/>
        <v>491500.42857143283</v>
      </c>
      <c r="X265" s="2">
        <f t="shared" si="6"/>
        <v>8499.5714285671711</v>
      </c>
      <c r="Y265" s="2">
        <f t="shared" si="40"/>
        <v>43519672.854628302</v>
      </c>
      <c r="Z265" s="2" t="str">
        <f t="shared" si="8"/>
        <v>MEEP</v>
      </c>
      <c r="AA265" s="2">
        <f>IF(Z265="HERE",Y265,AA264+Graph!$G$1*1000)</f>
        <v>67798198.140342474</v>
      </c>
      <c r="AB265" s="2">
        <f t="shared" si="21"/>
        <v>420000</v>
      </c>
      <c r="AC265" s="2">
        <f t="shared" si="41"/>
        <v>42367644.614814043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49995382.230740704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26"/>
        <v>491500.42857142858</v>
      </c>
      <c r="H266" s="2">
        <f t="shared" si="42"/>
        <v>113635206.75767143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4"/>
        <v>500000</v>
      </c>
      <c r="R266" s="2">
        <f t="shared" si="43"/>
        <v>115877343.18372804</v>
      </c>
      <c r="S266" s="2">
        <f t="shared" si="17"/>
        <v>491500.42857143283</v>
      </c>
      <c r="T266" s="2">
        <f t="shared" si="18"/>
        <v>8499.571428571362</v>
      </c>
      <c r="U266" s="2">
        <f t="shared" si="19"/>
        <v>500000</v>
      </c>
      <c r="V266" s="2">
        <f t="shared" si="33"/>
        <v>72349170.757671073</v>
      </c>
      <c r="W266" s="2">
        <f t="shared" si="20"/>
        <v>491500.42857143283</v>
      </c>
      <c r="X266" s="2">
        <f t="shared" si="6"/>
        <v>8499.5714285671711</v>
      </c>
      <c r="Y266" s="2">
        <f t="shared" si="40"/>
        <v>43528172.426056869</v>
      </c>
      <c r="Z266" s="2" t="str">
        <f t="shared" si="8"/>
        <v>MEEP</v>
      </c>
      <c r="AA266" s="2">
        <f>IF(Z266="HERE",Y266,AA265+Graph!$G$1*1000)</f>
        <v>68218198.140342474</v>
      </c>
      <c r="AB266" s="2">
        <f t="shared" si="21"/>
        <v>420000</v>
      </c>
      <c r="AC266" s="2">
        <f t="shared" si="41"/>
        <v>42367644.614814043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50016382.230740704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26"/>
        <v>491500.42857142858</v>
      </c>
      <c r="H267" s="2">
        <f t="shared" si="42"/>
        <v>114126707.18624286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4"/>
        <v>500000</v>
      </c>
      <c r="R267" s="2">
        <f t="shared" si="43"/>
        <v>116377343.18372804</v>
      </c>
      <c r="S267" s="2">
        <f t="shared" si="17"/>
        <v>491500.42857143283</v>
      </c>
      <c r="T267" s="2">
        <f t="shared" si="18"/>
        <v>8499.571428571362</v>
      </c>
      <c r="U267" s="2">
        <f t="shared" si="19"/>
        <v>500000</v>
      </c>
      <c r="V267" s="2">
        <f t="shared" si="33"/>
        <v>72840671.186242506</v>
      </c>
      <c r="W267" s="2">
        <f t="shared" si="20"/>
        <v>491500.42857143283</v>
      </c>
      <c r="X267" s="2">
        <f t="shared" si="6"/>
        <v>8499.5714285671711</v>
      </c>
      <c r="Y267" s="2">
        <f t="shared" si="40"/>
        <v>43536671.997485436</v>
      </c>
      <c r="Z267" s="2" t="str">
        <f t="shared" si="8"/>
        <v>MEEP</v>
      </c>
      <c r="AA267" s="2">
        <f>IF(Z267="HERE",Y267,AA266+Graph!$G$1*1000)</f>
        <v>68638198.140342474</v>
      </c>
      <c r="AB267" s="2">
        <f t="shared" si="21"/>
        <v>420000</v>
      </c>
      <c r="AC267" s="2">
        <f t="shared" si="41"/>
        <v>42367644.614814043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50037382.230740704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26"/>
        <v>491500.42857142858</v>
      </c>
      <c r="H268" s="2">
        <f t="shared" si="42"/>
        <v>114618207.6148143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4"/>
        <v>500000</v>
      </c>
      <c r="R268" s="2">
        <f t="shared" si="43"/>
        <v>116877343.18372804</v>
      </c>
      <c r="S268" s="2">
        <f t="shared" si="17"/>
        <v>491500.42857143283</v>
      </c>
      <c r="T268" s="2">
        <f t="shared" si="18"/>
        <v>8499.571428571362</v>
      </c>
      <c r="U268" s="2">
        <f t="shared" si="19"/>
        <v>500000</v>
      </c>
      <c r="V268" s="2">
        <f t="shared" si="33"/>
        <v>73332171.614813939</v>
      </c>
      <c r="W268" s="2">
        <f t="shared" si="20"/>
        <v>491500.42857143283</v>
      </c>
      <c r="X268" s="2">
        <f t="shared" si="6"/>
        <v>8499.5714285671711</v>
      </c>
      <c r="Y268" s="2">
        <f t="shared" si="40"/>
        <v>43545171.568914004</v>
      </c>
      <c r="Z268" s="2" t="str">
        <f t="shared" si="8"/>
        <v>MEEP</v>
      </c>
      <c r="AA268" s="2">
        <f>IF(Z268="HERE",Y268,AA267+Graph!$G$1*1000)</f>
        <v>69058198.140342474</v>
      </c>
      <c r="AB268" s="2">
        <f t="shared" si="21"/>
        <v>420000</v>
      </c>
      <c r="AC268" s="2">
        <f t="shared" si="41"/>
        <v>42367644.614814043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50058382.230740704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26"/>
        <v>491500.42857142858</v>
      </c>
      <c r="H269" s="2">
        <f t="shared" si="42"/>
        <v>115109708.04338573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4"/>
        <v>500000</v>
      </c>
      <c r="R269" s="2">
        <f t="shared" si="43"/>
        <v>117377343.18372804</v>
      </c>
      <c r="S269" s="2">
        <f t="shared" si="17"/>
        <v>491500.42857143283</v>
      </c>
      <c r="T269" s="2">
        <f t="shared" si="18"/>
        <v>8499.571428571362</v>
      </c>
      <c r="U269" s="2">
        <f t="shared" si="19"/>
        <v>500000</v>
      </c>
      <c r="V269" s="2">
        <f t="shared" si="33"/>
        <v>73823672.043385372</v>
      </c>
      <c r="W269" s="2">
        <f t="shared" si="20"/>
        <v>491500.42857143283</v>
      </c>
      <c r="X269" s="2">
        <f t="shared" si="6"/>
        <v>8499.5714285671711</v>
      </c>
      <c r="Y269" s="2">
        <f t="shared" si="40"/>
        <v>43553671.140342571</v>
      </c>
      <c r="Z269" s="2" t="str">
        <f t="shared" si="8"/>
        <v>MEEP</v>
      </c>
      <c r="AA269" s="2">
        <f>IF(Z269="HERE",Y269,AA268+Graph!$G$1*1000)</f>
        <v>69478198.140342474</v>
      </c>
      <c r="AB269" s="2">
        <f t="shared" si="21"/>
        <v>420000</v>
      </c>
      <c r="AC269" s="2">
        <f t="shared" si="41"/>
        <v>42367644.614814043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50079382.230740704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26"/>
        <v>491500.42857142858</v>
      </c>
      <c r="H270" s="2">
        <f t="shared" si="42"/>
        <v>115601208.47195716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4"/>
        <v>500000</v>
      </c>
      <c r="R270" s="2">
        <f t="shared" si="43"/>
        <v>117877343.18372804</v>
      </c>
      <c r="S270" s="2">
        <f t="shared" si="17"/>
        <v>491500.42857143283</v>
      </c>
      <c r="T270" s="2">
        <f t="shared" si="18"/>
        <v>8499.571428571362</v>
      </c>
      <c r="U270" s="2">
        <f t="shared" si="19"/>
        <v>500000</v>
      </c>
      <c r="V270" s="2">
        <f t="shared" si="33"/>
        <v>74315172.471956804</v>
      </c>
      <c r="W270" s="2">
        <f t="shared" si="20"/>
        <v>491500.42857143283</v>
      </c>
      <c r="X270" s="2">
        <f t="shared" si="6"/>
        <v>8499.5714285671711</v>
      </c>
      <c r="Y270" s="2">
        <f t="shared" si="40"/>
        <v>43562170.711771138</v>
      </c>
      <c r="Z270" s="2" t="str">
        <f t="shared" si="8"/>
        <v>MEEP</v>
      </c>
      <c r="AA270" s="2">
        <f>IF(Z270="HERE",Y270,AA269+Graph!$G$1*1000)</f>
        <v>69898198.140342474</v>
      </c>
      <c r="AB270" s="2">
        <f t="shared" si="21"/>
        <v>420000</v>
      </c>
      <c r="AC270" s="2">
        <f t="shared" si="41"/>
        <v>42367644.614814043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50100382.230740704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26"/>
        <v>491500.42857142858</v>
      </c>
      <c r="H271" s="2">
        <f t="shared" si="42"/>
        <v>116092708.90052859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4"/>
        <v>500000</v>
      </c>
      <c r="R271" s="2">
        <f t="shared" si="43"/>
        <v>118377343.18372804</v>
      </c>
      <c r="S271" s="2">
        <f t="shared" si="17"/>
        <v>491500.42857143283</v>
      </c>
      <c r="T271" s="2">
        <f t="shared" si="18"/>
        <v>8499.571428571362</v>
      </c>
      <c r="U271" s="2">
        <f t="shared" si="19"/>
        <v>500000</v>
      </c>
      <c r="V271" s="2">
        <f t="shared" si="33"/>
        <v>74806672.900528237</v>
      </c>
      <c r="W271" s="2">
        <f t="shared" si="20"/>
        <v>491500.42857143283</v>
      </c>
      <c r="X271" s="2">
        <f t="shared" si="6"/>
        <v>8499.5714285671711</v>
      </c>
      <c r="Y271" s="2">
        <f t="shared" si="40"/>
        <v>43570670.283199705</v>
      </c>
      <c r="Z271" s="2" t="str">
        <f t="shared" si="8"/>
        <v>MEEP</v>
      </c>
      <c r="AA271" s="2">
        <f>IF(Z271="HERE",Y271,AA270+Graph!$G$1*1000)</f>
        <v>70318198.140342474</v>
      </c>
      <c r="AB271" s="2">
        <f t="shared" si="21"/>
        <v>420000</v>
      </c>
      <c r="AC271" s="2">
        <f t="shared" si="41"/>
        <v>42367644.614814043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50121382.230740704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26"/>
        <v>491500.42857142858</v>
      </c>
      <c r="H272" s="2">
        <f t="shared" si="42"/>
        <v>116584209.32910003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4"/>
        <v>500000</v>
      </c>
      <c r="R272" s="2">
        <f t="shared" si="43"/>
        <v>118877343.18372804</v>
      </c>
      <c r="S272" s="2">
        <f t="shared" si="17"/>
        <v>491500.42857143283</v>
      </c>
      <c r="T272" s="2">
        <f t="shared" si="18"/>
        <v>8499.571428571362</v>
      </c>
      <c r="U272" s="2">
        <f t="shared" si="19"/>
        <v>500000</v>
      </c>
      <c r="V272" s="2">
        <f t="shared" si="33"/>
        <v>75298173.32909967</v>
      </c>
      <c r="W272" s="2">
        <f t="shared" si="20"/>
        <v>491500.42857143283</v>
      </c>
      <c r="X272" s="2">
        <f t="shared" si="6"/>
        <v>8499.5714285671711</v>
      </c>
      <c r="Y272" s="2">
        <f t="shared" si="40"/>
        <v>43579169.854628272</v>
      </c>
      <c r="Z272" s="2" t="str">
        <f t="shared" si="8"/>
        <v>MEEP</v>
      </c>
      <c r="AA272" s="2">
        <f>IF(Z272="HERE",Y272,AA271+Graph!$G$1*1000)</f>
        <v>70738198.140342474</v>
      </c>
      <c r="AB272" s="2">
        <f t="shared" si="21"/>
        <v>420000</v>
      </c>
      <c r="AC272" s="2">
        <f t="shared" si="41"/>
        <v>42367644.614814043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50142382.230740704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26"/>
        <v>491500.42857142858</v>
      </c>
      <c r="H273" s="2">
        <f t="shared" si="42"/>
        <v>117075709.75767146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4"/>
        <v>500000</v>
      </c>
      <c r="R273" s="2">
        <f t="shared" si="43"/>
        <v>119377343.18372804</v>
      </c>
      <c r="S273" s="2">
        <f t="shared" si="17"/>
        <v>491500.42857143283</v>
      </c>
      <c r="T273" s="2">
        <f t="shared" si="18"/>
        <v>8499.571428571362</v>
      </c>
      <c r="U273" s="2">
        <f t="shared" si="19"/>
        <v>500000</v>
      </c>
      <c r="V273" s="2">
        <f t="shared" si="33"/>
        <v>75789673.757671103</v>
      </c>
      <c r="W273" s="2">
        <f t="shared" si="20"/>
        <v>491500.42857143283</v>
      </c>
      <c r="X273" s="2">
        <f t="shared" si="6"/>
        <v>8499.5714285671711</v>
      </c>
      <c r="Y273" s="2">
        <f t="shared" si="40"/>
        <v>43587669.42605684</v>
      </c>
      <c r="Z273" s="2" t="str">
        <f t="shared" si="8"/>
        <v>MEEP</v>
      </c>
      <c r="AA273" s="2">
        <f>IF(Z273="HERE",Y273,AA272+Graph!$G$1*1000)</f>
        <v>71158198.140342474</v>
      </c>
      <c r="AB273" s="2">
        <f t="shared" si="21"/>
        <v>420000</v>
      </c>
      <c r="AC273" s="2">
        <f t="shared" si="41"/>
        <v>42367644.614814043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26"/>
        <v>491500.42857142858</v>
      </c>
      <c r="H274" s="2">
        <f t="shared" si="42"/>
        <v>117567210.18624289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4"/>
        <v>500000</v>
      </c>
      <c r="R274" s="2">
        <f t="shared" si="43"/>
        <v>119877343.18372804</v>
      </c>
      <c r="S274" s="2">
        <f t="shared" si="17"/>
        <v>491500.42857143283</v>
      </c>
      <c r="T274" s="2">
        <f t="shared" si="18"/>
        <v>8499.571428571362</v>
      </c>
      <c r="U274" s="2">
        <f t="shared" si="19"/>
        <v>500000</v>
      </c>
      <c r="V274" s="2">
        <f t="shared" si="33"/>
        <v>76281174.186242536</v>
      </c>
      <c r="W274" s="2">
        <f t="shared" si="20"/>
        <v>491500.42857143283</v>
      </c>
      <c r="X274" s="2">
        <f t="shared" si="6"/>
        <v>8499.5714285671711</v>
      </c>
      <c r="Y274" s="2">
        <f t="shared" si="40"/>
        <v>43596168.997485407</v>
      </c>
      <c r="Z274" s="2" t="str">
        <f t="shared" si="8"/>
        <v>MEEP</v>
      </c>
      <c r="AA274" s="2">
        <f>IF(Z274="HERE",Y274,AA273+Graph!$G$1*1000)</f>
        <v>71578198.140342474</v>
      </c>
      <c r="AB274" s="2">
        <f t="shared" si="21"/>
        <v>420000</v>
      </c>
      <c r="AC274" s="2">
        <f t="shared" si="41"/>
        <v>42367644.614814043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26"/>
        <v>491500.42857142858</v>
      </c>
      <c r="H275" s="2">
        <f t="shared" si="42"/>
        <v>118058710.61481433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4"/>
        <v>500000</v>
      </c>
      <c r="R275" s="2">
        <f t="shared" si="43"/>
        <v>120377343.18372804</v>
      </c>
      <c r="S275" s="2">
        <f t="shared" si="17"/>
        <v>491500.42857143283</v>
      </c>
      <c r="T275" s="2">
        <f t="shared" si="18"/>
        <v>8499.571428571362</v>
      </c>
      <c r="U275" s="2">
        <f t="shared" si="19"/>
        <v>500000</v>
      </c>
      <c r="V275" s="2">
        <f t="shared" si="33"/>
        <v>76772674.614813969</v>
      </c>
      <c r="W275" s="2">
        <f t="shared" si="20"/>
        <v>491500.42857143283</v>
      </c>
      <c r="X275" s="2">
        <f t="shared" si="6"/>
        <v>8499.5714285671711</v>
      </c>
      <c r="Y275" s="2">
        <f t="shared" si="40"/>
        <v>43604668.568913974</v>
      </c>
      <c r="Z275" s="2" t="str">
        <f t="shared" si="8"/>
        <v>MEEP</v>
      </c>
      <c r="AA275" s="2">
        <f>IF(Z275="HERE",Y275,AA274+Graph!$G$1*1000)</f>
        <v>71998198.140342474</v>
      </c>
      <c r="AB275" s="2">
        <f t="shared" si="21"/>
        <v>420000</v>
      </c>
      <c r="AC275" s="2">
        <f t="shared" si="41"/>
        <v>42367644.614814043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26"/>
        <v>491500.42857142858</v>
      </c>
      <c r="H276" s="2">
        <f t="shared" si="42"/>
        <v>118550211.04338576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4"/>
        <v>500000</v>
      </c>
      <c r="R276" s="2">
        <f t="shared" si="43"/>
        <v>120877343.18372804</v>
      </c>
      <c r="S276" s="2">
        <f t="shared" si="17"/>
        <v>491500.42857143283</v>
      </c>
      <c r="T276" s="2">
        <f t="shared" si="18"/>
        <v>8499.571428571362</v>
      </c>
      <c r="U276" s="2">
        <f t="shared" si="19"/>
        <v>500000</v>
      </c>
      <c r="V276" s="2">
        <f t="shared" si="33"/>
        <v>77264175.043385401</v>
      </c>
      <c r="W276" s="2">
        <f t="shared" si="20"/>
        <v>491500.42857143283</v>
      </c>
      <c r="X276" s="2">
        <f t="shared" si="6"/>
        <v>8499.5714285671711</v>
      </c>
      <c r="Y276" s="2">
        <f t="shared" si="40"/>
        <v>43613168.140342541</v>
      </c>
      <c r="Z276" s="2" t="str">
        <f t="shared" si="8"/>
        <v>MEEP</v>
      </c>
      <c r="AA276" s="2">
        <f>IF(Z276="HERE",Y276,AA275+Graph!$G$1*1000)</f>
        <v>72418198.140342474</v>
      </c>
      <c r="AB276" s="2">
        <f t="shared" si="21"/>
        <v>420000</v>
      </c>
      <c r="AC276" s="2">
        <f t="shared" si="41"/>
        <v>42367644.614814043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26"/>
        <v>491500.42857142858</v>
      </c>
      <c r="H277" s="2">
        <f t="shared" si="42"/>
        <v>119041711.47195719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4"/>
        <v>500000</v>
      </c>
      <c r="R277" s="2">
        <f t="shared" si="43"/>
        <v>121377343.18372804</v>
      </c>
      <c r="S277" s="2">
        <f t="shared" si="17"/>
        <v>491500.42857143283</v>
      </c>
      <c r="T277" s="2">
        <f t="shared" si="18"/>
        <v>8499.571428571362</v>
      </c>
      <c r="U277" s="2">
        <f t="shared" si="19"/>
        <v>500000</v>
      </c>
      <c r="V277" s="2">
        <f t="shared" si="33"/>
        <v>77755675.471956834</v>
      </c>
      <c r="W277" s="2">
        <f t="shared" si="20"/>
        <v>491500.42857143283</v>
      </c>
      <c r="X277" s="2">
        <f t="shared" si="6"/>
        <v>8499.5714285671711</v>
      </c>
      <c r="Y277" s="2">
        <f t="shared" si="40"/>
        <v>43621667.711771108</v>
      </c>
      <c r="Z277" s="2" t="str">
        <f t="shared" si="8"/>
        <v>MEEP</v>
      </c>
      <c r="AA277" s="2">
        <f>IF(Z277="HERE",Y277,AA276+Graph!$G$1*1000)</f>
        <v>72838198.140342474</v>
      </c>
      <c r="AB277" s="2">
        <f t="shared" si="21"/>
        <v>420000</v>
      </c>
      <c r="AC277" s="2">
        <f t="shared" si="41"/>
        <v>42367644.614814043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26"/>
        <v>491500.42857142858</v>
      </c>
      <c r="H278" s="2">
        <f t="shared" si="42"/>
        <v>119533211.90052862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4"/>
        <v>500000</v>
      </c>
      <c r="R278" s="2">
        <f t="shared" si="43"/>
        <v>121877343.18372804</v>
      </c>
      <c r="S278" s="2">
        <f t="shared" si="17"/>
        <v>491500.42857143283</v>
      </c>
      <c r="T278" s="2">
        <f t="shared" si="18"/>
        <v>8499.571428571362</v>
      </c>
      <c r="U278" s="2">
        <f t="shared" si="19"/>
        <v>500000</v>
      </c>
      <c r="V278" s="2">
        <f t="shared" si="33"/>
        <v>78247175.900528267</v>
      </c>
      <c r="W278" s="2">
        <f t="shared" si="20"/>
        <v>491500.42857143283</v>
      </c>
      <c r="X278" s="2">
        <f t="shared" si="6"/>
        <v>8499.5714285671711</v>
      </c>
      <c r="Y278" s="2">
        <f t="shared" si="40"/>
        <v>43630167.283199675</v>
      </c>
      <c r="Z278" s="2" t="str">
        <f t="shared" si="8"/>
        <v>MEEP</v>
      </c>
      <c r="AA278" s="2">
        <f>IF(Z278="HERE",Y278,AA277+Graph!$G$1*1000)</f>
        <v>73258198.140342474</v>
      </c>
      <c r="AB278" s="2">
        <f t="shared" si="21"/>
        <v>420000</v>
      </c>
      <c r="AC278" s="2">
        <f t="shared" si="41"/>
        <v>42367644.614814043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26"/>
        <v>491500.42857142858</v>
      </c>
      <c r="H279" s="2">
        <f t="shared" si="42"/>
        <v>120024712.32910006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4"/>
        <v>500000</v>
      </c>
      <c r="R279" s="2">
        <f t="shared" si="43"/>
        <v>122377343.18372804</v>
      </c>
      <c r="S279" s="2">
        <f t="shared" si="17"/>
        <v>491500.42857143283</v>
      </c>
      <c r="T279" s="2">
        <f t="shared" si="18"/>
        <v>8499.571428571362</v>
      </c>
      <c r="U279" s="2">
        <f t="shared" si="19"/>
        <v>500000</v>
      </c>
      <c r="V279" s="2">
        <f t="shared" si="33"/>
        <v>78738676.3290997</v>
      </c>
      <c r="W279" s="2">
        <f t="shared" si="20"/>
        <v>491500.42857143283</v>
      </c>
      <c r="X279" s="2">
        <f t="shared" si="6"/>
        <v>8499.5714285671711</v>
      </c>
      <c r="Y279" s="2">
        <f t="shared" si="40"/>
        <v>43638666.854628243</v>
      </c>
      <c r="Z279" s="2" t="str">
        <f t="shared" si="8"/>
        <v>MEEP</v>
      </c>
      <c r="AA279" s="2">
        <f>IF(Z279="HERE",Y279,AA278+Graph!$G$1*1000)</f>
        <v>73678198.140342474</v>
      </c>
      <c r="AB279" s="2">
        <f t="shared" si="21"/>
        <v>420000</v>
      </c>
      <c r="AC279" s="2">
        <f t="shared" si="41"/>
        <v>42367644.614814043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26"/>
        <v>491500.42857142858</v>
      </c>
      <c r="H280" s="2">
        <f t="shared" si="42"/>
        <v>120516212.75767149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4"/>
        <v>500000</v>
      </c>
      <c r="R280" s="2">
        <f t="shared" si="43"/>
        <v>122877343.18372804</v>
      </c>
      <c r="S280" s="2">
        <f t="shared" si="17"/>
        <v>491500.42857143283</v>
      </c>
      <c r="T280" s="2">
        <f t="shared" si="18"/>
        <v>8499.571428571362</v>
      </c>
      <c r="U280" s="2">
        <f t="shared" si="19"/>
        <v>500000</v>
      </c>
      <c r="V280" s="2">
        <f t="shared" si="33"/>
        <v>79230176.757671133</v>
      </c>
      <c r="W280" s="2">
        <f t="shared" si="20"/>
        <v>491500.42857143283</v>
      </c>
      <c r="X280" s="2">
        <f t="shared" si="6"/>
        <v>8499.5714285671711</v>
      </c>
      <c r="Y280" s="2">
        <f t="shared" si="40"/>
        <v>43647166.42605681</v>
      </c>
      <c r="Z280" s="2" t="str">
        <f t="shared" si="8"/>
        <v>MEEP</v>
      </c>
      <c r="AA280" s="2">
        <f>IF(Z280="HERE",Y280,AA279+Graph!$G$1*1000)</f>
        <v>74098198.140342474</v>
      </c>
      <c r="AB280" s="2">
        <f t="shared" si="21"/>
        <v>420000</v>
      </c>
      <c r="AC280" s="2">
        <f t="shared" si="41"/>
        <v>42367644.614814043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26"/>
        <v>491500.42857142858</v>
      </c>
      <c r="H281" s="2">
        <f t="shared" si="42"/>
        <v>121007713.18624292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4"/>
        <v>500000</v>
      </c>
      <c r="R281" s="2">
        <f t="shared" si="43"/>
        <v>123377343.18372804</v>
      </c>
      <c r="S281" s="2">
        <f t="shared" si="17"/>
        <v>491500.42857143283</v>
      </c>
      <c r="T281" s="2">
        <f t="shared" si="18"/>
        <v>8499.571428571362</v>
      </c>
      <c r="U281" s="2">
        <f t="shared" si="19"/>
        <v>500000</v>
      </c>
      <c r="V281" s="2">
        <f t="shared" si="33"/>
        <v>79721677.186242566</v>
      </c>
      <c r="W281" s="2">
        <f t="shared" si="20"/>
        <v>491500.42857143283</v>
      </c>
      <c r="X281" s="2">
        <f t="shared" si="6"/>
        <v>8499.5714285671711</v>
      </c>
      <c r="Y281" s="2">
        <f t="shared" si="40"/>
        <v>43655665.997485377</v>
      </c>
      <c r="Z281" s="2" t="str">
        <f t="shared" si="8"/>
        <v>MEEP</v>
      </c>
      <c r="AA281" s="2">
        <f>IF(Z281="HERE",Y281,AA280+Graph!$G$1*1000)</f>
        <v>74518198.140342474</v>
      </c>
      <c r="AB281" s="2">
        <f t="shared" si="21"/>
        <v>420000</v>
      </c>
      <c r="AC281" s="2">
        <f t="shared" si="41"/>
        <v>42367644.614814043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26"/>
        <v>491500.42857142858</v>
      </c>
      <c r="H282" s="2">
        <f t="shared" si="42"/>
        <v>121499213.61481436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4"/>
        <v>500000</v>
      </c>
      <c r="R282" s="2">
        <f t="shared" si="43"/>
        <v>123877343.18372804</v>
      </c>
      <c r="S282" s="2">
        <f t="shared" si="17"/>
        <v>491500.42857143283</v>
      </c>
      <c r="T282" s="2">
        <f t="shared" si="18"/>
        <v>8499.571428571362</v>
      </c>
      <c r="U282" s="2">
        <f t="shared" si="19"/>
        <v>500000</v>
      </c>
      <c r="V282" s="2">
        <f t="shared" si="33"/>
        <v>80213177.614813998</v>
      </c>
      <c r="W282" s="2">
        <f t="shared" si="20"/>
        <v>491500.42857143283</v>
      </c>
      <c r="X282" s="2">
        <f t="shared" si="6"/>
        <v>8499.5714285671711</v>
      </c>
      <c r="Y282" s="2">
        <f t="shared" si="40"/>
        <v>43664165.568913944</v>
      </c>
      <c r="Z282" s="2" t="str">
        <f t="shared" si="8"/>
        <v>MEEP</v>
      </c>
      <c r="AA282" s="2">
        <f>IF(Z282="HERE",Y282,AA281+Graph!$G$1*1000)</f>
        <v>74938198.140342474</v>
      </c>
      <c r="AB282" s="2">
        <f t="shared" si="21"/>
        <v>420000</v>
      </c>
      <c r="AC282" s="2">
        <f t="shared" si="41"/>
        <v>42367644.614814043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26"/>
        <v>491500.42857142858</v>
      </c>
      <c r="H283" s="2">
        <f t="shared" si="42"/>
        <v>121990714.04338579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4"/>
        <v>500000</v>
      </c>
      <c r="R283" s="2">
        <f t="shared" si="43"/>
        <v>124377343.18372804</v>
      </c>
      <c r="S283" s="2">
        <f t="shared" si="17"/>
        <v>491500.42857143283</v>
      </c>
      <c r="T283" s="2">
        <f t="shared" si="18"/>
        <v>8499.571428571362</v>
      </c>
      <c r="U283" s="2">
        <f t="shared" si="19"/>
        <v>500000</v>
      </c>
      <c r="V283" s="2">
        <f t="shared" si="33"/>
        <v>80704678.043385431</v>
      </c>
      <c r="W283" s="2">
        <f t="shared" si="20"/>
        <v>491500.42857143283</v>
      </c>
      <c r="X283" s="2">
        <f t="shared" si="6"/>
        <v>8499.5714285671711</v>
      </c>
      <c r="Y283" s="2">
        <f t="shared" si="40"/>
        <v>43672665.140342511</v>
      </c>
      <c r="Z283" s="2" t="str">
        <f t="shared" si="8"/>
        <v>MEEP</v>
      </c>
      <c r="AA283" s="2">
        <f>IF(Z283="HERE",Y283,AA282+Graph!$G$1*1000)</f>
        <v>75358198.140342474</v>
      </c>
      <c r="AB283" s="2">
        <f t="shared" si="21"/>
        <v>420000</v>
      </c>
      <c r="AC283" s="2">
        <f t="shared" si="41"/>
        <v>42367644.614814043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26"/>
        <v>491500.42857142858</v>
      </c>
      <c r="H284" s="2">
        <f t="shared" si="42"/>
        <v>122482214.47195722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4"/>
        <v>500000</v>
      </c>
      <c r="R284" s="2">
        <f t="shared" si="43"/>
        <v>124877343.18372804</v>
      </c>
      <c r="S284" s="2">
        <f t="shared" si="17"/>
        <v>491500.42857143283</v>
      </c>
      <c r="T284" s="2">
        <f t="shared" si="18"/>
        <v>8499.571428571362</v>
      </c>
      <c r="U284" s="2">
        <f t="shared" si="19"/>
        <v>500000</v>
      </c>
      <c r="V284" s="2">
        <f t="shared" si="33"/>
        <v>81196178.471956864</v>
      </c>
      <c r="W284" s="2">
        <f t="shared" si="20"/>
        <v>491500.42857143283</v>
      </c>
      <c r="X284" s="2">
        <f t="shared" si="6"/>
        <v>8499.5714285671711</v>
      </c>
      <c r="Y284" s="2">
        <f t="shared" si="40"/>
        <v>43681164.711771078</v>
      </c>
      <c r="Z284" s="2" t="str">
        <f t="shared" si="8"/>
        <v>MEEP</v>
      </c>
      <c r="AA284" s="2">
        <f>IF(Z284="HERE",Y284,AA283+Graph!$G$1*1000)</f>
        <v>75778198.140342474</v>
      </c>
      <c r="AB284" s="2">
        <f t="shared" si="21"/>
        <v>420000</v>
      </c>
      <c r="AC284" s="2">
        <f t="shared" si="41"/>
        <v>42367644.614814043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26"/>
        <v>491500.42857142858</v>
      </c>
      <c r="H285" s="2">
        <f t="shared" si="42"/>
        <v>122973714.90052865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4"/>
        <v>500000</v>
      </c>
      <c r="R285" s="2">
        <f t="shared" si="43"/>
        <v>125377343.18372804</v>
      </c>
      <c r="S285" s="2">
        <f t="shared" si="17"/>
        <v>491500.42857143283</v>
      </c>
      <c r="T285" s="2">
        <f t="shared" si="18"/>
        <v>8499.571428571362</v>
      </c>
      <c r="U285" s="2">
        <f t="shared" si="19"/>
        <v>500000</v>
      </c>
      <c r="V285" s="2">
        <f t="shared" si="33"/>
        <v>81687678.900528297</v>
      </c>
      <c r="W285" s="2">
        <f t="shared" si="20"/>
        <v>491500.42857143283</v>
      </c>
      <c r="X285" s="2">
        <f t="shared" si="6"/>
        <v>8499.5714285671711</v>
      </c>
      <c r="Y285" s="2">
        <f t="shared" si="40"/>
        <v>43689664.283199646</v>
      </c>
      <c r="Z285" s="2" t="str">
        <f t="shared" si="8"/>
        <v>MEEP</v>
      </c>
      <c r="AA285" s="2">
        <f>IF(Z285="HERE",Y285,AA284+Graph!$G$1*1000)</f>
        <v>76198198.140342474</v>
      </c>
      <c r="AB285" s="2">
        <f t="shared" si="21"/>
        <v>420000</v>
      </c>
      <c r="AC285" s="2">
        <f t="shared" si="41"/>
        <v>42367644.614814043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26"/>
        <v>491500.42857142858</v>
      </c>
      <c r="H286" s="2">
        <f t="shared" si="42"/>
        <v>123465215.32910009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4"/>
        <v>500000</v>
      </c>
      <c r="R286" s="2">
        <f t="shared" si="43"/>
        <v>125877343.18372804</v>
      </c>
      <c r="S286" s="2">
        <f t="shared" si="17"/>
        <v>491500.42857143283</v>
      </c>
      <c r="T286" s="2">
        <f t="shared" si="18"/>
        <v>8499.571428571362</v>
      </c>
      <c r="U286" s="2">
        <f t="shared" si="19"/>
        <v>500000</v>
      </c>
      <c r="V286" s="2">
        <f t="shared" si="33"/>
        <v>82179179.32909973</v>
      </c>
      <c r="W286" s="2">
        <f t="shared" si="20"/>
        <v>491500.42857143283</v>
      </c>
      <c r="X286" s="2">
        <f t="shared" ref="X286:X385" si="47">SUM(U286-W286)</f>
        <v>8499.5714285671711</v>
      </c>
      <c r="Y286" s="2">
        <f t="shared" si="40"/>
        <v>43698163.854628213</v>
      </c>
      <c r="Z286" s="2" t="str">
        <f t="shared" ref="Z286:Z385" si="48">IF(V286&lt;Y286,"HERE","MEEP")</f>
        <v>MEEP</v>
      </c>
      <c r="AA286" s="2">
        <f>IF(Z286="HERE",Y286,AA285+Graph!$G$1*1000)</f>
        <v>76618198.140342474</v>
      </c>
      <c r="AB286" s="2">
        <f t="shared" si="21"/>
        <v>420000</v>
      </c>
      <c r="AC286" s="2">
        <f t="shared" si="41"/>
        <v>42367644.614814043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218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26"/>
        <v>491500.42857142858</v>
      </c>
      <c r="H287" s="2">
        <f t="shared" si="42"/>
        <v>123956715.75767152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4"/>
        <v>500000</v>
      </c>
      <c r="R287" s="2">
        <f t="shared" si="43"/>
        <v>126377343.18372804</v>
      </c>
      <c r="S287" s="2">
        <f t="shared" ref="S287:S385" si="54">SUM(H287-H286)</f>
        <v>491500.42857143283</v>
      </c>
      <c r="T287" s="2">
        <f t="shared" ref="T287:T385" si="55">SUM(L287-L286)</f>
        <v>8499.571428571362</v>
      </c>
      <c r="U287" s="2">
        <f t="shared" ref="U287:U385" si="56">SUM(R287-R286)</f>
        <v>500000</v>
      </c>
      <c r="V287" s="2">
        <f t="shared" si="33"/>
        <v>82670679.757671162</v>
      </c>
      <c r="W287" s="2">
        <f t="shared" ref="W287:W385" si="57">SUM(V287-V286)</f>
        <v>491500.42857143283</v>
      </c>
      <c r="X287" s="2">
        <f t="shared" si="47"/>
        <v>8499.5714285671711</v>
      </c>
      <c r="Y287" s="2">
        <f t="shared" ref="Y287:Y350" si="58">IF(COUNT($C288)=0,IF(COUNT($C287)=1,C287,SUM(Y286+X287)),C287)</f>
        <v>43706663.42605678</v>
      </c>
      <c r="Z287" s="2" t="str">
        <f t="shared" si="48"/>
        <v>MEEP</v>
      </c>
      <c r="AA287" s="2">
        <f>IF(Z287="HERE",Y287,AA286+Graph!$G$1*1000)</f>
        <v>77038198.140342474</v>
      </c>
      <c r="AB287" s="2">
        <f t="shared" ref="AB287:AB385" si="59">SUM(AA287-AA286)</f>
        <v>420000</v>
      </c>
      <c r="AC287" s="2">
        <f t="shared" ref="AC287:AC350" si="60">IF(Z288="HERE",V287,AC286)</f>
        <v>42367644.614814043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219</v>
      </c>
      <c r="C288" s="7"/>
      <c r="D288" s="2" t="e">
        <f t="shared" si="51"/>
        <v>#N/A</v>
      </c>
      <c r="E288" s="2" t="e">
        <f t="shared" si="22"/>
        <v>#N/A</v>
      </c>
      <c r="F288" s="2">
        <v>1543443.0458046794</v>
      </c>
      <c r="G288" s="2">
        <f t="shared" si="26"/>
        <v>491500.42857142858</v>
      </c>
      <c r="H288" s="2">
        <f t="shared" ref="H288:H351" si="61">IF(COUNT($C289)=0,IF(COUNT($C288)=1,C288,SUM(H287+G288)),C288)</f>
        <v>124448216.18624295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1558049.0948561132</v>
      </c>
      <c r="Q288" s="2">
        <f t="shared" si="44"/>
        <v>500000</v>
      </c>
      <c r="R288" s="2">
        <f t="shared" ref="R288:R351" si="62">IF(COUNT($C289)=0,IF(COUNT($C288)=1,M288,SUM(R287+Q288)),M288)</f>
        <v>126877343.18372804</v>
      </c>
      <c r="S288" s="2">
        <f t="shared" si="54"/>
        <v>491500.42857143283</v>
      </c>
      <c r="T288" s="2">
        <f t="shared" si="55"/>
        <v>8499.571428571362</v>
      </c>
      <c r="U288" s="2">
        <f t="shared" si="56"/>
        <v>500000</v>
      </c>
      <c r="V288" s="2">
        <f t="shared" si="33"/>
        <v>83162180.186242595</v>
      </c>
      <c r="W288" s="2">
        <f t="shared" si="57"/>
        <v>491500.42857143283</v>
      </c>
      <c r="X288" s="2">
        <f t="shared" si="47"/>
        <v>8499.5714285671711</v>
      </c>
      <c r="Y288" s="2">
        <f t="shared" si="58"/>
        <v>43715162.997485347</v>
      </c>
      <c r="Z288" s="2" t="str">
        <f t="shared" si="48"/>
        <v>MEEP</v>
      </c>
      <c r="AA288" s="2">
        <f>IF(Z288="HERE",Y288,AA287+Graph!$G$1*1000)</f>
        <v>77458198.140342474</v>
      </c>
      <c r="AB288" s="2">
        <f t="shared" si="59"/>
        <v>420000</v>
      </c>
      <c r="AC288" s="2">
        <f t="shared" si="60"/>
        <v>42367644.614814043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220</v>
      </c>
      <c r="C289" s="7"/>
      <c r="D289" s="2" t="e">
        <f t="shared" si="51"/>
        <v>#N/A</v>
      </c>
      <c r="E289" s="2" t="e">
        <f t="shared" si="22"/>
        <v>#N/A</v>
      </c>
      <c r="F289" s="2">
        <v>1548374.1816908717</v>
      </c>
      <c r="G289" s="2">
        <f t="shared" si="26"/>
        <v>491500.42857142858</v>
      </c>
      <c r="H289" s="2">
        <f t="shared" si="61"/>
        <v>124939716.61481439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1563026.7270180881</v>
      </c>
      <c r="Q289" s="2">
        <f t="shared" si="44"/>
        <v>500000</v>
      </c>
      <c r="R289" s="2">
        <f t="shared" si="62"/>
        <v>127377343.18372804</v>
      </c>
      <c r="S289" s="2">
        <f t="shared" si="54"/>
        <v>491500.42857143283</v>
      </c>
      <c r="T289" s="2">
        <f t="shared" si="55"/>
        <v>8499.571428571362</v>
      </c>
      <c r="U289" s="2">
        <f t="shared" si="56"/>
        <v>500000</v>
      </c>
      <c r="V289" s="2">
        <f t="shared" si="33"/>
        <v>83653680.614814028</v>
      </c>
      <c r="W289" s="2">
        <f t="shared" si="57"/>
        <v>491500.42857143283</v>
      </c>
      <c r="X289" s="2">
        <f t="shared" si="47"/>
        <v>8499.5714285671711</v>
      </c>
      <c r="Y289" s="2">
        <f t="shared" si="58"/>
        <v>43723662.568913914</v>
      </c>
      <c r="Z289" s="2" t="str">
        <f t="shared" si="48"/>
        <v>MEEP</v>
      </c>
      <c r="AA289" s="2">
        <f>IF(Z289="HERE",Y289,AA288+Graph!$G$1*1000)</f>
        <v>77878198.140342474</v>
      </c>
      <c r="AB289" s="2">
        <f t="shared" si="59"/>
        <v>420000</v>
      </c>
      <c r="AC289" s="2">
        <f t="shared" si="60"/>
        <v>42367644.614814043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221</v>
      </c>
      <c r="C290" s="7"/>
      <c r="D290" s="2" t="e">
        <f t="shared" si="51"/>
        <v>#N/A</v>
      </c>
      <c r="E290" s="2" t="e">
        <f t="shared" si="22"/>
        <v>#N/A</v>
      </c>
      <c r="F290" s="2">
        <v>1553305.3175770342</v>
      </c>
      <c r="G290" s="2">
        <f t="shared" si="26"/>
        <v>491500.42857142858</v>
      </c>
      <c r="H290" s="2">
        <f t="shared" si="61"/>
        <v>125431217.04338582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1568004.3591800332</v>
      </c>
      <c r="Q290" s="2">
        <f t="shared" si="44"/>
        <v>500000</v>
      </c>
      <c r="R290" s="2">
        <f t="shared" si="62"/>
        <v>127877343.18372804</v>
      </c>
      <c r="S290" s="2">
        <f t="shared" si="54"/>
        <v>491500.42857143283</v>
      </c>
      <c r="T290" s="2">
        <f t="shared" si="55"/>
        <v>8499.571428571362</v>
      </c>
      <c r="U290" s="2">
        <f t="shared" si="56"/>
        <v>500000</v>
      </c>
      <c r="V290" s="2">
        <f t="shared" si="33"/>
        <v>84145181.043385461</v>
      </c>
      <c r="W290" s="2">
        <f t="shared" si="57"/>
        <v>491500.42857143283</v>
      </c>
      <c r="X290" s="2">
        <f t="shared" si="47"/>
        <v>8499.5714285671711</v>
      </c>
      <c r="Y290" s="2">
        <f t="shared" si="58"/>
        <v>43732162.140342481</v>
      </c>
      <c r="Z290" s="2" t="str">
        <f t="shared" si="48"/>
        <v>MEEP</v>
      </c>
      <c r="AA290" s="2">
        <f>IF(Z290="HERE",Y290,AA289+Graph!$G$1*1000)</f>
        <v>78298198.140342474</v>
      </c>
      <c r="AB290" s="2">
        <f t="shared" si="59"/>
        <v>420000</v>
      </c>
      <c r="AC290" s="2">
        <f t="shared" si="60"/>
        <v>42367644.614814043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222</v>
      </c>
      <c r="C291" s="7"/>
      <c r="D291" s="2" t="e">
        <f t="shared" si="51"/>
        <v>#N/A</v>
      </c>
      <c r="E291" s="2" t="e">
        <f t="shared" si="22"/>
        <v>#N/A</v>
      </c>
      <c r="F291" s="2">
        <v>1558236.4534631968</v>
      </c>
      <c r="G291" s="2">
        <f t="shared" si="26"/>
        <v>491500.42857142858</v>
      </c>
      <c r="H291" s="2">
        <f t="shared" si="61"/>
        <v>125922717.47195725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1572981.9913419783</v>
      </c>
      <c r="Q291" s="2">
        <f t="shared" si="44"/>
        <v>500000</v>
      </c>
      <c r="R291" s="2">
        <f t="shared" si="62"/>
        <v>128377343.18372804</v>
      </c>
      <c r="S291" s="2">
        <f t="shared" si="54"/>
        <v>491500.42857143283</v>
      </c>
      <c r="T291" s="2">
        <f t="shared" si="55"/>
        <v>8499.571428571362</v>
      </c>
      <c r="U291" s="2">
        <f t="shared" si="56"/>
        <v>500000</v>
      </c>
      <c r="V291" s="2">
        <f t="shared" si="33"/>
        <v>84636681.471956894</v>
      </c>
      <c r="W291" s="2">
        <f t="shared" si="57"/>
        <v>491500.42857143283</v>
      </c>
      <c r="X291" s="2">
        <f t="shared" si="47"/>
        <v>8499.5714285671711</v>
      </c>
      <c r="Y291" s="2">
        <f t="shared" si="58"/>
        <v>43740661.711771049</v>
      </c>
      <c r="Z291" s="2" t="str">
        <f t="shared" si="48"/>
        <v>MEEP</v>
      </c>
      <c r="AA291" s="2">
        <f>IF(Z291="HERE",Y291,AA290+Graph!$G$1*1000)</f>
        <v>78718198.140342474</v>
      </c>
      <c r="AB291" s="2">
        <f t="shared" si="59"/>
        <v>420000</v>
      </c>
      <c r="AC291" s="2">
        <f t="shared" si="60"/>
        <v>42367644.614814043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1563167.5893493891</v>
      </c>
      <c r="G292" s="2">
        <f t="shared" si="26"/>
        <v>491500.42857142858</v>
      </c>
      <c r="H292" s="2">
        <f t="shared" si="61"/>
        <v>126414217.90052868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1577959.6235039532</v>
      </c>
      <c r="Q292" s="2">
        <f t="shared" si="44"/>
        <v>500000</v>
      </c>
      <c r="R292" s="2">
        <f t="shared" si="62"/>
        <v>128877343.18372804</v>
      </c>
      <c r="S292" s="2">
        <f t="shared" si="54"/>
        <v>491500.42857143283</v>
      </c>
      <c r="T292" s="2">
        <f t="shared" si="55"/>
        <v>8499.571428571362</v>
      </c>
      <c r="U292" s="2">
        <f t="shared" si="56"/>
        <v>500000</v>
      </c>
      <c r="V292" s="2">
        <f t="shared" si="33"/>
        <v>85128181.900528327</v>
      </c>
      <c r="W292" s="2">
        <f t="shared" si="57"/>
        <v>491500.42857143283</v>
      </c>
      <c r="X292" s="2">
        <f t="shared" si="47"/>
        <v>8499.5714285671711</v>
      </c>
      <c r="Y292" s="2">
        <f t="shared" si="58"/>
        <v>43749161.283199616</v>
      </c>
      <c r="Z292" s="2" t="str">
        <f t="shared" si="48"/>
        <v>MEEP</v>
      </c>
      <c r="AA292" s="2">
        <f>IF(Z292="HERE",Y292,AA291+Graph!$G$1*1000)</f>
        <v>79138198.140342474</v>
      </c>
      <c r="AB292" s="2">
        <f t="shared" si="59"/>
        <v>420000</v>
      </c>
      <c r="AC292" s="2">
        <f t="shared" si="60"/>
        <v>42367644.614814043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224</v>
      </c>
      <c r="C293" s="7"/>
      <c r="D293" s="2" t="e">
        <f t="shared" si="51"/>
        <v>#N/A</v>
      </c>
      <c r="E293" s="2" t="e">
        <f t="shared" si="63"/>
        <v>#N/A</v>
      </c>
      <c r="F293" s="2">
        <v>1568098.7252355516</v>
      </c>
      <c r="G293" s="2">
        <f t="shared" si="26"/>
        <v>491500.42857142858</v>
      </c>
      <c r="H293" s="2">
        <f t="shared" si="61"/>
        <v>126905718.32910012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1582937.2556658983</v>
      </c>
      <c r="Q293" s="2">
        <f t="shared" si="44"/>
        <v>500000</v>
      </c>
      <c r="R293" s="2">
        <f t="shared" si="62"/>
        <v>129377343.18372804</v>
      </c>
      <c r="S293" s="2">
        <f t="shared" si="54"/>
        <v>491500.42857143283</v>
      </c>
      <c r="T293" s="2">
        <f t="shared" si="55"/>
        <v>8499.571428571362</v>
      </c>
      <c r="U293" s="2">
        <f t="shared" si="56"/>
        <v>500000</v>
      </c>
      <c r="V293" s="2">
        <f t="shared" si="33"/>
        <v>85619682.329099759</v>
      </c>
      <c r="W293" s="2">
        <f t="shared" si="57"/>
        <v>491500.42857143283</v>
      </c>
      <c r="X293" s="2">
        <f t="shared" si="47"/>
        <v>8499.5714285671711</v>
      </c>
      <c r="Y293" s="2">
        <f t="shared" si="58"/>
        <v>43757660.854628183</v>
      </c>
      <c r="Z293" s="2" t="str">
        <f t="shared" si="48"/>
        <v>MEEP</v>
      </c>
      <c r="AA293" s="2">
        <f>IF(Z293="HERE",Y293,AA292+Graph!$G$1*1000)</f>
        <v>79558198.140342474</v>
      </c>
      <c r="AB293" s="2">
        <f t="shared" si="59"/>
        <v>420000</v>
      </c>
      <c r="AC293" s="2">
        <f t="shared" si="60"/>
        <v>42367644.614814043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225</v>
      </c>
      <c r="C294" s="7"/>
      <c r="D294" s="2" t="e">
        <f t="shared" si="51"/>
        <v>#N/A</v>
      </c>
      <c r="E294" s="2" t="e">
        <f t="shared" si="63"/>
        <v>#N/A</v>
      </c>
      <c r="F294" s="2">
        <v>1573029.8611217141</v>
      </c>
      <c r="G294" s="2">
        <f t="shared" si="26"/>
        <v>491500.42857142858</v>
      </c>
      <c r="H294" s="2">
        <f t="shared" si="61"/>
        <v>127397218.75767155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1587914.8878278434</v>
      </c>
      <c r="Q294" s="2">
        <f t="shared" ref="Q294:Q357" si="66">IF(P294&gt;500000,500000,P294)</f>
        <v>500000</v>
      </c>
      <c r="R294" s="2">
        <f t="shared" si="62"/>
        <v>129877343.18372804</v>
      </c>
      <c r="S294" s="2">
        <f t="shared" si="54"/>
        <v>491500.42857143283</v>
      </c>
      <c r="T294" s="2">
        <f t="shared" si="55"/>
        <v>8499.571428571362</v>
      </c>
      <c r="U294" s="2">
        <f t="shared" si="56"/>
        <v>500000</v>
      </c>
      <c r="V294" s="2">
        <f t="shared" si="33"/>
        <v>86111182.757671192</v>
      </c>
      <c r="W294" s="2">
        <f t="shared" si="57"/>
        <v>491500.42857143283</v>
      </c>
      <c r="X294" s="2">
        <f t="shared" si="47"/>
        <v>8499.5714285671711</v>
      </c>
      <c r="Y294" s="2">
        <f t="shared" si="58"/>
        <v>43766160.42605675</v>
      </c>
      <c r="Z294" s="2" t="str">
        <f t="shared" si="48"/>
        <v>MEEP</v>
      </c>
      <c r="AA294" s="2">
        <f>IF(Z294="HERE",Y294,AA293+Graph!$G$1*1000)</f>
        <v>79978198.140342474</v>
      </c>
      <c r="AB294" s="2">
        <f t="shared" si="59"/>
        <v>420000</v>
      </c>
      <c r="AC294" s="2">
        <f t="shared" si="60"/>
        <v>42367644.614814043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226</v>
      </c>
      <c r="C295" s="7"/>
      <c r="D295" s="2" t="e">
        <f t="shared" si="51"/>
        <v>#N/A</v>
      </c>
      <c r="E295" s="2" t="e">
        <f t="shared" si="63"/>
        <v>#N/A</v>
      </c>
      <c r="F295" s="2">
        <v>1577960.9970079064</v>
      </c>
      <c r="G295" s="2">
        <f t="shared" si="26"/>
        <v>491500.42857142858</v>
      </c>
      <c r="H295" s="2">
        <f t="shared" si="61"/>
        <v>127888719.18624298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1592892.5199898183</v>
      </c>
      <c r="Q295" s="2">
        <f t="shared" si="66"/>
        <v>500000</v>
      </c>
      <c r="R295" s="2">
        <f t="shared" si="62"/>
        <v>130377343.18372804</v>
      </c>
      <c r="S295" s="2">
        <f t="shared" si="54"/>
        <v>491500.42857143283</v>
      </c>
      <c r="T295" s="2">
        <f t="shared" si="55"/>
        <v>8499.571428571362</v>
      </c>
      <c r="U295" s="2">
        <f t="shared" si="56"/>
        <v>500000</v>
      </c>
      <c r="V295" s="2">
        <f t="shared" si="33"/>
        <v>86602683.186242625</v>
      </c>
      <c r="W295" s="2">
        <f t="shared" si="57"/>
        <v>491500.42857143283</v>
      </c>
      <c r="X295" s="2">
        <f t="shared" si="47"/>
        <v>8499.5714285671711</v>
      </c>
      <c r="Y295" s="2">
        <f t="shared" si="58"/>
        <v>43774659.997485317</v>
      </c>
      <c r="Z295" s="2" t="str">
        <f t="shared" si="48"/>
        <v>MEEP</v>
      </c>
      <c r="AA295" s="2">
        <f>IF(Z295="HERE",Y295,AA294+Graph!$G$1*1000)</f>
        <v>80398198.140342474</v>
      </c>
      <c r="AB295" s="2">
        <f t="shared" si="59"/>
        <v>420000</v>
      </c>
      <c r="AC295" s="2">
        <f t="shared" si="60"/>
        <v>42367644.614814043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227</v>
      </c>
      <c r="C296" s="7"/>
      <c r="D296" s="2" t="e">
        <f t="shared" si="51"/>
        <v>#N/A</v>
      </c>
      <c r="E296" s="2" t="e">
        <f t="shared" si="63"/>
        <v>#N/A</v>
      </c>
      <c r="F296" s="2">
        <v>1582892.132894069</v>
      </c>
      <c r="G296" s="2">
        <f t="shared" ref="G296:G385" si="67">IF(F296&gt;$AK$31*1000,$AK$31*1000,F296)</f>
        <v>491500.42857142858</v>
      </c>
      <c r="H296" s="2">
        <f t="shared" si="61"/>
        <v>128380219.61481442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1597870.1521517634</v>
      </c>
      <c r="Q296" s="2">
        <f t="shared" si="66"/>
        <v>500000</v>
      </c>
      <c r="R296" s="2">
        <f t="shared" si="62"/>
        <v>130877343.18372804</v>
      </c>
      <c r="S296" s="2">
        <f t="shared" si="54"/>
        <v>491500.42857143283</v>
      </c>
      <c r="T296" s="2">
        <f t="shared" si="55"/>
        <v>8499.571428571362</v>
      </c>
      <c r="U296" s="2">
        <f t="shared" si="56"/>
        <v>500000</v>
      </c>
      <c r="V296" s="2">
        <f t="shared" si="33"/>
        <v>87094183.614814058</v>
      </c>
      <c r="W296" s="2">
        <f t="shared" si="57"/>
        <v>491500.42857143283</v>
      </c>
      <c r="X296" s="2">
        <f t="shared" si="47"/>
        <v>8499.5714285671711</v>
      </c>
      <c r="Y296" s="2">
        <f t="shared" si="58"/>
        <v>43783159.568913884</v>
      </c>
      <c r="Z296" s="2" t="str">
        <f t="shared" si="48"/>
        <v>MEEP</v>
      </c>
      <c r="AA296" s="2">
        <f>IF(Z296="HERE",Y296,AA295+Graph!$G$1*1000)</f>
        <v>80818198.140342474</v>
      </c>
      <c r="AB296" s="2">
        <f t="shared" si="59"/>
        <v>420000</v>
      </c>
      <c r="AC296" s="2">
        <f t="shared" si="60"/>
        <v>42367644.614814043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228</v>
      </c>
      <c r="C297" s="7"/>
      <c r="D297" s="2" t="e">
        <f t="shared" si="51"/>
        <v>#N/A</v>
      </c>
      <c r="E297" s="2" t="e">
        <f t="shared" si="63"/>
        <v>#N/A</v>
      </c>
      <c r="F297" s="2">
        <v>1587823.2687802315</v>
      </c>
      <c r="G297" s="2">
        <f t="shared" si="67"/>
        <v>491500.42857142858</v>
      </c>
      <c r="H297" s="2">
        <f t="shared" si="61"/>
        <v>128871720.04338585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1602847.7843137383</v>
      </c>
      <c r="Q297" s="2">
        <f t="shared" si="66"/>
        <v>500000</v>
      </c>
      <c r="R297" s="2">
        <f t="shared" si="62"/>
        <v>131377343.18372804</v>
      </c>
      <c r="S297" s="2">
        <f t="shared" si="54"/>
        <v>491500.42857143283</v>
      </c>
      <c r="T297" s="2">
        <f t="shared" si="55"/>
        <v>8499.571428571362</v>
      </c>
      <c r="U297" s="2">
        <f t="shared" si="56"/>
        <v>500000</v>
      </c>
      <c r="V297" s="2">
        <f t="shared" si="33"/>
        <v>87585684.043385491</v>
      </c>
      <c r="W297" s="2">
        <f t="shared" si="57"/>
        <v>491500.42857143283</v>
      </c>
      <c r="X297" s="2">
        <f t="shared" si="47"/>
        <v>8499.5714285671711</v>
      </c>
      <c r="Y297" s="2">
        <f t="shared" si="58"/>
        <v>43791659.140342452</v>
      </c>
      <c r="Z297" s="2" t="str">
        <f t="shared" si="48"/>
        <v>MEEP</v>
      </c>
      <c r="AA297" s="2">
        <f>IF(Z297="HERE",Y297,AA296+Graph!$G$1*1000)</f>
        <v>81238198.140342474</v>
      </c>
      <c r="AB297" s="2">
        <f t="shared" si="59"/>
        <v>420000</v>
      </c>
      <c r="AC297" s="2">
        <f t="shared" si="60"/>
        <v>42367644.614814043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229</v>
      </c>
      <c r="C298" s="7"/>
      <c r="D298" s="2" t="e">
        <f t="shared" si="51"/>
        <v>#N/A</v>
      </c>
      <c r="E298" s="2" t="e">
        <f t="shared" si="63"/>
        <v>#N/A</v>
      </c>
      <c r="F298" s="2">
        <v>1592754.4046664238</v>
      </c>
      <c r="G298" s="2">
        <f t="shared" si="67"/>
        <v>491500.42857142858</v>
      </c>
      <c r="H298" s="2">
        <f t="shared" si="61"/>
        <v>129363220.47195728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1607825.4164756835</v>
      </c>
      <c r="Q298" s="2">
        <f t="shared" si="66"/>
        <v>500000</v>
      </c>
      <c r="R298" s="2">
        <f t="shared" si="62"/>
        <v>131877343.18372804</v>
      </c>
      <c r="S298" s="2">
        <f t="shared" si="54"/>
        <v>491500.42857143283</v>
      </c>
      <c r="T298" s="2">
        <f t="shared" si="55"/>
        <v>8499.571428571362</v>
      </c>
      <c r="U298" s="2">
        <f t="shared" si="56"/>
        <v>500000</v>
      </c>
      <c r="V298" s="2">
        <f t="shared" si="33"/>
        <v>88077184.471956924</v>
      </c>
      <c r="W298" s="2">
        <f t="shared" si="57"/>
        <v>491500.42857143283</v>
      </c>
      <c r="X298" s="2">
        <f t="shared" si="47"/>
        <v>8499.5714285671711</v>
      </c>
      <c r="Y298" s="2">
        <f t="shared" si="58"/>
        <v>43800158.711771019</v>
      </c>
      <c r="Z298" s="2" t="str">
        <f t="shared" si="48"/>
        <v>MEEP</v>
      </c>
      <c r="AA298" s="2">
        <f>IF(Z298="HERE",Y298,AA297+Graph!$G$1*1000)</f>
        <v>81658198.140342474</v>
      </c>
      <c r="AB298" s="2">
        <f t="shared" si="59"/>
        <v>420000</v>
      </c>
      <c r="AC298" s="2">
        <f t="shared" si="60"/>
        <v>42367644.614814043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230</v>
      </c>
      <c r="C299" s="7"/>
      <c r="D299" s="2" t="e">
        <f t="shared" si="51"/>
        <v>#N/A</v>
      </c>
      <c r="E299" s="2" t="e">
        <f t="shared" si="63"/>
        <v>#N/A</v>
      </c>
      <c r="F299" s="2">
        <v>1597685.5405525863</v>
      </c>
      <c r="G299" s="2">
        <f t="shared" si="67"/>
        <v>491500.42857142858</v>
      </c>
      <c r="H299" s="2">
        <f t="shared" si="61"/>
        <v>129854720.90052871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1612803.0486376286</v>
      </c>
      <c r="Q299" s="2">
        <f t="shared" si="66"/>
        <v>500000</v>
      </c>
      <c r="R299" s="2">
        <f t="shared" si="62"/>
        <v>132377343.18372804</v>
      </c>
      <c r="S299" s="2">
        <f t="shared" si="54"/>
        <v>491500.42857143283</v>
      </c>
      <c r="T299" s="2">
        <f t="shared" si="55"/>
        <v>8499.571428571362</v>
      </c>
      <c r="U299" s="2">
        <f t="shared" si="56"/>
        <v>500000</v>
      </c>
      <c r="V299" s="2">
        <f t="shared" si="33"/>
        <v>88568684.900528356</v>
      </c>
      <c r="W299" s="2">
        <f t="shared" si="57"/>
        <v>491500.42857143283</v>
      </c>
      <c r="X299" s="2">
        <f t="shared" si="47"/>
        <v>8499.5714285671711</v>
      </c>
      <c r="Y299" s="2">
        <f t="shared" si="58"/>
        <v>43808658.283199586</v>
      </c>
      <c r="Z299" s="2" t="str">
        <f t="shared" si="48"/>
        <v>MEEP</v>
      </c>
      <c r="AA299" s="2">
        <f>IF(Z299="HERE",Y299,AA298+Graph!$G$1*1000)</f>
        <v>82078198.140342474</v>
      </c>
      <c r="AB299" s="2">
        <f t="shared" si="59"/>
        <v>420000</v>
      </c>
      <c r="AC299" s="2">
        <f t="shared" si="60"/>
        <v>42367644.614814043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231</v>
      </c>
      <c r="C300" s="7"/>
      <c r="D300" s="2" t="e">
        <f t="shared" si="51"/>
        <v>#N/A</v>
      </c>
      <c r="E300" s="2" t="e">
        <f t="shared" si="63"/>
        <v>#N/A</v>
      </c>
      <c r="F300" s="2">
        <v>1602616.6764387488</v>
      </c>
      <c r="G300" s="2">
        <f t="shared" si="67"/>
        <v>491500.42857142858</v>
      </c>
      <c r="H300" s="2">
        <f t="shared" si="61"/>
        <v>130346221.32910015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1617780.6807996035</v>
      </c>
      <c r="Q300" s="2">
        <f t="shared" si="66"/>
        <v>500000</v>
      </c>
      <c r="R300" s="2">
        <f t="shared" si="62"/>
        <v>132877343.18372804</v>
      </c>
      <c r="S300" s="2">
        <f t="shared" si="54"/>
        <v>491500.42857143283</v>
      </c>
      <c r="T300" s="2">
        <f t="shared" si="55"/>
        <v>8499.571428571362</v>
      </c>
      <c r="U300" s="2">
        <f t="shared" si="56"/>
        <v>500000</v>
      </c>
      <c r="V300" s="2">
        <f t="shared" si="33"/>
        <v>89060185.329099789</v>
      </c>
      <c r="W300" s="2">
        <f t="shared" si="57"/>
        <v>491500.42857143283</v>
      </c>
      <c r="X300" s="2">
        <f t="shared" si="47"/>
        <v>8499.5714285671711</v>
      </c>
      <c r="Y300" s="2">
        <f t="shared" si="58"/>
        <v>43817157.854628153</v>
      </c>
      <c r="Z300" s="2" t="str">
        <f t="shared" si="48"/>
        <v>MEEP</v>
      </c>
      <c r="AA300" s="2">
        <f>IF(Z300="HERE",Y300,AA299+Graph!$G$1*1000)</f>
        <v>82498198.140342474</v>
      </c>
      <c r="AB300" s="2">
        <f t="shared" si="59"/>
        <v>420000</v>
      </c>
      <c r="AC300" s="2">
        <f t="shared" si="60"/>
        <v>42367644.614814043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232</v>
      </c>
      <c r="C301" s="7"/>
      <c r="D301" s="2" t="e">
        <f t="shared" si="51"/>
        <v>#N/A</v>
      </c>
      <c r="E301" s="2" t="e">
        <f t="shared" si="63"/>
        <v>#N/A</v>
      </c>
      <c r="F301" s="2">
        <v>1607547.8123249412</v>
      </c>
      <c r="G301" s="2">
        <f t="shared" si="67"/>
        <v>491500.42857142858</v>
      </c>
      <c r="H301" s="2">
        <f t="shared" si="61"/>
        <v>130837721.75767158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1622758.3129615486</v>
      </c>
      <c r="Q301" s="2">
        <f t="shared" si="66"/>
        <v>500000</v>
      </c>
      <c r="R301" s="2">
        <f t="shared" si="62"/>
        <v>133377343.18372804</v>
      </c>
      <c r="S301" s="2">
        <f t="shared" si="54"/>
        <v>491500.42857143283</v>
      </c>
      <c r="T301" s="2">
        <f t="shared" si="55"/>
        <v>8499.571428571362</v>
      </c>
      <c r="U301" s="2">
        <f t="shared" si="56"/>
        <v>500000</v>
      </c>
      <c r="V301" s="2">
        <f t="shared" si="33"/>
        <v>89551685.757671222</v>
      </c>
      <c r="W301" s="2">
        <f t="shared" si="57"/>
        <v>491500.42857143283</v>
      </c>
      <c r="X301" s="2">
        <f t="shared" si="47"/>
        <v>8499.5714285671711</v>
      </c>
      <c r="Y301" s="2">
        <f t="shared" si="58"/>
        <v>43825657.42605672</v>
      </c>
      <c r="Z301" s="2" t="str">
        <f t="shared" si="48"/>
        <v>MEEP</v>
      </c>
      <c r="AA301" s="2">
        <f>IF(Z301="HERE",Y301,AA300+Graph!$G$1*1000)</f>
        <v>82918198.140342474</v>
      </c>
      <c r="AB301" s="2">
        <f t="shared" si="59"/>
        <v>420000</v>
      </c>
      <c r="AC301" s="2">
        <f t="shared" si="60"/>
        <v>42367644.614814043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233</v>
      </c>
      <c r="C302" s="7"/>
      <c r="D302" s="2" t="e">
        <f t="shared" si="51"/>
        <v>#N/A</v>
      </c>
      <c r="E302" s="2" t="e">
        <f t="shared" si="63"/>
        <v>#N/A</v>
      </c>
      <c r="F302" s="2">
        <v>1612478.9482111037</v>
      </c>
      <c r="G302" s="2">
        <f t="shared" si="67"/>
        <v>491500.42857142858</v>
      </c>
      <c r="H302" s="2">
        <f t="shared" si="61"/>
        <v>131329222.18624301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1627735.9451234937</v>
      </c>
      <c r="Q302" s="2">
        <f t="shared" si="66"/>
        <v>500000</v>
      </c>
      <c r="R302" s="2">
        <f t="shared" si="62"/>
        <v>133877343.18372804</v>
      </c>
      <c r="S302" s="2">
        <f t="shared" si="54"/>
        <v>491500.42857143283</v>
      </c>
      <c r="T302" s="2">
        <f t="shared" si="55"/>
        <v>8499.571428571362</v>
      </c>
      <c r="U302" s="2">
        <f t="shared" si="56"/>
        <v>500000</v>
      </c>
      <c r="V302" s="2">
        <f t="shared" si="33"/>
        <v>90043186.186242655</v>
      </c>
      <c r="W302" s="2">
        <f t="shared" si="57"/>
        <v>491500.42857143283</v>
      </c>
      <c r="X302" s="2">
        <f t="shared" si="47"/>
        <v>8499.5714285671711</v>
      </c>
      <c r="Y302" s="2">
        <f t="shared" si="58"/>
        <v>43834156.997485287</v>
      </c>
      <c r="Z302" s="2" t="str">
        <f t="shared" si="48"/>
        <v>MEEP</v>
      </c>
      <c r="AA302" s="2">
        <f>IF(Z302="HERE",Y302,AA301+Graph!$G$1*1000)</f>
        <v>83338198.140342474</v>
      </c>
      <c r="AB302" s="2">
        <f t="shared" si="59"/>
        <v>420000</v>
      </c>
      <c r="AC302" s="2">
        <f t="shared" si="60"/>
        <v>42367644.614814043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234</v>
      </c>
      <c r="C303" s="7"/>
      <c r="D303" s="2" t="e">
        <f t="shared" si="51"/>
        <v>#N/A</v>
      </c>
      <c r="E303" s="2" t="e">
        <f t="shared" si="63"/>
        <v>#N/A</v>
      </c>
      <c r="F303" s="2">
        <v>1617410.0840972662</v>
      </c>
      <c r="G303" s="2">
        <f t="shared" si="67"/>
        <v>491500.42857142858</v>
      </c>
      <c r="H303" s="2">
        <f t="shared" si="61"/>
        <v>131820722.61481445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1632713.5772854686</v>
      </c>
      <c r="Q303" s="2">
        <f t="shared" si="66"/>
        <v>500000</v>
      </c>
      <c r="R303" s="2">
        <f t="shared" si="62"/>
        <v>134377343.18372804</v>
      </c>
      <c r="S303" s="2">
        <f t="shared" si="54"/>
        <v>491500.42857143283</v>
      </c>
      <c r="T303" s="2">
        <f t="shared" si="55"/>
        <v>8499.571428571362</v>
      </c>
      <c r="U303" s="2">
        <f t="shared" si="56"/>
        <v>500000</v>
      </c>
      <c r="V303" s="2">
        <f t="shared" si="33"/>
        <v>90534686.614814088</v>
      </c>
      <c r="W303" s="2">
        <f t="shared" si="57"/>
        <v>491500.42857143283</v>
      </c>
      <c r="X303" s="2">
        <f t="shared" si="47"/>
        <v>8499.5714285671711</v>
      </c>
      <c r="Y303" s="2">
        <f t="shared" si="58"/>
        <v>43842656.568913855</v>
      </c>
      <c r="Z303" s="2" t="str">
        <f t="shared" si="48"/>
        <v>MEEP</v>
      </c>
      <c r="AA303" s="2">
        <f>IF(Z303="HERE",Y303,AA302+Graph!$G$1*1000)</f>
        <v>83758198.140342474</v>
      </c>
      <c r="AB303" s="2">
        <f t="shared" si="59"/>
        <v>420000</v>
      </c>
      <c r="AC303" s="2">
        <f t="shared" si="60"/>
        <v>42367644.614814043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235</v>
      </c>
      <c r="C304" s="7"/>
      <c r="D304" s="2" t="e">
        <f t="shared" si="51"/>
        <v>#N/A</v>
      </c>
      <c r="E304" s="2" t="e">
        <f t="shared" si="63"/>
        <v>#N/A</v>
      </c>
      <c r="F304" s="2">
        <v>1622341.2199834585</v>
      </c>
      <c r="G304" s="2">
        <f t="shared" si="67"/>
        <v>491500.42857142858</v>
      </c>
      <c r="H304" s="2">
        <f t="shared" si="61"/>
        <v>132312223.04338588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1637691.2094474137</v>
      </c>
      <c r="Q304" s="2">
        <f t="shared" si="66"/>
        <v>500000</v>
      </c>
      <c r="R304" s="2">
        <f t="shared" si="62"/>
        <v>134877343.18372804</v>
      </c>
      <c r="S304" s="2">
        <f t="shared" si="54"/>
        <v>491500.42857143283</v>
      </c>
      <c r="T304" s="2">
        <f t="shared" si="55"/>
        <v>8499.571428571362</v>
      </c>
      <c r="U304" s="2">
        <f t="shared" si="56"/>
        <v>500000</v>
      </c>
      <c r="V304" s="2">
        <f t="shared" si="33"/>
        <v>91026187.043385521</v>
      </c>
      <c r="W304" s="2">
        <f t="shared" si="57"/>
        <v>491500.42857143283</v>
      </c>
      <c r="X304" s="2">
        <f t="shared" si="47"/>
        <v>8499.5714285671711</v>
      </c>
      <c r="Y304" s="2">
        <f t="shared" si="58"/>
        <v>43851156.140342422</v>
      </c>
      <c r="Z304" s="2" t="str">
        <f t="shared" si="48"/>
        <v>MEEP</v>
      </c>
      <c r="AA304" s="2">
        <f>IF(Z304="HERE",Y304,AA303+Graph!$G$1*1000)</f>
        <v>84178198.140342474</v>
      </c>
      <c r="AB304" s="2">
        <f t="shared" si="59"/>
        <v>420000</v>
      </c>
      <c r="AC304" s="2">
        <f t="shared" si="60"/>
        <v>42367644.614814043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236</v>
      </c>
      <c r="C305" s="7"/>
      <c r="D305" s="2" t="e">
        <f t="shared" si="51"/>
        <v>#N/A</v>
      </c>
      <c r="E305" s="2" t="e">
        <f t="shared" si="63"/>
        <v>#N/A</v>
      </c>
      <c r="F305" s="2">
        <v>1627272.355869621</v>
      </c>
      <c r="G305" s="2">
        <f t="shared" si="67"/>
        <v>491500.42857142858</v>
      </c>
      <c r="H305" s="2">
        <f t="shared" si="61"/>
        <v>132803723.47195731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1642668.8416093588</v>
      </c>
      <c r="Q305" s="2">
        <f t="shared" si="66"/>
        <v>500000</v>
      </c>
      <c r="R305" s="2">
        <f t="shared" si="62"/>
        <v>135377343.18372804</v>
      </c>
      <c r="S305" s="2">
        <f t="shared" si="54"/>
        <v>491500.42857143283</v>
      </c>
      <c r="T305" s="2">
        <f t="shared" si="55"/>
        <v>8499.571428571362</v>
      </c>
      <c r="U305" s="2">
        <f t="shared" si="56"/>
        <v>500000</v>
      </c>
      <c r="V305" s="2">
        <f t="shared" si="33"/>
        <v>91517687.471956953</v>
      </c>
      <c r="W305" s="2">
        <f t="shared" si="57"/>
        <v>491500.42857143283</v>
      </c>
      <c r="X305" s="2">
        <f t="shared" si="47"/>
        <v>8499.5714285671711</v>
      </c>
      <c r="Y305" s="2">
        <f t="shared" si="58"/>
        <v>43859655.711770989</v>
      </c>
      <c r="Z305" s="2" t="str">
        <f t="shared" si="48"/>
        <v>MEEP</v>
      </c>
      <c r="AA305" s="2">
        <f>IF(Z305="HERE",Y305,AA304+Graph!$G$1*1000)</f>
        <v>84598198.140342474</v>
      </c>
      <c r="AB305" s="2">
        <f t="shared" si="59"/>
        <v>420000</v>
      </c>
      <c r="AC305" s="2">
        <f t="shared" si="60"/>
        <v>42367644.614814043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237</v>
      </c>
      <c r="C306" s="7"/>
      <c r="D306" s="2" t="e">
        <f t="shared" si="51"/>
        <v>#N/A</v>
      </c>
      <c r="E306" s="2" t="e">
        <f t="shared" si="63"/>
        <v>#N/A</v>
      </c>
      <c r="F306" s="2">
        <v>1632203.4917557836</v>
      </c>
      <c r="G306" s="2">
        <f t="shared" si="67"/>
        <v>491500.42857142858</v>
      </c>
      <c r="H306" s="2">
        <f t="shared" si="61"/>
        <v>133295223.90052874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1647646.4737713337</v>
      </c>
      <c r="Q306" s="2">
        <f t="shared" si="66"/>
        <v>500000</v>
      </c>
      <c r="R306" s="2">
        <f t="shared" si="62"/>
        <v>135877343.18372804</v>
      </c>
      <c r="S306" s="2">
        <f t="shared" si="54"/>
        <v>491500.42857143283</v>
      </c>
      <c r="T306" s="2">
        <f t="shared" si="55"/>
        <v>8499.571428571362</v>
      </c>
      <c r="U306" s="2">
        <f t="shared" si="56"/>
        <v>500000</v>
      </c>
      <c r="V306" s="2">
        <f t="shared" si="33"/>
        <v>92009187.900528386</v>
      </c>
      <c r="W306" s="2">
        <f t="shared" si="57"/>
        <v>491500.42857143283</v>
      </c>
      <c r="X306" s="2">
        <f t="shared" si="47"/>
        <v>8499.5714285671711</v>
      </c>
      <c r="Y306" s="2">
        <f t="shared" si="58"/>
        <v>43868155.283199556</v>
      </c>
      <c r="Z306" s="2" t="str">
        <f t="shared" si="48"/>
        <v>MEEP</v>
      </c>
      <c r="AA306" s="2">
        <f>IF(Z306="HERE",Y306,AA305+Graph!$G$1*1000)</f>
        <v>85018198.140342474</v>
      </c>
      <c r="AB306" s="2">
        <f t="shared" si="59"/>
        <v>420000</v>
      </c>
      <c r="AC306" s="2">
        <f t="shared" si="60"/>
        <v>42367644.614814043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238</v>
      </c>
      <c r="C307" s="7"/>
      <c r="D307" s="2" t="e">
        <f t="shared" si="51"/>
        <v>#N/A</v>
      </c>
      <c r="E307" s="2" t="e">
        <f t="shared" si="63"/>
        <v>#N/A</v>
      </c>
      <c r="F307" s="2">
        <v>1637134.6276419759</v>
      </c>
      <c r="G307" s="2">
        <f t="shared" si="67"/>
        <v>491500.42857142858</v>
      </c>
      <c r="H307" s="2">
        <f t="shared" si="61"/>
        <v>133786724.32910018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1652624.1059332788</v>
      </c>
      <c r="Q307" s="2">
        <f t="shared" si="66"/>
        <v>500000</v>
      </c>
      <c r="R307" s="2">
        <f t="shared" si="62"/>
        <v>136377343.18372804</v>
      </c>
      <c r="S307" s="2">
        <f t="shared" si="54"/>
        <v>491500.42857143283</v>
      </c>
      <c r="T307" s="2">
        <f t="shared" si="55"/>
        <v>8499.571428571362</v>
      </c>
      <c r="U307" s="2">
        <f t="shared" si="56"/>
        <v>500000</v>
      </c>
      <c r="V307" s="2">
        <f t="shared" si="33"/>
        <v>92500688.329099819</v>
      </c>
      <c r="W307" s="2">
        <f t="shared" si="57"/>
        <v>491500.42857143283</v>
      </c>
      <c r="X307" s="2">
        <f t="shared" si="47"/>
        <v>8499.5714285671711</v>
      </c>
      <c r="Y307" s="2">
        <f t="shared" si="58"/>
        <v>43876654.854628123</v>
      </c>
      <c r="Z307" s="2" t="str">
        <f t="shared" si="48"/>
        <v>MEEP</v>
      </c>
      <c r="AA307" s="2">
        <f>IF(Z307="HERE",Y307,AA306+Graph!$G$1*1000)</f>
        <v>85438198.140342474</v>
      </c>
      <c r="AB307" s="2">
        <f t="shared" si="59"/>
        <v>420000</v>
      </c>
      <c r="AC307" s="2">
        <f t="shared" si="60"/>
        <v>42367644.614814043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239</v>
      </c>
      <c r="C308" s="7"/>
      <c r="D308" s="2" t="e">
        <f t="shared" si="51"/>
        <v>#N/A</v>
      </c>
      <c r="E308" s="2" t="e">
        <f t="shared" si="63"/>
        <v>#N/A</v>
      </c>
      <c r="F308" s="2">
        <v>1642065.7635281384</v>
      </c>
      <c r="G308" s="2">
        <f t="shared" si="67"/>
        <v>491500.42857142858</v>
      </c>
      <c r="H308" s="2">
        <f t="shared" si="61"/>
        <v>134278224.75767159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1657601.7380952239</v>
      </c>
      <c r="Q308" s="2">
        <f t="shared" si="66"/>
        <v>500000</v>
      </c>
      <c r="R308" s="2">
        <f t="shared" si="62"/>
        <v>136877343.18372804</v>
      </c>
      <c r="S308" s="2">
        <f t="shared" si="54"/>
        <v>491500.42857141793</v>
      </c>
      <c r="T308" s="2">
        <f t="shared" si="55"/>
        <v>8499.571428571362</v>
      </c>
      <c r="U308" s="2">
        <f t="shared" si="56"/>
        <v>500000</v>
      </c>
      <c r="V308" s="2">
        <f t="shared" si="33"/>
        <v>92992188.757671252</v>
      </c>
      <c r="W308" s="2">
        <f t="shared" si="57"/>
        <v>491500.42857143283</v>
      </c>
      <c r="X308" s="2">
        <f t="shared" si="47"/>
        <v>8499.5714285671711</v>
      </c>
      <c r="Y308" s="2">
        <f t="shared" si="58"/>
        <v>43885154.426056691</v>
      </c>
      <c r="Z308" s="2" t="str">
        <f t="shared" si="48"/>
        <v>MEEP</v>
      </c>
      <c r="AA308" s="2">
        <f>IF(Z308="HERE",Y308,AA307+Graph!$G$1*1000)</f>
        <v>85858198.140342474</v>
      </c>
      <c r="AB308" s="2">
        <f t="shared" si="59"/>
        <v>420000</v>
      </c>
      <c r="AC308" s="2">
        <f t="shared" si="60"/>
        <v>42367644.614814043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240</v>
      </c>
      <c r="C309" s="7"/>
      <c r="D309" s="2" t="e">
        <f t="shared" si="51"/>
        <v>#N/A</v>
      </c>
      <c r="E309" s="2" t="e">
        <f t="shared" si="63"/>
        <v>#N/A</v>
      </c>
      <c r="F309" s="2">
        <v>1646996.8994143009</v>
      </c>
      <c r="G309" s="2">
        <f t="shared" si="67"/>
        <v>491500.42857142858</v>
      </c>
      <c r="H309" s="2">
        <f t="shared" si="61"/>
        <v>134769725.18624303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1662579.3702571988</v>
      </c>
      <c r="Q309" s="2">
        <f t="shared" si="66"/>
        <v>500000</v>
      </c>
      <c r="R309" s="2">
        <f t="shared" si="62"/>
        <v>137377343.18372804</v>
      </c>
      <c r="S309" s="2">
        <f t="shared" si="54"/>
        <v>491500.42857143283</v>
      </c>
      <c r="T309" s="2">
        <f t="shared" si="55"/>
        <v>8499.571428571362</v>
      </c>
      <c r="U309" s="2">
        <f t="shared" si="56"/>
        <v>500000</v>
      </c>
      <c r="V309" s="2">
        <f t="shared" si="33"/>
        <v>93483689.186242685</v>
      </c>
      <c r="W309" s="2">
        <f t="shared" si="57"/>
        <v>491500.42857143283</v>
      </c>
      <c r="X309" s="2">
        <f t="shared" si="47"/>
        <v>8499.5714285671711</v>
      </c>
      <c r="Y309" s="2">
        <f t="shared" si="58"/>
        <v>43893653.997485258</v>
      </c>
      <c r="Z309" s="2" t="str">
        <f t="shared" si="48"/>
        <v>MEEP</v>
      </c>
      <c r="AA309" s="2">
        <f>IF(Z309="HERE",Y309,AA308+Graph!$G$1*1000)</f>
        <v>86278198.140342474</v>
      </c>
      <c r="AB309" s="2">
        <f t="shared" si="59"/>
        <v>420000</v>
      </c>
      <c r="AC309" s="2">
        <f t="shared" si="60"/>
        <v>42367644.614814043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241</v>
      </c>
      <c r="C310" s="7"/>
      <c r="D310" s="2" t="e">
        <f t="shared" si="51"/>
        <v>#N/A</v>
      </c>
      <c r="E310" s="2" t="e">
        <f t="shared" si="63"/>
        <v>#N/A</v>
      </c>
      <c r="F310" s="2">
        <v>1651928.0353004932</v>
      </c>
      <c r="G310" s="2">
        <f t="shared" si="67"/>
        <v>491500.42857142858</v>
      </c>
      <c r="H310" s="2">
        <f t="shared" si="61"/>
        <v>135261225.61481446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1667557.0024191439</v>
      </c>
      <c r="Q310" s="2">
        <f t="shared" si="66"/>
        <v>500000</v>
      </c>
      <c r="R310" s="2">
        <f t="shared" si="62"/>
        <v>137877343.18372804</v>
      </c>
      <c r="S310" s="2">
        <f t="shared" si="54"/>
        <v>491500.42857143283</v>
      </c>
      <c r="T310" s="2">
        <f t="shared" si="55"/>
        <v>8499.571428571362</v>
      </c>
      <c r="U310" s="2">
        <f t="shared" si="56"/>
        <v>500000</v>
      </c>
      <c r="V310" s="2">
        <f t="shared" si="33"/>
        <v>93975189.614814118</v>
      </c>
      <c r="W310" s="2">
        <f t="shared" si="57"/>
        <v>491500.42857143283</v>
      </c>
      <c r="X310" s="2">
        <f t="shared" si="47"/>
        <v>8499.5714285671711</v>
      </c>
      <c r="Y310" s="2">
        <f t="shared" si="58"/>
        <v>43902153.568913825</v>
      </c>
      <c r="Z310" s="2" t="str">
        <f t="shared" si="48"/>
        <v>MEEP</v>
      </c>
      <c r="AA310" s="2">
        <f>IF(Z310="HERE",Y310,AA309+Graph!$G$1*1000)</f>
        <v>86698198.140342474</v>
      </c>
      <c r="AB310" s="2">
        <f t="shared" si="59"/>
        <v>420000</v>
      </c>
      <c r="AC310" s="2">
        <f t="shared" si="60"/>
        <v>42367644.614814043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242</v>
      </c>
      <c r="C311" s="7"/>
      <c r="D311" s="2" t="e">
        <f t="shared" si="51"/>
        <v>#N/A</v>
      </c>
      <c r="E311" s="2" t="e">
        <f t="shared" si="63"/>
        <v>#N/A</v>
      </c>
      <c r="F311" s="2">
        <v>1656859.1711866558</v>
      </c>
      <c r="G311" s="2">
        <f t="shared" si="67"/>
        <v>491500.42857142858</v>
      </c>
      <c r="H311" s="2">
        <f t="shared" si="61"/>
        <v>135752726.04338589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1672534.6345811188</v>
      </c>
      <c r="Q311" s="2">
        <f t="shared" si="66"/>
        <v>500000</v>
      </c>
      <c r="R311" s="2">
        <f t="shared" si="62"/>
        <v>138377343.18372804</v>
      </c>
      <c r="S311" s="2">
        <f t="shared" si="54"/>
        <v>491500.42857143283</v>
      </c>
      <c r="T311" s="2">
        <f t="shared" si="55"/>
        <v>8499.571428571362</v>
      </c>
      <c r="U311" s="2">
        <f t="shared" si="56"/>
        <v>500000</v>
      </c>
      <c r="V311" s="2">
        <f t="shared" si="33"/>
        <v>94466690.04338555</v>
      </c>
      <c r="W311" s="2">
        <f t="shared" si="57"/>
        <v>491500.42857143283</v>
      </c>
      <c r="X311" s="2">
        <f t="shared" si="47"/>
        <v>8499.5714285671711</v>
      </c>
      <c r="Y311" s="2">
        <f t="shared" si="58"/>
        <v>43910653.140342392</v>
      </c>
      <c r="Z311" s="2" t="str">
        <f t="shared" si="48"/>
        <v>MEEP</v>
      </c>
      <c r="AA311" s="2">
        <f>IF(Z311="HERE",Y311,AA310+Graph!$G$1*1000)</f>
        <v>87118198.140342474</v>
      </c>
      <c r="AB311" s="2">
        <f t="shared" si="59"/>
        <v>420000</v>
      </c>
      <c r="AC311" s="2">
        <f t="shared" si="60"/>
        <v>42367644.614814043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243</v>
      </c>
      <c r="C312" s="7"/>
      <c r="D312" s="2" t="e">
        <f t="shared" si="51"/>
        <v>#N/A</v>
      </c>
      <c r="E312" s="2" t="e">
        <f t="shared" si="63"/>
        <v>#N/A</v>
      </c>
      <c r="F312" s="2">
        <v>1661790.3070728183</v>
      </c>
      <c r="G312" s="2">
        <f t="shared" si="67"/>
        <v>491500.42857142858</v>
      </c>
      <c r="H312" s="2">
        <f t="shared" si="61"/>
        <v>136244226.47195733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1677512.2667430639</v>
      </c>
      <c r="Q312" s="2">
        <f t="shared" si="66"/>
        <v>500000</v>
      </c>
      <c r="R312" s="2">
        <f t="shared" si="62"/>
        <v>138877343.18372804</v>
      </c>
      <c r="S312" s="2">
        <f t="shared" si="54"/>
        <v>491500.42857143283</v>
      </c>
      <c r="T312" s="2">
        <f t="shared" si="55"/>
        <v>8499.571428571362</v>
      </c>
      <c r="U312" s="2">
        <f t="shared" si="56"/>
        <v>500000</v>
      </c>
      <c r="V312" s="2">
        <f t="shared" si="33"/>
        <v>94958190.471956983</v>
      </c>
      <c r="W312" s="2">
        <f t="shared" si="57"/>
        <v>491500.42857143283</v>
      </c>
      <c r="X312" s="2">
        <f t="shared" si="47"/>
        <v>8499.5714285671711</v>
      </c>
      <c r="Y312" s="2">
        <f t="shared" si="58"/>
        <v>43919152.711770959</v>
      </c>
      <c r="Z312" s="2" t="str">
        <f t="shared" si="48"/>
        <v>MEEP</v>
      </c>
      <c r="AA312" s="2">
        <f>IF(Z312="HERE",Y312,AA311+Graph!$G$1*1000)</f>
        <v>87538198.140342474</v>
      </c>
      <c r="AB312" s="2">
        <f t="shared" si="59"/>
        <v>420000</v>
      </c>
      <c r="AC312" s="2">
        <f t="shared" si="60"/>
        <v>42367644.614814043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244</v>
      </c>
      <c r="C313" s="7"/>
      <c r="D313" s="2" t="e">
        <f t="shared" si="51"/>
        <v>#N/A</v>
      </c>
      <c r="E313" s="2" t="e">
        <f t="shared" si="63"/>
        <v>#N/A</v>
      </c>
      <c r="F313" s="2">
        <v>1666721.4429590106</v>
      </c>
      <c r="G313" s="2">
        <f t="shared" si="67"/>
        <v>491500.42857142858</v>
      </c>
      <c r="H313" s="2">
        <f t="shared" si="61"/>
        <v>136735726.90052876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1682489.898905009</v>
      </c>
      <c r="Q313" s="2">
        <f t="shared" si="66"/>
        <v>500000</v>
      </c>
      <c r="R313" s="2">
        <f t="shared" si="62"/>
        <v>139377343.18372804</v>
      </c>
      <c r="S313" s="2">
        <f t="shared" si="54"/>
        <v>491500.42857143283</v>
      </c>
      <c r="T313" s="2">
        <f t="shared" si="55"/>
        <v>8499.571428571362</v>
      </c>
      <c r="U313" s="2">
        <f t="shared" si="56"/>
        <v>500000</v>
      </c>
      <c r="V313" s="2">
        <f t="shared" si="33"/>
        <v>95449690.900528416</v>
      </c>
      <c r="W313" s="2">
        <f t="shared" si="57"/>
        <v>491500.42857143283</v>
      </c>
      <c r="X313" s="2">
        <f t="shared" si="47"/>
        <v>8499.5714285671711</v>
      </c>
      <c r="Y313" s="2">
        <f t="shared" si="58"/>
        <v>43927652.283199526</v>
      </c>
      <c r="Z313" s="2" t="str">
        <f t="shared" si="48"/>
        <v>MEEP</v>
      </c>
      <c r="AA313" s="2">
        <f>IF(Z313="HERE",Y313,AA312+Graph!$G$1*1000)</f>
        <v>87958198.140342474</v>
      </c>
      <c r="AB313" s="2">
        <f t="shared" si="59"/>
        <v>420000</v>
      </c>
      <c r="AC313" s="2">
        <f t="shared" si="60"/>
        <v>42367644.614814043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245</v>
      </c>
      <c r="C314" s="7"/>
      <c r="D314" s="2" t="e">
        <f t="shared" si="51"/>
        <v>#N/A</v>
      </c>
      <c r="E314" s="2" t="e">
        <f t="shared" si="63"/>
        <v>#N/A</v>
      </c>
      <c r="F314" s="2">
        <v>1671652.5788451731</v>
      </c>
      <c r="G314" s="2">
        <f t="shared" si="67"/>
        <v>491500.42857142858</v>
      </c>
      <c r="H314" s="2">
        <f t="shared" si="61"/>
        <v>137227227.32910019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1687467.5310669839</v>
      </c>
      <c r="Q314" s="2">
        <f t="shared" si="66"/>
        <v>500000</v>
      </c>
      <c r="R314" s="2">
        <f t="shared" si="62"/>
        <v>139877343.18372804</v>
      </c>
      <c r="S314" s="2">
        <f t="shared" si="54"/>
        <v>491500.42857143283</v>
      </c>
      <c r="T314" s="2">
        <f t="shared" si="55"/>
        <v>8499.571428571362</v>
      </c>
      <c r="U314" s="2">
        <f t="shared" si="56"/>
        <v>500000</v>
      </c>
      <c r="V314" s="2">
        <f t="shared" si="33"/>
        <v>95941191.329099849</v>
      </c>
      <c r="W314" s="2">
        <f t="shared" si="57"/>
        <v>491500.42857143283</v>
      </c>
      <c r="X314" s="2">
        <f t="shared" si="47"/>
        <v>8499.5714285671711</v>
      </c>
      <c r="Y314" s="2">
        <f t="shared" si="58"/>
        <v>43936151.854628094</v>
      </c>
      <c r="Z314" s="2" t="str">
        <f t="shared" si="48"/>
        <v>MEEP</v>
      </c>
      <c r="AA314" s="2">
        <f>IF(Z314="HERE",Y314,AA313+Graph!$G$1*1000)</f>
        <v>88378198.140342474</v>
      </c>
      <c r="AB314" s="2">
        <f t="shared" si="59"/>
        <v>420000</v>
      </c>
      <c r="AC314" s="2">
        <f t="shared" si="60"/>
        <v>42367644.614814043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246</v>
      </c>
      <c r="C315" s="7"/>
      <c r="D315" s="2" t="e">
        <f t="shared" si="51"/>
        <v>#N/A</v>
      </c>
      <c r="E315" s="2" t="e">
        <f t="shared" si="63"/>
        <v>#N/A</v>
      </c>
      <c r="F315" s="2">
        <v>1676583.7147313356</v>
      </c>
      <c r="G315" s="2">
        <f t="shared" si="67"/>
        <v>491500.42857142858</v>
      </c>
      <c r="H315" s="2">
        <f t="shared" si="61"/>
        <v>137718727.75767162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1692445.163228929</v>
      </c>
      <c r="Q315" s="2">
        <f t="shared" si="66"/>
        <v>500000</v>
      </c>
      <c r="R315" s="2">
        <f t="shared" si="62"/>
        <v>140377343.18372804</v>
      </c>
      <c r="S315" s="2">
        <f t="shared" si="54"/>
        <v>491500.42857143283</v>
      </c>
      <c r="T315" s="2">
        <f t="shared" si="55"/>
        <v>8499.571428571362</v>
      </c>
      <c r="U315" s="2">
        <f t="shared" si="56"/>
        <v>500000</v>
      </c>
      <c r="V315" s="2">
        <f t="shared" si="33"/>
        <v>96432691.757671282</v>
      </c>
      <c r="W315" s="2">
        <f t="shared" si="57"/>
        <v>491500.42857143283</v>
      </c>
      <c r="X315" s="2">
        <f t="shared" si="47"/>
        <v>8499.5714285671711</v>
      </c>
      <c r="Y315" s="2">
        <f t="shared" si="58"/>
        <v>43944651.426056661</v>
      </c>
      <c r="Z315" s="2" t="str">
        <f t="shared" si="48"/>
        <v>MEEP</v>
      </c>
      <c r="AA315" s="2">
        <f>IF(Z315="HERE",Y315,AA314+Graph!$G$1*1000)</f>
        <v>88798198.140342474</v>
      </c>
      <c r="AB315" s="2">
        <f t="shared" si="59"/>
        <v>420000</v>
      </c>
      <c r="AC315" s="2">
        <f t="shared" si="60"/>
        <v>42367644.614814043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247</v>
      </c>
      <c r="C316" s="7"/>
      <c r="D316" s="2" t="e">
        <f t="shared" si="51"/>
        <v>#N/A</v>
      </c>
      <c r="E316" s="2" t="e">
        <f t="shared" si="63"/>
        <v>#N/A</v>
      </c>
      <c r="F316" s="2">
        <v>1681514.850617528</v>
      </c>
      <c r="G316" s="2">
        <f t="shared" si="67"/>
        <v>491500.42857142858</v>
      </c>
      <c r="H316" s="2">
        <f t="shared" si="61"/>
        <v>138210228.18624306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1697422.7953908741</v>
      </c>
      <c r="Q316" s="2">
        <f t="shared" si="66"/>
        <v>500000</v>
      </c>
      <c r="R316" s="2">
        <f t="shared" si="62"/>
        <v>140877343.18372804</v>
      </c>
      <c r="S316" s="2">
        <f t="shared" si="54"/>
        <v>491500.42857143283</v>
      </c>
      <c r="T316" s="2">
        <f t="shared" si="55"/>
        <v>8499.571428571362</v>
      </c>
      <c r="U316" s="2">
        <f t="shared" si="56"/>
        <v>500000</v>
      </c>
      <c r="V316" s="2">
        <f t="shared" si="33"/>
        <v>96924192.186242715</v>
      </c>
      <c r="W316" s="2">
        <f t="shared" si="57"/>
        <v>491500.42857143283</v>
      </c>
      <c r="X316" s="2">
        <f t="shared" si="47"/>
        <v>8499.5714285671711</v>
      </c>
      <c r="Y316" s="2">
        <f t="shared" si="58"/>
        <v>43953150.997485228</v>
      </c>
      <c r="Z316" s="2" t="str">
        <f t="shared" si="48"/>
        <v>MEEP</v>
      </c>
      <c r="AA316" s="2">
        <f>IF(Z316="HERE",Y316,AA315+Graph!$G$1*1000)</f>
        <v>89218198.140342474</v>
      </c>
      <c r="AB316" s="2">
        <f t="shared" si="59"/>
        <v>420000</v>
      </c>
      <c r="AC316" s="2">
        <f t="shared" si="60"/>
        <v>42367644.614814043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248</v>
      </c>
      <c r="C317" s="7"/>
      <c r="D317" s="2" t="e">
        <f t="shared" si="51"/>
        <v>#N/A</v>
      </c>
      <c r="E317" s="2" t="e">
        <f t="shared" si="63"/>
        <v>#N/A</v>
      </c>
      <c r="F317" s="2">
        <v>1686445.9865036905</v>
      </c>
      <c r="G317" s="2">
        <f t="shared" si="67"/>
        <v>491500.42857142858</v>
      </c>
      <c r="H317" s="2">
        <f t="shared" si="61"/>
        <v>138701728.61481449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1702400.4275528491</v>
      </c>
      <c r="Q317" s="2">
        <f t="shared" si="66"/>
        <v>500000</v>
      </c>
      <c r="R317" s="2">
        <f t="shared" si="62"/>
        <v>141377343.18372804</v>
      </c>
      <c r="S317" s="2">
        <f t="shared" si="54"/>
        <v>491500.42857143283</v>
      </c>
      <c r="T317" s="2">
        <f t="shared" si="55"/>
        <v>8499.571428571362</v>
      </c>
      <c r="U317" s="2">
        <f t="shared" si="56"/>
        <v>500000</v>
      </c>
      <c r="V317" s="2">
        <f t="shared" si="33"/>
        <v>97415692.614814147</v>
      </c>
      <c r="W317" s="2">
        <f t="shared" si="57"/>
        <v>491500.42857143283</v>
      </c>
      <c r="X317" s="2">
        <f t="shared" si="47"/>
        <v>8499.5714285671711</v>
      </c>
      <c r="Y317" s="2">
        <f t="shared" si="58"/>
        <v>43961650.568913795</v>
      </c>
      <c r="Z317" s="2" t="str">
        <f t="shared" si="48"/>
        <v>MEEP</v>
      </c>
      <c r="AA317" s="2">
        <f>IF(Z317="HERE",Y317,AA316+Graph!$G$1*1000)</f>
        <v>89638198.140342474</v>
      </c>
      <c r="AB317" s="2">
        <f t="shared" si="59"/>
        <v>420000</v>
      </c>
      <c r="AC317" s="2">
        <f t="shared" si="60"/>
        <v>42367644.614814043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249</v>
      </c>
      <c r="C318" s="7"/>
      <c r="D318" s="2" t="e">
        <f t="shared" si="51"/>
        <v>#N/A</v>
      </c>
      <c r="E318" s="2" t="e">
        <f t="shared" si="63"/>
        <v>#N/A</v>
      </c>
      <c r="F318" s="2">
        <v>1691377.122389853</v>
      </c>
      <c r="G318" s="2">
        <f t="shared" si="67"/>
        <v>491500.42857142858</v>
      </c>
      <c r="H318" s="2">
        <f t="shared" si="61"/>
        <v>139193229.04338592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1707378.0597147942</v>
      </c>
      <c r="Q318" s="2">
        <f t="shared" si="66"/>
        <v>500000</v>
      </c>
      <c r="R318" s="2">
        <f t="shared" si="62"/>
        <v>141877343.18372804</v>
      </c>
      <c r="S318" s="2">
        <f t="shared" si="54"/>
        <v>491500.42857143283</v>
      </c>
      <c r="T318" s="2">
        <f t="shared" si="55"/>
        <v>8499.571428571362</v>
      </c>
      <c r="U318" s="2">
        <f t="shared" si="56"/>
        <v>500000</v>
      </c>
      <c r="V318" s="2">
        <f t="shared" si="33"/>
        <v>97907193.04338558</v>
      </c>
      <c r="W318" s="2">
        <f t="shared" si="57"/>
        <v>491500.42857143283</v>
      </c>
      <c r="X318" s="2">
        <f t="shared" si="47"/>
        <v>8499.5714285671711</v>
      </c>
      <c r="Y318" s="2">
        <f t="shared" si="58"/>
        <v>43970150.140342362</v>
      </c>
      <c r="Z318" s="2" t="str">
        <f t="shared" si="48"/>
        <v>MEEP</v>
      </c>
      <c r="AA318" s="2">
        <f>IF(Z318="HERE",Y318,AA317+Graph!$G$1*1000)</f>
        <v>90058198.140342474</v>
      </c>
      <c r="AB318" s="2">
        <f t="shared" si="59"/>
        <v>420000</v>
      </c>
      <c r="AC318" s="2">
        <f t="shared" si="60"/>
        <v>42367644.614814043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250</v>
      </c>
      <c r="C319" s="7"/>
      <c r="D319" s="2" t="e">
        <f t="shared" si="51"/>
        <v>#N/A</v>
      </c>
      <c r="E319" s="2" t="e">
        <f t="shared" si="63"/>
        <v>#N/A</v>
      </c>
      <c r="F319" s="2">
        <v>1696308.2582760453</v>
      </c>
      <c r="G319" s="2">
        <f t="shared" si="67"/>
        <v>491500.42857142858</v>
      </c>
      <c r="H319" s="2">
        <f t="shared" si="61"/>
        <v>139684729.47195736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1712355.6918767393</v>
      </c>
      <c r="Q319" s="2">
        <f t="shared" si="66"/>
        <v>500000</v>
      </c>
      <c r="R319" s="2">
        <f t="shared" si="62"/>
        <v>142377343.18372804</v>
      </c>
      <c r="S319" s="2">
        <f t="shared" si="54"/>
        <v>491500.42857143283</v>
      </c>
      <c r="T319" s="2">
        <f t="shared" si="55"/>
        <v>8499.571428571362</v>
      </c>
      <c r="U319" s="2">
        <f t="shared" si="56"/>
        <v>500000</v>
      </c>
      <c r="V319" s="2">
        <f t="shared" si="33"/>
        <v>98398693.471957013</v>
      </c>
      <c r="W319" s="2">
        <f t="shared" si="57"/>
        <v>491500.42857143283</v>
      </c>
      <c r="X319" s="2">
        <f t="shared" si="47"/>
        <v>8499.5714285671711</v>
      </c>
      <c r="Y319" s="2">
        <f t="shared" si="58"/>
        <v>43978649.711770929</v>
      </c>
      <c r="Z319" s="2" t="str">
        <f t="shared" si="48"/>
        <v>MEEP</v>
      </c>
      <c r="AA319" s="2">
        <f>IF(Z319="HERE",Y319,AA318+Graph!$G$1*1000)</f>
        <v>90478198.140342474</v>
      </c>
      <c r="AB319" s="2">
        <f t="shared" si="59"/>
        <v>420000</v>
      </c>
      <c r="AC319" s="2">
        <f t="shared" si="60"/>
        <v>42367644.614814043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251</v>
      </c>
      <c r="C320" s="7"/>
      <c r="D320" s="2" t="e">
        <f t="shared" si="51"/>
        <v>#N/A</v>
      </c>
      <c r="E320" s="2" t="e">
        <f t="shared" si="63"/>
        <v>#N/A</v>
      </c>
      <c r="F320" s="2">
        <v>1701239.3941622078</v>
      </c>
      <c r="G320" s="2">
        <f t="shared" si="67"/>
        <v>491500.42857142858</v>
      </c>
      <c r="H320" s="2">
        <f t="shared" si="61"/>
        <v>140176229.90052879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1717333.3240387142</v>
      </c>
      <c r="Q320" s="2">
        <f t="shared" si="66"/>
        <v>500000</v>
      </c>
      <c r="R320" s="2">
        <f t="shared" si="62"/>
        <v>142877343.18372804</v>
      </c>
      <c r="S320" s="2">
        <f t="shared" si="54"/>
        <v>491500.42857143283</v>
      </c>
      <c r="T320" s="2">
        <f t="shared" si="55"/>
        <v>8499.571428571362</v>
      </c>
      <c r="U320" s="2">
        <f t="shared" si="56"/>
        <v>500000</v>
      </c>
      <c r="V320" s="2">
        <f t="shared" si="33"/>
        <v>98890193.900528446</v>
      </c>
      <c r="W320" s="2">
        <f t="shared" si="57"/>
        <v>491500.42857143283</v>
      </c>
      <c r="X320" s="2">
        <f t="shared" si="47"/>
        <v>8499.5714285671711</v>
      </c>
      <c r="Y320" s="2">
        <f t="shared" si="58"/>
        <v>43987149.283199497</v>
      </c>
      <c r="Z320" s="2" t="str">
        <f t="shared" si="48"/>
        <v>MEEP</v>
      </c>
      <c r="AA320" s="2">
        <f>IF(Z320="HERE",Y320,AA319+Graph!$G$1*1000)</f>
        <v>90898198.140342474</v>
      </c>
      <c r="AB320" s="2">
        <f t="shared" si="59"/>
        <v>420000</v>
      </c>
      <c r="AC320" s="2">
        <f t="shared" si="60"/>
        <v>42367644.614814043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252</v>
      </c>
      <c r="C321" s="7"/>
      <c r="D321" s="2" t="e">
        <f t="shared" si="51"/>
        <v>#N/A</v>
      </c>
      <c r="E321" s="2" t="e">
        <f t="shared" si="63"/>
        <v>#N/A</v>
      </c>
      <c r="F321" s="2">
        <v>1706170.5300483704</v>
      </c>
      <c r="G321" s="2">
        <f t="shared" si="67"/>
        <v>491500.42857142858</v>
      </c>
      <c r="H321" s="2">
        <f t="shared" si="61"/>
        <v>140667730.32910022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1722310.9562006593</v>
      </c>
      <c r="Q321" s="2">
        <f t="shared" si="66"/>
        <v>500000</v>
      </c>
      <c r="R321" s="2">
        <f t="shared" si="62"/>
        <v>143377343.18372804</v>
      </c>
      <c r="S321" s="2">
        <f t="shared" si="54"/>
        <v>491500.42857143283</v>
      </c>
      <c r="T321" s="2">
        <f t="shared" si="55"/>
        <v>8499.571428571362</v>
      </c>
      <c r="U321" s="2">
        <f t="shared" si="56"/>
        <v>500000</v>
      </c>
      <c r="V321" s="2">
        <f t="shared" si="33"/>
        <v>99381694.329099879</v>
      </c>
      <c r="W321" s="2">
        <f t="shared" si="57"/>
        <v>491500.42857143283</v>
      </c>
      <c r="X321" s="2">
        <f t="shared" si="47"/>
        <v>8499.5714285671711</v>
      </c>
      <c r="Y321" s="2">
        <f t="shared" si="58"/>
        <v>43995648.854628064</v>
      </c>
      <c r="Z321" s="2" t="str">
        <f t="shared" si="48"/>
        <v>MEEP</v>
      </c>
      <c r="AA321" s="2">
        <f>IF(Z321="HERE",Y321,AA320+Graph!$G$1*1000)</f>
        <v>91318198.140342474</v>
      </c>
      <c r="AB321" s="2">
        <f t="shared" si="59"/>
        <v>420000</v>
      </c>
      <c r="AC321" s="2">
        <f t="shared" si="60"/>
        <v>42367644.614814043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253</v>
      </c>
      <c r="C322" s="7"/>
      <c r="D322" s="2" t="e">
        <f t="shared" si="51"/>
        <v>#N/A</v>
      </c>
      <c r="E322" s="2" t="e">
        <f t="shared" si="63"/>
        <v>#N/A</v>
      </c>
      <c r="F322" s="2">
        <v>1711101.6659345627</v>
      </c>
      <c r="G322" s="2">
        <f t="shared" si="67"/>
        <v>491500.42857142858</v>
      </c>
      <c r="H322" s="2">
        <f t="shared" si="61"/>
        <v>141159230.75767165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1727288.5883626044</v>
      </c>
      <c r="Q322" s="2">
        <f t="shared" si="66"/>
        <v>500000</v>
      </c>
      <c r="R322" s="2">
        <f t="shared" si="62"/>
        <v>143877343.18372804</v>
      </c>
      <c r="S322" s="2">
        <f t="shared" si="54"/>
        <v>491500.42857143283</v>
      </c>
      <c r="T322" s="2">
        <f t="shared" si="55"/>
        <v>8499.571428571362</v>
      </c>
      <c r="U322" s="2">
        <f t="shared" si="56"/>
        <v>500000</v>
      </c>
      <c r="V322" s="2">
        <f t="shared" si="33"/>
        <v>99873194.757671311</v>
      </c>
      <c r="W322" s="2">
        <f t="shared" si="57"/>
        <v>491500.42857143283</v>
      </c>
      <c r="X322" s="2">
        <f t="shared" si="47"/>
        <v>8499.5714285671711</v>
      </c>
      <c r="Y322" s="2">
        <f t="shared" si="58"/>
        <v>44004148.426056631</v>
      </c>
      <c r="Z322" s="2" t="str">
        <f t="shared" si="48"/>
        <v>MEEP</v>
      </c>
      <c r="AA322" s="2">
        <f>IF(Z322="HERE",Y322,AA321+Graph!$G$1*1000)</f>
        <v>91738198.140342474</v>
      </c>
      <c r="AB322" s="2">
        <f t="shared" si="59"/>
        <v>420000</v>
      </c>
      <c r="AC322" s="2">
        <f t="shared" si="60"/>
        <v>42367644.614814043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254</v>
      </c>
      <c r="C323" s="7"/>
      <c r="D323" s="2" t="e">
        <f t="shared" si="51"/>
        <v>#N/A</v>
      </c>
      <c r="E323" s="2" t="e">
        <f t="shared" si="63"/>
        <v>#N/A</v>
      </c>
      <c r="F323" s="2">
        <v>1716032.8018207252</v>
      </c>
      <c r="G323" s="2">
        <f t="shared" si="67"/>
        <v>491500.42857142858</v>
      </c>
      <c r="H323" s="2">
        <f t="shared" si="61"/>
        <v>141650731.18624309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1732266.2205245793</v>
      </c>
      <c r="Q323" s="2">
        <f t="shared" si="66"/>
        <v>500000</v>
      </c>
      <c r="R323" s="2">
        <f t="shared" si="62"/>
        <v>144377343.18372804</v>
      </c>
      <c r="S323" s="2">
        <f t="shared" si="54"/>
        <v>491500.42857143283</v>
      </c>
      <c r="T323" s="2">
        <f t="shared" si="55"/>
        <v>8499.571428571362</v>
      </c>
      <c r="U323" s="2">
        <f t="shared" si="56"/>
        <v>500000</v>
      </c>
      <c r="V323" s="2">
        <f t="shared" si="33"/>
        <v>100364695.18624274</v>
      </c>
      <c r="W323" s="2">
        <f t="shared" si="57"/>
        <v>491500.42857143283</v>
      </c>
      <c r="X323" s="2">
        <f t="shared" si="47"/>
        <v>8499.5714285671711</v>
      </c>
      <c r="Y323" s="2">
        <f t="shared" si="58"/>
        <v>44012647.997485198</v>
      </c>
      <c r="Z323" s="2" t="str">
        <f t="shared" si="48"/>
        <v>MEEP</v>
      </c>
      <c r="AA323" s="2">
        <f>IF(Z323="HERE",Y323,AA322+Graph!$G$1*1000)</f>
        <v>92158198.140342474</v>
      </c>
      <c r="AB323" s="2">
        <f t="shared" si="59"/>
        <v>420000</v>
      </c>
      <c r="AC323" s="2">
        <f t="shared" si="60"/>
        <v>42367644.614814043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255</v>
      </c>
      <c r="C324" s="7"/>
      <c r="D324" s="2" t="e">
        <f t="shared" si="51"/>
        <v>#N/A</v>
      </c>
      <c r="E324" s="2" t="e">
        <f t="shared" si="63"/>
        <v>#N/A</v>
      </c>
      <c r="F324" s="2">
        <v>1720963.9377068877</v>
      </c>
      <c r="G324" s="2">
        <f t="shared" si="67"/>
        <v>491500.42857142858</v>
      </c>
      <c r="H324" s="2">
        <f t="shared" si="61"/>
        <v>142142231.61481452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1737243.8526865244</v>
      </c>
      <c r="Q324" s="2">
        <f t="shared" si="66"/>
        <v>500000</v>
      </c>
      <c r="R324" s="2">
        <f t="shared" si="62"/>
        <v>144877343.18372804</v>
      </c>
      <c r="S324" s="2">
        <f t="shared" si="54"/>
        <v>491500.42857143283</v>
      </c>
      <c r="T324" s="2">
        <f t="shared" si="55"/>
        <v>8499.571428571362</v>
      </c>
      <c r="U324" s="2">
        <f t="shared" si="56"/>
        <v>500000</v>
      </c>
      <c r="V324" s="2">
        <f t="shared" si="33"/>
        <v>100856195.61481418</v>
      </c>
      <c r="W324" s="2">
        <f t="shared" si="57"/>
        <v>491500.42857143283</v>
      </c>
      <c r="X324" s="2">
        <f t="shared" si="47"/>
        <v>8499.5714285671711</v>
      </c>
      <c r="Y324" s="2">
        <f t="shared" si="58"/>
        <v>44021147.568913765</v>
      </c>
      <c r="Z324" s="2" t="str">
        <f t="shared" si="48"/>
        <v>MEEP</v>
      </c>
      <c r="AA324" s="2">
        <f>IF(Z324="HERE",Y324,AA323+Graph!$G$1*1000)</f>
        <v>92578198.140342474</v>
      </c>
      <c r="AB324" s="2">
        <f t="shared" si="59"/>
        <v>420000</v>
      </c>
      <c r="AC324" s="2">
        <f t="shared" si="60"/>
        <v>42367644.614814043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256</v>
      </c>
      <c r="C325" s="7"/>
      <c r="D325" s="2" t="e">
        <f t="shared" si="51"/>
        <v>#N/A</v>
      </c>
      <c r="E325" s="2" t="e">
        <f t="shared" si="63"/>
        <v>#N/A</v>
      </c>
      <c r="F325" s="2">
        <v>1725895.07359308</v>
      </c>
      <c r="G325" s="2">
        <f t="shared" si="67"/>
        <v>491500.42857142858</v>
      </c>
      <c r="H325" s="2">
        <f t="shared" si="61"/>
        <v>142633732.04338595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1742221.4848484695</v>
      </c>
      <c r="Q325" s="2">
        <f t="shared" si="66"/>
        <v>500000</v>
      </c>
      <c r="R325" s="2">
        <f t="shared" si="62"/>
        <v>145377343.18372804</v>
      </c>
      <c r="S325" s="2">
        <f t="shared" si="54"/>
        <v>491500.42857143283</v>
      </c>
      <c r="T325" s="2">
        <f t="shared" si="55"/>
        <v>8499.571428571362</v>
      </c>
      <c r="U325" s="2">
        <f t="shared" si="56"/>
        <v>500000</v>
      </c>
      <c r="V325" s="2">
        <f t="shared" si="33"/>
        <v>101347696.04338561</v>
      </c>
      <c r="W325" s="2">
        <f t="shared" si="57"/>
        <v>491500.42857143283</v>
      </c>
      <c r="X325" s="2">
        <f t="shared" si="47"/>
        <v>8499.5714285671711</v>
      </c>
      <c r="Y325" s="2">
        <f t="shared" si="58"/>
        <v>44029647.140342332</v>
      </c>
      <c r="Z325" s="2" t="str">
        <f t="shared" si="48"/>
        <v>MEEP</v>
      </c>
      <c r="AA325" s="2">
        <f>IF(Z325="HERE",Y325,AA324+Graph!$G$1*1000)</f>
        <v>92998198.140342474</v>
      </c>
      <c r="AB325" s="2">
        <f t="shared" si="59"/>
        <v>420000</v>
      </c>
      <c r="AC325" s="2">
        <f t="shared" si="60"/>
        <v>42367644.614814043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257</v>
      </c>
      <c r="C326" s="7"/>
      <c r="D326" s="2" t="e">
        <f t="shared" si="51"/>
        <v>#N/A</v>
      </c>
      <c r="E326" s="2" t="e">
        <f t="shared" si="63"/>
        <v>#N/A</v>
      </c>
      <c r="F326" s="2">
        <v>1730826.2094792426</v>
      </c>
      <c r="G326" s="2">
        <f t="shared" si="67"/>
        <v>491500.42857142858</v>
      </c>
      <c r="H326" s="2">
        <f t="shared" si="61"/>
        <v>143125232.47195739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1747199.1170104444</v>
      </c>
      <c r="Q326" s="2">
        <f t="shared" si="66"/>
        <v>500000</v>
      </c>
      <c r="R326" s="2">
        <f t="shared" si="62"/>
        <v>145877343.18372804</v>
      </c>
      <c r="S326" s="2">
        <f t="shared" si="54"/>
        <v>491500.42857143283</v>
      </c>
      <c r="T326" s="2">
        <f t="shared" si="55"/>
        <v>8499.571428571362</v>
      </c>
      <c r="U326" s="2">
        <f t="shared" si="56"/>
        <v>500000</v>
      </c>
      <c r="V326" s="2">
        <f t="shared" si="33"/>
        <v>101839196.47195704</v>
      </c>
      <c r="W326" s="2">
        <f t="shared" si="57"/>
        <v>491500.42857143283</v>
      </c>
      <c r="X326" s="2">
        <f t="shared" si="47"/>
        <v>8499.5714285671711</v>
      </c>
      <c r="Y326" s="2">
        <f t="shared" si="58"/>
        <v>44038146.7117709</v>
      </c>
      <c r="Z326" s="2" t="str">
        <f t="shared" si="48"/>
        <v>MEEP</v>
      </c>
      <c r="AA326" s="2">
        <f>IF(Z326="HERE",Y326,AA325+Graph!$G$1*1000)</f>
        <v>93418198.140342474</v>
      </c>
      <c r="AB326" s="2">
        <f t="shared" si="59"/>
        <v>420000</v>
      </c>
      <c r="AC326" s="2">
        <f t="shared" si="60"/>
        <v>42367644.614814043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258</v>
      </c>
      <c r="C327" s="7"/>
      <c r="D327" s="2" t="e">
        <f t="shared" si="51"/>
        <v>#N/A</v>
      </c>
      <c r="E327" s="2" t="e">
        <f t="shared" si="63"/>
        <v>#N/A</v>
      </c>
      <c r="F327" s="2">
        <v>1735757.3453654051</v>
      </c>
      <c r="G327" s="2">
        <f t="shared" si="67"/>
        <v>491500.42857142858</v>
      </c>
      <c r="H327" s="2">
        <f t="shared" si="61"/>
        <v>143616732.90052882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1752176.7491723895</v>
      </c>
      <c r="Q327" s="2">
        <f t="shared" si="66"/>
        <v>500000</v>
      </c>
      <c r="R327" s="2">
        <f t="shared" si="62"/>
        <v>146377343.18372804</v>
      </c>
      <c r="S327" s="2">
        <f t="shared" si="54"/>
        <v>491500.42857143283</v>
      </c>
      <c r="T327" s="2">
        <f t="shared" si="55"/>
        <v>8499.571428571362</v>
      </c>
      <c r="U327" s="2">
        <f t="shared" si="56"/>
        <v>500000</v>
      </c>
      <c r="V327" s="2">
        <f t="shared" si="33"/>
        <v>102330696.90052848</v>
      </c>
      <c r="W327" s="2">
        <f t="shared" si="57"/>
        <v>491500.42857143283</v>
      </c>
      <c r="X327" s="2">
        <f t="shared" si="47"/>
        <v>8499.5714285671711</v>
      </c>
      <c r="Y327" s="2">
        <f t="shared" si="58"/>
        <v>44046646.283199467</v>
      </c>
      <c r="Z327" s="2" t="str">
        <f t="shared" si="48"/>
        <v>MEEP</v>
      </c>
      <c r="AA327" s="2">
        <f>IF(Z327="HERE",Y327,AA326+Graph!$G$1*1000)</f>
        <v>93838198.140342474</v>
      </c>
      <c r="AB327" s="2">
        <f t="shared" si="59"/>
        <v>420000</v>
      </c>
      <c r="AC327" s="2">
        <f t="shared" si="60"/>
        <v>42367644.614814043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259</v>
      </c>
      <c r="C328" s="7"/>
      <c r="D328" s="2" t="e">
        <f t="shared" si="51"/>
        <v>#N/A</v>
      </c>
      <c r="E328" s="2" t="e">
        <f t="shared" si="63"/>
        <v>#N/A</v>
      </c>
      <c r="F328" s="2">
        <v>1740688.4812515974</v>
      </c>
      <c r="G328" s="2">
        <f t="shared" si="67"/>
        <v>491500.42857142858</v>
      </c>
      <c r="H328" s="2">
        <f t="shared" si="61"/>
        <v>144108233.32910025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1757154.3813343644</v>
      </c>
      <c r="Q328" s="2">
        <f t="shared" si="66"/>
        <v>500000</v>
      </c>
      <c r="R328" s="2">
        <f t="shared" si="62"/>
        <v>146877343.18372804</v>
      </c>
      <c r="S328" s="2">
        <f t="shared" si="54"/>
        <v>491500.42857143283</v>
      </c>
      <c r="T328" s="2">
        <f t="shared" si="55"/>
        <v>8499.571428571362</v>
      </c>
      <c r="U328" s="2">
        <f t="shared" si="56"/>
        <v>500000</v>
      </c>
      <c r="V328" s="2">
        <f t="shared" si="33"/>
        <v>102822197.32909991</v>
      </c>
      <c r="W328" s="2">
        <f t="shared" si="57"/>
        <v>491500.42857143283</v>
      </c>
      <c r="X328" s="2">
        <f t="shared" si="47"/>
        <v>8499.5714285671711</v>
      </c>
      <c r="Y328" s="2">
        <f t="shared" si="58"/>
        <v>44055145.854628034</v>
      </c>
      <c r="Z328" s="2" t="str">
        <f t="shared" si="48"/>
        <v>MEEP</v>
      </c>
      <c r="AA328" s="2">
        <f>IF(Z328="HERE",Y328,AA327+Graph!$G$1*1000)</f>
        <v>94258198.140342474</v>
      </c>
      <c r="AB328" s="2">
        <f t="shared" si="59"/>
        <v>420000</v>
      </c>
      <c r="AC328" s="2">
        <f t="shared" si="60"/>
        <v>42367644.614814043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260</v>
      </c>
      <c r="C329" s="7"/>
      <c r="D329" s="2" t="e">
        <f t="shared" si="51"/>
        <v>#N/A</v>
      </c>
      <c r="E329" s="2" t="e">
        <f t="shared" si="63"/>
        <v>#N/A</v>
      </c>
      <c r="F329" s="2">
        <v>1745619.6171377599</v>
      </c>
      <c r="G329" s="2">
        <f t="shared" si="67"/>
        <v>491500.42857142858</v>
      </c>
      <c r="H329" s="2">
        <f t="shared" si="61"/>
        <v>144599733.75767168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1762132.0134963095</v>
      </c>
      <c r="Q329" s="2">
        <f t="shared" si="66"/>
        <v>500000</v>
      </c>
      <c r="R329" s="2">
        <f t="shared" si="62"/>
        <v>147377343.18372804</v>
      </c>
      <c r="S329" s="2">
        <f t="shared" si="54"/>
        <v>491500.42857143283</v>
      </c>
      <c r="T329" s="2">
        <f t="shared" si="55"/>
        <v>8499.571428571362</v>
      </c>
      <c r="U329" s="2">
        <f t="shared" si="56"/>
        <v>500000</v>
      </c>
      <c r="V329" s="2">
        <f t="shared" si="33"/>
        <v>103313697.75767134</v>
      </c>
      <c r="W329" s="2">
        <f t="shared" si="57"/>
        <v>491500.42857143283</v>
      </c>
      <c r="X329" s="2">
        <f t="shared" si="47"/>
        <v>8499.5714285671711</v>
      </c>
      <c r="Y329" s="2">
        <f t="shared" si="58"/>
        <v>44063645.426056601</v>
      </c>
      <c r="Z329" s="2" t="str">
        <f t="shared" si="48"/>
        <v>MEEP</v>
      </c>
      <c r="AA329" s="2">
        <f>IF(Z329="HERE",Y329,AA328+Graph!$G$1*1000)</f>
        <v>94678198.140342474</v>
      </c>
      <c r="AB329" s="2">
        <f t="shared" si="59"/>
        <v>420000</v>
      </c>
      <c r="AC329" s="2">
        <f t="shared" si="60"/>
        <v>42367644.614814043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261</v>
      </c>
      <c r="C330" s="7"/>
      <c r="D330" s="2" t="e">
        <f t="shared" si="51"/>
        <v>#N/A</v>
      </c>
      <c r="E330" s="2" t="e">
        <f t="shared" si="63"/>
        <v>#N/A</v>
      </c>
      <c r="F330" s="2">
        <v>1750550.7530239522</v>
      </c>
      <c r="G330" s="2">
        <f t="shared" si="67"/>
        <v>491500.42857142858</v>
      </c>
      <c r="H330" s="2">
        <f t="shared" si="61"/>
        <v>145091234.18624312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1767109.6456582546</v>
      </c>
      <c r="Q330" s="2">
        <f t="shared" si="66"/>
        <v>500000</v>
      </c>
      <c r="R330" s="2">
        <f t="shared" si="62"/>
        <v>147877343.18372804</v>
      </c>
      <c r="S330" s="2">
        <f t="shared" si="54"/>
        <v>491500.42857143283</v>
      </c>
      <c r="T330" s="2">
        <f t="shared" si="55"/>
        <v>8499.571428571362</v>
      </c>
      <c r="U330" s="2">
        <f t="shared" si="56"/>
        <v>500000</v>
      </c>
      <c r="V330" s="2">
        <f t="shared" si="33"/>
        <v>103805198.18624277</v>
      </c>
      <c r="W330" s="2">
        <f t="shared" si="57"/>
        <v>491500.42857143283</v>
      </c>
      <c r="X330" s="2">
        <f t="shared" si="47"/>
        <v>8499.5714285671711</v>
      </c>
      <c r="Y330" s="2">
        <f t="shared" si="58"/>
        <v>44072144.997485168</v>
      </c>
      <c r="Z330" s="2" t="str">
        <f t="shared" si="48"/>
        <v>MEEP</v>
      </c>
      <c r="AA330" s="2">
        <f>IF(Z330="HERE",Y330,AA329+Graph!$G$1*1000)</f>
        <v>95098198.140342474</v>
      </c>
      <c r="AB330" s="2">
        <f t="shared" si="59"/>
        <v>420000</v>
      </c>
      <c r="AC330" s="2">
        <f t="shared" si="60"/>
        <v>42367644.614814043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262</v>
      </c>
      <c r="C331" s="7"/>
      <c r="D331" s="2" t="e">
        <f t="shared" si="51"/>
        <v>#N/A</v>
      </c>
      <c r="E331" s="2" t="e">
        <f t="shared" si="63"/>
        <v>#N/A</v>
      </c>
      <c r="F331" s="2">
        <v>1755481.8889101148</v>
      </c>
      <c r="G331" s="2">
        <f t="shared" si="67"/>
        <v>491500.42857142858</v>
      </c>
      <c r="H331" s="2">
        <f t="shared" si="61"/>
        <v>145582734.61481455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1772087.2778202295</v>
      </c>
      <c r="Q331" s="2">
        <f t="shared" si="66"/>
        <v>500000</v>
      </c>
      <c r="R331" s="2">
        <f t="shared" si="62"/>
        <v>148377343.18372804</v>
      </c>
      <c r="S331" s="2">
        <f t="shared" si="54"/>
        <v>491500.42857143283</v>
      </c>
      <c r="T331" s="2">
        <f t="shared" si="55"/>
        <v>8499.571428571362</v>
      </c>
      <c r="U331" s="2">
        <f t="shared" si="56"/>
        <v>500000</v>
      </c>
      <c r="V331" s="2">
        <f t="shared" si="33"/>
        <v>104296698.61481421</v>
      </c>
      <c r="W331" s="2">
        <f t="shared" si="57"/>
        <v>491500.42857143283</v>
      </c>
      <c r="X331" s="2">
        <f t="shared" si="47"/>
        <v>8499.5714285671711</v>
      </c>
      <c r="Y331" s="2">
        <f t="shared" si="58"/>
        <v>44080644.568913735</v>
      </c>
      <c r="Z331" s="2" t="str">
        <f t="shared" si="48"/>
        <v>MEEP</v>
      </c>
      <c r="AA331" s="2">
        <f>IF(Z331="HERE",Y331,AA330+Graph!$G$1*1000)</f>
        <v>95518198.140342474</v>
      </c>
      <c r="AB331" s="2">
        <f t="shared" si="59"/>
        <v>420000</v>
      </c>
      <c r="AC331" s="2">
        <f t="shared" si="60"/>
        <v>42367644.614814043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263</v>
      </c>
      <c r="C332" s="7"/>
      <c r="D332" s="2" t="e">
        <f t="shared" si="51"/>
        <v>#N/A</v>
      </c>
      <c r="E332" s="2" t="e">
        <f t="shared" si="63"/>
        <v>#N/A</v>
      </c>
      <c r="F332" s="2">
        <v>1760413.0247962773</v>
      </c>
      <c r="G332" s="2">
        <f t="shared" si="67"/>
        <v>491500.42857142858</v>
      </c>
      <c r="H332" s="2">
        <f t="shared" si="61"/>
        <v>146074235.04338598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1777064.9099821746</v>
      </c>
      <c r="Q332" s="2">
        <f t="shared" si="66"/>
        <v>500000</v>
      </c>
      <c r="R332" s="2">
        <f t="shared" si="62"/>
        <v>148877343.18372804</v>
      </c>
      <c r="S332" s="2">
        <f t="shared" si="54"/>
        <v>491500.42857143283</v>
      </c>
      <c r="T332" s="2">
        <f t="shared" si="55"/>
        <v>8499.571428571362</v>
      </c>
      <c r="U332" s="2">
        <f t="shared" si="56"/>
        <v>500000</v>
      </c>
      <c r="V332" s="2">
        <f t="shared" si="33"/>
        <v>104788199.04338564</v>
      </c>
      <c r="W332" s="2">
        <f t="shared" si="57"/>
        <v>491500.42857143283</v>
      </c>
      <c r="X332" s="2">
        <f t="shared" si="47"/>
        <v>8499.5714285671711</v>
      </c>
      <c r="Y332" s="2">
        <f t="shared" si="58"/>
        <v>44089144.140342303</v>
      </c>
      <c r="Z332" s="2" t="str">
        <f t="shared" si="48"/>
        <v>MEEP</v>
      </c>
      <c r="AA332" s="2">
        <f>IF(Z332="HERE",Y332,AA331+Graph!$G$1*1000)</f>
        <v>95938198.140342474</v>
      </c>
      <c r="AB332" s="2">
        <f t="shared" si="59"/>
        <v>420000</v>
      </c>
      <c r="AC332" s="2">
        <f t="shared" si="60"/>
        <v>42367644.614814043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264</v>
      </c>
      <c r="C333" s="7"/>
      <c r="D333" s="2" t="e">
        <f t="shared" si="51"/>
        <v>#N/A</v>
      </c>
      <c r="E333" s="2" t="e">
        <f t="shared" si="63"/>
        <v>#N/A</v>
      </c>
      <c r="F333" s="2">
        <v>1765344.1606824696</v>
      </c>
      <c r="G333" s="2">
        <f t="shared" si="67"/>
        <v>491500.42857142858</v>
      </c>
      <c r="H333" s="2">
        <f t="shared" si="61"/>
        <v>146565735.47195742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1782042.5421441197</v>
      </c>
      <c r="Q333" s="2">
        <f t="shared" si="66"/>
        <v>500000</v>
      </c>
      <c r="R333" s="2">
        <f t="shared" si="62"/>
        <v>149377343.18372804</v>
      </c>
      <c r="S333" s="2">
        <f t="shared" si="54"/>
        <v>491500.42857143283</v>
      </c>
      <c r="T333" s="2">
        <f t="shared" si="55"/>
        <v>8499.571428571362</v>
      </c>
      <c r="U333" s="2">
        <f t="shared" si="56"/>
        <v>500000</v>
      </c>
      <c r="V333" s="2">
        <f t="shared" si="33"/>
        <v>105279699.47195707</v>
      </c>
      <c r="W333" s="2">
        <f t="shared" si="57"/>
        <v>491500.42857143283</v>
      </c>
      <c r="X333" s="2">
        <f t="shared" si="47"/>
        <v>8499.5714285671711</v>
      </c>
      <c r="Y333" s="2">
        <f t="shared" si="58"/>
        <v>44097643.71177087</v>
      </c>
      <c r="Z333" s="2" t="str">
        <f t="shared" si="48"/>
        <v>MEEP</v>
      </c>
      <c r="AA333" s="2">
        <f>IF(Z333="HERE",Y333,AA332+Graph!$G$1*1000)</f>
        <v>96358198.140342474</v>
      </c>
      <c r="AB333" s="2">
        <f t="shared" si="59"/>
        <v>420000</v>
      </c>
      <c r="AC333" s="2">
        <f t="shared" si="60"/>
        <v>42367644.614814043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265</v>
      </c>
      <c r="C334" s="7"/>
      <c r="D334" s="2" t="e">
        <f t="shared" si="51"/>
        <v>#N/A</v>
      </c>
      <c r="E334" s="2" t="e">
        <f t="shared" si="63"/>
        <v>#N/A</v>
      </c>
      <c r="F334" s="2">
        <v>1770275.2965686321</v>
      </c>
      <c r="G334" s="2">
        <f t="shared" si="67"/>
        <v>491500.42857142858</v>
      </c>
      <c r="H334" s="2">
        <f t="shared" si="61"/>
        <v>147057235.90052885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1787020.1743060946</v>
      </c>
      <c r="Q334" s="2">
        <f t="shared" si="66"/>
        <v>500000</v>
      </c>
      <c r="R334" s="2">
        <f t="shared" si="62"/>
        <v>149877343.18372804</v>
      </c>
      <c r="S334" s="2">
        <f t="shared" si="54"/>
        <v>491500.42857143283</v>
      </c>
      <c r="T334" s="2">
        <f t="shared" si="55"/>
        <v>8499.571428571362</v>
      </c>
      <c r="U334" s="2">
        <f t="shared" si="56"/>
        <v>500000</v>
      </c>
      <c r="V334" s="2">
        <f t="shared" si="33"/>
        <v>105771199.90052851</v>
      </c>
      <c r="W334" s="2">
        <f t="shared" si="57"/>
        <v>491500.42857143283</v>
      </c>
      <c r="X334" s="2">
        <f t="shared" si="47"/>
        <v>8499.5714285671711</v>
      </c>
      <c r="Y334" s="2">
        <f t="shared" si="58"/>
        <v>44106143.283199437</v>
      </c>
      <c r="Z334" s="2" t="str">
        <f t="shared" si="48"/>
        <v>MEEP</v>
      </c>
      <c r="AA334" s="2">
        <f>IF(Z334="HERE",Y334,AA333+Graph!$G$1*1000)</f>
        <v>96778198.140342474</v>
      </c>
      <c r="AB334" s="2">
        <f t="shared" si="59"/>
        <v>420000</v>
      </c>
      <c r="AC334" s="2">
        <f t="shared" si="60"/>
        <v>42367644.614814043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266</v>
      </c>
      <c r="C335" s="7"/>
      <c r="D335" s="2" t="e">
        <f t="shared" si="51"/>
        <v>#N/A</v>
      </c>
      <c r="E335" s="2" t="e">
        <f t="shared" si="63"/>
        <v>#N/A</v>
      </c>
      <c r="F335" s="2">
        <v>1775206.4324547946</v>
      </c>
      <c r="G335" s="2">
        <f t="shared" si="67"/>
        <v>491500.42857142858</v>
      </c>
      <c r="H335" s="2">
        <f t="shared" si="61"/>
        <v>147548736.32910028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1791997.8064680398</v>
      </c>
      <c r="Q335" s="2">
        <f t="shared" si="66"/>
        <v>500000</v>
      </c>
      <c r="R335" s="2">
        <f t="shared" si="62"/>
        <v>150377343.18372804</v>
      </c>
      <c r="S335" s="2">
        <f t="shared" si="54"/>
        <v>491500.42857143283</v>
      </c>
      <c r="T335" s="2">
        <f t="shared" si="55"/>
        <v>8499.571428571362</v>
      </c>
      <c r="U335" s="2">
        <f t="shared" si="56"/>
        <v>500000</v>
      </c>
      <c r="V335" s="2">
        <f t="shared" si="33"/>
        <v>106262700.32909994</v>
      </c>
      <c r="W335" s="2">
        <f t="shared" si="57"/>
        <v>491500.42857143283</v>
      </c>
      <c r="X335" s="2">
        <f t="shared" si="47"/>
        <v>8499.5714285671711</v>
      </c>
      <c r="Y335" s="2">
        <f t="shared" si="58"/>
        <v>44114642.854628004</v>
      </c>
      <c r="Z335" s="2" t="str">
        <f t="shared" si="48"/>
        <v>MEEP</v>
      </c>
      <c r="AA335" s="2">
        <f>IF(Z335="HERE",Y335,AA334+Graph!$G$1*1000)</f>
        <v>97198198.140342474</v>
      </c>
      <c r="AB335" s="2">
        <f t="shared" si="59"/>
        <v>420000</v>
      </c>
      <c r="AC335" s="2">
        <f t="shared" si="60"/>
        <v>42367644.614814043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267</v>
      </c>
      <c r="C336" s="7"/>
      <c r="D336" s="2" t="e">
        <f t="shared" si="51"/>
        <v>#N/A</v>
      </c>
      <c r="E336" s="2" t="e">
        <f t="shared" si="63"/>
        <v>#N/A</v>
      </c>
      <c r="F336" s="2">
        <v>1780137.568340987</v>
      </c>
      <c r="G336" s="2">
        <f t="shared" si="67"/>
        <v>491500.42857142858</v>
      </c>
      <c r="H336" s="2">
        <f t="shared" si="61"/>
        <v>148040236.75767171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1796975.4386299849</v>
      </c>
      <c r="Q336" s="2">
        <f t="shared" si="66"/>
        <v>500000</v>
      </c>
      <c r="R336" s="2">
        <f t="shared" si="62"/>
        <v>150877343.18372804</v>
      </c>
      <c r="S336" s="2">
        <f t="shared" si="54"/>
        <v>491500.42857143283</v>
      </c>
      <c r="T336" s="2">
        <f t="shared" si="55"/>
        <v>8499.571428571362</v>
      </c>
      <c r="U336" s="2">
        <f t="shared" si="56"/>
        <v>500000</v>
      </c>
      <c r="V336" s="2">
        <f t="shared" si="33"/>
        <v>106754200.75767137</v>
      </c>
      <c r="W336" s="2">
        <f t="shared" si="57"/>
        <v>491500.42857143283</v>
      </c>
      <c r="X336" s="2">
        <f t="shared" si="47"/>
        <v>8499.5714285671711</v>
      </c>
      <c r="Y336" s="2">
        <f t="shared" si="58"/>
        <v>44123142.426056571</v>
      </c>
      <c r="Z336" s="2" t="str">
        <f t="shared" si="48"/>
        <v>MEEP</v>
      </c>
      <c r="AA336" s="2">
        <f>IF(Z336="HERE",Y336,AA335+Graph!$G$1*1000)</f>
        <v>97618198.140342474</v>
      </c>
      <c r="AB336" s="2">
        <f t="shared" si="59"/>
        <v>420000</v>
      </c>
      <c r="AC336" s="2">
        <f t="shared" si="60"/>
        <v>42367644.614814043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268</v>
      </c>
      <c r="C337" s="7"/>
      <c r="D337" s="2" t="e">
        <f t="shared" si="51"/>
        <v>#N/A</v>
      </c>
      <c r="E337" s="2" t="e">
        <f t="shared" si="63"/>
        <v>#N/A</v>
      </c>
      <c r="F337" s="2">
        <v>1785068.7042271495</v>
      </c>
      <c r="G337" s="2">
        <f t="shared" si="67"/>
        <v>491500.42857142858</v>
      </c>
      <c r="H337" s="2">
        <f t="shared" si="61"/>
        <v>148531737.18624315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1801953.0707919598</v>
      </c>
      <c r="Q337" s="2">
        <f t="shared" si="66"/>
        <v>500000</v>
      </c>
      <c r="R337" s="2">
        <f t="shared" si="62"/>
        <v>151377343.18372804</v>
      </c>
      <c r="S337" s="2">
        <f t="shared" si="54"/>
        <v>491500.42857143283</v>
      </c>
      <c r="T337" s="2">
        <f t="shared" si="55"/>
        <v>8499.571428571362</v>
      </c>
      <c r="U337" s="2">
        <f t="shared" si="56"/>
        <v>500000</v>
      </c>
      <c r="V337" s="2">
        <f t="shared" si="33"/>
        <v>107245701.1862428</v>
      </c>
      <c r="W337" s="2">
        <f t="shared" si="57"/>
        <v>491500.42857143283</v>
      </c>
      <c r="X337" s="2">
        <f t="shared" si="47"/>
        <v>8499.5714285671711</v>
      </c>
      <c r="Y337" s="2">
        <f t="shared" si="58"/>
        <v>44131641.997485138</v>
      </c>
      <c r="Z337" s="2" t="str">
        <f t="shared" si="48"/>
        <v>MEEP</v>
      </c>
      <c r="AA337" s="2">
        <f>IF(Z337="HERE",Y337,AA336+Graph!$G$1*1000)</f>
        <v>98038198.140342474</v>
      </c>
      <c r="AB337" s="2">
        <f t="shared" si="59"/>
        <v>420000</v>
      </c>
      <c r="AC337" s="2">
        <f t="shared" si="60"/>
        <v>42367644.614814043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269</v>
      </c>
      <c r="C338" s="7"/>
      <c r="D338" s="2" t="e">
        <f t="shared" si="51"/>
        <v>#N/A</v>
      </c>
      <c r="E338" s="2" t="e">
        <f t="shared" si="63"/>
        <v>#N/A</v>
      </c>
      <c r="F338" s="2">
        <v>1789999.840113312</v>
      </c>
      <c r="G338" s="2">
        <f t="shared" si="67"/>
        <v>491500.42857142858</v>
      </c>
      <c r="H338" s="2">
        <f t="shared" si="61"/>
        <v>149023237.61481458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1806930.7029539049</v>
      </c>
      <c r="Q338" s="2">
        <f t="shared" si="66"/>
        <v>500000</v>
      </c>
      <c r="R338" s="2">
        <f t="shared" si="62"/>
        <v>151877343.18372804</v>
      </c>
      <c r="S338" s="2">
        <f t="shared" si="54"/>
        <v>491500.42857143283</v>
      </c>
      <c r="T338" s="2">
        <f t="shared" si="55"/>
        <v>8499.571428571362</v>
      </c>
      <c r="U338" s="2">
        <f t="shared" si="56"/>
        <v>500000</v>
      </c>
      <c r="V338" s="2">
        <f t="shared" si="33"/>
        <v>107737201.61481424</v>
      </c>
      <c r="W338" s="2">
        <f t="shared" si="57"/>
        <v>491500.42857143283</v>
      </c>
      <c r="X338" s="2">
        <f t="shared" si="47"/>
        <v>8499.5714285671711</v>
      </c>
      <c r="Y338" s="2">
        <f t="shared" si="58"/>
        <v>44140141.568913706</v>
      </c>
      <c r="Z338" s="2" t="str">
        <f t="shared" si="48"/>
        <v>MEEP</v>
      </c>
      <c r="AA338" s="2">
        <f>IF(Z338="HERE",Y338,AA337+Graph!$G$1*1000)</f>
        <v>98458198.140342474</v>
      </c>
      <c r="AB338" s="2">
        <f t="shared" si="59"/>
        <v>420000</v>
      </c>
      <c r="AC338" s="2">
        <f t="shared" si="60"/>
        <v>42367644.614814043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270</v>
      </c>
      <c r="C339" s="7"/>
      <c r="D339" s="2" t="e">
        <f t="shared" si="51"/>
        <v>#N/A</v>
      </c>
      <c r="E339" s="2" t="e">
        <f t="shared" si="63"/>
        <v>#N/A</v>
      </c>
      <c r="F339" s="2">
        <v>1794930.9759995043</v>
      </c>
      <c r="G339" s="2">
        <f t="shared" si="67"/>
        <v>491500.42857142858</v>
      </c>
      <c r="H339" s="2">
        <f t="shared" si="61"/>
        <v>149514738.04338601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1811908.33511585</v>
      </c>
      <c r="Q339" s="2">
        <f t="shared" si="66"/>
        <v>500000</v>
      </c>
      <c r="R339" s="2">
        <f t="shared" si="62"/>
        <v>152377343.18372804</v>
      </c>
      <c r="S339" s="2">
        <f t="shared" si="54"/>
        <v>491500.42857143283</v>
      </c>
      <c r="T339" s="2">
        <f t="shared" si="55"/>
        <v>8499.571428571362</v>
      </c>
      <c r="U339" s="2">
        <f t="shared" si="56"/>
        <v>500000</v>
      </c>
      <c r="V339" s="2">
        <f t="shared" si="33"/>
        <v>108228702.04338567</v>
      </c>
      <c r="W339" s="2">
        <f t="shared" si="57"/>
        <v>491500.42857143283</v>
      </c>
      <c r="X339" s="2">
        <f t="shared" si="47"/>
        <v>8499.5714285671711</v>
      </c>
      <c r="Y339" s="2">
        <f t="shared" si="58"/>
        <v>44148641.140342273</v>
      </c>
      <c r="Z339" s="2" t="str">
        <f t="shared" si="48"/>
        <v>MEEP</v>
      </c>
      <c r="AA339" s="2">
        <f>IF(Z339="HERE",Y339,AA338+Graph!$G$1*1000)</f>
        <v>98878198.140342474</v>
      </c>
      <c r="AB339" s="2">
        <f t="shared" si="59"/>
        <v>420000</v>
      </c>
      <c r="AC339" s="2">
        <f t="shared" si="60"/>
        <v>42367644.614814043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271</v>
      </c>
      <c r="C340" s="7"/>
      <c r="D340" s="2" t="e">
        <f t="shared" si="51"/>
        <v>#N/A</v>
      </c>
      <c r="E340" s="2" t="e">
        <f t="shared" si="63"/>
        <v>#N/A</v>
      </c>
      <c r="F340" s="2">
        <v>1799862.1118856668</v>
      </c>
      <c r="G340" s="2">
        <f t="shared" si="67"/>
        <v>491500.42857142858</v>
      </c>
      <c r="H340" s="2">
        <f t="shared" si="61"/>
        <v>150006238.47195745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1816885.9672778249</v>
      </c>
      <c r="Q340" s="2">
        <f t="shared" si="66"/>
        <v>500000</v>
      </c>
      <c r="R340" s="2">
        <f t="shared" si="62"/>
        <v>152877343.18372804</v>
      </c>
      <c r="S340" s="2">
        <f t="shared" si="54"/>
        <v>491500.42857143283</v>
      </c>
      <c r="T340" s="2">
        <f t="shared" si="55"/>
        <v>8499.571428571362</v>
      </c>
      <c r="U340" s="2">
        <f t="shared" si="56"/>
        <v>500000</v>
      </c>
      <c r="V340" s="2">
        <f t="shared" si="33"/>
        <v>108720202.4719571</v>
      </c>
      <c r="W340" s="2">
        <f t="shared" si="57"/>
        <v>491500.42857143283</v>
      </c>
      <c r="X340" s="2">
        <f t="shared" si="47"/>
        <v>8499.5714285671711</v>
      </c>
      <c r="Y340" s="2">
        <f t="shared" si="58"/>
        <v>44157140.71177084</v>
      </c>
      <c r="Z340" s="2" t="str">
        <f t="shared" si="48"/>
        <v>MEEP</v>
      </c>
      <c r="AA340" s="2">
        <f>IF(Z340="HERE",Y340,AA339+Graph!$G$1*1000)</f>
        <v>99298198.140342474</v>
      </c>
      <c r="AB340" s="2">
        <f t="shared" si="59"/>
        <v>420000</v>
      </c>
      <c r="AC340" s="2">
        <f t="shared" si="60"/>
        <v>42367644.614814043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272</v>
      </c>
      <c r="C341" s="7"/>
      <c r="D341" s="2" t="e">
        <f t="shared" si="51"/>
        <v>#N/A</v>
      </c>
      <c r="E341" s="2" t="e">
        <f t="shared" si="63"/>
        <v>#N/A</v>
      </c>
      <c r="F341" s="2">
        <v>1804793.2477718294</v>
      </c>
      <c r="G341" s="2">
        <f t="shared" si="67"/>
        <v>491500.42857142858</v>
      </c>
      <c r="H341" s="2">
        <f t="shared" si="61"/>
        <v>150497738.90052888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1821863.59943977</v>
      </c>
      <c r="Q341" s="2">
        <f t="shared" si="66"/>
        <v>500000</v>
      </c>
      <c r="R341" s="2">
        <f t="shared" si="62"/>
        <v>153377343.18372804</v>
      </c>
      <c r="S341" s="2">
        <f t="shared" si="54"/>
        <v>491500.42857143283</v>
      </c>
      <c r="T341" s="2">
        <f t="shared" si="55"/>
        <v>8499.571428571362</v>
      </c>
      <c r="U341" s="2">
        <f t="shared" si="56"/>
        <v>500000</v>
      </c>
      <c r="V341" s="2">
        <f t="shared" si="33"/>
        <v>109211702.90052854</v>
      </c>
      <c r="W341" s="2">
        <f t="shared" si="57"/>
        <v>491500.42857143283</v>
      </c>
      <c r="X341" s="2">
        <f t="shared" si="47"/>
        <v>8499.5714285671711</v>
      </c>
      <c r="Y341" s="2">
        <f t="shared" si="58"/>
        <v>44165640.283199407</v>
      </c>
      <c r="Z341" s="2" t="str">
        <f t="shared" si="48"/>
        <v>MEEP</v>
      </c>
      <c r="AA341" s="2">
        <f>IF(Z341="HERE",Y341,AA340+Graph!$G$1*1000)</f>
        <v>99718198.140342474</v>
      </c>
      <c r="AB341" s="2">
        <f t="shared" si="59"/>
        <v>420000</v>
      </c>
      <c r="AC341" s="2">
        <f t="shared" si="60"/>
        <v>42367644.614814043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273</v>
      </c>
      <c r="C342" s="7"/>
      <c r="D342" s="2" t="e">
        <f t="shared" si="51"/>
        <v>#N/A</v>
      </c>
      <c r="E342" s="2" t="e">
        <f t="shared" si="63"/>
        <v>#N/A</v>
      </c>
      <c r="F342" s="2">
        <v>1809724.3836580217</v>
      </c>
      <c r="G342" s="2">
        <f t="shared" si="67"/>
        <v>491500.42857142858</v>
      </c>
      <c r="H342" s="2">
        <f t="shared" si="61"/>
        <v>150989239.32910031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1826841.2316017449</v>
      </c>
      <c r="Q342" s="2">
        <f t="shared" si="66"/>
        <v>500000</v>
      </c>
      <c r="R342" s="2">
        <f t="shared" si="62"/>
        <v>153877343.18372804</v>
      </c>
      <c r="S342" s="2">
        <f t="shared" si="54"/>
        <v>491500.42857143283</v>
      </c>
      <c r="T342" s="2">
        <f t="shared" si="55"/>
        <v>8499.571428571362</v>
      </c>
      <c r="U342" s="2">
        <f t="shared" si="56"/>
        <v>500000</v>
      </c>
      <c r="V342" s="2">
        <f t="shared" si="33"/>
        <v>109703203.32909997</v>
      </c>
      <c r="W342" s="2">
        <f t="shared" si="57"/>
        <v>491500.42857143283</v>
      </c>
      <c r="X342" s="2">
        <f t="shared" si="47"/>
        <v>8499.5714285671711</v>
      </c>
      <c r="Y342" s="2">
        <f t="shared" si="58"/>
        <v>44174139.854627974</v>
      </c>
      <c r="Z342" s="2" t="str">
        <f t="shared" si="48"/>
        <v>MEEP</v>
      </c>
      <c r="AA342" s="2">
        <f>IF(Z342="HERE",Y342,AA341+Graph!$G$1*1000)</f>
        <v>100138198.14034247</v>
      </c>
      <c r="AB342" s="2">
        <f t="shared" si="59"/>
        <v>420000</v>
      </c>
      <c r="AC342" s="2">
        <f t="shared" si="60"/>
        <v>42367644.614814043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274</v>
      </c>
      <c r="C343" s="7"/>
      <c r="D343" s="2" t="e">
        <f t="shared" si="51"/>
        <v>#N/A</v>
      </c>
      <c r="E343" s="2" t="e">
        <f t="shared" si="63"/>
        <v>#N/A</v>
      </c>
      <c r="F343" s="2">
        <v>1814655.5195441842</v>
      </c>
      <c r="G343" s="2">
        <f t="shared" si="67"/>
        <v>491500.42857142858</v>
      </c>
      <c r="H343" s="2">
        <f t="shared" si="61"/>
        <v>151480739.75767174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1831818.86376369</v>
      </c>
      <c r="Q343" s="2">
        <f t="shared" si="66"/>
        <v>500000</v>
      </c>
      <c r="R343" s="2">
        <f t="shared" si="62"/>
        <v>154377343.18372804</v>
      </c>
      <c r="S343" s="2">
        <f t="shared" si="54"/>
        <v>491500.42857143283</v>
      </c>
      <c r="T343" s="2">
        <f t="shared" si="55"/>
        <v>8499.571428571362</v>
      </c>
      <c r="U343" s="2">
        <f t="shared" si="56"/>
        <v>500000</v>
      </c>
      <c r="V343" s="2">
        <f t="shared" si="33"/>
        <v>110194703.7576714</v>
      </c>
      <c r="W343" s="2">
        <f t="shared" si="57"/>
        <v>491500.42857143283</v>
      </c>
      <c r="X343" s="2">
        <f t="shared" si="47"/>
        <v>8499.5714285671711</v>
      </c>
      <c r="Y343" s="2">
        <f t="shared" si="58"/>
        <v>44182639.426056542</v>
      </c>
      <c r="Z343" s="2" t="str">
        <f t="shared" si="48"/>
        <v>MEEP</v>
      </c>
      <c r="AA343" s="2">
        <f>IF(Z343="HERE",Y343,AA342+Graph!$G$1*1000)</f>
        <v>100558198.14034247</v>
      </c>
      <c r="AB343" s="2">
        <f t="shared" si="59"/>
        <v>420000</v>
      </c>
      <c r="AC343" s="2">
        <f t="shared" si="60"/>
        <v>42367644.614814043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275</v>
      </c>
      <c r="C344" s="7"/>
      <c r="D344" s="2" t="e">
        <f t="shared" si="51"/>
        <v>#N/A</v>
      </c>
      <c r="E344" s="2" t="e">
        <f t="shared" si="63"/>
        <v>#N/A</v>
      </c>
      <c r="F344" s="2">
        <v>1819586.6554303467</v>
      </c>
      <c r="G344" s="2">
        <f t="shared" si="67"/>
        <v>491500.42857142858</v>
      </c>
      <c r="H344" s="2">
        <f t="shared" si="61"/>
        <v>151972240.18624318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1836796.4959256351</v>
      </c>
      <c r="Q344" s="2">
        <f t="shared" si="66"/>
        <v>500000</v>
      </c>
      <c r="R344" s="2">
        <f t="shared" si="62"/>
        <v>154877343.18372804</v>
      </c>
      <c r="S344" s="2">
        <f t="shared" si="54"/>
        <v>491500.42857143283</v>
      </c>
      <c r="T344" s="2">
        <f t="shared" si="55"/>
        <v>8499.571428571362</v>
      </c>
      <c r="U344" s="2">
        <f t="shared" si="56"/>
        <v>500000</v>
      </c>
      <c r="V344" s="2">
        <f t="shared" si="33"/>
        <v>110686204.18624283</v>
      </c>
      <c r="W344" s="2">
        <f t="shared" si="57"/>
        <v>491500.42857143283</v>
      </c>
      <c r="X344" s="2">
        <f t="shared" si="47"/>
        <v>8499.5714285671711</v>
      </c>
      <c r="Y344" s="2">
        <f t="shared" si="58"/>
        <v>44191138.997485109</v>
      </c>
      <c r="Z344" s="2" t="str">
        <f t="shared" si="48"/>
        <v>MEEP</v>
      </c>
      <c r="AA344" s="2">
        <f>IF(Z344="HERE",Y344,AA343+Graph!$G$1*1000)</f>
        <v>100978198.14034247</v>
      </c>
      <c r="AB344" s="2">
        <f t="shared" si="59"/>
        <v>420000</v>
      </c>
      <c r="AC344" s="2">
        <f t="shared" si="60"/>
        <v>42367644.614814043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276</v>
      </c>
      <c r="C345" s="7"/>
      <c r="D345" s="2" t="e">
        <f t="shared" si="51"/>
        <v>#N/A</v>
      </c>
      <c r="E345" s="2" t="e">
        <f t="shared" si="63"/>
        <v>#N/A</v>
      </c>
      <c r="F345" s="2">
        <v>1824517.791316539</v>
      </c>
      <c r="G345" s="2">
        <f t="shared" si="67"/>
        <v>491500.42857142858</v>
      </c>
      <c r="H345" s="2">
        <f t="shared" si="61"/>
        <v>152463740.61481461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1841774.12808761</v>
      </c>
      <c r="Q345" s="2">
        <f t="shared" si="66"/>
        <v>500000</v>
      </c>
      <c r="R345" s="2">
        <f t="shared" si="62"/>
        <v>155377343.18372804</v>
      </c>
      <c r="S345" s="2">
        <f t="shared" si="54"/>
        <v>491500.42857143283</v>
      </c>
      <c r="T345" s="2">
        <f t="shared" si="55"/>
        <v>8499.571428571362</v>
      </c>
      <c r="U345" s="2">
        <f t="shared" si="56"/>
        <v>500000</v>
      </c>
      <c r="V345" s="2">
        <f t="shared" si="33"/>
        <v>111177704.61481427</v>
      </c>
      <c r="W345" s="2">
        <f t="shared" si="57"/>
        <v>491500.42857143283</v>
      </c>
      <c r="X345" s="2">
        <f t="shared" si="47"/>
        <v>8499.5714285671711</v>
      </c>
      <c r="Y345" s="2">
        <f t="shared" si="58"/>
        <v>44199638.568913676</v>
      </c>
      <c r="Z345" s="2" t="str">
        <f t="shared" si="48"/>
        <v>MEEP</v>
      </c>
      <c r="AA345" s="2">
        <f>IF(Z345="HERE",Y345,AA344+Graph!$G$1*1000)</f>
        <v>101398198.14034247</v>
      </c>
      <c r="AB345" s="2">
        <f t="shared" si="59"/>
        <v>420000</v>
      </c>
      <c r="AC345" s="2">
        <f t="shared" si="60"/>
        <v>42367644.614814043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277</v>
      </c>
      <c r="C346" s="7"/>
      <c r="D346" s="2" t="e">
        <f t="shared" si="51"/>
        <v>#N/A</v>
      </c>
      <c r="E346" s="2" t="e">
        <f t="shared" si="63"/>
        <v>#N/A</v>
      </c>
      <c r="F346" s="2">
        <v>1829448.9272027016</v>
      </c>
      <c r="G346" s="2">
        <f t="shared" si="67"/>
        <v>491500.42857142858</v>
      </c>
      <c r="H346" s="2">
        <f t="shared" si="61"/>
        <v>152955241.04338604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1846751.7602495551</v>
      </c>
      <c r="Q346" s="2">
        <f t="shared" si="66"/>
        <v>500000</v>
      </c>
      <c r="R346" s="2">
        <f t="shared" si="62"/>
        <v>155877343.18372804</v>
      </c>
      <c r="S346" s="2">
        <f t="shared" si="54"/>
        <v>491500.42857143283</v>
      </c>
      <c r="T346" s="2">
        <f t="shared" si="55"/>
        <v>8499.571428571362</v>
      </c>
      <c r="U346" s="2">
        <f t="shared" si="56"/>
        <v>500000</v>
      </c>
      <c r="V346" s="2">
        <f t="shared" si="33"/>
        <v>111669205.0433857</v>
      </c>
      <c r="W346" s="2">
        <f t="shared" si="57"/>
        <v>491500.42857143283</v>
      </c>
      <c r="X346" s="2">
        <f t="shared" si="47"/>
        <v>8499.5714285671711</v>
      </c>
      <c r="Y346" s="2">
        <f t="shared" si="58"/>
        <v>44208138.140342243</v>
      </c>
      <c r="Z346" s="2" t="str">
        <f t="shared" si="48"/>
        <v>MEEP</v>
      </c>
      <c r="AA346" s="2">
        <f>IF(Z346="HERE",Y346,AA345+Graph!$G$1*1000)</f>
        <v>101818198.14034247</v>
      </c>
      <c r="AB346" s="2">
        <f t="shared" si="59"/>
        <v>420000</v>
      </c>
      <c r="AC346" s="2">
        <f t="shared" si="60"/>
        <v>42367644.614814043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278</v>
      </c>
      <c r="C347" s="7"/>
      <c r="D347" s="2" t="e">
        <f t="shared" si="51"/>
        <v>#N/A</v>
      </c>
      <c r="E347" s="2" t="e">
        <f t="shared" si="63"/>
        <v>#N/A</v>
      </c>
      <c r="F347" s="2">
        <v>1834380.0630888641</v>
      </c>
      <c r="G347" s="2">
        <f t="shared" si="67"/>
        <v>491500.42857142858</v>
      </c>
      <c r="H347" s="2">
        <f t="shared" si="61"/>
        <v>153446741.47195747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1851729.3924115002</v>
      </c>
      <c r="Q347" s="2">
        <f t="shared" si="66"/>
        <v>500000</v>
      </c>
      <c r="R347" s="2">
        <f t="shared" si="62"/>
        <v>156377343.18372804</v>
      </c>
      <c r="S347" s="2">
        <f t="shared" si="54"/>
        <v>491500.42857143283</v>
      </c>
      <c r="T347" s="2">
        <f t="shared" si="55"/>
        <v>8499.571428571362</v>
      </c>
      <c r="U347" s="2">
        <f t="shared" si="56"/>
        <v>500000</v>
      </c>
      <c r="V347" s="2">
        <f t="shared" si="33"/>
        <v>112160705.47195713</v>
      </c>
      <c r="W347" s="2">
        <f t="shared" si="57"/>
        <v>491500.42857143283</v>
      </c>
      <c r="X347" s="2">
        <f t="shared" si="47"/>
        <v>8499.5714285671711</v>
      </c>
      <c r="Y347" s="2">
        <f t="shared" si="58"/>
        <v>44216637.71177081</v>
      </c>
      <c r="Z347" s="2" t="str">
        <f t="shared" si="48"/>
        <v>MEEP</v>
      </c>
      <c r="AA347" s="2">
        <f>IF(Z347="HERE",Y347,AA346+Graph!$G$1*1000)</f>
        <v>102238198.14034247</v>
      </c>
      <c r="AB347" s="2">
        <f t="shared" si="59"/>
        <v>420000</v>
      </c>
      <c r="AC347" s="2">
        <f t="shared" si="60"/>
        <v>42367644.614814043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279</v>
      </c>
      <c r="C348" s="7"/>
      <c r="D348" s="2" t="e">
        <f t="shared" si="51"/>
        <v>#N/A</v>
      </c>
      <c r="E348" s="2" t="e">
        <f t="shared" si="63"/>
        <v>#N/A</v>
      </c>
      <c r="F348" s="2">
        <v>1839311.1989750564</v>
      </c>
      <c r="G348" s="2">
        <f t="shared" si="67"/>
        <v>491500.42857142858</v>
      </c>
      <c r="H348" s="2">
        <f t="shared" si="61"/>
        <v>153938241.90052891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1856707.0245734751</v>
      </c>
      <c r="Q348" s="2">
        <f t="shared" si="66"/>
        <v>500000</v>
      </c>
      <c r="R348" s="2">
        <f t="shared" si="62"/>
        <v>156877343.18372804</v>
      </c>
      <c r="S348" s="2">
        <f t="shared" si="54"/>
        <v>491500.42857143283</v>
      </c>
      <c r="T348" s="2">
        <f t="shared" si="55"/>
        <v>8499.571428571362</v>
      </c>
      <c r="U348" s="2">
        <f t="shared" si="56"/>
        <v>500000</v>
      </c>
      <c r="V348" s="2">
        <f t="shared" si="33"/>
        <v>112652205.90052857</v>
      </c>
      <c r="W348" s="2">
        <f t="shared" si="57"/>
        <v>491500.42857143283</v>
      </c>
      <c r="X348" s="2">
        <f t="shared" si="47"/>
        <v>8499.5714285671711</v>
      </c>
      <c r="Y348" s="2">
        <f t="shared" si="58"/>
        <v>44225137.283199377</v>
      </c>
      <c r="Z348" s="2" t="str">
        <f t="shared" si="48"/>
        <v>MEEP</v>
      </c>
      <c r="AA348" s="2">
        <f>IF(Z348="HERE",Y348,AA347+Graph!$G$1*1000)</f>
        <v>102658198.14034247</v>
      </c>
      <c r="AB348" s="2">
        <f t="shared" si="59"/>
        <v>420000</v>
      </c>
      <c r="AC348" s="2">
        <f t="shared" si="60"/>
        <v>42367644.614814043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280</v>
      </c>
      <c r="C349" s="7"/>
      <c r="D349" s="2" t="e">
        <f t="shared" si="51"/>
        <v>#N/A</v>
      </c>
      <c r="E349" s="2" t="e">
        <f t="shared" si="63"/>
        <v>#N/A</v>
      </c>
      <c r="F349" s="2">
        <v>1844242.3348612189</v>
      </c>
      <c r="G349" s="2">
        <f t="shared" si="67"/>
        <v>491500.42857142858</v>
      </c>
      <c r="H349" s="2">
        <f t="shared" si="61"/>
        <v>154429742.32910034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1861684.6567354202</v>
      </c>
      <c r="Q349" s="2">
        <f t="shared" si="66"/>
        <v>500000</v>
      </c>
      <c r="R349" s="2">
        <f t="shared" si="62"/>
        <v>157377343.18372804</v>
      </c>
      <c r="S349" s="2">
        <f t="shared" si="54"/>
        <v>491500.42857143283</v>
      </c>
      <c r="T349" s="2">
        <f t="shared" si="55"/>
        <v>8499.571428571362</v>
      </c>
      <c r="U349" s="2">
        <f t="shared" si="56"/>
        <v>500000</v>
      </c>
      <c r="V349" s="2">
        <f t="shared" si="33"/>
        <v>113143706.3291</v>
      </c>
      <c r="W349" s="2">
        <f t="shared" si="57"/>
        <v>491500.42857143283</v>
      </c>
      <c r="X349" s="2">
        <f t="shared" si="47"/>
        <v>8499.5714285671711</v>
      </c>
      <c r="Y349" s="2">
        <f t="shared" si="58"/>
        <v>44233636.854627945</v>
      </c>
      <c r="Z349" s="2" t="str">
        <f t="shared" si="48"/>
        <v>MEEP</v>
      </c>
      <c r="AA349" s="2">
        <f>IF(Z349="HERE",Y349,AA348+Graph!$G$1*1000)</f>
        <v>103078198.14034247</v>
      </c>
      <c r="AB349" s="2">
        <f t="shared" si="59"/>
        <v>420000</v>
      </c>
      <c r="AC349" s="2">
        <f t="shared" si="60"/>
        <v>42367644.614814043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281</v>
      </c>
      <c r="C350" s="7"/>
      <c r="D350" s="2" t="e">
        <f t="shared" si="51"/>
        <v>#N/A</v>
      </c>
      <c r="E350" s="2" t="e">
        <f t="shared" si="63"/>
        <v>#N/A</v>
      </c>
      <c r="F350" s="2">
        <v>1849173.4707473814</v>
      </c>
      <c r="G350" s="2">
        <f t="shared" si="67"/>
        <v>491500.42857142858</v>
      </c>
      <c r="H350" s="2">
        <f t="shared" si="61"/>
        <v>154921242.75767177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1866662.2888973653</v>
      </c>
      <c r="Q350" s="2">
        <f t="shared" si="66"/>
        <v>500000</v>
      </c>
      <c r="R350" s="2">
        <f t="shared" si="62"/>
        <v>157877343.18372804</v>
      </c>
      <c r="S350" s="2">
        <f t="shared" si="54"/>
        <v>491500.42857143283</v>
      </c>
      <c r="T350" s="2">
        <f t="shared" si="55"/>
        <v>8499.571428571362</v>
      </c>
      <c r="U350" s="2">
        <f t="shared" si="56"/>
        <v>500000</v>
      </c>
      <c r="V350" s="2">
        <f t="shared" si="33"/>
        <v>113635206.75767143</v>
      </c>
      <c r="W350" s="2">
        <f t="shared" si="57"/>
        <v>491500.42857143283</v>
      </c>
      <c r="X350" s="2">
        <f t="shared" si="47"/>
        <v>8499.5714285671711</v>
      </c>
      <c r="Y350" s="2">
        <f t="shared" si="58"/>
        <v>44242136.426056512</v>
      </c>
      <c r="Z350" s="2" t="str">
        <f t="shared" si="48"/>
        <v>MEEP</v>
      </c>
      <c r="AA350" s="2">
        <f>IF(Z350="HERE",Y350,AA349+Graph!$G$1*1000)</f>
        <v>103498198.14034247</v>
      </c>
      <c r="AB350" s="2">
        <f t="shared" si="59"/>
        <v>420000</v>
      </c>
      <c r="AC350" s="2">
        <f t="shared" si="60"/>
        <v>42367644.614814043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282</v>
      </c>
      <c r="C351" s="7"/>
      <c r="D351" s="2" t="e">
        <f t="shared" si="51"/>
        <v>#N/A</v>
      </c>
      <c r="E351" s="2" t="e">
        <f t="shared" si="63"/>
        <v>#N/A</v>
      </c>
      <c r="F351" s="2">
        <v>1854104.6066335738</v>
      </c>
      <c r="G351" s="2">
        <f t="shared" si="67"/>
        <v>491500.42857142858</v>
      </c>
      <c r="H351" s="2">
        <f t="shared" si="61"/>
        <v>155412743.18624321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1871639.9210593402</v>
      </c>
      <c r="Q351" s="2">
        <f t="shared" si="66"/>
        <v>500000</v>
      </c>
      <c r="R351" s="2">
        <f t="shared" si="62"/>
        <v>158377343.18372804</v>
      </c>
      <c r="S351" s="2">
        <f t="shared" si="54"/>
        <v>491500.42857143283</v>
      </c>
      <c r="T351" s="2">
        <f t="shared" si="55"/>
        <v>8499.571428571362</v>
      </c>
      <c r="U351" s="2">
        <f t="shared" si="56"/>
        <v>500000</v>
      </c>
      <c r="V351" s="2">
        <f t="shared" si="33"/>
        <v>114126707.18624286</v>
      </c>
      <c r="W351" s="2">
        <f t="shared" si="57"/>
        <v>491500.42857143283</v>
      </c>
      <c r="X351" s="2">
        <f t="shared" si="47"/>
        <v>8499.5714285671711</v>
      </c>
      <c r="Y351" s="2">
        <f t="shared" ref="Y351:Y385" si="70">IF(COUNT($C352)=0,IF(COUNT($C351)=1,C351,SUM(Y350+X351)),C351)</f>
        <v>44250635.997485079</v>
      </c>
      <c r="Z351" s="2" t="str">
        <f t="shared" si="48"/>
        <v>MEEP</v>
      </c>
      <c r="AA351" s="2">
        <f>IF(Z351="HERE",Y351,AA350+Graph!$G$1*1000)</f>
        <v>103918198.14034247</v>
      </c>
      <c r="AB351" s="2">
        <f t="shared" si="59"/>
        <v>420000</v>
      </c>
      <c r="AC351" s="2">
        <f t="shared" ref="AC351:AC385" si="71">IF(Z352="HERE",V351,AC350)</f>
        <v>42367644.614814043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283</v>
      </c>
      <c r="C352" s="7"/>
      <c r="D352" s="2" t="e">
        <f t="shared" si="51"/>
        <v>#N/A</v>
      </c>
      <c r="E352" s="2" t="e">
        <f t="shared" si="63"/>
        <v>#N/A</v>
      </c>
      <c r="F352" s="2">
        <v>1859035.7425197363</v>
      </c>
      <c r="G352" s="2">
        <f t="shared" si="67"/>
        <v>491500.42857142858</v>
      </c>
      <c r="H352" s="2">
        <f t="shared" ref="H352:H385" si="72">IF(COUNT($C353)=0,IF(COUNT($C352)=1,C352,SUM(H351+G352)),C352)</f>
        <v>155904243.61481464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1876617.5532212853</v>
      </c>
      <c r="Q352" s="2">
        <f t="shared" si="66"/>
        <v>500000</v>
      </c>
      <c r="R352" s="2">
        <f t="shared" ref="R352:R385" si="73">IF(COUNT($C353)=0,IF(COUNT($C352)=1,M352,SUM(R351+Q352)),M352)</f>
        <v>158877343.18372804</v>
      </c>
      <c r="S352" s="2">
        <f t="shared" si="54"/>
        <v>491500.42857143283</v>
      </c>
      <c r="T352" s="2">
        <f t="shared" si="55"/>
        <v>8499.571428571362</v>
      </c>
      <c r="U352" s="2">
        <f t="shared" si="56"/>
        <v>500000</v>
      </c>
      <c r="V352" s="2">
        <f t="shared" si="33"/>
        <v>114618207.6148143</v>
      </c>
      <c r="W352" s="2">
        <f t="shared" si="57"/>
        <v>491500.42857143283</v>
      </c>
      <c r="X352" s="2">
        <f t="shared" si="47"/>
        <v>8499.5714285671711</v>
      </c>
      <c r="Y352" s="2">
        <f t="shared" si="70"/>
        <v>44259135.568913646</v>
      </c>
      <c r="Z352" s="2" t="str">
        <f t="shared" si="48"/>
        <v>MEEP</v>
      </c>
      <c r="AA352" s="2">
        <f>IF(Z352="HERE",Y352,AA351+Graph!$G$1*1000)</f>
        <v>104338198.14034247</v>
      </c>
      <c r="AB352" s="2">
        <f t="shared" si="59"/>
        <v>420000</v>
      </c>
      <c r="AC352" s="2">
        <f t="shared" si="71"/>
        <v>42367644.614814043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284</v>
      </c>
      <c r="C353" s="7"/>
      <c r="D353" s="2" t="e">
        <f t="shared" si="51"/>
        <v>#N/A</v>
      </c>
      <c r="E353" s="2" t="e">
        <f t="shared" si="63"/>
        <v>#N/A</v>
      </c>
      <c r="F353" s="2">
        <v>1863966.8784058988</v>
      </c>
      <c r="G353" s="2">
        <f t="shared" si="67"/>
        <v>491500.42857142858</v>
      </c>
      <c r="H353" s="2">
        <f t="shared" si="72"/>
        <v>156395744.04338607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1881595.1853832304</v>
      </c>
      <c r="Q353" s="2">
        <f t="shared" si="66"/>
        <v>500000</v>
      </c>
      <c r="R353" s="2">
        <f t="shared" si="73"/>
        <v>159377343.18372804</v>
      </c>
      <c r="S353" s="2">
        <f t="shared" si="54"/>
        <v>491500.42857143283</v>
      </c>
      <c r="T353" s="2">
        <f t="shared" si="55"/>
        <v>8499.571428571362</v>
      </c>
      <c r="U353" s="2">
        <f t="shared" si="56"/>
        <v>500000</v>
      </c>
      <c r="V353" s="2">
        <f t="shared" si="33"/>
        <v>115109708.04338573</v>
      </c>
      <c r="W353" s="2">
        <f t="shared" si="57"/>
        <v>491500.42857143283</v>
      </c>
      <c r="X353" s="2">
        <f t="shared" si="47"/>
        <v>8499.5714285671711</v>
      </c>
      <c r="Y353" s="2">
        <f t="shared" si="70"/>
        <v>44267635.140342213</v>
      </c>
      <c r="Z353" s="2" t="str">
        <f t="shared" si="48"/>
        <v>MEEP</v>
      </c>
      <c r="AA353" s="2">
        <f>IF(Z353="HERE",Y353,AA352+Graph!$G$1*1000)</f>
        <v>104758198.14034247</v>
      </c>
      <c r="AB353" s="2">
        <f t="shared" si="59"/>
        <v>420000</v>
      </c>
      <c r="AC353" s="2">
        <f t="shared" si="71"/>
        <v>42367644.614814043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285</v>
      </c>
      <c r="C354" s="7"/>
      <c r="D354" s="2" t="e">
        <f t="shared" si="51"/>
        <v>#N/A</v>
      </c>
      <c r="E354" s="2" t="e">
        <f t="shared" si="63"/>
        <v>#N/A</v>
      </c>
      <c r="F354" s="2">
        <v>1868898.0142920911</v>
      </c>
      <c r="G354" s="2">
        <f t="shared" si="67"/>
        <v>491500.42857142858</v>
      </c>
      <c r="H354" s="2">
        <f t="shared" si="72"/>
        <v>156887244.4719575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1886572.8175452054</v>
      </c>
      <c r="Q354" s="2">
        <f t="shared" si="66"/>
        <v>500000</v>
      </c>
      <c r="R354" s="2">
        <f t="shared" si="73"/>
        <v>159877343.18372804</v>
      </c>
      <c r="S354" s="2">
        <f t="shared" si="54"/>
        <v>491500.42857143283</v>
      </c>
      <c r="T354" s="2">
        <f t="shared" si="55"/>
        <v>8499.571428571362</v>
      </c>
      <c r="U354" s="2">
        <f t="shared" si="56"/>
        <v>500000</v>
      </c>
      <c r="V354" s="2">
        <f t="shared" si="33"/>
        <v>115601208.47195716</v>
      </c>
      <c r="W354" s="2">
        <f t="shared" si="57"/>
        <v>491500.42857143283</v>
      </c>
      <c r="X354" s="2">
        <f t="shared" si="47"/>
        <v>8499.5714285671711</v>
      </c>
      <c r="Y354" s="2">
        <f t="shared" si="70"/>
        <v>44276134.71177078</v>
      </c>
      <c r="Z354" s="2" t="str">
        <f t="shared" si="48"/>
        <v>MEEP</v>
      </c>
      <c r="AA354" s="2">
        <f>IF(Z354="HERE",Y354,AA353+Graph!$G$1*1000)</f>
        <v>105178198.14034247</v>
      </c>
      <c r="AB354" s="2">
        <f t="shared" si="59"/>
        <v>420000</v>
      </c>
      <c r="AC354" s="2">
        <f t="shared" si="71"/>
        <v>42367644.614814043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286</v>
      </c>
      <c r="C355" s="7"/>
      <c r="D355" s="2" t="e">
        <f t="shared" si="51"/>
        <v>#N/A</v>
      </c>
      <c r="E355" s="2" t="e">
        <f t="shared" si="63"/>
        <v>#N/A</v>
      </c>
      <c r="F355" s="2">
        <v>1873829.1501782537</v>
      </c>
      <c r="G355" s="2">
        <f t="shared" si="67"/>
        <v>491500.42857142858</v>
      </c>
      <c r="H355" s="2">
        <f t="shared" si="72"/>
        <v>157378744.90052894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1891550.4497071505</v>
      </c>
      <c r="Q355" s="2">
        <f t="shared" si="66"/>
        <v>500000</v>
      </c>
      <c r="R355" s="2">
        <f t="shared" si="73"/>
        <v>160377343.18372804</v>
      </c>
      <c r="S355" s="2">
        <f t="shared" si="54"/>
        <v>491500.42857143283</v>
      </c>
      <c r="T355" s="2">
        <f t="shared" si="55"/>
        <v>8499.571428571362</v>
      </c>
      <c r="U355" s="2">
        <f t="shared" si="56"/>
        <v>500000</v>
      </c>
      <c r="V355" s="2">
        <f t="shared" si="33"/>
        <v>116092708.90052859</v>
      </c>
      <c r="W355" s="2">
        <f t="shared" si="57"/>
        <v>491500.42857143283</v>
      </c>
      <c r="X355" s="2">
        <f t="shared" si="47"/>
        <v>8499.5714285671711</v>
      </c>
      <c r="Y355" s="2">
        <f t="shared" si="70"/>
        <v>44284634.283199348</v>
      </c>
      <c r="Z355" s="2" t="str">
        <f t="shared" si="48"/>
        <v>MEEP</v>
      </c>
      <c r="AA355" s="2">
        <f>IF(Z355="HERE",Y355,AA354+Graph!$G$1*1000)</f>
        <v>105598198.14034247</v>
      </c>
      <c r="AB355" s="2">
        <f t="shared" si="59"/>
        <v>420000</v>
      </c>
      <c r="AC355" s="2">
        <f t="shared" si="71"/>
        <v>42367644.614814043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287</v>
      </c>
      <c r="C356" s="7"/>
      <c r="D356" s="2" t="e">
        <f t="shared" si="51"/>
        <v>#N/A</v>
      </c>
      <c r="E356" s="2" t="e">
        <f t="shared" si="63"/>
        <v>#N/A</v>
      </c>
      <c r="F356" s="2">
        <v>1878760.2860644162</v>
      </c>
      <c r="G356" s="2">
        <f t="shared" si="67"/>
        <v>491500.42857142858</v>
      </c>
      <c r="H356" s="2">
        <f t="shared" si="72"/>
        <v>157870245.32910037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1896528.0818691254</v>
      </c>
      <c r="Q356" s="2">
        <f t="shared" si="66"/>
        <v>500000</v>
      </c>
      <c r="R356" s="2">
        <f t="shared" si="73"/>
        <v>160877343.18372804</v>
      </c>
      <c r="S356" s="2">
        <f t="shared" si="54"/>
        <v>491500.42857143283</v>
      </c>
      <c r="T356" s="2">
        <f t="shared" si="55"/>
        <v>8499.571428571362</v>
      </c>
      <c r="U356" s="2">
        <f t="shared" si="56"/>
        <v>500000</v>
      </c>
      <c r="V356" s="2">
        <f t="shared" ref="V356:V385" si="74">H272</f>
        <v>116584209.32910003</v>
      </c>
      <c r="W356" s="2">
        <f t="shared" si="57"/>
        <v>491500.42857143283</v>
      </c>
      <c r="X356" s="2">
        <f t="shared" si="47"/>
        <v>8499.5714285671711</v>
      </c>
      <c r="Y356" s="2">
        <f t="shared" si="70"/>
        <v>44293133.854627915</v>
      </c>
      <c r="Z356" s="2" t="str">
        <f t="shared" si="48"/>
        <v>MEEP</v>
      </c>
      <c r="AA356" s="2">
        <f>IF(Z356="HERE",Y356,AA355+Graph!$G$1*1000)</f>
        <v>106018198.14034247</v>
      </c>
      <c r="AB356" s="2">
        <f t="shared" si="59"/>
        <v>420000</v>
      </c>
      <c r="AC356" s="2">
        <f t="shared" si="71"/>
        <v>42367644.614814043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288</v>
      </c>
      <c r="C357" s="7"/>
      <c r="D357" s="2" t="e">
        <f t="shared" si="51"/>
        <v>#N/A</v>
      </c>
      <c r="E357" s="2" t="e">
        <f t="shared" si="63"/>
        <v>#N/A</v>
      </c>
      <c r="F357" s="2">
        <v>1883691.4219506085</v>
      </c>
      <c r="G357" s="2">
        <f t="shared" si="67"/>
        <v>491500.42857142858</v>
      </c>
      <c r="H357" s="2">
        <f t="shared" si="72"/>
        <v>158361745.7576718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1901505.7140310705</v>
      </c>
      <c r="Q357" s="2">
        <f t="shared" si="66"/>
        <v>500000</v>
      </c>
      <c r="R357" s="2">
        <f t="shared" si="73"/>
        <v>161377343.18372804</v>
      </c>
      <c r="S357" s="2">
        <f t="shared" si="54"/>
        <v>491500.42857143283</v>
      </c>
      <c r="T357" s="2">
        <f t="shared" si="55"/>
        <v>8499.571428571362</v>
      </c>
      <c r="U357" s="2">
        <f t="shared" si="56"/>
        <v>500000</v>
      </c>
      <c r="V357" s="2">
        <f t="shared" si="74"/>
        <v>117075709.75767146</v>
      </c>
      <c r="W357" s="2">
        <f t="shared" si="57"/>
        <v>491500.42857143283</v>
      </c>
      <c r="X357" s="2">
        <f t="shared" si="47"/>
        <v>8499.5714285671711</v>
      </c>
      <c r="Y357" s="2">
        <f t="shared" si="70"/>
        <v>44301633.426056482</v>
      </c>
      <c r="Z357" s="2" t="str">
        <f t="shared" si="48"/>
        <v>MEEP</v>
      </c>
      <c r="AA357" s="2">
        <f>IF(Z357="HERE",Y357,AA356+Graph!$G$1*1000)</f>
        <v>106438198.14034247</v>
      </c>
      <c r="AB357" s="2">
        <f t="shared" si="59"/>
        <v>420000</v>
      </c>
      <c r="AC357" s="2">
        <f t="shared" si="71"/>
        <v>42367644.614814043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289</v>
      </c>
      <c r="C358" s="7"/>
      <c r="D358" s="2" t="e">
        <f t="shared" si="51"/>
        <v>#N/A</v>
      </c>
      <c r="E358" s="2" t="e">
        <f t="shared" si="63"/>
        <v>#N/A</v>
      </c>
      <c r="F358" s="2">
        <v>1888622.557836771</v>
      </c>
      <c r="G358" s="2">
        <f t="shared" si="67"/>
        <v>491500.42857142858</v>
      </c>
      <c r="H358" s="2">
        <f t="shared" si="72"/>
        <v>158853246.18624324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1906483.3461930156</v>
      </c>
      <c r="Q358" s="2">
        <f t="shared" ref="Q358:Q385" si="75">IF(P358&gt;500000,500000,P358)</f>
        <v>500000</v>
      </c>
      <c r="R358" s="2">
        <f t="shared" si="73"/>
        <v>161877343.18372804</v>
      </c>
      <c r="S358" s="2">
        <f t="shared" si="54"/>
        <v>491500.42857143283</v>
      </c>
      <c r="T358" s="2">
        <f t="shared" si="55"/>
        <v>8499.571428571362</v>
      </c>
      <c r="U358" s="2">
        <f t="shared" si="56"/>
        <v>500000</v>
      </c>
      <c r="V358" s="2">
        <f t="shared" si="74"/>
        <v>117567210.18624289</v>
      </c>
      <c r="W358" s="2">
        <f t="shared" si="57"/>
        <v>491500.42857143283</v>
      </c>
      <c r="X358" s="2">
        <f t="shared" si="47"/>
        <v>8499.5714285671711</v>
      </c>
      <c r="Y358" s="2">
        <f t="shared" si="70"/>
        <v>44310132.997485049</v>
      </c>
      <c r="Z358" s="2" t="str">
        <f t="shared" si="48"/>
        <v>MEEP</v>
      </c>
      <c r="AA358" s="2">
        <f>IF(Z358="HERE",Y358,AA357+Graph!$G$1*1000)</f>
        <v>106858198.14034247</v>
      </c>
      <c r="AB358" s="2">
        <f t="shared" si="59"/>
        <v>420000</v>
      </c>
      <c r="AC358" s="2">
        <f t="shared" si="71"/>
        <v>42367644.614814043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290</v>
      </c>
      <c r="C359" s="7"/>
      <c r="D359" s="2" t="e">
        <f t="shared" si="51"/>
        <v>#N/A</v>
      </c>
      <c r="E359" s="2" t="e">
        <f t="shared" si="63"/>
        <v>#N/A</v>
      </c>
      <c r="F359" s="2">
        <v>1893553.6937229335</v>
      </c>
      <c r="G359" s="2">
        <f t="shared" si="67"/>
        <v>491500.42857142858</v>
      </c>
      <c r="H359" s="2">
        <f t="shared" si="72"/>
        <v>159344746.61481467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1911460.9783549905</v>
      </c>
      <c r="Q359" s="2">
        <f t="shared" si="75"/>
        <v>500000</v>
      </c>
      <c r="R359" s="2">
        <f t="shared" si="73"/>
        <v>162377343.18372804</v>
      </c>
      <c r="S359" s="2">
        <f t="shared" si="54"/>
        <v>491500.42857143283</v>
      </c>
      <c r="T359" s="2">
        <f t="shared" si="55"/>
        <v>8499.571428571362</v>
      </c>
      <c r="U359" s="2">
        <f t="shared" si="56"/>
        <v>500000</v>
      </c>
      <c r="V359" s="2">
        <f t="shared" si="74"/>
        <v>118058710.61481433</v>
      </c>
      <c r="W359" s="2">
        <f t="shared" si="57"/>
        <v>491500.42857143283</v>
      </c>
      <c r="X359" s="2">
        <f t="shared" si="47"/>
        <v>8499.5714285671711</v>
      </c>
      <c r="Y359" s="2">
        <f t="shared" si="70"/>
        <v>44318632.568913616</v>
      </c>
      <c r="Z359" s="2" t="str">
        <f t="shared" si="48"/>
        <v>MEEP</v>
      </c>
      <c r="AA359" s="2">
        <f>IF(Z359="HERE",Y359,AA358+Graph!$G$1*1000)</f>
        <v>107278198.14034247</v>
      </c>
      <c r="AB359" s="2">
        <f t="shared" si="59"/>
        <v>420000</v>
      </c>
      <c r="AC359" s="2">
        <f t="shared" si="71"/>
        <v>42367644.614814043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291</v>
      </c>
      <c r="C360" s="7"/>
      <c r="D360" s="2" t="e">
        <f t="shared" si="51"/>
        <v>#N/A</v>
      </c>
      <c r="E360" s="2" t="e">
        <f t="shared" si="63"/>
        <v>#N/A</v>
      </c>
      <c r="F360" s="2">
        <v>1898484.8296091259</v>
      </c>
      <c r="G360" s="2">
        <f t="shared" si="67"/>
        <v>491500.42857142858</v>
      </c>
      <c r="H360" s="2">
        <f t="shared" si="72"/>
        <v>159836247.0433861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1916438.6105169356</v>
      </c>
      <c r="Q360" s="2">
        <f t="shared" si="75"/>
        <v>500000</v>
      </c>
      <c r="R360" s="2">
        <f t="shared" si="73"/>
        <v>162877343.18372804</v>
      </c>
      <c r="S360" s="2">
        <f t="shared" si="54"/>
        <v>491500.42857143283</v>
      </c>
      <c r="T360" s="2">
        <f t="shared" si="55"/>
        <v>8499.571428571362</v>
      </c>
      <c r="U360" s="2">
        <f t="shared" si="56"/>
        <v>500000</v>
      </c>
      <c r="V360" s="2">
        <f t="shared" si="74"/>
        <v>118550211.04338576</v>
      </c>
      <c r="W360" s="2">
        <f t="shared" si="57"/>
        <v>491500.42857143283</v>
      </c>
      <c r="X360" s="2">
        <f t="shared" si="47"/>
        <v>8499.5714285671711</v>
      </c>
      <c r="Y360" s="2">
        <f t="shared" si="70"/>
        <v>44327132.140342183</v>
      </c>
      <c r="Z360" s="2" t="str">
        <f t="shared" si="48"/>
        <v>MEEP</v>
      </c>
      <c r="AA360" s="2">
        <f>IF(Z360="HERE",Y360,AA359+Graph!$G$1*1000)</f>
        <v>107698198.14034247</v>
      </c>
      <c r="AB360" s="2">
        <f t="shared" si="59"/>
        <v>420000</v>
      </c>
      <c r="AC360" s="2">
        <f t="shared" si="71"/>
        <v>42367644.614814043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292</v>
      </c>
      <c r="C361" s="7"/>
      <c r="D361" s="2" t="e">
        <f t="shared" si="51"/>
        <v>#N/A</v>
      </c>
      <c r="E361" s="2" t="e">
        <f t="shared" si="63"/>
        <v>#N/A</v>
      </c>
      <c r="F361" s="2">
        <v>1903415.9654952884</v>
      </c>
      <c r="G361" s="2">
        <f t="shared" si="67"/>
        <v>491500.42857142858</v>
      </c>
      <c r="H361" s="2">
        <f t="shared" si="72"/>
        <v>160327747.47195753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1921416.2426788807</v>
      </c>
      <c r="Q361" s="2">
        <f t="shared" si="75"/>
        <v>500000</v>
      </c>
      <c r="R361" s="2">
        <f t="shared" si="73"/>
        <v>163377343.18372804</v>
      </c>
      <c r="S361" s="2">
        <f t="shared" si="54"/>
        <v>491500.42857143283</v>
      </c>
      <c r="T361" s="2">
        <f t="shared" si="55"/>
        <v>8499.571428571362</v>
      </c>
      <c r="U361" s="2">
        <f t="shared" si="56"/>
        <v>500000</v>
      </c>
      <c r="V361" s="2">
        <f t="shared" si="74"/>
        <v>119041711.47195719</v>
      </c>
      <c r="W361" s="2">
        <f t="shared" si="57"/>
        <v>491500.42857143283</v>
      </c>
      <c r="X361" s="2">
        <f t="shared" si="47"/>
        <v>8499.5714285671711</v>
      </c>
      <c r="Y361" s="2">
        <f t="shared" si="70"/>
        <v>44335631.711770751</v>
      </c>
      <c r="Z361" s="2" t="str">
        <f t="shared" si="48"/>
        <v>MEEP</v>
      </c>
      <c r="AA361" s="2">
        <f>IF(Z361="HERE",Y361,AA360+Graph!$G$1*1000)</f>
        <v>108118198.14034247</v>
      </c>
      <c r="AB361" s="2">
        <f t="shared" si="59"/>
        <v>420000</v>
      </c>
      <c r="AC361" s="2">
        <f t="shared" si="71"/>
        <v>42367644.614814043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293</v>
      </c>
      <c r="C362" s="7"/>
      <c r="D362" s="2" t="e">
        <f t="shared" si="51"/>
        <v>#N/A</v>
      </c>
      <c r="E362" s="2" t="e">
        <f t="shared" si="63"/>
        <v>#N/A</v>
      </c>
      <c r="F362" s="2">
        <v>1908347.1013814509</v>
      </c>
      <c r="G362" s="2">
        <f t="shared" si="67"/>
        <v>491500.42857142858</v>
      </c>
      <c r="H362" s="2">
        <f t="shared" si="72"/>
        <v>160819247.90052897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1926393.8748408556</v>
      </c>
      <c r="Q362" s="2">
        <f t="shared" si="75"/>
        <v>500000</v>
      </c>
      <c r="R362" s="2">
        <f t="shared" si="73"/>
        <v>163877343.18372804</v>
      </c>
      <c r="S362" s="2">
        <f t="shared" si="54"/>
        <v>491500.42857143283</v>
      </c>
      <c r="T362" s="2">
        <f t="shared" si="55"/>
        <v>8499.571428571362</v>
      </c>
      <c r="U362" s="2">
        <f t="shared" si="56"/>
        <v>500000</v>
      </c>
      <c r="V362" s="2">
        <f t="shared" si="74"/>
        <v>119533211.90052862</v>
      </c>
      <c r="W362" s="2">
        <f t="shared" si="57"/>
        <v>491500.42857143283</v>
      </c>
      <c r="X362" s="2">
        <f t="shared" si="47"/>
        <v>8499.5714285671711</v>
      </c>
      <c r="Y362" s="2">
        <f t="shared" si="70"/>
        <v>44344131.283199318</v>
      </c>
      <c r="Z362" s="2" t="str">
        <f t="shared" si="48"/>
        <v>MEEP</v>
      </c>
      <c r="AA362" s="2">
        <f>IF(Z362="HERE",Y362,AA361+Graph!$G$1*1000)</f>
        <v>108538198.14034247</v>
      </c>
      <c r="AB362" s="2">
        <f t="shared" si="59"/>
        <v>420000</v>
      </c>
      <c r="AC362" s="2">
        <f t="shared" si="71"/>
        <v>42367644.614814043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294</v>
      </c>
      <c r="C363" s="7"/>
      <c r="D363" s="2" t="e">
        <f t="shared" si="51"/>
        <v>#N/A</v>
      </c>
      <c r="E363" s="2" t="e">
        <f t="shared" si="63"/>
        <v>#N/A</v>
      </c>
      <c r="F363" s="2">
        <v>1913278.2372676432</v>
      </c>
      <c r="G363" s="2">
        <f t="shared" si="67"/>
        <v>491500.42857142858</v>
      </c>
      <c r="H363" s="2">
        <f t="shared" si="72"/>
        <v>161310748.3291004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1931371.5070028007</v>
      </c>
      <c r="Q363" s="2">
        <f t="shared" si="75"/>
        <v>500000</v>
      </c>
      <c r="R363" s="2">
        <f t="shared" si="73"/>
        <v>164377343.18372804</v>
      </c>
      <c r="S363" s="2">
        <f t="shared" si="54"/>
        <v>491500.42857143283</v>
      </c>
      <c r="T363" s="2">
        <f t="shared" si="55"/>
        <v>8499.571428571362</v>
      </c>
      <c r="U363" s="2">
        <f t="shared" si="56"/>
        <v>500000</v>
      </c>
      <c r="V363" s="2">
        <f t="shared" si="74"/>
        <v>120024712.32910006</v>
      </c>
      <c r="W363" s="2">
        <f t="shared" si="57"/>
        <v>491500.42857143283</v>
      </c>
      <c r="X363" s="2">
        <f t="shared" si="47"/>
        <v>8499.5714285671711</v>
      </c>
      <c r="Y363" s="2">
        <f t="shared" si="70"/>
        <v>44352630.854627885</v>
      </c>
      <c r="Z363" s="2" t="str">
        <f t="shared" si="48"/>
        <v>MEEP</v>
      </c>
      <c r="AA363" s="2">
        <f>IF(Z363="HERE",Y363,AA362+Graph!$G$1*1000)</f>
        <v>108958198.14034247</v>
      </c>
      <c r="AB363" s="2">
        <f t="shared" si="59"/>
        <v>420000</v>
      </c>
      <c r="AC363" s="2">
        <f t="shared" si="71"/>
        <v>42367644.614814043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295</v>
      </c>
      <c r="C364" s="7"/>
      <c r="D364" s="2" t="e">
        <f t="shared" si="51"/>
        <v>#N/A</v>
      </c>
      <c r="E364" s="2" t="e">
        <f t="shared" si="63"/>
        <v>#N/A</v>
      </c>
      <c r="F364" s="2">
        <v>1918209.3731538057</v>
      </c>
      <c r="G364" s="2">
        <f t="shared" si="67"/>
        <v>491500.42857142858</v>
      </c>
      <c r="H364" s="2">
        <f t="shared" si="72"/>
        <v>161802248.75767183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1936349.1391647458</v>
      </c>
      <c r="Q364" s="2">
        <f t="shared" si="75"/>
        <v>500000</v>
      </c>
      <c r="R364" s="2">
        <f t="shared" si="73"/>
        <v>164877343.18372804</v>
      </c>
      <c r="S364" s="2">
        <f t="shared" si="54"/>
        <v>491500.42857143283</v>
      </c>
      <c r="T364" s="2">
        <f t="shared" si="55"/>
        <v>8499.571428571362</v>
      </c>
      <c r="U364" s="2">
        <f t="shared" si="56"/>
        <v>500000</v>
      </c>
      <c r="V364" s="2">
        <f t="shared" si="74"/>
        <v>120516212.75767149</v>
      </c>
      <c r="W364" s="2">
        <f t="shared" si="57"/>
        <v>491500.42857143283</v>
      </c>
      <c r="X364" s="2">
        <f t="shared" si="47"/>
        <v>8499.5714285671711</v>
      </c>
      <c r="Y364" s="2">
        <f t="shared" si="70"/>
        <v>44361130.426056452</v>
      </c>
      <c r="Z364" s="2" t="str">
        <f t="shared" si="48"/>
        <v>MEEP</v>
      </c>
      <c r="AA364" s="2">
        <f>IF(Z364="HERE",Y364,AA363+Graph!$G$1*1000)</f>
        <v>109378198.14034247</v>
      </c>
      <c r="AB364" s="2">
        <f t="shared" si="59"/>
        <v>420000</v>
      </c>
      <c r="AC364" s="2">
        <f t="shared" si="71"/>
        <v>42367644.614814043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296</v>
      </c>
      <c r="C365" s="7"/>
      <c r="D365" s="2" t="e">
        <f t="shared" si="51"/>
        <v>#N/A</v>
      </c>
      <c r="E365" s="2" t="e">
        <f t="shared" si="63"/>
        <v>#N/A</v>
      </c>
      <c r="F365" s="2">
        <v>1923140.5090399683</v>
      </c>
      <c r="G365" s="2">
        <f t="shared" si="67"/>
        <v>491500.42857142858</v>
      </c>
      <c r="H365" s="2">
        <f t="shared" si="72"/>
        <v>162293749.18624327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1941326.7713267207</v>
      </c>
      <c r="Q365" s="2">
        <f t="shared" si="75"/>
        <v>500000</v>
      </c>
      <c r="R365" s="2">
        <f t="shared" si="73"/>
        <v>165377343.18372804</v>
      </c>
      <c r="S365" s="2">
        <f t="shared" si="54"/>
        <v>491500.42857143283</v>
      </c>
      <c r="T365" s="2">
        <f t="shared" si="55"/>
        <v>8499.571428571362</v>
      </c>
      <c r="U365" s="2">
        <f t="shared" si="56"/>
        <v>500000</v>
      </c>
      <c r="V365" s="2">
        <f t="shared" si="74"/>
        <v>121007713.18624292</v>
      </c>
      <c r="W365" s="2">
        <f t="shared" si="57"/>
        <v>491500.42857143283</v>
      </c>
      <c r="X365" s="2">
        <f t="shared" si="47"/>
        <v>8499.5714285671711</v>
      </c>
      <c r="Y365" s="2">
        <f t="shared" si="70"/>
        <v>44369629.997485019</v>
      </c>
      <c r="Z365" s="2" t="str">
        <f t="shared" si="48"/>
        <v>MEEP</v>
      </c>
      <c r="AA365" s="2">
        <f>IF(Z365="HERE",Y365,AA364+Graph!$G$1*1000)</f>
        <v>109798198.14034247</v>
      </c>
      <c r="AB365" s="2">
        <f t="shared" si="59"/>
        <v>420000</v>
      </c>
      <c r="AC365" s="2">
        <f t="shared" si="71"/>
        <v>42367644.614814043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297</v>
      </c>
      <c r="C366" s="7"/>
      <c r="D366" s="2" t="e">
        <f t="shared" si="51"/>
        <v>#N/A</v>
      </c>
      <c r="E366" s="2" t="e">
        <f t="shared" si="63"/>
        <v>#N/A</v>
      </c>
      <c r="F366" s="2">
        <v>1928071.6449261606</v>
      </c>
      <c r="G366" s="2">
        <f t="shared" si="67"/>
        <v>491500.42857142858</v>
      </c>
      <c r="H366" s="2">
        <f t="shared" si="72"/>
        <v>162785249.6148147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1946304.4034886658</v>
      </c>
      <c r="Q366" s="2">
        <f t="shared" si="75"/>
        <v>500000</v>
      </c>
      <c r="R366" s="2">
        <f t="shared" si="73"/>
        <v>165877343.18372804</v>
      </c>
      <c r="S366" s="2">
        <f t="shared" si="54"/>
        <v>491500.42857143283</v>
      </c>
      <c r="T366" s="2">
        <f t="shared" si="55"/>
        <v>8499.571428571362</v>
      </c>
      <c r="U366" s="2">
        <f t="shared" si="56"/>
        <v>500000</v>
      </c>
      <c r="V366" s="2">
        <f t="shared" si="74"/>
        <v>121499213.61481436</v>
      </c>
      <c r="W366" s="2">
        <f t="shared" si="57"/>
        <v>491500.42857143283</v>
      </c>
      <c r="X366" s="2">
        <f t="shared" si="47"/>
        <v>8499.5714285671711</v>
      </c>
      <c r="Y366" s="2">
        <f t="shared" si="70"/>
        <v>44378129.568913586</v>
      </c>
      <c r="Z366" s="2" t="str">
        <f t="shared" si="48"/>
        <v>MEEP</v>
      </c>
      <c r="AA366" s="2">
        <f>IF(Z366="HERE",Y366,AA365+Graph!$G$1*1000)</f>
        <v>110218198.14034247</v>
      </c>
      <c r="AB366" s="2">
        <f t="shared" si="59"/>
        <v>420000</v>
      </c>
      <c r="AC366" s="2">
        <f t="shared" si="71"/>
        <v>42367644.614814043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298</v>
      </c>
      <c r="C367" s="7"/>
      <c r="D367" s="2" t="e">
        <f t="shared" si="51"/>
        <v>#N/A</v>
      </c>
      <c r="E367" s="2" t="e">
        <f t="shared" si="63"/>
        <v>#N/A</v>
      </c>
      <c r="F367" s="2">
        <v>1933002.7808123231</v>
      </c>
      <c r="G367" s="2">
        <f t="shared" si="67"/>
        <v>491500.42857142858</v>
      </c>
      <c r="H367" s="2">
        <f t="shared" si="72"/>
        <v>163276750.04338613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1951282.0356506109</v>
      </c>
      <c r="Q367" s="2">
        <f t="shared" si="75"/>
        <v>500000</v>
      </c>
      <c r="R367" s="2">
        <f t="shared" si="73"/>
        <v>166377343.18372804</v>
      </c>
      <c r="S367" s="2">
        <f t="shared" si="54"/>
        <v>491500.42857143283</v>
      </c>
      <c r="T367" s="2">
        <f t="shared" si="55"/>
        <v>8499.571428571362</v>
      </c>
      <c r="U367" s="2">
        <f t="shared" si="56"/>
        <v>500000</v>
      </c>
      <c r="V367" s="2">
        <f t="shared" si="74"/>
        <v>121990714.04338579</v>
      </c>
      <c r="W367" s="2">
        <f t="shared" si="57"/>
        <v>491500.42857143283</v>
      </c>
      <c r="X367" s="2">
        <f t="shared" si="47"/>
        <v>8499.5714285671711</v>
      </c>
      <c r="Y367" s="2">
        <f t="shared" si="70"/>
        <v>44386629.140342154</v>
      </c>
      <c r="Z367" s="2" t="str">
        <f t="shared" si="48"/>
        <v>MEEP</v>
      </c>
      <c r="AA367" s="2">
        <f>IF(Z367="HERE",Y367,AA366+Graph!$G$1*1000)</f>
        <v>110638198.14034247</v>
      </c>
      <c r="AB367" s="2">
        <f t="shared" si="59"/>
        <v>420000</v>
      </c>
      <c r="AC367" s="2">
        <f t="shared" si="71"/>
        <v>42367644.614814043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299</v>
      </c>
      <c r="C368" s="7"/>
      <c r="D368" s="2" t="e">
        <f t="shared" si="51"/>
        <v>#N/A</v>
      </c>
      <c r="E368" s="2" t="e">
        <f t="shared" si="63"/>
        <v>#N/A</v>
      </c>
      <c r="F368" s="2">
        <v>1937933.9166984856</v>
      </c>
      <c r="G368" s="2">
        <f t="shared" si="67"/>
        <v>491500.42857142858</v>
      </c>
      <c r="H368" s="2">
        <f t="shared" si="72"/>
        <v>163768250.47195756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1956259.6678125858</v>
      </c>
      <c r="Q368" s="2">
        <f t="shared" si="75"/>
        <v>500000</v>
      </c>
      <c r="R368" s="2">
        <f t="shared" si="73"/>
        <v>166877343.18372804</v>
      </c>
      <c r="S368" s="2">
        <f t="shared" si="54"/>
        <v>491500.42857143283</v>
      </c>
      <c r="T368" s="2">
        <f t="shared" si="55"/>
        <v>8499.571428571362</v>
      </c>
      <c r="U368" s="2">
        <f t="shared" si="56"/>
        <v>500000</v>
      </c>
      <c r="V368" s="2">
        <f t="shared" si="74"/>
        <v>122482214.47195722</v>
      </c>
      <c r="W368" s="2">
        <f t="shared" si="57"/>
        <v>491500.42857143283</v>
      </c>
      <c r="X368" s="2">
        <f t="shared" si="47"/>
        <v>8499.5714285671711</v>
      </c>
      <c r="Y368" s="2">
        <f t="shared" si="70"/>
        <v>44395128.711770721</v>
      </c>
      <c r="Z368" s="2" t="str">
        <f t="shared" si="48"/>
        <v>MEEP</v>
      </c>
      <c r="AA368" s="2">
        <f>IF(Z368="HERE",Y368,AA367+Graph!$G$1*1000)</f>
        <v>111058198.14034247</v>
      </c>
      <c r="AB368" s="2">
        <f t="shared" si="59"/>
        <v>420000</v>
      </c>
      <c r="AC368" s="2">
        <f t="shared" si="71"/>
        <v>42367644.614814043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300</v>
      </c>
      <c r="C369" s="7"/>
      <c r="D369" s="2" t="e">
        <f t="shared" si="51"/>
        <v>#N/A</v>
      </c>
      <c r="E369" s="2" t="e">
        <f t="shared" si="63"/>
        <v>#N/A</v>
      </c>
      <c r="F369" s="2">
        <v>1942865.0525846779</v>
      </c>
      <c r="G369" s="2">
        <f t="shared" si="67"/>
        <v>491500.42857142858</v>
      </c>
      <c r="H369" s="2">
        <f t="shared" si="72"/>
        <v>164259750.900529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1961237.2999745309</v>
      </c>
      <c r="Q369" s="2">
        <f t="shared" si="75"/>
        <v>500000</v>
      </c>
      <c r="R369" s="2">
        <f t="shared" si="73"/>
        <v>167377343.18372804</v>
      </c>
      <c r="S369" s="2">
        <f t="shared" si="54"/>
        <v>491500.42857143283</v>
      </c>
      <c r="T369" s="2">
        <f t="shared" si="55"/>
        <v>8499.571428571362</v>
      </c>
      <c r="U369" s="2">
        <f t="shared" si="56"/>
        <v>500000</v>
      </c>
      <c r="V369" s="2">
        <f t="shared" si="74"/>
        <v>122973714.90052865</v>
      </c>
      <c r="W369" s="2">
        <f t="shared" si="57"/>
        <v>491500.42857143283</v>
      </c>
      <c r="X369" s="2">
        <f t="shared" si="47"/>
        <v>8499.5714285671711</v>
      </c>
      <c r="Y369" s="2">
        <f t="shared" si="70"/>
        <v>44403628.283199288</v>
      </c>
      <c r="Z369" s="2" t="str">
        <f t="shared" si="48"/>
        <v>MEEP</v>
      </c>
      <c r="AA369" s="2">
        <f>IF(Z369="HERE",Y369,AA368+Graph!$G$1*1000)</f>
        <v>111478198.14034247</v>
      </c>
      <c r="AB369" s="2">
        <f t="shared" si="59"/>
        <v>420000</v>
      </c>
      <c r="AC369" s="2">
        <f t="shared" si="71"/>
        <v>42367644.614814043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301</v>
      </c>
      <c r="C370" s="7"/>
      <c r="D370" s="2" t="e">
        <f t="shared" si="51"/>
        <v>#N/A</v>
      </c>
      <c r="E370" s="2" t="e">
        <f t="shared" si="63"/>
        <v>#N/A</v>
      </c>
      <c r="F370" s="2">
        <v>1947796.1884708405</v>
      </c>
      <c r="G370" s="2">
        <f t="shared" si="67"/>
        <v>491500.42857142858</v>
      </c>
      <c r="H370" s="2">
        <f t="shared" si="72"/>
        <v>164751251.32910043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1966214.932136476</v>
      </c>
      <c r="Q370" s="2">
        <f t="shared" si="75"/>
        <v>500000</v>
      </c>
      <c r="R370" s="2">
        <f t="shared" si="73"/>
        <v>167877343.18372804</v>
      </c>
      <c r="S370" s="2">
        <f t="shared" si="54"/>
        <v>491500.42857143283</v>
      </c>
      <c r="T370" s="2">
        <f t="shared" si="55"/>
        <v>8499.571428571362</v>
      </c>
      <c r="U370" s="2">
        <f t="shared" si="56"/>
        <v>500000</v>
      </c>
      <c r="V370" s="2">
        <f t="shared" si="74"/>
        <v>123465215.32910009</v>
      </c>
      <c r="W370" s="2">
        <f t="shared" si="57"/>
        <v>491500.42857143283</v>
      </c>
      <c r="X370" s="2">
        <f t="shared" si="47"/>
        <v>8499.5714285671711</v>
      </c>
      <c r="Y370" s="2">
        <f t="shared" si="70"/>
        <v>44412127.854627855</v>
      </c>
      <c r="Z370" s="2" t="str">
        <f t="shared" si="48"/>
        <v>MEEP</v>
      </c>
      <c r="AA370" s="2">
        <f>IF(Z370="HERE",Y370,AA369+Graph!$G$1*1000)</f>
        <v>111898198.14034247</v>
      </c>
      <c r="AB370" s="2">
        <f t="shared" si="59"/>
        <v>420000</v>
      </c>
      <c r="AC370" s="2">
        <f t="shared" si="71"/>
        <v>42367644.614814043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302</v>
      </c>
      <c r="C371" s="7"/>
      <c r="D371" s="2" t="e">
        <f t="shared" si="51"/>
        <v>#N/A</v>
      </c>
      <c r="E371" s="2" t="e">
        <f t="shared" si="63"/>
        <v>#N/A</v>
      </c>
      <c r="F371" s="2">
        <v>1952727.324357003</v>
      </c>
      <c r="G371" s="2">
        <f t="shared" si="67"/>
        <v>491500.42857142858</v>
      </c>
      <c r="H371" s="2">
        <f t="shared" si="72"/>
        <v>165242751.75767186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1971192.5642984509</v>
      </c>
      <c r="Q371" s="2">
        <f t="shared" si="75"/>
        <v>500000</v>
      </c>
      <c r="R371" s="2">
        <f t="shared" si="73"/>
        <v>168377343.18372804</v>
      </c>
      <c r="S371" s="2">
        <f t="shared" si="54"/>
        <v>491500.42857143283</v>
      </c>
      <c r="T371" s="2">
        <f t="shared" si="55"/>
        <v>8499.571428571362</v>
      </c>
      <c r="U371" s="2">
        <f t="shared" si="56"/>
        <v>500000</v>
      </c>
      <c r="V371" s="2">
        <f t="shared" si="74"/>
        <v>123956715.75767152</v>
      </c>
      <c r="W371" s="2">
        <f t="shared" si="57"/>
        <v>491500.42857143283</v>
      </c>
      <c r="X371" s="2">
        <f t="shared" si="47"/>
        <v>8499.5714285671711</v>
      </c>
      <c r="Y371" s="2">
        <f t="shared" si="70"/>
        <v>44420627.426056422</v>
      </c>
      <c r="Z371" s="2" t="str">
        <f t="shared" si="48"/>
        <v>MEEP</v>
      </c>
      <c r="AA371" s="2">
        <f>IF(Z371="HERE",Y371,AA370+Graph!$G$1*1000)</f>
        <v>112318198.14034247</v>
      </c>
      <c r="AB371" s="2">
        <f t="shared" si="59"/>
        <v>420000</v>
      </c>
      <c r="AC371" s="2">
        <f t="shared" si="71"/>
        <v>42367644.614814043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303</v>
      </c>
      <c r="C372" s="7"/>
      <c r="D372" s="2" t="e">
        <f t="shared" si="51"/>
        <v>#N/A</v>
      </c>
      <c r="E372" s="2" t="e">
        <f t="shared" si="63"/>
        <v>#N/A</v>
      </c>
      <c r="F372" s="2">
        <v>1957658.4602431953</v>
      </c>
      <c r="G372" s="2">
        <f t="shared" si="67"/>
        <v>491500.42857142858</v>
      </c>
      <c r="H372" s="2">
        <f t="shared" si="72"/>
        <v>165734252.1862433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1976170.1964603961</v>
      </c>
      <c r="Q372" s="2">
        <f t="shared" si="75"/>
        <v>500000</v>
      </c>
      <c r="R372" s="2">
        <f t="shared" si="73"/>
        <v>168877343.18372804</v>
      </c>
      <c r="S372" s="2">
        <f t="shared" si="54"/>
        <v>491500.42857143283</v>
      </c>
      <c r="T372" s="2">
        <f t="shared" si="55"/>
        <v>8499.571428571362</v>
      </c>
      <c r="U372" s="2">
        <f t="shared" si="56"/>
        <v>500000</v>
      </c>
      <c r="V372" s="2">
        <f t="shared" si="74"/>
        <v>124448216.18624295</v>
      </c>
      <c r="W372" s="2">
        <f t="shared" si="57"/>
        <v>491500.42857143283</v>
      </c>
      <c r="X372" s="2">
        <f t="shared" si="47"/>
        <v>8499.5714285671711</v>
      </c>
      <c r="Y372" s="2">
        <f t="shared" si="70"/>
        <v>44429126.997484989</v>
      </c>
      <c r="Z372" s="2" t="str">
        <f t="shared" si="48"/>
        <v>MEEP</v>
      </c>
      <c r="AA372" s="2">
        <f>IF(Z372="HERE",Y372,AA371+Graph!$G$1*1000)</f>
        <v>112738198.14034247</v>
      </c>
      <c r="AB372" s="2">
        <f t="shared" si="59"/>
        <v>420000</v>
      </c>
      <c r="AC372" s="2">
        <f t="shared" si="71"/>
        <v>42367644.614814043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304</v>
      </c>
      <c r="C373" s="7"/>
      <c r="D373" s="2" t="e">
        <f t="shared" si="51"/>
        <v>#N/A</v>
      </c>
      <c r="E373" s="2" t="e">
        <f t="shared" si="63"/>
        <v>#N/A</v>
      </c>
      <c r="F373" s="2">
        <v>1962589.5961293578</v>
      </c>
      <c r="G373" s="2">
        <f t="shared" si="67"/>
        <v>491500.42857142858</v>
      </c>
      <c r="H373" s="2">
        <f t="shared" si="72"/>
        <v>166225752.61481473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1981147.828622371</v>
      </c>
      <c r="Q373" s="2">
        <f t="shared" si="75"/>
        <v>500000</v>
      </c>
      <c r="R373" s="2">
        <f t="shared" si="73"/>
        <v>169377343.18372804</v>
      </c>
      <c r="S373" s="2">
        <f t="shared" si="54"/>
        <v>491500.42857143283</v>
      </c>
      <c r="T373" s="2">
        <f t="shared" si="55"/>
        <v>8499.571428571362</v>
      </c>
      <c r="U373" s="2">
        <f t="shared" si="56"/>
        <v>500000</v>
      </c>
      <c r="V373" s="2">
        <f t="shared" si="74"/>
        <v>124939716.61481439</v>
      </c>
      <c r="W373" s="2">
        <f t="shared" si="57"/>
        <v>491500.42857143283</v>
      </c>
      <c r="X373" s="2">
        <f t="shared" si="47"/>
        <v>8499.5714285671711</v>
      </c>
      <c r="Y373" s="2">
        <f t="shared" si="70"/>
        <v>44437626.568913557</v>
      </c>
      <c r="Z373" s="2" t="str">
        <f t="shared" si="48"/>
        <v>MEEP</v>
      </c>
      <c r="AA373" s="2">
        <f>IF(Z373="HERE",Y373,AA372+Graph!$G$1*1000)</f>
        <v>113158198.14034247</v>
      </c>
      <c r="AB373" s="2">
        <f t="shared" si="59"/>
        <v>420000</v>
      </c>
      <c r="AC373" s="2">
        <f t="shared" si="71"/>
        <v>42367644.614814043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305</v>
      </c>
      <c r="C374" s="7"/>
      <c r="D374" s="2" t="e">
        <f t="shared" si="51"/>
        <v>#N/A</v>
      </c>
      <c r="E374" s="2" t="e">
        <f t="shared" si="63"/>
        <v>#N/A</v>
      </c>
      <c r="F374" s="2">
        <v>1967520.7320155203</v>
      </c>
      <c r="G374" s="2">
        <f t="shared" si="67"/>
        <v>491500.42857142858</v>
      </c>
      <c r="H374" s="2">
        <f t="shared" si="72"/>
        <v>166717253.04338616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1986125.4607843161</v>
      </c>
      <c r="Q374" s="2">
        <f t="shared" si="75"/>
        <v>500000</v>
      </c>
      <c r="R374" s="2">
        <f t="shared" si="73"/>
        <v>169877343.18372804</v>
      </c>
      <c r="S374" s="2">
        <f t="shared" si="54"/>
        <v>491500.42857143283</v>
      </c>
      <c r="T374" s="2">
        <f t="shared" si="55"/>
        <v>8499.571428571362</v>
      </c>
      <c r="U374" s="2">
        <f t="shared" si="56"/>
        <v>500000</v>
      </c>
      <c r="V374" s="2">
        <f t="shared" si="74"/>
        <v>125431217.04338582</v>
      </c>
      <c r="W374" s="2">
        <f t="shared" si="57"/>
        <v>491500.42857143283</v>
      </c>
      <c r="X374" s="2">
        <f t="shared" si="47"/>
        <v>8499.5714285671711</v>
      </c>
      <c r="Y374" s="2">
        <f t="shared" si="70"/>
        <v>44446126.140342124</v>
      </c>
      <c r="Z374" s="2" t="str">
        <f t="shared" si="48"/>
        <v>MEEP</v>
      </c>
      <c r="AA374" s="2">
        <f>IF(Z374="HERE",Y374,AA373+Graph!$G$1*1000)</f>
        <v>113578198.14034247</v>
      </c>
      <c r="AB374" s="2">
        <f t="shared" si="59"/>
        <v>420000</v>
      </c>
      <c r="AC374" s="2">
        <f t="shared" si="71"/>
        <v>42367644.614814043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306</v>
      </c>
      <c r="C375" s="7"/>
      <c r="D375" s="2" t="e">
        <f t="shared" si="51"/>
        <v>#N/A</v>
      </c>
      <c r="E375" s="2" t="e">
        <f t="shared" si="63"/>
        <v>#N/A</v>
      </c>
      <c r="F375" s="2">
        <v>1972451.8679017127</v>
      </c>
      <c r="G375" s="2">
        <f t="shared" si="67"/>
        <v>491500.42857142858</v>
      </c>
      <c r="H375" s="2">
        <f t="shared" si="72"/>
        <v>167208753.47195759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1991103.0929462612</v>
      </c>
      <c r="Q375" s="2">
        <f t="shared" si="75"/>
        <v>500000</v>
      </c>
      <c r="R375" s="2">
        <f t="shared" si="73"/>
        <v>170377343.18372804</v>
      </c>
      <c r="S375" s="2">
        <f t="shared" si="54"/>
        <v>491500.42857143283</v>
      </c>
      <c r="T375" s="2">
        <f t="shared" si="55"/>
        <v>8499.571428571362</v>
      </c>
      <c r="U375" s="2">
        <f t="shared" si="56"/>
        <v>500000</v>
      </c>
      <c r="V375" s="2">
        <f t="shared" si="74"/>
        <v>125922717.47195725</v>
      </c>
      <c r="W375" s="2">
        <f t="shared" si="57"/>
        <v>491500.42857143283</v>
      </c>
      <c r="X375" s="2">
        <f t="shared" si="47"/>
        <v>8499.5714285671711</v>
      </c>
      <c r="Y375" s="2">
        <f t="shared" si="70"/>
        <v>44454625.711770691</v>
      </c>
      <c r="Z375" s="2" t="str">
        <f t="shared" si="48"/>
        <v>MEEP</v>
      </c>
      <c r="AA375" s="2">
        <f>IF(Z375="HERE",Y375,AA374+Graph!$G$1*1000)</f>
        <v>113998198.14034247</v>
      </c>
      <c r="AB375" s="2">
        <f t="shared" si="59"/>
        <v>420000</v>
      </c>
      <c r="AC375" s="2">
        <f t="shared" si="71"/>
        <v>42367644.614814043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307</v>
      </c>
      <c r="C376" s="7"/>
      <c r="D376" s="2" t="e">
        <f t="shared" si="51"/>
        <v>#N/A</v>
      </c>
      <c r="E376" s="2" t="e">
        <f t="shared" si="63"/>
        <v>#N/A</v>
      </c>
      <c r="F376" s="2">
        <v>1977383.0037878752</v>
      </c>
      <c r="G376" s="2">
        <f t="shared" si="67"/>
        <v>491500.42857142858</v>
      </c>
      <c r="H376" s="2">
        <f t="shared" si="72"/>
        <v>167700253.90052903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1996080.7251082361</v>
      </c>
      <c r="Q376" s="2">
        <f t="shared" si="75"/>
        <v>500000</v>
      </c>
      <c r="R376" s="2">
        <f t="shared" si="73"/>
        <v>170877343.18372804</v>
      </c>
      <c r="S376" s="2">
        <f t="shared" si="54"/>
        <v>491500.42857143283</v>
      </c>
      <c r="T376" s="2">
        <f t="shared" si="55"/>
        <v>8499.571428571362</v>
      </c>
      <c r="U376" s="2">
        <f t="shared" si="56"/>
        <v>500000</v>
      </c>
      <c r="V376" s="2">
        <f t="shared" si="74"/>
        <v>126414217.90052868</v>
      </c>
      <c r="W376" s="2">
        <f t="shared" si="57"/>
        <v>491500.42857143283</v>
      </c>
      <c r="X376" s="2">
        <f t="shared" si="47"/>
        <v>8499.5714285671711</v>
      </c>
      <c r="Y376" s="2">
        <f t="shared" si="70"/>
        <v>44463125.283199258</v>
      </c>
      <c r="Z376" s="2" t="str">
        <f t="shared" si="48"/>
        <v>MEEP</v>
      </c>
      <c r="AA376" s="2">
        <f>IF(Z376="HERE",Y376,AA375+Graph!$G$1*1000)</f>
        <v>114418198.14034247</v>
      </c>
      <c r="AB376" s="2">
        <f t="shared" si="59"/>
        <v>420000</v>
      </c>
      <c r="AC376" s="2">
        <f t="shared" si="71"/>
        <v>42367644.614814043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308</v>
      </c>
      <c r="C377" s="7"/>
      <c r="D377" s="2" t="e">
        <f t="shared" si="51"/>
        <v>#N/A</v>
      </c>
      <c r="E377" s="2" t="e">
        <f t="shared" si="63"/>
        <v>#N/A</v>
      </c>
      <c r="F377" s="2">
        <v>1982314.1396740377</v>
      </c>
      <c r="G377" s="2">
        <f t="shared" si="67"/>
        <v>491500.42857142858</v>
      </c>
      <c r="H377" s="2">
        <f t="shared" si="72"/>
        <v>168191754.32910046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2001058.3572701812</v>
      </c>
      <c r="Q377" s="2">
        <f t="shared" si="75"/>
        <v>500000</v>
      </c>
      <c r="R377" s="2">
        <f t="shared" si="73"/>
        <v>171377343.18372804</v>
      </c>
      <c r="S377" s="2">
        <f t="shared" si="54"/>
        <v>491500.42857143283</v>
      </c>
      <c r="T377" s="2">
        <f t="shared" si="55"/>
        <v>8499.571428571362</v>
      </c>
      <c r="U377" s="2">
        <f t="shared" si="56"/>
        <v>500000</v>
      </c>
      <c r="V377" s="2">
        <f t="shared" si="74"/>
        <v>126905718.32910012</v>
      </c>
      <c r="W377" s="2">
        <f t="shared" si="57"/>
        <v>491500.42857143283</v>
      </c>
      <c r="X377" s="2">
        <f t="shared" si="47"/>
        <v>8499.5714285671711</v>
      </c>
      <c r="Y377" s="2">
        <f t="shared" si="70"/>
        <v>44471624.854627825</v>
      </c>
      <c r="Z377" s="2" t="str">
        <f t="shared" si="48"/>
        <v>MEEP</v>
      </c>
      <c r="AA377" s="2">
        <f>IF(Z377="HERE",Y377,AA376+Graph!$G$1*1000)</f>
        <v>114838198.14034247</v>
      </c>
      <c r="AB377" s="2">
        <f t="shared" si="59"/>
        <v>420000</v>
      </c>
      <c r="AC377" s="2">
        <f t="shared" si="71"/>
        <v>42367644.614814043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309</v>
      </c>
      <c r="C378" s="7"/>
      <c r="D378" s="2" t="e">
        <f t="shared" si="51"/>
        <v>#N/A</v>
      </c>
      <c r="E378" s="2" t="e">
        <f t="shared" si="63"/>
        <v>#N/A</v>
      </c>
      <c r="F378" s="2">
        <v>1987245.27556023</v>
      </c>
      <c r="G378" s="2">
        <f t="shared" si="67"/>
        <v>491500.42857142858</v>
      </c>
      <c r="H378" s="2">
        <f t="shared" si="72"/>
        <v>168683254.75767189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2006035.9894321263</v>
      </c>
      <c r="Q378" s="2">
        <f t="shared" si="75"/>
        <v>500000</v>
      </c>
      <c r="R378" s="2">
        <f t="shared" si="73"/>
        <v>171877343.18372804</v>
      </c>
      <c r="S378" s="2">
        <f t="shared" si="54"/>
        <v>491500.42857143283</v>
      </c>
      <c r="T378" s="2">
        <f t="shared" si="55"/>
        <v>8499.571428571362</v>
      </c>
      <c r="U378" s="2">
        <f t="shared" si="56"/>
        <v>500000</v>
      </c>
      <c r="V378" s="2">
        <f t="shared" si="74"/>
        <v>127397218.75767155</v>
      </c>
      <c r="W378" s="2">
        <f t="shared" si="57"/>
        <v>491500.42857143283</v>
      </c>
      <c r="X378" s="2">
        <f t="shared" si="47"/>
        <v>8499.5714285671711</v>
      </c>
      <c r="Y378" s="2">
        <f t="shared" si="70"/>
        <v>44480124.426056392</v>
      </c>
      <c r="Z378" s="2" t="str">
        <f t="shared" si="48"/>
        <v>MEEP</v>
      </c>
      <c r="AA378" s="2">
        <f>IF(Z378="HERE",Y378,AA377+Graph!$G$1*1000)</f>
        <v>115258198.14034247</v>
      </c>
      <c r="AB378" s="2">
        <f t="shared" si="59"/>
        <v>420000</v>
      </c>
      <c r="AC378" s="2">
        <f t="shared" si="71"/>
        <v>42367644.614814043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310</v>
      </c>
      <c r="C379" s="7"/>
      <c r="D379" s="2" t="e">
        <f t="shared" si="51"/>
        <v>#N/A</v>
      </c>
      <c r="E379" s="2" t="e">
        <f t="shared" si="63"/>
        <v>#N/A</v>
      </c>
      <c r="F379" s="2">
        <v>1992176.4114463925</v>
      </c>
      <c r="G379" s="2">
        <f t="shared" si="67"/>
        <v>491500.42857142858</v>
      </c>
      <c r="H379" s="2">
        <f t="shared" si="72"/>
        <v>169174755.18624333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2011013.6215941012</v>
      </c>
      <c r="Q379" s="2">
        <f t="shared" si="75"/>
        <v>500000</v>
      </c>
      <c r="R379" s="2">
        <f t="shared" si="73"/>
        <v>172377343.18372804</v>
      </c>
      <c r="S379" s="2">
        <f t="shared" si="54"/>
        <v>491500.42857143283</v>
      </c>
      <c r="T379" s="2">
        <f t="shared" si="55"/>
        <v>8499.571428571362</v>
      </c>
      <c r="U379" s="2">
        <f t="shared" si="56"/>
        <v>500000</v>
      </c>
      <c r="V379" s="2">
        <f t="shared" si="74"/>
        <v>127888719.18624298</v>
      </c>
      <c r="W379" s="2">
        <f t="shared" si="57"/>
        <v>491500.42857143283</v>
      </c>
      <c r="X379" s="2">
        <f t="shared" si="47"/>
        <v>8499.5714285671711</v>
      </c>
      <c r="Y379" s="2">
        <f t="shared" si="70"/>
        <v>44488623.99748496</v>
      </c>
      <c r="Z379" s="2" t="str">
        <f t="shared" si="48"/>
        <v>MEEP</v>
      </c>
      <c r="AA379" s="2">
        <f>IF(Z379="HERE",Y379,AA378+Graph!$G$1*1000)</f>
        <v>115678198.14034247</v>
      </c>
      <c r="AB379" s="2">
        <f t="shared" si="59"/>
        <v>420000</v>
      </c>
      <c r="AC379" s="2">
        <f t="shared" si="71"/>
        <v>42367644.614814043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311</v>
      </c>
      <c r="C380" s="7"/>
      <c r="D380" s="2" t="e">
        <f t="shared" si="51"/>
        <v>#N/A</v>
      </c>
      <c r="E380" s="2" t="e">
        <f t="shared" si="63"/>
        <v>#N/A</v>
      </c>
      <c r="F380" s="2">
        <v>1997107.5473325849</v>
      </c>
      <c r="G380" s="2">
        <f t="shared" si="67"/>
        <v>491500.42857142858</v>
      </c>
      <c r="H380" s="2">
        <f t="shared" si="72"/>
        <v>169666255.61481476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2015991.2537560463</v>
      </c>
      <c r="Q380" s="2">
        <f t="shared" si="75"/>
        <v>500000</v>
      </c>
      <c r="R380" s="2">
        <f t="shared" si="73"/>
        <v>172877343.18372804</v>
      </c>
      <c r="S380" s="2">
        <f t="shared" si="54"/>
        <v>491500.42857143283</v>
      </c>
      <c r="T380" s="2">
        <f t="shared" si="55"/>
        <v>8499.571428571362</v>
      </c>
      <c r="U380" s="2">
        <f t="shared" si="56"/>
        <v>500000</v>
      </c>
      <c r="V380" s="2">
        <f t="shared" si="74"/>
        <v>128380219.61481442</v>
      </c>
      <c r="W380" s="2">
        <f t="shared" si="57"/>
        <v>491500.42857143283</v>
      </c>
      <c r="X380" s="2">
        <f t="shared" si="47"/>
        <v>8499.5714285671711</v>
      </c>
      <c r="Y380" s="2">
        <f t="shared" si="70"/>
        <v>44497123.568913527</v>
      </c>
      <c r="Z380" s="2" t="str">
        <f t="shared" si="48"/>
        <v>MEEP</v>
      </c>
      <c r="AA380" s="2">
        <f>IF(Z380="HERE",Y380,AA379+Graph!$G$1*1000)</f>
        <v>116098198.14034247</v>
      </c>
      <c r="AB380" s="2">
        <f t="shared" si="59"/>
        <v>420000</v>
      </c>
      <c r="AC380" s="2">
        <f t="shared" si="71"/>
        <v>42367644.614814043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312</v>
      </c>
      <c r="C381" s="7"/>
      <c r="D381" s="2" t="e">
        <f t="shared" si="51"/>
        <v>#N/A</v>
      </c>
      <c r="E381" s="2" t="e">
        <f t="shared" si="63"/>
        <v>#N/A</v>
      </c>
      <c r="F381" s="2">
        <v>2002038.6832187474</v>
      </c>
      <c r="G381" s="2">
        <f t="shared" si="67"/>
        <v>491500.42857142858</v>
      </c>
      <c r="H381" s="2">
        <f t="shared" si="72"/>
        <v>170157756.04338619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2020968.8859179914</v>
      </c>
      <c r="Q381" s="2">
        <f t="shared" si="75"/>
        <v>500000</v>
      </c>
      <c r="R381" s="2">
        <f t="shared" si="73"/>
        <v>173377343.18372804</v>
      </c>
      <c r="S381" s="2">
        <f t="shared" si="54"/>
        <v>491500.42857143283</v>
      </c>
      <c r="T381" s="2">
        <f t="shared" si="55"/>
        <v>8499.571428571362</v>
      </c>
      <c r="U381" s="2">
        <f t="shared" si="56"/>
        <v>500000</v>
      </c>
      <c r="V381" s="2">
        <f t="shared" si="74"/>
        <v>128871720.04338585</v>
      </c>
      <c r="W381" s="2">
        <f t="shared" si="57"/>
        <v>491500.42857143283</v>
      </c>
      <c r="X381" s="2">
        <f t="shared" si="47"/>
        <v>8499.5714285671711</v>
      </c>
      <c r="Y381" s="2">
        <f t="shared" si="70"/>
        <v>44505623.140342094</v>
      </c>
      <c r="Z381" s="2" t="str">
        <f t="shared" si="48"/>
        <v>MEEP</v>
      </c>
      <c r="AA381" s="2">
        <f>IF(Z381="HERE",Y381,AA380+Graph!$G$1*1000)</f>
        <v>116518198.14034247</v>
      </c>
      <c r="AB381" s="2">
        <f t="shared" si="59"/>
        <v>420000</v>
      </c>
      <c r="AC381" s="2">
        <f t="shared" si="71"/>
        <v>42367644.614814043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313</v>
      </c>
      <c r="C382" s="7"/>
      <c r="D382" s="2" t="e">
        <f t="shared" si="51"/>
        <v>#N/A</v>
      </c>
      <c r="E382" s="2" t="e">
        <f t="shared" si="63"/>
        <v>#N/A</v>
      </c>
      <c r="F382" s="2">
        <v>2006969.8191049099</v>
      </c>
      <c r="G382" s="2">
        <f t="shared" si="67"/>
        <v>491500.42857142858</v>
      </c>
      <c r="H382" s="2">
        <f t="shared" si="72"/>
        <v>170649256.47195762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2025946.5180799663</v>
      </c>
      <c r="Q382" s="2">
        <f t="shared" si="75"/>
        <v>500000</v>
      </c>
      <c r="R382" s="2">
        <f t="shared" si="73"/>
        <v>173877343.18372804</v>
      </c>
      <c r="S382" s="2">
        <f t="shared" si="54"/>
        <v>491500.42857143283</v>
      </c>
      <c r="T382" s="2">
        <f t="shared" si="55"/>
        <v>8499.571428571362</v>
      </c>
      <c r="U382" s="2">
        <f t="shared" si="56"/>
        <v>500000</v>
      </c>
      <c r="V382" s="2">
        <f t="shared" si="74"/>
        <v>129363220.47195728</v>
      </c>
      <c r="W382" s="2">
        <f t="shared" si="57"/>
        <v>491500.42857143283</v>
      </c>
      <c r="X382" s="2">
        <f t="shared" si="47"/>
        <v>8499.5714285671711</v>
      </c>
      <c r="Y382" s="2">
        <f t="shared" si="70"/>
        <v>44514122.711770661</v>
      </c>
      <c r="Z382" s="2" t="str">
        <f t="shared" si="48"/>
        <v>MEEP</v>
      </c>
      <c r="AA382" s="2">
        <f>IF(Z382="HERE",Y382,AA381+Graph!$G$1*1000)</f>
        <v>116938198.14034247</v>
      </c>
      <c r="AB382" s="2">
        <f t="shared" si="59"/>
        <v>420000</v>
      </c>
      <c r="AC382" s="2">
        <f t="shared" si="71"/>
        <v>42367644.614814043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314</v>
      </c>
      <c r="C383" s="7"/>
      <c r="D383" s="2" t="e">
        <f t="shared" si="51"/>
        <v>#N/A</v>
      </c>
      <c r="E383" s="2" t="e">
        <f t="shared" si="63"/>
        <v>#N/A</v>
      </c>
      <c r="F383" s="2">
        <v>2011900.9549911022</v>
      </c>
      <c r="G383" s="2">
        <f t="shared" si="67"/>
        <v>491500.42857142858</v>
      </c>
      <c r="H383" s="2">
        <f t="shared" si="72"/>
        <v>171140756.90052906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2030924.1502419114</v>
      </c>
      <c r="Q383" s="2">
        <f t="shared" si="75"/>
        <v>500000</v>
      </c>
      <c r="R383" s="2">
        <f t="shared" si="73"/>
        <v>174377343.18372804</v>
      </c>
      <c r="S383" s="2">
        <f t="shared" si="54"/>
        <v>491500.42857143283</v>
      </c>
      <c r="T383" s="2">
        <f t="shared" si="55"/>
        <v>8499.571428571362</v>
      </c>
      <c r="U383" s="2">
        <f t="shared" si="56"/>
        <v>500000</v>
      </c>
      <c r="V383" s="2">
        <f t="shared" si="74"/>
        <v>129854720.90052871</v>
      </c>
      <c r="W383" s="2">
        <f t="shared" si="57"/>
        <v>491500.42857143283</v>
      </c>
      <c r="X383" s="2">
        <f t="shared" si="47"/>
        <v>8499.5714285671711</v>
      </c>
      <c r="Y383" s="2">
        <f t="shared" si="70"/>
        <v>44522622.283199228</v>
      </c>
      <c r="Z383" s="2" t="str">
        <f t="shared" si="48"/>
        <v>MEEP</v>
      </c>
      <c r="AA383" s="2">
        <f>IF(Z383="HERE",Y383,AA382+Graph!$G$1*1000)</f>
        <v>117358198.14034247</v>
      </c>
      <c r="AB383" s="2">
        <f t="shared" si="59"/>
        <v>420000</v>
      </c>
      <c r="AC383" s="2">
        <f t="shared" si="71"/>
        <v>42367644.614814043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315</v>
      </c>
      <c r="C384" s="7"/>
      <c r="D384" s="2" t="e">
        <f t="shared" si="51"/>
        <v>#N/A</v>
      </c>
      <c r="E384" s="2" t="e">
        <f t="shared" si="63"/>
        <v>#N/A</v>
      </c>
      <c r="F384" s="2">
        <v>2016832.0908772647</v>
      </c>
      <c r="G384" s="2">
        <f t="shared" si="67"/>
        <v>491500.42857142858</v>
      </c>
      <c r="H384" s="2">
        <f t="shared" si="72"/>
        <v>171632257.32910049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2035901.7824038565</v>
      </c>
      <c r="Q384" s="2">
        <f t="shared" si="75"/>
        <v>500000</v>
      </c>
      <c r="R384" s="2">
        <f t="shared" si="73"/>
        <v>174877343.18372804</v>
      </c>
      <c r="S384" s="2">
        <f t="shared" si="54"/>
        <v>491500.42857143283</v>
      </c>
      <c r="T384" s="2">
        <f t="shared" si="55"/>
        <v>8499.571428571362</v>
      </c>
      <c r="U384" s="2">
        <f t="shared" si="56"/>
        <v>500000</v>
      </c>
      <c r="V384" s="2">
        <f t="shared" si="74"/>
        <v>130346221.32910015</v>
      </c>
      <c r="W384" s="2">
        <f t="shared" si="57"/>
        <v>491500.42857143283</v>
      </c>
      <c r="X384" s="2">
        <f t="shared" si="47"/>
        <v>8499.5714285671711</v>
      </c>
      <c r="Y384" s="2">
        <f t="shared" si="70"/>
        <v>44531121.854627796</v>
      </c>
      <c r="Z384" s="2" t="str">
        <f t="shared" si="48"/>
        <v>MEEP</v>
      </c>
      <c r="AA384" s="2">
        <f>IF(Z384="HERE",Y384,AA383+Graph!$G$1*1000)</f>
        <v>117778198.14034247</v>
      </c>
      <c r="AB384" s="2">
        <f t="shared" si="59"/>
        <v>420000</v>
      </c>
      <c r="AC384" s="2">
        <f t="shared" si="71"/>
        <v>42367644.614814043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316</v>
      </c>
      <c r="C385" s="7"/>
      <c r="D385" s="2" t="e">
        <f t="shared" si="51"/>
        <v>#N/A</v>
      </c>
      <c r="E385" s="2" t="e">
        <f t="shared" si="63"/>
        <v>#N/A</v>
      </c>
      <c r="F385" s="2">
        <v>2021763.2267634273</v>
      </c>
      <c r="G385" s="2">
        <f t="shared" si="67"/>
        <v>491500.42857142858</v>
      </c>
      <c r="H385" s="2">
        <f t="shared" si="72"/>
        <v>172123757.75767192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2040879.4145658314</v>
      </c>
      <c r="Q385" s="2">
        <f t="shared" si="75"/>
        <v>500000</v>
      </c>
      <c r="R385" s="2">
        <f t="shared" si="73"/>
        <v>175377343.18372804</v>
      </c>
      <c r="S385" s="2">
        <f t="shared" si="54"/>
        <v>491500.42857143283</v>
      </c>
      <c r="T385" s="2">
        <f t="shared" si="55"/>
        <v>8499.571428571362</v>
      </c>
      <c r="U385" s="2">
        <f t="shared" si="56"/>
        <v>500000</v>
      </c>
      <c r="V385" s="2">
        <f t="shared" si="74"/>
        <v>130837721.75767158</v>
      </c>
      <c r="W385" s="2">
        <f t="shared" si="57"/>
        <v>491500.42857143283</v>
      </c>
      <c r="X385" s="2">
        <f t="shared" si="47"/>
        <v>8499.5714285671711</v>
      </c>
      <c r="Y385" s="2">
        <f t="shared" si="70"/>
        <v>44539621.426056363</v>
      </c>
      <c r="Z385" s="2" t="str">
        <f t="shared" si="48"/>
        <v>MEEP</v>
      </c>
      <c r="AA385" s="2">
        <f>IF(Z385="HERE",Y385,AA384+Graph!$G$1*1000)</f>
        <v>118198198.14034247</v>
      </c>
      <c r="AB385" s="2">
        <f t="shared" si="59"/>
        <v>420000</v>
      </c>
      <c r="AC385" s="2">
        <f t="shared" si="71"/>
        <v>42367644.614814043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70:I385">
    <cfRule type="cellIs" dxfId="97" priority="16" operator="greaterThan">
      <formula>0</formula>
    </cfRule>
  </conditionalFormatting>
  <conditionalFormatting sqref="C31:C64 C117:C385 C70:C114">
    <cfRule type="cellIs" dxfId="96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5" priority="19" operator="greaterThan">
      <formula>0</formula>
    </cfRule>
  </conditionalFormatting>
  <conditionalFormatting sqref="C115">
    <cfRule type="cellIs" dxfId="94" priority="20" operator="greaterThan">
      <formula>0</formula>
    </cfRule>
  </conditionalFormatting>
  <conditionalFormatting sqref="C65">
    <cfRule type="cellIs" dxfId="93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92" priority="13" operator="greaterThan">
      <formula>0</formula>
    </cfRule>
  </conditionalFormatting>
  <conditionalFormatting sqref="C66">
    <cfRule type="cellIs" dxfId="91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90" priority="10" operator="greaterThan">
      <formula>0</formula>
    </cfRule>
  </conditionalFormatting>
  <conditionalFormatting sqref="C67">
    <cfRule type="cellIs" dxfId="89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88" priority="7" operator="greaterThan">
      <formula>0</formula>
    </cfRule>
  </conditionalFormatting>
  <conditionalFormatting sqref="C68">
    <cfRule type="cellIs" dxfId="87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86" priority="4" operator="greaterThan">
      <formula>0</formula>
    </cfRule>
  </conditionalFormatting>
  <conditionalFormatting sqref="C69">
    <cfRule type="cellIs" dxfId="85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84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workbookViewId="0">
      <selection activeCell="Q31" sqref="Q3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305727.93837535381</v>
      </c>
      <c r="G37" s="2">
        <f>IF(F37&gt;550000,$AK$31*1000,F37)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308663.42220523953</v>
      </c>
      <c r="Q37" s="2">
        <f>IF(P37&gt;550000,550000,P37)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IF(F38&gt;550000,$AK$31*1000,F38)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IF(P38&gt;550000,550000,P38)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550000</v>
      </c>
      <c r="R86" s="2">
        <f t="shared" si="16"/>
        <v>26179247.396231204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550000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536666.48387096776</v>
      </c>
      <c r="Y86" s="2">
        <f t="shared" si="7"/>
        <v>25362986.622037664</v>
      </c>
      <c r="Z86" s="2" t="str">
        <f t="shared" si="8"/>
        <v>HERE</v>
      </c>
      <c r="AA86" s="2">
        <f>IF(Z86="HERE",Y86,AA85+Graph!$G$1*1000)</f>
        <v>25362986.622037664</v>
      </c>
      <c r="AB86" s="2">
        <f t="shared" si="21"/>
        <v>536666.48387096822</v>
      </c>
      <c r="AC86" s="2">
        <f t="shared" si="9"/>
        <v>816260.77419354836</v>
      </c>
      <c r="AD86" s="3">
        <f t="shared" si="10"/>
        <v>25362986.622037664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541500.42857142852</v>
      </c>
      <c r="H87" s="2">
        <f t="shared" si="13"/>
        <v>26051413.093614753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550000</v>
      </c>
      <c r="R87" s="2">
        <f t="shared" si="16"/>
        <v>26729247.396231204</v>
      </c>
      <c r="S87" s="2">
        <f t="shared" si="17"/>
        <v>541500.4285714291</v>
      </c>
      <c r="T87" s="2">
        <f t="shared" si="18"/>
        <v>8499.5714285714785</v>
      </c>
      <c r="U87" s="2">
        <f t="shared" si="19"/>
        <v>550000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536666.48387096776</v>
      </c>
      <c r="Y87" s="2">
        <f t="shared" si="7"/>
        <v>25899653.105908632</v>
      </c>
      <c r="Z87" s="2" t="str">
        <f t="shared" si="8"/>
        <v>HERE</v>
      </c>
      <c r="AA87" s="2">
        <f>IF(Z87="HERE",Y87,AA86+Graph!$G$1*1000)</f>
        <v>25899653.105908632</v>
      </c>
      <c r="AB87" s="2">
        <f t="shared" si="21"/>
        <v>536666.48387096822</v>
      </c>
      <c r="AC87" s="2">
        <f t="shared" si="9"/>
        <v>829594.29032258061</v>
      </c>
      <c r="AD87" s="3">
        <f t="shared" si="10"/>
        <v>25899653.105908632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541500.42857142852</v>
      </c>
      <c r="H88" s="2">
        <f t="shared" si="13"/>
        <v>26592913.522186182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550000</v>
      </c>
      <c r="R88" s="2">
        <f t="shared" si="16"/>
        <v>27279247.396231204</v>
      </c>
      <c r="S88" s="2">
        <f t="shared" si="17"/>
        <v>541500.4285714291</v>
      </c>
      <c r="T88" s="2">
        <f t="shared" si="18"/>
        <v>8499.5714285714785</v>
      </c>
      <c r="U88" s="2">
        <f t="shared" si="19"/>
        <v>550000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536666.48387096776</v>
      </c>
      <c r="Y88" s="2">
        <f t="shared" si="7"/>
        <v>26436319.589779601</v>
      </c>
      <c r="Z88" s="2" t="str">
        <f t="shared" si="8"/>
        <v>HERE</v>
      </c>
      <c r="AA88" s="2">
        <f>IF(Z88="HERE",Y88,AA87+Graph!$G$1*1000)</f>
        <v>26436319.589779601</v>
      </c>
      <c r="AB88" s="2">
        <f t="shared" si="21"/>
        <v>536666.48387096822</v>
      </c>
      <c r="AC88" s="2">
        <f t="shared" si="9"/>
        <v>842927.80645161285</v>
      </c>
      <c r="AD88" s="3">
        <f t="shared" si="10"/>
        <v>26436319.589779601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541500.42857142852</v>
      </c>
      <c r="H89" s="2">
        <f t="shared" si="13"/>
        <v>27134413.950757612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550000</v>
      </c>
      <c r="R89" s="2">
        <f t="shared" si="16"/>
        <v>27829247.396231204</v>
      </c>
      <c r="S89" s="2">
        <f t="shared" si="17"/>
        <v>541500.4285714291</v>
      </c>
      <c r="T89" s="2">
        <f t="shared" si="18"/>
        <v>8499.5714285714785</v>
      </c>
      <c r="U89" s="2">
        <f t="shared" si="19"/>
        <v>550000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536666.48387096776</v>
      </c>
      <c r="Y89" s="2">
        <f t="shared" si="7"/>
        <v>26972986.073650569</v>
      </c>
      <c r="Z89" s="2" t="str">
        <f t="shared" si="8"/>
        <v>HERE</v>
      </c>
      <c r="AA89" s="2">
        <f>IF(Z89="HERE",Y89,AA88+Graph!$G$1*1000)</f>
        <v>26972986.073650569</v>
      </c>
      <c r="AB89" s="2">
        <f t="shared" si="21"/>
        <v>536666.48387096822</v>
      </c>
      <c r="AC89" s="2">
        <f t="shared" si="9"/>
        <v>856261.32258064509</v>
      </c>
      <c r="AD89" s="3">
        <f t="shared" si="10"/>
        <v>26972986.073650569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541500.42857142852</v>
      </c>
      <c r="H90" s="2">
        <f t="shared" si="13"/>
        <v>27675914.379329041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550000</v>
      </c>
      <c r="R90" s="2">
        <f t="shared" si="16"/>
        <v>28379247.396231204</v>
      </c>
      <c r="S90" s="2">
        <f t="shared" si="17"/>
        <v>541500.4285714291</v>
      </c>
      <c r="T90" s="2">
        <f t="shared" si="18"/>
        <v>8499.5714285714785</v>
      </c>
      <c r="U90" s="2">
        <f t="shared" si="19"/>
        <v>550000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536666.48387096776</v>
      </c>
      <c r="Y90" s="2">
        <f t="shared" si="7"/>
        <v>27509652.557521537</v>
      </c>
      <c r="Z90" s="2" t="str">
        <f t="shared" si="8"/>
        <v>HERE</v>
      </c>
      <c r="AA90" s="2">
        <f>IF(Z90="HERE",Y90,AA89+Graph!$G$1*1000)</f>
        <v>27509652.557521537</v>
      </c>
      <c r="AB90" s="2">
        <f t="shared" si="21"/>
        <v>536666.48387096822</v>
      </c>
      <c r="AC90" s="2">
        <f t="shared" si="9"/>
        <v>869594.83870967734</v>
      </c>
      <c r="AD90" s="3">
        <f t="shared" si="10"/>
        <v>27509652.557521537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541500.42857142852</v>
      </c>
      <c r="H91" s="2">
        <f t="shared" si="13"/>
        <v>28217414.80790047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550000</v>
      </c>
      <c r="R91" s="2">
        <f t="shared" si="16"/>
        <v>28929247.396231204</v>
      </c>
      <c r="S91" s="2">
        <f t="shared" si="17"/>
        <v>541500.4285714291</v>
      </c>
      <c r="T91" s="2">
        <f t="shared" si="18"/>
        <v>8499.5714285714785</v>
      </c>
      <c r="U91" s="2">
        <f t="shared" si="19"/>
        <v>550000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536666.48387096764</v>
      </c>
      <c r="Y91" s="2">
        <f t="shared" si="7"/>
        <v>28046319.041392505</v>
      </c>
      <c r="Z91" s="2" t="str">
        <f t="shared" si="8"/>
        <v>HERE</v>
      </c>
      <c r="AA91" s="2">
        <f>IF(Z91="HERE",Y91,AA90+Graph!$G$1*1000)</f>
        <v>28046319.041392505</v>
      </c>
      <c r="AB91" s="2">
        <f t="shared" si="21"/>
        <v>536666.48387096822</v>
      </c>
      <c r="AC91" s="2">
        <f t="shared" si="9"/>
        <v>882928.3548387097</v>
      </c>
      <c r="AD91" s="3">
        <f t="shared" si="10"/>
        <v>28046319.041392505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541500.42857142852</v>
      </c>
      <c r="H92" s="2">
        <f t="shared" si="13"/>
        <v>28758915.236471899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550000</v>
      </c>
      <c r="R92" s="2">
        <f t="shared" si="16"/>
        <v>29479247.396231204</v>
      </c>
      <c r="S92" s="2">
        <f t="shared" si="17"/>
        <v>541500.4285714291</v>
      </c>
      <c r="T92" s="2">
        <f t="shared" si="18"/>
        <v>8499.5714285714785</v>
      </c>
      <c r="U92" s="2">
        <f t="shared" si="19"/>
        <v>550000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536666.48387096776</v>
      </c>
      <c r="Y92" s="2">
        <f t="shared" si="7"/>
        <v>28582985.525263473</v>
      </c>
      <c r="Z92" s="2" t="str">
        <f t="shared" si="8"/>
        <v>HERE</v>
      </c>
      <c r="AA92" s="2">
        <f>IF(Z92="HERE",Y92,AA91+Graph!$G$1*1000)</f>
        <v>28582985.525263473</v>
      </c>
      <c r="AB92" s="2">
        <f t="shared" si="21"/>
        <v>536666.48387096822</v>
      </c>
      <c r="AC92" s="2">
        <f t="shared" si="9"/>
        <v>896261.87096774194</v>
      </c>
      <c r="AD92" s="3">
        <f t="shared" si="10"/>
        <v>28582985.525263473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541500.42857142852</v>
      </c>
      <c r="H93" s="2">
        <f t="shared" si="13"/>
        <v>29300415.665043328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550000</v>
      </c>
      <c r="R93" s="2">
        <f t="shared" si="16"/>
        <v>30029247.396231204</v>
      </c>
      <c r="S93" s="2">
        <f t="shared" si="17"/>
        <v>541500.4285714291</v>
      </c>
      <c r="T93" s="2">
        <f t="shared" si="18"/>
        <v>8499.5714285714785</v>
      </c>
      <c r="U93" s="2">
        <f t="shared" si="19"/>
        <v>550000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536666.48387096776</v>
      </c>
      <c r="Y93" s="2">
        <f t="shared" si="7"/>
        <v>29119652.009134442</v>
      </c>
      <c r="Z93" s="2" t="str">
        <f t="shared" si="8"/>
        <v>HERE</v>
      </c>
      <c r="AA93" s="2">
        <f>IF(Z93="HERE",Y93,AA92+Graph!$G$1*1000)</f>
        <v>29119652.009134442</v>
      </c>
      <c r="AB93" s="2">
        <f t="shared" si="21"/>
        <v>536666.48387096822</v>
      </c>
      <c r="AC93" s="2">
        <f t="shared" si="9"/>
        <v>909595.38709677418</v>
      </c>
      <c r="AD93" s="3">
        <f t="shared" si="10"/>
        <v>29119652.009134442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541500.42857142852</v>
      </c>
      <c r="H94" s="2">
        <f t="shared" si="13"/>
        <v>29841916.093614757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550000</v>
      </c>
      <c r="R94" s="2">
        <f t="shared" si="16"/>
        <v>30579247.396231204</v>
      </c>
      <c r="S94" s="2">
        <f t="shared" si="17"/>
        <v>541500.4285714291</v>
      </c>
      <c r="T94" s="2">
        <f t="shared" si="18"/>
        <v>8499.5714285714785</v>
      </c>
      <c r="U94" s="2">
        <f t="shared" si="19"/>
        <v>550000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536666.48387096776</v>
      </c>
      <c r="Y94" s="2">
        <f t="shared" si="7"/>
        <v>29656318.49300541</v>
      </c>
      <c r="Z94" s="2" t="str">
        <f t="shared" si="8"/>
        <v>HERE</v>
      </c>
      <c r="AA94" s="2">
        <f>IF(Z94="HERE",Y94,AA93+Graph!$G$1*1000)</f>
        <v>29656318.49300541</v>
      </c>
      <c r="AB94" s="2">
        <f t="shared" si="21"/>
        <v>536666.48387096822</v>
      </c>
      <c r="AC94" s="2">
        <f t="shared" si="9"/>
        <v>922928.90322580643</v>
      </c>
      <c r="AD94" s="3">
        <f t="shared" si="10"/>
        <v>29656318.49300541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541500.42857142852</v>
      </c>
      <c r="H95" s="2">
        <f t="shared" si="13"/>
        <v>30383416.522186186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550000</v>
      </c>
      <c r="R95" s="2">
        <f t="shared" si="16"/>
        <v>31129247.396231204</v>
      </c>
      <c r="S95" s="2">
        <f t="shared" si="17"/>
        <v>541500.4285714291</v>
      </c>
      <c r="T95" s="2">
        <f t="shared" si="18"/>
        <v>8499.5714285714785</v>
      </c>
      <c r="U95" s="2">
        <f t="shared" si="19"/>
        <v>550000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536666.48387096776</v>
      </c>
      <c r="Y95" s="2">
        <f t="shared" ref="Y95:Y158" si="30">IF(COUNT($C96)=0,IF(COUNT($C95)=1,C95,SUM(Y94+X95)),C95)</f>
        <v>30192984.976876378</v>
      </c>
      <c r="Z95" s="2" t="str">
        <f t="shared" si="8"/>
        <v>HERE</v>
      </c>
      <c r="AA95" s="2">
        <f>IF(Z95="HERE",Y95,AA94+Graph!$G$1*1000)</f>
        <v>30192984.976876378</v>
      </c>
      <c r="AB95" s="2">
        <f t="shared" si="21"/>
        <v>536666.48387096822</v>
      </c>
      <c r="AC95" s="2">
        <f t="shared" ref="AC95:AC158" si="31">IF(Z96="HERE",V95,AC94)</f>
        <v>936262.41935483867</v>
      </c>
      <c r="AD95" s="3">
        <f t="shared" si="10"/>
        <v>30192984.976876378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541500.42857142852</v>
      </c>
      <c r="H96" s="2">
        <f t="shared" ref="H96:H159" si="32">IF(COUNT($C97)=0,IF(COUNT($C96)=1,C96,SUM(H95+G96)),C96)</f>
        <v>30924916.950757615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550000</v>
      </c>
      <c r="R96" s="2">
        <f t="shared" ref="R96:R159" si="33">IF(COUNT($C97)=0,IF(COUNT($C96)=1,M96,SUM(R95+Q96)),M96)</f>
        <v>31679247.396231204</v>
      </c>
      <c r="S96" s="2">
        <f t="shared" si="17"/>
        <v>541500.4285714291</v>
      </c>
      <c r="T96" s="2">
        <f t="shared" si="18"/>
        <v>8499.5714285714785</v>
      </c>
      <c r="U96" s="2">
        <f t="shared" si="19"/>
        <v>550000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536666.48387096764</v>
      </c>
      <c r="Y96" s="2">
        <f t="shared" si="30"/>
        <v>30729651.460747346</v>
      </c>
      <c r="Z96" s="2" t="str">
        <f t="shared" si="8"/>
        <v>HERE</v>
      </c>
      <c r="AA96" s="2">
        <f>IF(Z96="HERE",Y96,AA95+Graph!$G$1*1000)</f>
        <v>30729651.460747346</v>
      </c>
      <c r="AB96" s="2">
        <f t="shared" si="21"/>
        <v>536666.48387096822</v>
      </c>
      <c r="AC96" s="2">
        <f t="shared" si="31"/>
        <v>949595.93548387103</v>
      </c>
      <c r="AD96" s="3">
        <f t="shared" si="10"/>
        <v>30729651.460747346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541500.42857142852</v>
      </c>
      <c r="H97" s="2">
        <f t="shared" si="32"/>
        <v>31466417.379329044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550000</v>
      </c>
      <c r="R97" s="2">
        <f t="shared" si="33"/>
        <v>32229247.396231204</v>
      </c>
      <c r="S97" s="2">
        <f t="shared" si="17"/>
        <v>541500.4285714291</v>
      </c>
      <c r="T97" s="2">
        <f t="shared" si="18"/>
        <v>8499.5714285714785</v>
      </c>
      <c r="U97" s="2">
        <f t="shared" si="19"/>
        <v>550000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536666.48387096776</v>
      </c>
      <c r="Y97" s="2">
        <f t="shared" si="30"/>
        <v>31266317.944618315</v>
      </c>
      <c r="Z97" s="2" t="str">
        <f t="shared" si="8"/>
        <v>HERE</v>
      </c>
      <c r="AA97" s="2">
        <f>IF(Z97="HERE",Y97,AA96+Graph!$G$1*1000)</f>
        <v>31266317.944618315</v>
      </c>
      <c r="AB97" s="2">
        <f t="shared" si="21"/>
        <v>536666.48387096822</v>
      </c>
      <c r="AC97" s="2">
        <f t="shared" si="31"/>
        <v>962929.45161290327</v>
      </c>
      <c r="AD97" s="3">
        <f t="shared" si="10"/>
        <v>31266317.944618315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541500.42857142852</v>
      </c>
      <c r="H98" s="2">
        <f t="shared" si="32"/>
        <v>32007917.807900473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550000</v>
      </c>
      <c r="R98" s="2">
        <f t="shared" si="33"/>
        <v>32779247.396231204</v>
      </c>
      <c r="S98" s="2">
        <f t="shared" si="17"/>
        <v>541500.4285714291</v>
      </c>
      <c r="T98" s="2">
        <f t="shared" si="18"/>
        <v>8499.5714285714785</v>
      </c>
      <c r="U98" s="2">
        <f t="shared" si="19"/>
        <v>550000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536666.48387096776</v>
      </c>
      <c r="Y98" s="2">
        <f t="shared" si="30"/>
        <v>31802984.428489283</v>
      </c>
      <c r="Z98" s="2" t="str">
        <f t="shared" si="8"/>
        <v>HERE</v>
      </c>
      <c r="AA98" s="2">
        <f>IF(Z98="HERE",Y98,AA97+Graph!$G$1*1000)</f>
        <v>31802984.428489283</v>
      </c>
      <c r="AB98" s="2">
        <f t="shared" si="21"/>
        <v>536666.48387096822</v>
      </c>
      <c r="AC98" s="2">
        <f t="shared" si="31"/>
        <v>976262.96774193551</v>
      </c>
      <c r="AD98" s="3">
        <f t="shared" si="10"/>
        <v>31802984.428489283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541500.42857142852</v>
      </c>
      <c r="H99" s="2">
        <f t="shared" si="32"/>
        <v>32549418.236471903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550000</v>
      </c>
      <c r="R99" s="2">
        <f t="shared" si="33"/>
        <v>33329247.396231204</v>
      </c>
      <c r="S99" s="2">
        <f t="shared" si="17"/>
        <v>541500.4285714291</v>
      </c>
      <c r="T99" s="2">
        <f t="shared" si="18"/>
        <v>8499.5714285714785</v>
      </c>
      <c r="U99" s="2">
        <f t="shared" si="19"/>
        <v>550000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536666.48387096776</v>
      </c>
      <c r="Y99" s="2">
        <f t="shared" si="30"/>
        <v>32339650.912360251</v>
      </c>
      <c r="Z99" s="2" t="str">
        <f t="shared" si="8"/>
        <v>HERE</v>
      </c>
      <c r="AA99" s="2">
        <f>IF(Z99="HERE",Y99,AA98+Graph!$G$1*1000)</f>
        <v>32339650.912360251</v>
      </c>
      <c r="AB99" s="2">
        <f t="shared" si="21"/>
        <v>536666.48387096822</v>
      </c>
      <c r="AC99" s="2">
        <f t="shared" si="31"/>
        <v>989596.48387096776</v>
      </c>
      <c r="AD99" s="3">
        <f t="shared" si="10"/>
        <v>32339650.912360251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541500.42857142852</v>
      </c>
      <c r="H100" s="13">
        <f t="shared" si="32"/>
        <v>33090918.665043332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550000</v>
      </c>
      <c r="R100" s="13">
        <f t="shared" si="33"/>
        <v>33879247.396231204</v>
      </c>
      <c r="S100" s="13">
        <f t="shared" si="17"/>
        <v>541500.4285714291</v>
      </c>
      <c r="T100" s="13">
        <f t="shared" si="18"/>
        <v>8499.5714285714785</v>
      </c>
      <c r="U100" s="13">
        <f t="shared" si="19"/>
        <v>550000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536666.48387096776</v>
      </c>
      <c r="Y100" s="2">
        <f t="shared" si="30"/>
        <v>32876317.396231219</v>
      </c>
      <c r="Z100" s="2" t="str">
        <f t="shared" si="8"/>
        <v>HERE</v>
      </c>
      <c r="AA100" s="2">
        <f>IF(Z100="HERE",Y100,AA99+Graph!$G$1*1000)</f>
        <v>32876317.396231219</v>
      </c>
      <c r="AB100" s="2">
        <f t="shared" si="21"/>
        <v>536666.48387096822</v>
      </c>
      <c r="AC100" s="2">
        <f t="shared" si="31"/>
        <v>1002930</v>
      </c>
      <c r="AD100" s="3">
        <f t="shared" si="10"/>
        <v>32876317.396231219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541500.42857142852</v>
      </c>
      <c r="H101" s="2">
        <f t="shared" si="32"/>
        <v>33632419.093614757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550000</v>
      </c>
      <c r="R101" s="2">
        <f t="shared" si="33"/>
        <v>34429247.396231204</v>
      </c>
      <c r="S101" s="2">
        <f t="shared" si="17"/>
        <v>541500.42857142538</v>
      </c>
      <c r="T101" s="2">
        <f t="shared" si="18"/>
        <v>8499.5714285714785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33372879.681945506</v>
      </c>
      <c r="Z101" s="2" t="str">
        <f t="shared" si="8"/>
        <v>HERE</v>
      </c>
      <c r="AA101" s="2">
        <f>IF(Z101="HERE",Y101,AA100+Graph!$G$1*1000)</f>
        <v>33372879.681945506</v>
      </c>
      <c r="AB101" s="2">
        <f t="shared" si="21"/>
        <v>496562.28571428731</v>
      </c>
      <c r="AC101" s="2">
        <f t="shared" si="31"/>
        <v>1056367.7142857143</v>
      </c>
      <c r="AD101" s="3">
        <f t="shared" si="10"/>
        <v>33372879.681945506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IF(F102&gt;550000,$AK$31*1000,F102)</f>
        <v>541500.42857142852</v>
      </c>
      <c r="H102" s="2">
        <f t="shared" si="32"/>
        <v>34173919.522186182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IF(P102&gt;550000,550000,P102)</f>
        <v>550000</v>
      </c>
      <c r="R102" s="2">
        <f t="shared" si="33"/>
        <v>34979247.396231204</v>
      </c>
      <c r="S102" s="2">
        <f t="shared" si="17"/>
        <v>541500.42857142538</v>
      </c>
      <c r="T102" s="2">
        <f t="shared" si="18"/>
        <v>8499.5714285714785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33869441.967659794</v>
      </c>
      <c r="Z102" s="2" t="str">
        <f t="shared" si="8"/>
        <v>HERE</v>
      </c>
      <c r="AA102" s="2">
        <f>IF(Z102="HERE",Y102,AA101+Graph!$G$1*1000)</f>
        <v>33869441.967659794</v>
      </c>
      <c r="AB102" s="2">
        <f t="shared" si="21"/>
        <v>496562.28571428731</v>
      </c>
      <c r="AC102" s="2">
        <f t="shared" si="31"/>
        <v>1109805.4285714286</v>
      </c>
      <c r="AD102" s="3">
        <f t="shared" si="10"/>
        <v>33869441.967659794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541500.42857142852</v>
      </c>
      <c r="H103" s="2">
        <f t="shared" si="32"/>
        <v>34715419.950757608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550000</v>
      </c>
      <c r="R103" s="2">
        <f t="shared" si="33"/>
        <v>35529247.396231204</v>
      </c>
      <c r="S103" s="2">
        <f t="shared" si="17"/>
        <v>541500.42857142538</v>
      </c>
      <c r="T103" s="2">
        <f t="shared" si="18"/>
        <v>8499.5714285714785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34366004.253374077</v>
      </c>
      <c r="Z103" s="2" t="str">
        <f t="shared" si="8"/>
        <v>HERE</v>
      </c>
      <c r="AA103" s="2">
        <f>IF(Z103="HERE",Y103,AA102+Graph!$G$1*1000)</f>
        <v>34366004.253374077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34366004.253374077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541500.42857142852</v>
      </c>
      <c r="H104" s="2">
        <f t="shared" si="32"/>
        <v>35256920.379329033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550000</v>
      </c>
      <c r="R104" s="2">
        <f t="shared" si="33"/>
        <v>36079247.396231204</v>
      </c>
      <c r="S104" s="2">
        <f t="shared" si="17"/>
        <v>541500.42857142538</v>
      </c>
      <c r="T104" s="2">
        <f t="shared" si="18"/>
        <v>8499.5714285714785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34862566.539088361</v>
      </c>
      <c r="Z104" s="2" t="str">
        <f t="shared" si="8"/>
        <v>HERE</v>
      </c>
      <c r="AA104" s="2">
        <f>IF(Z104="HERE",Y104,AA103+Graph!$G$1*1000)</f>
        <v>34862566.539088361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34862566.539088361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541500.42857142852</v>
      </c>
      <c r="H105" s="2">
        <f t="shared" si="32"/>
        <v>35798420.807900459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550000</v>
      </c>
      <c r="R105" s="2">
        <f t="shared" si="33"/>
        <v>36629247.396231204</v>
      </c>
      <c r="S105" s="2">
        <f t="shared" si="17"/>
        <v>541500.42857142538</v>
      </c>
      <c r="T105" s="2">
        <f t="shared" si="18"/>
        <v>8499.5714285714785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35359128.824802645</v>
      </c>
      <c r="Z105" s="2" t="str">
        <f t="shared" si="8"/>
        <v>HERE</v>
      </c>
      <c r="AA105" s="2">
        <f>IF(Z105="HERE",Y105,AA104+Graph!$G$1*1000)</f>
        <v>35359128.824802645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35359128.824802645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541500.42857142852</v>
      </c>
      <c r="H106" s="2">
        <f t="shared" si="32"/>
        <v>36339921.236471884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550000</v>
      </c>
      <c r="R106" s="2">
        <f t="shared" si="33"/>
        <v>37179247.396231204</v>
      </c>
      <c r="S106" s="2">
        <f t="shared" si="17"/>
        <v>541500.42857142538</v>
      </c>
      <c r="T106" s="2">
        <f t="shared" si="18"/>
        <v>8499.5714285714785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35855691.110516928</v>
      </c>
      <c r="Z106" s="2" t="str">
        <f t="shared" si="8"/>
        <v>HERE</v>
      </c>
      <c r="AA106" s="2">
        <f>IF(Z106="HERE",Y106,AA105+Graph!$G$1*1000)</f>
        <v>35855691.110516928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35855691.110516928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541500.42857142852</v>
      </c>
      <c r="H107" s="2">
        <f t="shared" si="32"/>
        <v>36881421.665043309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550000</v>
      </c>
      <c r="R107" s="2">
        <f t="shared" si="33"/>
        <v>37729247.396231204</v>
      </c>
      <c r="S107" s="2">
        <f t="shared" si="17"/>
        <v>541500.42857142538</v>
      </c>
      <c r="T107" s="2">
        <f t="shared" si="18"/>
        <v>8499.5714285714785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36352253.396231212</v>
      </c>
      <c r="Z107" s="2" t="str">
        <f t="shared" si="8"/>
        <v>HERE</v>
      </c>
      <c r="AA107" s="2">
        <f>IF(Z107="HERE",Y107,AA106+Graph!$G$1*1000)</f>
        <v>36352253.396231212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36352253.396231212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22867500.998543575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541500.42857142852</v>
      </c>
      <c r="H108" s="2">
        <f t="shared" si="32"/>
        <v>37422922.093614735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550000</v>
      </c>
      <c r="R108" s="2">
        <f t="shared" si="33"/>
        <v>38279247.396231204</v>
      </c>
      <c r="S108" s="2">
        <f t="shared" si="17"/>
        <v>541500.42857142538</v>
      </c>
      <c r="T108" s="2">
        <f t="shared" si="18"/>
        <v>8499.5714285714785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36770421.646231212</v>
      </c>
      <c r="Z108" s="2" t="str">
        <f t="shared" si="8"/>
        <v>HERE</v>
      </c>
      <c r="AA108" s="2">
        <f>IF(Z108="HERE",Y108,AA107+Graph!$G$1*1000)</f>
        <v>36770421.646231212</v>
      </c>
      <c r="AB108" s="2">
        <f t="shared" si="21"/>
        <v>418168.25</v>
      </c>
      <c r="AC108" s="2">
        <f t="shared" si="31"/>
        <v>1508825.75</v>
      </c>
      <c r="AD108" s="3">
        <f t="shared" si="10"/>
        <v>36770421.646231212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23351167.509833898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541500.42857142852</v>
      </c>
      <c r="H109" s="2">
        <f t="shared" si="32"/>
        <v>37964422.52218616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550000</v>
      </c>
      <c r="R109" s="2">
        <f t="shared" si="33"/>
        <v>38829247.396231204</v>
      </c>
      <c r="S109" s="2">
        <f t="shared" si="17"/>
        <v>541500.42857142538</v>
      </c>
      <c r="T109" s="2">
        <f t="shared" si="18"/>
        <v>8499.5714285714785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37188589.896231212</v>
      </c>
      <c r="Z109" s="2" t="str">
        <f t="shared" si="8"/>
        <v>HERE</v>
      </c>
      <c r="AA109" s="2">
        <f>IF(Z109="HERE",Y109,AA108+Graph!$G$1*1000)</f>
        <v>37188589.896231212</v>
      </c>
      <c r="AB109" s="2">
        <f t="shared" si="21"/>
        <v>418168.25</v>
      </c>
      <c r="AC109" s="2">
        <f t="shared" si="31"/>
        <v>1640657.5</v>
      </c>
      <c r="AD109" s="3">
        <f t="shared" si="10"/>
        <v>37188589.896231212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23834834.021124221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541500.42857142852</v>
      </c>
      <c r="H110" s="2">
        <f t="shared" si="32"/>
        <v>38505922.950757585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550000</v>
      </c>
      <c r="R110" s="2">
        <f t="shared" si="33"/>
        <v>39379247.396231204</v>
      </c>
      <c r="S110" s="2">
        <f t="shared" si="17"/>
        <v>541500.42857142538</v>
      </c>
      <c r="T110" s="2">
        <f t="shared" si="18"/>
        <v>8499.5714285714785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37606758.146231212</v>
      </c>
      <c r="Z110" s="2" t="str">
        <f t="shared" si="8"/>
        <v>HERE</v>
      </c>
      <c r="AA110" s="2">
        <f>IF(Z110="HERE",Y110,AA109+Graph!$G$1*1000)</f>
        <v>37606758.146231212</v>
      </c>
      <c r="AB110" s="2">
        <f t="shared" si="21"/>
        <v>418168.25</v>
      </c>
      <c r="AC110" s="2">
        <f t="shared" si="31"/>
        <v>1772489.25</v>
      </c>
      <c r="AD110" s="3">
        <f t="shared" si="10"/>
        <v>37606758.146231212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24318500.532414544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541500.42857142852</v>
      </c>
      <c r="H111" s="2">
        <f t="shared" si="32"/>
        <v>39047423.379329011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550000</v>
      </c>
      <c r="R111" s="2">
        <f t="shared" si="33"/>
        <v>39929247.396231204</v>
      </c>
      <c r="S111" s="2">
        <f t="shared" si="17"/>
        <v>541500.42857142538</v>
      </c>
      <c r="T111" s="2">
        <f t="shared" si="18"/>
        <v>8499.5714285714785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38024926.396231212</v>
      </c>
      <c r="Z111" s="2" t="str">
        <f t="shared" si="8"/>
        <v>HERE</v>
      </c>
      <c r="AA111" s="2">
        <f>IF(Z111="HERE",Y111,AA110+Graph!$G$1*1000)</f>
        <v>38024926.396231212</v>
      </c>
      <c r="AB111" s="2">
        <f t="shared" si="21"/>
        <v>418168.25</v>
      </c>
      <c r="AC111" s="2">
        <f t="shared" si="31"/>
        <v>1904321</v>
      </c>
      <c r="AD111" s="3">
        <f t="shared" si="10"/>
        <v>38024926.396231212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24802167.043704867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541500.42857142852</v>
      </c>
      <c r="H112" s="2">
        <f t="shared" si="32"/>
        <v>39588923.807900436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550000</v>
      </c>
      <c r="R112" s="2">
        <f t="shared" si="33"/>
        <v>40479247.396231204</v>
      </c>
      <c r="S112" s="2">
        <f t="shared" si="17"/>
        <v>541500.42857142538</v>
      </c>
      <c r="T112" s="2">
        <f t="shared" si="18"/>
        <v>8499.5714285714785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38443094.646231212</v>
      </c>
      <c r="Z112" s="2" t="str">
        <f t="shared" si="8"/>
        <v>HERE</v>
      </c>
      <c r="AA112" s="2">
        <f>IF(Z112="HERE",Y112,AA111+Graph!$G$1*1000)</f>
        <v>38443094.646231212</v>
      </c>
      <c r="AB112" s="2">
        <f t="shared" si="21"/>
        <v>418168.25</v>
      </c>
      <c r="AC112" s="2">
        <f t="shared" si="31"/>
        <v>2036152.75</v>
      </c>
      <c r="AD112" s="3">
        <f t="shared" si="10"/>
        <v>38443094.646231212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25285833.55499519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541500.42857142852</v>
      </c>
      <c r="H113" s="2">
        <f t="shared" si="32"/>
        <v>40130424.236471862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550000</v>
      </c>
      <c r="R113" s="2">
        <f t="shared" si="33"/>
        <v>41029247.396231204</v>
      </c>
      <c r="S113" s="2">
        <f t="shared" si="17"/>
        <v>541500.42857142538</v>
      </c>
      <c r="T113" s="2">
        <f t="shared" si="18"/>
        <v>8499.5714285714785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38861262.896231212</v>
      </c>
      <c r="Z113" s="2" t="str">
        <f t="shared" si="8"/>
        <v>HERE</v>
      </c>
      <c r="AA113" s="2">
        <f>IF(Z113="HERE",Y113,AA112+Graph!$G$1*1000)</f>
        <v>38861262.896231212</v>
      </c>
      <c r="AB113" s="2">
        <f t="shared" si="21"/>
        <v>418168.25</v>
      </c>
      <c r="AC113" s="2">
        <f t="shared" si="31"/>
        <v>2167984.5</v>
      </c>
      <c r="AD113" s="3">
        <f t="shared" si="10"/>
        <v>38861262.896231212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25769500.066285513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541500.42857142852</v>
      </c>
      <c r="H114" s="2">
        <f t="shared" si="32"/>
        <v>40671924.665043287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550000</v>
      </c>
      <c r="R114" s="2">
        <f t="shared" si="33"/>
        <v>41579247.396231204</v>
      </c>
      <c r="S114" s="2">
        <f t="shared" si="17"/>
        <v>541500.42857142538</v>
      </c>
      <c r="T114" s="2">
        <f t="shared" si="18"/>
        <v>8499.5714285714785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39279431.146231212</v>
      </c>
      <c r="Z114" s="2" t="str">
        <f t="shared" si="8"/>
        <v>HERE</v>
      </c>
      <c r="AA114" s="2">
        <f>IF(Z114="HERE",Y114,AA113+Graph!$G$1*1000)</f>
        <v>39279431.146231212</v>
      </c>
      <c r="AB114" s="2">
        <f t="shared" si="21"/>
        <v>418168.25</v>
      </c>
      <c r="AC114" s="2">
        <f t="shared" si="31"/>
        <v>2299816.25</v>
      </c>
      <c r="AD114" s="3">
        <f t="shared" si="10"/>
        <v>39279431.146231212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26253166.577575836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541500.42857142852</v>
      </c>
      <c r="H115" s="2">
        <f t="shared" si="32"/>
        <v>41213425.093614712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550000</v>
      </c>
      <c r="R115" s="2">
        <f t="shared" si="33"/>
        <v>42129247.396231204</v>
      </c>
      <c r="S115" s="2">
        <f t="shared" si="17"/>
        <v>541500.42857142538</v>
      </c>
      <c r="T115" s="2">
        <f t="shared" si="18"/>
        <v>8499.5714285714785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39697599.396231212</v>
      </c>
      <c r="Z115" s="2" t="str">
        <f t="shared" si="8"/>
        <v>HERE</v>
      </c>
      <c r="AA115" s="2">
        <f>IF(Z115="HERE",Y115,AA114+Graph!$G$1*1000)</f>
        <v>39697599.396231212</v>
      </c>
      <c r="AB115" s="2">
        <f t="shared" si="21"/>
        <v>418168.25</v>
      </c>
      <c r="AC115" s="2">
        <f t="shared" si="31"/>
        <v>2431648</v>
      </c>
      <c r="AD115" s="3">
        <f t="shared" si="10"/>
        <v>39697599.396231212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26736833.088866159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541500.42857142852</v>
      </c>
      <c r="H116" s="2">
        <f t="shared" si="32"/>
        <v>41754925.522186138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550000</v>
      </c>
      <c r="R116" s="2">
        <f t="shared" si="33"/>
        <v>42679247.396231204</v>
      </c>
      <c r="S116" s="2">
        <f t="shared" si="17"/>
        <v>541500.42857142538</v>
      </c>
      <c r="T116" s="2">
        <f t="shared" si="18"/>
        <v>8499.5714285714785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40039938.396231212</v>
      </c>
      <c r="Z116" s="2" t="str">
        <f t="shared" si="8"/>
        <v>HERE</v>
      </c>
      <c r="AA116" s="2">
        <f>IF(Z116="HERE",Y116,AA115+Graph!$G$1*1000)</f>
        <v>40039938.396231212</v>
      </c>
      <c r="AB116" s="2">
        <f t="shared" si="21"/>
        <v>342339</v>
      </c>
      <c r="AC116" s="2">
        <f t="shared" si="31"/>
        <v>2639309</v>
      </c>
      <c r="AD116" s="3">
        <f t="shared" si="10"/>
        <v>40039938.396231212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27220499.600156482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541500.42857142852</v>
      </c>
      <c r="H117" s="2">
        <f t="shared" si="32"/>
        <v>42296425.950757563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550000</v>
      </c>
      <c r="R117" s="2">
        <f t="shared" si="33"/>
        <v>43229247.396231204</v>
      </c>
      <c r="S117" s="2">
        <f t="shared" si="17"/>
        <v>541500.42857142538</v>
      </c>
      <c r="T117" s="2">
        <f t="shared" si="18"/>
        <v>8499.5714285714785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40310995.396231212</v>
      </c>
      <c r="Z117" s="2" t="str">
        <f t="shared" si="8"/>
        <v>HERE</v>
      </c>
      <c r="AA117" s="2">
        <f>IF(Z117="HERE",Y117,AA116+Graph!$G$1*1000)</f>
        <v>40310995.396231212</v>
      </c>
      <c r="AB117" s="2">
        <f t="shared" si="21"/>
        <v>271057</v>
      </c>
      <c r="AC117" s="2">
        <f t="shared" si="31"/>
        <v>2918252</v>
      </c>
      <c r="AD117" s="3">
        <f t="shared" si="10"/>
        <v>40310995.396231212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27704166.111446805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541500.42857142852</v>
      </c>
      <c r="H118" s="2">
        <f t="shared" si="32"/>
        <v>42837926.379328988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550000</v>
      </c>
      <c r="R118" s="2">
        <f t="shared" si="33"/>
        <v>43779247.396231204</v>
      </c>
      <c r="S118" s="2">
        <f t="shared" si="17"/>
        <v>541500.42857142538</v>
      </c>
      <c r="T118" s="2">
        <f t="shared" si="18"/>
        <v>8499.5714285714785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40544301.396231212</v>
      </c>
      <c r="Z118" s="2" t="str">
        <f t="shared" si="8"/>
        <v>HERE</v>
      </c>
      <c r="AA118" s="2">
        <f>IF(Z118="HERE",Y118,AA117+Graph!$G$1*1000)</f>
        <v>40544301.396231212</v>
      </c>
      <c r="AB118" s="2">
        <f t="shared" si="21"/>
        <v>233306</v>
      </c>
      <c r="AC118" s="2">
        <f t="shared" si="31"/>
        <v>3234946</v>
      </c>
      <c r="AD118" s="3">
        <f t="shared" si="10"/>
        <v>40544301.396231212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28187832.622737128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541500.42857142852</v>
      </c>
      <c r="H119" s="2">
        <f t="shared" si="32"/>
        <v>43379426.807900414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550000</v>
      </c>
      <c r="R119" s="2">
        <f t="shared" si="33"/>
        <v>44329247.396231204</v>
      </c>
      <c r="S119" s="2">
        <f t="shared" si="17"/>
        <v>541500.42857142538</v>
      </c>
      <c r="T119" s="2">
        <f t="shared" si="18"/>
        <v>8499.5714285714785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40770068.396231212</v>
      </c>
      <c r="Z119" s="2" t="str">
        <f t="shared" si="8"/>
        <v>HERE</v>
      </c>
      <c r="AA119" s="2">
        <f>IF(Z119="HERE",Y119,AA118+Graph!$G$1*1000)</f>
        <v>40770068.396231212</v>
      </c>
      <c r="AB119" s="2">
        <f t="shared" si="21"/>
        <v>225767</v>
      </c>
      <c r="AC119" s="2">
        <f t="shared" si="31"/>
        <v>3559179</v>
      </c>
      <c r="AD119" s="3">
        <f t="shared" si="10"/>
        <v>40770068.396231212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28671499.134027451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541500.42857142852</v>
      </c>
      <c r="H120" s="2">
        <f t="shared" si="32"/>
        <v>43920927.236471839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550000</v>
      </c>
      <c r="R120" s="2">
        <f t="shared" si="33"/>
        <v>44879247.396231204</v>
      </c>
      <c r="S120" s="2">
        <f t="shared" si="17"/>
        <v>541500.42857142538</v>
      </c>
      <c r="T120" s="2">
        <f t="shared" si="18"/>
        <v>8499.5714285714785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41042153.396231212</v>
      </c>
      <c r="Z120" s="2" t="str">
        <f t="shared" si="8"/>
        <v>HERE</v>
      </c>
      <c r="AA120" s="2">
        <f>IF(Z120="HERE",Y120,AA119+Graph!$G$1*1000)</f>
        <v>41042153.396231212</v>
      </c>
      <c r="AB120" s="2">
        <f t="shared" si="21"/>
        <v>272085</v>
      </c>
      <c r="AC120" s="2">
        <f t="shared" si="31"/>
        <v>3837094</v>
      </c>
      <c r="AD120" s="3">
        <f t="shared" si="10"/>
        <v>41042153.396231212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29155165.645317774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541500.42857142852</v>
      </c>
      <c r="H121" s="2">
        <f t="shared" si="32"/>
        <v>44462427.665043265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550000</v>
      </c>
      <c r="R121" s="2">
        <f t="shared" si="33"/>
        <v>45429247.396231204</v>
      </c>
      <c r="S121" s="2">
        <f t="shared" si="17"/>
        <v>541500.42857142538</v>
      </c>
      <c r="T121" s="2">
        <f t="shared" si="18"/>
        <v>8499.5714285714785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41366746.396231212</v>
      </c>
      <c r="Z121" s="2" t="str">
        <f t="shared" si="8"/>
        <v>HERE</v>
      </c>
      <c r="AA121" s="2">
        <f>IF(Z121="HERE",Y121,AA120+Graph!$G$1*1000)</f>
        <v>41366746.396231212</v>
      </c>
      <c r="AB121" s="2">
        <f t="shared" si="21"/>
        <v>324593</v>
      </c>
      <c r="AC121" s="2">
        <f t="shared" si="31"/>
        <v>4062501</v>
      </c>
      <c r="AD121" s="3">
        <f t="shared" si="10"/>
        <v>41366746.396231212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29638832.156608097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541500.42857142852</v>
      </c>
      <c r="H122" s="2">
        <f t="shared" si="32"/>
        <v>45003928.09361469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550000</v>
      </c>
      <c r="R122" s="2">
        <f t="shared" si="33"/>
        <v>45979247.396231204</v>
      </c>
      <c r="S122" s="2">
        <f t="shared" si="17"/>
        <v>541500.42857142538</v>
      </c>
      <c r="T122" s="2">
        <f t="shared" si="18"/>
        <v>8499.5714285714785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41712670.396231212</v>
      </c>
      <c r="Z122" s="2" t="str">
        <f t="shared" si="8"/>
        <v>HERE</v>
      </c>
      <c r="AA122" s="2">
        <f>IF(Z122="HERE",Y122,AA121+Graph!$G$1*1000)</f>
        <v>41712670.396231212</v>
      </c>
      <c r="AB122" s="2">
        <f t="shared" si="21"/>
        <v>345924</v>
      </c>
      <c r="AC122" s="2">
        <f t="shared" si="31"/>
        <v>4266577</v>
      </c>
      <c r="AD122" s="3">
        <f t="shared" si="10"/>
        <v>41712670.396231212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30088410.09946524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541500.42857142852</v>
      </c>
      <c r="H123" s="2">
        <f t="shared" si="32"/>
        <v>45545428.522186115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550000</v>
      </c>
      <c r="R123" s="2">
        <f t="shared" si="33"/>
        <v>46529247.396231204</v>
      </c>
      <c r="S123" s="2">
        <f t="shared" si="17"/>
        <v>541500.42857142538</v>
      </c>
      <c r="T123" s="2">
        <f t="shared" si="18"/>
        <v>8499.5714285714785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41919507.396231212</v>
      </c>
      <c r="Z123" s="2" t="str">
        <f t="shared" si="8"/>
        <v>HERE</v>
      </c>
      <c r="AA123" s="2">
        <f>IF(Z123="HERE",Y123,AA122+Graph!$G$1*1000)</f>
        <v>41919507.396231212</v>
      </c>
      <c r="AB123" s="2">
        <f t="shared" si="21"/>
        <v>206837</v>
      </c>
      <c r="AC123" s="2">
        <f t="shared" si="31"/>
        <v>4609740</v>
      </c>
      <c r="AD123" s="3">
        <f t="shared" si="10"/>
        <v>41919507.396231212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30537988.042322386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541500.42857142852</v>
      </c>
      <c r="H124" s="2">
        <f t="shared" si="32"/>
        <v>46086928.950757541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550000</v>
      </c>
      <c r="R124" s="2">
        <f t="shared" si="33"/>
        <v>47079247.396231204</v>
      </c>
      <c r="S124" s="2">
        <f t="shared" si="17"/>
        <v>541500.42857142538</v>
      </c>
      <c r="T124" s="2">
        <f t="shared" si="18"/>
        <v>8499.571428571362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42105999.396231212</v>
      </c>
      <c r="Z124" s="2" t="str">
        <f t="shared" si="8"/>
        <v>HERE</v>
      </c>
      <c r="AA124" s="2">
        <f>IF(Z124="HERE",Y124,AA123+Graph!$G$1*1000)</f>
        <v>42105999.396231212</v>
      </c>
      <c r="AB124" s="2">
        <f t="shared" si="21"/>
        <v>186492</v>
      </c>
      <c r="AC124" s="2">
        <f t="shared" si="31"/>
        <v>4973248</v>
      </c>
      <c r="AD124" s="3">
        <f t="shared" si="10"/>
        <v>42105999.396231212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30987565.985179529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541500.42857142852</v>
      </c>
      <c r="H125" s="2">
        <f t="shared" si="32"/>
        <v>46628429.379328966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550000</v>
      </c>
      <c r="R125" s="2">
        <f t="shared" si="33"/>
        <v>47629247.396231204</v>
      </c>
      <c r="S125" s="2">
        <f t="shared" si="17"/>
        <v>541500.42857142538</v>
      </c>
      <c r="T125" s="2">
        <f t="shared" si="18"/>
        <v>8499.571428571362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42246144.396231212</v>
      </c>
      <c r="Z125" s="2" t="str">
        <f t="shared" si="8"/>
        <v>HERE</v>
      </c>
      <c r="AA125" s="2">
        <f>IF(Z125="HERE",Y125,AA124+Graph!$G$1*1000)</f>
        <v>42246144.396231212</v>
      </c>
      <c r="AB125" s="2">
        <f t="shared" si="21"/>
        <v>140145</v>
      </c>
      <c r="AC125" s="2">
        <f t="shared" si="31"/>
        <v>5383103</v>
      </c>
      <c r="AD125" s="3">
        <f t="shared" si="10"/>
        <v>42246144.396231212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31437143.928036671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541500.42857142852</v>
      </c>
      <c r="H126" s="2">
        <f t="shared" si="32"/>
        <v>47169929.807900392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550000</v>
      </c>
      <c r="R126" s="2">
        <f t="shared" si="33"/>
        <v>48179247.396231204</v>
      </c>
      <c r="S126" s="2">
        <f t="shared" si="17"/>
        <v>541500.42857142538</v>
      </c>
      <c r="T126" s="2">
        <f t="shared" si="18"/>
        <v>8499.571428571362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42317896.396231212</v>
      </c>
      <c r="Z126" s="2" t="str">
        <f t="shared" si="8"/>
        <v>HERE</v>
      </c>
      <c r="AA126" s="2">
        <f>IF(Z126="HERE",Y126,AA125+Graph!$G$1*1000)</f>
        <v>42317896.396231212</v>
      </c>
      <c r="AB126" s="2">
        <f t="shared" si="21"/>
        <v>71752</v>
      </c>
      <c r="AC126" s="2">
        <f t="shared" si="31"/>
        <v>5861351</v>
      </c>
      <c r="AD126" s="3">
        <f t="shared" si="10"/>
        <v>42317896.396231212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31886721.87089381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541500.42857142852</v>
      </c>
      <c r="H127" s="2">
        <f t="shared" si="32"/>
        <v>47711430.236471817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550000</v>
      </c>
      <c r="R127" s="2">
        <f t="shared" si="33"/>
        <v>48729247.396231204</v>
      </c>
      <c r="S127" s="2">
        <f t="shared" si="17"/>
        <v>541500.42857142538</v>
      </c>
      <c r="T127" s="2">
        <f t="shared" si="18"/>
        <v>8499.571428571362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42375926.396231212</v>
      </c>
      <c r="Z127" s="2" t="str">
        <f t="shared" si="8"/>
        <v>HERE</v>
      </c>
      <c r="AA127" s="2">
        <f>IF(Z127="HERE",Y127,AA126+Graph!$G$1*1000)</f>
        <v>42375926.396231212</v>
      </c>
      <c r="AB127" s="2">
        <f t="shared" si="21"/>
        <v>58030</v>
      </c>
      <c r="AC127" s="2">
        <f t="shared" si="31"/>
        <v>6353321</v>
      </c>
      <c r="AD127" s="3">
        <f t="shared" si="10"/>
        <v>42375926.396231212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32336299.813750949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541500.42857142852</v>
      </c>
      <c r="H128" s="2">
        <f t="shared" si="32"/>
        <v>48252930.665043242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550000</v>
      </c>
      <c r="R128" s="2">
        <f t="shared" si="33"/>
        <v>49279247.396231204</v>
      </c>
      <c r="S128" s="2">
        <f t="shared" si="17"/>
        <v>541500.42857142538</v>
      </c>
      <c r="T128" s="2">
        <f t="shared" si="18"/>
        <v>8499.571428571362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42705677.396231212</v>
      </c>
      <c r="Z128" s="2" t="str">
        <f t="shared" si="8"/>
        <v>HERE</v>
      </c>
      <c r="AA128" s="2">
        <f>IF(Z128="HERE",Y128,AA127+Graph!$G$1*1000)</f>
        <v>42705677.396231212</v>
      </c>
      <c r="AB128" s="2">
        <f t="shared" si="21"/>
        <v>329751</v>
      </c>
      <c r="AC128" s="2">
        <f t="shared" si="31"/>
        <v>6573570</v>
      </c>
      <c r="AD128" s="3">
        <f t="shared" si="10"/>
        <v>42705677.396231212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32785877.756608091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541500.42857142852</v>
      </c>
      <c r="H129" s="2">
        <f t="shared" si="32"/>
        <v>48794431.093614668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550000</v>
      </c>
      <c r="R129" s="2">
        <f t="shared" si="33"/>
        <v>49829247.396231204</v>
      </c>
      <c r="S129" s="2">
        <f t="shared" si="17"/>
        <v>541500.42857142538</v>
      </c>
      <c r="T129" s="2">
        <f t="shared" si="18"/>
        <v>8499.571428571362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42975875.396231212</v>
      </c>
      <c r="Z129" s="2" t="str">
        <f t="shared" si="8"/>
        <v>HERE</v>
      </c>
      <c r="AA129" s="2">
        <f>IF(Z129="HERE",Y129,AA128+Graph!$G$1*1000)</f>
        <v>42975875.396231212</v>
      </c>
      <c r="AB129" s="2">
        <f t="shared" si="21"/>
        <v>270198</v>
      </c>
      <c r="AC129" s="2">
        <f t="shared" si="31"/>
        <v>6853372</v>
      </c>
      <c r="AD129" s="3">
        <f t="shared" si="10"/>
        <v>42975875.396231212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33168820.769108094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541500.42857142852</v>
      </c>
      <c r="H130" s="2">
        <f t="shared" si="32"/>
        <v>49335931.522186093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550000</v>
      </c>
      <c r="R130" s="2">
        <f t="shared" si="33"/>
        <v>50379247.396231204</v>
      </c>
      <c r="S130" s="2">
        <f t="shared" si="17"/>
        <v>541500.42857142538</v>
      </c>
      <c r="T130" s="2">
        <f t="shared" si="18"/>
        <v>8499.571428571362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43214860.396231212</v>
      </c>
      <c r="Z130" s="2" t="str">
        <f t="shared" si="8"/>
        <v>HERE</v>
      </c>
      <c r="AA130" s="2">
        <f>IF(Z130="HERE",Y130,AA129+Graph!$G$1*1000)</f>
        <v>43214860.396231212</v>
      </c>
      <c r="AB130" s="2">
        <f t="shared" si="21"/>
        <v>238985</v>
      </c>
      <c r="AC130" s="2">
        <f t="shared" si="31"/>
        <v>7164387</v>
      </c>
      <c r="AD130" s="3">
        <f t="shared" si="10"/>
        <v>43214860.396231212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33551763.78160809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541500.42857142852</v>
      </c>
      <c r="H131" s="2">
        <f t="shared" si="32"/>
        <v>49877431.950757518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550000</v>
      </c>
      <c r="R131" s="2">
        <f t="shared" si="33"/>
        <v>50929247.396231204</v>
      </c>
      <c r="S131" s="2">
        <f t="shared" si="17"/>
        <v>541500.42857142538</v>
      </c>
      <c r="T131" s="2">
        <f t="shared" si="18"/>
        <v>8499.571428571362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43482048.396231212</v>
      </c>
      <c r="Z131" s="2" t="str">
        <f t="shared" si="8"/>
        <v>HERE</v>
      </c>
      <c r="AA131" s="2">
        <f>IF(Z131="HERE",Y131,AA130+Graph!$G$1*1000)</f>
        <v>43482048.396231212</v>
      </c>
      <c r="AB131" s="2">
        <f t="shared" si="21"/>
        <v>267188</v>
      </c>
      <c r="AC131" s="2">
        <f t="shared" si="31"/>
        <v>7447199</v>
      </c>
      <c r="AD131" s="3">
        <f t="shared" si="10"/>
        <v>43482048.396231212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33934706.794108093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541500.42857142852</v>
      </c>
      <c r="H132" s="2">
        <f t="shared" si="32"/>
        <v>50418932.379328944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550000</v>
      </c>
      <c r="R132" s="2">
        <f t="shared" si="33"/>
        <v>51479247.396231204</v>
      </c>
      <c r="S132" s="2">
        <f t="shared" si="17"/>
        <v>541500.42857142538</v>
      </c>
      <c r="T132" s="2">
        <f t="shared" si="18"/>
        <v>8499.571428571362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43588063.396231212</v>
      </c>
      <c r="Z132" s="2" t="str">
        <f t="shared" si="8"/>
        <v>HERE</v>
      </c>
      <c r="AA132" s="2">
        <f>IF(Z132="HERE",Y132,AA131+Graph!$G$1*1000)</f>
        <v>43588063.396231212</v>
      </c>
      <c r="AB132" s="2">
        <f t="shared" si="21"/>
        <v>106015</v>
      </c>
      <c r="AC132" s="2">
        <f t="shared" si="31"/>
        <v>7891184</v>
      </c>
      <c r="AD132" s="3">
        <f t="shared" si="10"/>
        <v>43588063.396231212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34317649.806608088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541500.42857142852</v>
      </c>
      <c r="H133" s="2">
        <f t="shared" si="32"/>
        <v>50960432.807900369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550000</v>
      </c>
      <c r="R133" s="2">
        <f t="shared" si="33"/>
        <v>52029247.396231204</v>
      </c>
      <c r="S133" s="2">
        <f t="shared" si="17"/>
        <v>541500.42857142538</v>
      </c>
      <c r="T133" s="2">
        <f t="shared" si="18"/>
        <v>8499.571428571362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43650307.396231212</v>
      </c>
      <c r="Z133" s="2" t="str">
        <f t="shared" si="8"/>
        <v>HERE</v>
      </c>
      <c r="AA133" s="2">
        <f>IF(Z133="HERE",Y133,AA132+Graph!$G$1*1000)</f>
        <v>43650307.396231212</v>
      </c>
      <c r="AB133" s="2">
        <f t="shared" si="21"/>
        <v>62244</v>
      </c>
      <c r="AC133" s="2">
        <f t="shared" si="31"/>
        <v>8378940</v>
      </c>
      <c r="AD133" s="3">
        <f t="shared" si="10"/>
        <v>43650307.396231212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34700592.819108091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541500.42857142852</v>
      </c>
      <c r="H134" s="2">
        <f t="shared" si="32"/>
        <v>51501933.236471795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550000</v>
      </c>
      <c r="R134" s="2">
        <f t="shared" si="33"/>
        <v>52579247.396231204</v>
      </c>
      <c r="S134" s="2">
        <f t="shared" si="17"/>
        <v>541500.42857142538</v>
      </c>
      <c r="T134" s="2">
        <f t="shared" si="18"/>
        <v>8499.571428571362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43601918.396231212</v>
      </c>
      <c r="Z134" s="2" t="str">
        <f t="shared" si="8"/>
        <v>HERE</v>
      </c>
      <c r="AA134" s="2">
        <f>IF(Z134="HERE",Y134,AA133+Graph!$G$1*1000)</f>
        <v>43601918.396231212</v>
      </c>
      <c r="AB134" s="2">
        <f t="shared" si="21"/>
        <v>-48389</v>
      </c>
      <c r="AC134" s="2">
        <f t="shared" si="31"/>
        <v>8977329</v>
      </c>
      <c r="AD134" s="3">
        <f t="shared" si="10"/>
        <v>43601918.396231212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35083535.831608094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541500.42857142852</v>
      </c>
      <c r="H135" s="2">
        <f t="shared" si="32"/>
        <v>52043433.66504322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550000</v>
      </c>
      <c r="R135" s="2">
        <f t="shared" si="33"/>
        <v>53129247.396231204</v>
      </c>
      <c r="S135" s="2">
        <f t="shared" si="17"/>
        <v>541500.42857142538</v>
      </c>
      <c r="T135" s="2">
        <f t="shared" si="18"/>
        <v>8499.571428571362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43832880.396231212</v>
      </c>
      <c r="Z135" s="2" t="str">
        <f t="shared" si="8"/>
        <v>HERE</v>
      </c>
      <c r="AA135" s="2">
        <f>IF(Z135="HERE",Y135,AA134+Graph!$G$1*1000)</f>
        <v>43832880.396231212</v>
      </c>
      <c r="AB135" s="2">
        <f t="shared" si="21"/>
        <v>230962</v>
      </c>
      <c r="AC135" s="2">
        <f t="shared" si="31"/>
        <v>9296367</v>
      </c>
      <c r="AD135" s="3">
        <f t="shared" si="10"/>
        <v>43832880.396231212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35466478.84410809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541500.42857142852</v>
      </c>
      <c r="H136" s="2">
        <f t="shared" si="32"/>
        <v>52584934.093614645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550000</v>
      </c>
      <c r="R136" s="2">
        <f t="shared" si="33"/>
        <v>53679247.396231204</v>
      </c>
      <c r="S136" s="2">
        <f t="shared" si="17"/>
        <v>541500.42857142538</v>
      </c>
      <c r="T136" s="2">
        <f t="shared" si="18"/>
        <v>8499.571428571362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44032532.396231212</v>
      </c>
      <c r="Z136" s="2" t="str">
        <f t="shared" si="8"/>
        <v>HERE</v>
      </c>
      <c r="AA136" s="2">
        <f>IF(Z136="HERE",Y136,AA135+Graph!$G$1*1000)</f>
        <v>44032532.396231212</v>
      </c>
      <c r="AB136" s="2">
        <f t="shared" si="21"/>
        <v>199652</v>
      </c>
      <c r="AC136" s="2">
        <f t="shared" si="31"/>
        <v>9646715</v>
      </c>
      <c r="AD136" s="3">
        <f t="shared" si="10"/>
        <v>44032532.396231212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35849421.856608093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541500.42857142852</v>
      </c>
      <c r="H137" s="2">
        <f t="shared" si="32"/>
        <v>53126434.522186071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550000</v>
      </c>
      <c r="R137" s="2">
        <f t="shared" si="33"/>
        <v>54229247.396231204</v>
      </c>
      <c r="S137" s="2">
        <f t="shared" si="17"/>
        <v>541500.42857142538</v>
      </c>
      <c r="T137" s="2">
        <f t="shared" si="18"/>
        <v>8499.571428571362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44207776.396231212</v>
      </c>
      <c r="Z137" s="2" t="str">
        <f t="shared" si="8"/>
        <v>HERE</v>
      </c>
      <c r="AA137" s="2">
        <f>IF(Z137="HERE",Y137,AA136+Graph!$G$1*1000)</f>
        <v>44207776.396231212</v>
      </c>
      <c r="AB137" s="2">
        <f t="shared" si="21"/>
        <v>175244</v>
      </c>
      <c r="AC137" s="2">
        <f t="shared" si="31"/>
        <v>10021471</v>
      </c>
      <c r="AD137" s="3">
        <f t="shared" si="10"/>
        <v>44207776.396231212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36167910.006608091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541500.42857142852</v>
      </c>
      <c r="H138" s="2">
        <f t="shared" si="32"/>
        <v>53667934.950757496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550000</v>
      </c>
      <c r="R138" s="2">
        <f t="shared" si="33"/>
        <v>54779247.396231204</v>
      </c>
      <c r="S138" s="2">
        <f t="shared" si="17"/>
        <v>541500.42857142538</v>
      </c>
      <c r="T138" s="2">
        <f t="shared" si="18"/>
        <v>8499.571428571362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44288760.396231212</v>
      </c>
      <c r="Z138" s="2" t="str">
        <f t="shared" si="8"/>
        <v>HERE</v>
      </c>
      <c r="AA138" s="2">
        <f>IF(Z138="HERE",Y138,AA137+Graph!$G$1*1000)</f>
        <v>44288760.396231212</v>
      </c>
      <c r="AB138" s="2">
        <f t="shared" si="21"/>
        <v>80984</v>
      </c>
      <c r="AC138" s="2">
        <f t="shared" si="31"/>
        <v>10490487</v>
      </c>
      <c r="AD138" s="3">
        <f t="shared" si="10"/>
        <v>44288760.396231212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36425808.456608094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541500.42857142852</v>
      </c>
      <c r="H139" s="2">
        <f t="shared" si="32"/>
        <v>54209435.379328921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550000</v>
      </c>
      <c r="R139" s="2">
        <f t="shared" si="33"/>
        <v>55329247.396231204</v>
      </c>
      <c r="S139" s="2">
        <f t="shared" si="17"/>
        <v>541500.42857142538</v>
      </c>
      <c r="T139" s="2">
        <f t="shared" si="18"/>
        <v>8499.571428571362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44358200.396231212</v>
      </c>
      <c r="Z139" s="2" t="str">
        <f t="shared" si="8"/>
        <v>HERE</v>
      </c>
      <c r="AA139" s="2">
        <f>IF(Z139="HERE",Y139,AA138+Graph!$G$1*1000)</f>
        <v>44358200.396231212</v>
      </c>
      <c r="AB139" s="2">
        <f t="shared" si="21"/>
        <v>69440</v>
      </c>
      <c r="AC139" s="2">
        <f t="shared" si="31"/>
        <v>10971047</v>
      </c>
      <c r="AD139" s="3">
        <f t="shared" si="10"/>
        <v>44358200.396231212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36651618.556608088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541500.42857142852</v>
      </c>
      <c r="H140" s="2">
        <f t="shared" si="32"/>
        <v>54750935.807900347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550000</v>
      </c>
      <c r="R140" s="2">
        <f t="shared" si="33"/>
        <v>55879247.396231204</v>
      </c>
      <c r="S140" s="2">
        <f t="shared" si="17"/>
        <v>541500.42857142538</v>
      </c>
      <c r="T140" s="2">
        <f t="shared" si="18"/>
        <v>8499.571428571362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44414037.396231212</v>
      </c>
      <c r="Z140" s="2" t="str">
        <f t="shared" si="8"/>
        <v>HERE</v>
      </c>
      <c r="AA140" s="2">
        <f>IF(Z140="HERE",Y140,AA139+Graph!$G$1*1000)</f>
        <v>44414037.396231212</v>
      </c>
      <c r="AB140" s="2">
        <f t="shared" si="21"/>
        <v>55837</v>
      </c>
      <c r="AC140" s="2">
        <f t="shared" si="31"/>
        <v>11465210</v>
      </c>
      <c r="AD140" s="3">
        <f t="shared" si="10"/>
        <v>44414037.396231212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36871020.506608091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541500.42857142852</v>
      </c>
      <c r="H141" s="2">
        <f t="shared" si="32"/>
        <v>55292436.236471772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550000</v>
      </c>
      <c r="R141" s="2">
        <f t="shared" si="33"/>
        <v>56429247.396231204</v>
      </c>
      <c r="S141" s="2">
        <f t="shared" si="17"/>
        <v>541500.42857142538</v>
      </c>
      <c r="T141" s="2">
        <f t="shared" si="18"/>
        <v>8499.571428571362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44414959.396231212</v>
      </c>
      <c r="Z141" s="2" t="str">
        <f t="shared" si="8"/>
        <v>HERE</v>
      </c>
      <c r="AA141" s="2">
        <f>IF(Z141="HERE",Y141,AA140+Graph!$G$1*1000)</f>
        <v>44414959.396231212</v>
      </c>
      <c r="AB141" s="2">
        <f t="shared" si="21"/>
        <v>922</v>
      </c>
      <c r="AC141" s="2">
        <f t="shared" si="31"/>
        <v>12014288</v>
      </c>
      <c r="AD141" s="3">
        <f t="shared" si="10"/>
        <v>44414959.396231212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37129792.756608091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541500.42857142852</v>
      </c>
      <c r="H142" s="2">
        <f t="shared" si="32"/>
        <v>55833936.665043198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550000</v>
      </c>
      <c r="R142" s="2">
        <f t="shared" si="33"/>
        <v>56979247.396231204</v>
      </c>
      <c r="S142" s="2">
        <f t="shared" si="17"/>
        <v>541500.42857142538</v>
      </c>
      <c r="T142" s="2">
        <f t="shared" si="18"/>
        <v>8499.571428571362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44685241.396231212</v>
      </c>
      <c r="Z142" s="2" t="str">
        <f t="shared" si="8"/>
        <v>HERE</v>
      </c>
      <c r="AA142" s="2">
        <f>IF(Z142="HERE",Y142,AA141+Graph!$G$1*1000)</f>
        <v>44685241.396231212</v>
      </c>
      <c r="AB142" s="2">
        <f t="shared" si="21"/>
        <v>270282</v>
      </c>
      <c r="AC142" s="2">
        <f t="shared" si="31"/>
        <v>12294006</v>
      </c>
      <c r="AD142" s="3">
        <f t="shared" si="10"/>
        <v>44685241.396231212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37433196.806608088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541500.42857142852</v>
      </c>
      <c r="H143" s="2">
        <f t="shared" si="32"/>
        <v>56375437.093614623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550000</v>
      </c>
      <c r="R143" s="2">
        <f t="shared" si="33"/>
        <v>57529247.396231204</v>
      </c>
      <c r="S143" s="2">
        <f t="shared" si="17"/>
        <v>541500.42857142538</v>
      </c>
      <c r="T143" s="2">
        <f t="shared" si="18"/>
        <v>8499.571428571362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44882761.396231212</v>
      </c>
      <c r="Z143" s="2" t="str">
        <f t="shared" si="8"/>
        <v>HERE</v>
      </c>
      <c r="AA143" s="2">
        <f>IF(Z143="HERE",Y143,AA142+Graph!$G$1*1000)</f>
        <v>44882761.396231212</v>
      </c>
      <c r="AB143" s="2">
        <f t="shared" si="21"/>
        <v>197520</v>
      </c>
      <c r="AC143" s="2">
        <f t="shared" si="31"/>
        <v>12646486</v>
      </c>
      <c r="AD143" s="3">
        <f t="shared" si="10"/>
        <v>44882761.396231212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37754732.206608094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541500.42857142852</v>
      </c>
      <c r="H144" s="2">
        <f t="shared" si="32"/>
        <v>56916937.522186048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550000</v>
      </c>
      <c r="R144" s="2">
        <f t="shared" si="33"/>
        <v>58079247.396231204</v>
      </c>
      <c r="S144" s="2">
        <f t="shared" si="17"/>
        <v>541500.42857142538</v>
      </c>
      <c r="T144" s="2">
        <f t="shared" si="18"/>
        <v>8499.571428571362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45020949.396231212</v>
      </c>
      <c r="Z144" s="2" t="str">
        <f t="shared" si="8"/>
        <v>HERE</v>
      </c>
      <c r="AA144" s="2">
        <f>IF(Z144="HERE",Y144,AA143+Graph!$G$1*1000)</f>
        <v>45020949.396231212</v>
      </c>
      <c r="AB144" s="2">
        <f t="shared" si="21"/>
        <v>138188</v>
      </c>
      <c r="AC144" s="2">
        <f t="shared" si="31"/>
        <v>13058298</v>
      </c>
      <c r="AD144" s="3">
        <f t="shared" si="10"/>
        <v>45020949.396231212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37958043.65660809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541500.42857142852</v>
      </c>
      <c r="H145" s="2">
        <f t="shared" si="32"/>
        <v>57458437.950757474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550000</v>
      </c>
      <c r="R145" s="2">
        <f t="shared" si="33"/>
        <v>58629247.396231204</v>
      </c>
      <c r="S145" s="2">
        <f t="shared" si="17"/>
        <v>541500.42857142538</v>
      </c>
      <c r="T145" s="2">
        <f t="shared" si="18"/>
        <v>8499.571428571362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45120139.396231212</v>
      </c>
      <c r="Z145" s="2" t="str">
        <f t="shared" si="8"/>
        <v>HERE</v>
      </c>
      <c r="AA145" s="2">
        <f>IF(Z145="HERE",Y145,AA144+Graph!$G$1*1000)</f>
        <v>45120139.396231212</v>
      </c>
      <c r="AB145" s="2">
        <f t="shared" si="21"/>
        <v>99190</v>
      </c>
      <c r="AC145" s="2">
        <f t="shared" si="31"/>
        <v>13509108</v>
      </c>
      <c r="AD145" s="3">
        <f t="shared" si="10"/>
        <v>45120139.396231212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38144061.856608093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541500.42857142852</v>
      </c>
      <c r="H146" s="2">
        <f t="shared" si="32"/>
        <v>57999938.379328899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550000</v>
      </c>
      <c r="R146" s="2">
        <f t="shared" si="33"/>
        <v>59179247.396231204</v>
      </c>
      <c r="S146" s="2">
        <f t="shared" si="17"/>
        <v>541500.42857142538</v>
      </c>
      <c r="T146" s="2">
        <f t="shared" si="18"/>
        <v>8499.571428571362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45167023.396231212</v>
      </c>
      <c r="Z146" s="2" t="str">
        <f t="shared" si="8"/>
        <v>HERE</v>
      </c>
      <c r="AA146" s="2">
        <f>IF(Z146="HERE",Y146,AA145+Graph!$G$1*1000)</f>
        <v>45167023.396231212</v>
      </c>
      <c r="AB146" s="2">
        <f t="shared" si="21"/>
        <v>46884</v>
      </c>
      <c r="AC146" s="2">
        <f t="shared" si="31"/>
        <v>14012224</v>
      </c>
      <c r="AD146" s="3">
        <f t="shared" si="10"/>
        <v>45167023.396231212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38290685.106608093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541500.42857142852</v>
      </c>
      <c r="H147" s="2">
        <f t="shared" si="32"/>
        <v>58541438.807900324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550000</v>
      </c>
      <c r="R147" s="2">
        <f t="shared" si="33"/>
        <v>59729247.396231204</v>
      </c>
      <c r="S147" s="2">
        <f t="shared" si="17"/>
        <v>541500.42857142538</v>
      </c>
      <c r="T147" s="2">
        <f t="shared" si="18"/>
        <v>8499.571428571362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45172420.396231212</v>
      </c>
      <c r="Z147" s="2" t="str">
        <f t="shared" si="8"/>
        <v>HERE</v>
      </c>
      <c r="AA147" s="2">
        <f>IF(Z147="HERE",Y147,AA146+Graph!$G$1*1000)</f>
        <v>45172420.396231212</v>
      </c>
      <c r="AB147" s="2">
        <f t="shared" si="21"/>
        <v>5397</v>
      </c>
      <c r="AC147" s="2">
        <f t="shared" si="31"/>
        <v>14556827</v>
      </c>
      <c r="AD147" s="3">
        <f t="shared" si="10"/>
        <v>45172420.396231212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38379174.306608088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541500.42857142852</v>
      </c>
      <c r="H148" s="2">
        <f t="shared" si="32"/>
        <v>59082939.23647175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550000</v>
      </c>
      <c r="R148" s="2">
        <f t="shared" si="33"/>
        <v>60279247.396231204</v>
      </c>
      <c r="S148" s="2">
        <f t="shared" si="17"/>
        <v>541500.42857142538</v>
      </c>
      <c r="T148" s="2">
        <f t="shared" si="18"/>
        <v>8499.571428571362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45217058.396231212</v>
      </c>
      <c r="Z148" s="2" t="str">
        <f t="shared" si="8"/>
        <v>HERE</v>
      </c>
      <c r="AA148" s="2">
        <f>IF(Z148="HERE",Y148,AA147+Graph!$G$1*1000)</f>
        <v>45217058.396231212</v>
      </c>
      <c r="AB148" s="2">
        <f t="shared" si="21"/>
        <v>44638</v>
      </c>
      <c r="AC148" s="2">
        <f t="shared" si="31"/>
        <v>15062189</v>
      </c>
      <c r="AD148" s="3">
        <f t="shared" si="10"/>
        <v>45217058.396231212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38455999.806608088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541500.42857142852</v>
      </c>
      <c r="H149" s="2">
        <f t="shared" si="32"/>
        <v>59624439.665043175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550000</v>
      </c>
      <c r="R149" s="2">
        <f t="shared" si="33"/>
        <v>60829247.396231204</v>
      </c>
      <c r="S149" s="2">
        <f t="shared" si="17"/>
        <v>541500.42857142538</v>
      </c>
      <c r="T149" s="2">
        <f t="shared" si="18"/>
        <v>8499.571428571362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45529096.396231212</v>
      </c>
      <c r="Z149" s="2" t="str">
        <f t="shared" si="8"/>
        <v>HERE</v>
      </c>
      <c r="AA149" s="2">
        <f>IF(Z149="HERE",Y149,AA148+Graph!$G$1*1000)</f>
        <v>45529096.396231212</v>
      </c>
      <c r="AB149" s="2">
        <f t="shared" si="21"/>
        <v>312038</v>
      </c>
      <c r="AC149" s="2">
        <f t="shared" si="31"/>
        <v>15300151</v>
      </c>
      <c r="AD149" s="3">
        <f t="shared" si="10"/>
        <v>45529096.396231212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38763788.15660809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541500.42857142852</v>
      </c>
      <c r="H150" s="2">
        <f t="shared" si="32"/>
        <v>60165940.093614601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550000</v>
      </c>
      <c r="R150" s="2">
        <f t="shared" si="33"/>
        <v>61379247.396231204</v>
      </c>
      <c r="S150" s="2">
        <f t="shared" si="17"/>
        <v>541500.42857142538</v>
      </c>
      <c r="T150" s="2">
        <f t="shared" si="18"/>
        <v>8499.571428571362</v>
      </c>
      <c r="U150" s="2">
        <f t="shared" si="19"/>
        <v>550000</v>
      </c>
      <c r="V150" s="2">
        <f t="shared" si="34"/>
        <v>15576107</v>
      </c>
      <c r="W150" s="2">
        <f t="shared" si="20"/>
        <v>275956</v>
      </c>
      <c r="X150" s="2">
        <f t="shared" si="6"/>
        <v>274044</v>
      </c>
      <c r="Y150" s="2">
        <f t="shared" si="30"/>
        <v>45803140.396231212</v>
      </c>
      <c r="Z150" s="2" t="str">
        <f t="shared" si="8"/>
        <v>HERE</v>
      </c>
      <c r="AA150" s="2">
        <f>IF(Z150="HERE",Y150,AA149+Graph!$G$1*1000)</f>
        <v>45803140.396231212</v>
      </c>
      <c r="AB150" s="2">
        <f t="shared" si="21"/>
        <v>274044</v>
      </c>
      <c r="AC150" s="2">
        <f t="shared" si="31"/>
        <v>15576107</v>
      </c>
      <c r="AD150" s="3">
        <f t="shared" si="10"/>
        <v>45803140.396231212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39020956.456608094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541500.42857142852</v>
      </c>
      <c r="H151" s="2">
        <f t="shared" si="32"/>
        <v>60707440.522186026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550000</v>
      </c>
      <c r="R151" s="2">
        <f t="shared" si="33"/>
        <v>61929247.396231204</v>
      </c>
      <c r="S151" s="2">
        <f t="shared" si="17"/>
        <v>541500.42857142538</v>
      </c>
      <c r="T151" s="2">
        <f t="shared" si="18"/>
        <v>8499.571428571362</v>
      </c>
      <c r="U151" s="2">
        <f t="shared" si="19"/>
        <v>550000</v>
      </c>
      <c r="V151" s="2">
        <f t="shared" si="34"/>
        <v>15940972</v>
      </c>
      <c r="W151" s="2">
        <f t="shared" si="20"/>
        <v>364865</v>
      </c>
      <c r="X151" s="2">
        <f t="shared" si="6"/>
        <v>185135</v>
      </c>
      <c r="Y151" s="2">
        <f t="shared" si="30"/>
        <v>45988275.396231212</v>
      </c>
      <c r="Z151" s="2" t="str">
        <f t="shared" si="8"/>
        <v>HERE</v>
      </c>
      <c r="AA151" s="2">
        <f>IF(Z151="HERE",Y151,AA150+Graph!$G$1*1000)</f>
        <v>45988275.396231212</v>
      </c>
      <c r="AB151" s="2">
        <f t="shared" si="21"/>
        <v>185135</v>
      </c>
      <c r="AC151" s="2">
        <f t="shared" si="31"/>
        <v>15940972</v>
      </c>
      <c r="AD151" s="3">
        <f t="shared" si="10"/>
        <v>45988275.396231212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39251593.706608094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541500.42857142852</v>
      </c>
      <c r="H152" s="2">
        <f t="shared" si="32"/>
        <v>61248940.950757451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550000</v>
      </c>
      <c r="R152" s="2">
        <f t="shared" si="33"/>
        <v>62479247.396231204</v>
      </c>
      <c r="S152" s="2">
        <f t="shared" si="17"/>
        <v>541500.42857142538</v>
      </c>
      <c r="T152" s="2">
        <f t="shared" si="18"/>
        <v>8499.571428571362</v>
      </c>
      <c r="U152" s="2">
        <f t="shared" si="19"/>
        <v>550000</v>
      </c>
      <c r="V152" s="2">
        <f t="shared" si="34"/>
        <v>16423082</v>
      </c>
      <c r="W152" s="2">
        <f t="shared" si="20"/>
        <v>482110</v>
      </c>
      <c r="X152" s="2">
        <f t="shared" si="6"/>
        <v>67890</v>
      </c>
      <c r="Y152" s="2">
        <f t="shared" si="30"/>
        <v>46056165.396231212</v>
      </c>
      <c r="Z152" s="2" t="str">
        <f t="shared" si="8"/>
        <v>HERE</v>
      </c>
      <c r="AA152" s="2">
        <f>IF(Z152="HERE",Y152,AA151+Graph!$G$1*1000)</f>
        <v>46056165.396231212</v>
      </c>
      <c r="AB152" s="2">
        <f t="shared" si="21"/>
        <v>67890</v>
      </c>
      <c r="AC152" s="2">
        <f t="shared" si="31"/>
        <v>16423082</v>
      </c>
      <c r="AD152" s="3">
        <f t="shared" si="10"/>
        <v>46056165.396231212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39506203.506608091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541500.42857142852</v>
      </c>
      <c r="H153" s="2">
        <f t="shared" si="32"/>
        <v>61790441.379328877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550000</v>
      </c>
      <c r="R153" s="2">
        <f t="shared" si="33"/>
        <v>63029247.396231204</v>
      </c>
      <c r="S153" s="2">
        <f t="shared" si="17"/>
        <v>541500.42857142538</v>
      </c>
      <c r="T153" s="2">
        <f t="shared" si="18"/>
        <v>8499.571428571362</v>
      </c>
      <c r="U153" s="2">
        <f t="shared" si="19"/>
        <v>550000</v>
      </c>
      <c r="V153" s="2">
        <f t="shared" si="34"/>
        <v>16875536</v>
      </c>
      <c r="W153" s="2">
        <f t="shared" si="20"/>
        <v>452454</v>
      </c>
      <c r="X153" s="2">
        <f t="shared" si="6"/>
        <v>97546</v>
      </c>
      <c r="Y153" s="2">
        <f t="shared" si="30"/>
        <v>46153711.396231212</v>
      </c>
      <c r="Z153" s="2" t="str">
        <f t="shared" si="8"/>
        <v>HERE</v>
      </c>
      <c r="AA153" s="2">
        <f>IF(Z153="HERE",Y153,AA152+Graph!$G$1*1000)</f>
        <v>46153711.396231212</v>
      </c>
      <c r="AB153" s="2">
        <f t="shared" si="21"/>
        <v>97546</v>
      </c>
      <c r="AC153" s="2">
        <f t="shared" si="31"/>
        <v>16875536</v>
      </c>
      <c r="AD153" s="3">
        <f t="shared" si="10"/>
        <v>46153711.396231212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39623816.256608091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541500.42857142852</v>
      </c>
      <c r="H154" s="2">
        <f t="shared" si="32"/>
        <v>62331941.807900302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550000</v>
      </c>
      <c r="R154" s="2">
        <f t="shared" si="33"/>
        <v>63579247.396231204</v>
      </c>
      <c r="S154" s="2">
        <f t="shared" si="17"/>
        <v>541500.42857142538</v>
      </c>
      <c r="T154" s="2">
        <f t="shared" si="18"/>
        <v>8499.571428571362</v>
      </c>
      <c r="U154" s="2">
        <f t="shared" si="19"/>
        <v>550000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81544.577380955219</v>
      </c>
      <c r="Y154" s="2">
        <f t="shared" si="30"/>
        <v>46235255.973612167</v>
      </c>
      <c r="Z154" s="2" t="str">
        <f t="shared" si="8"/>
        <v>HERE</v>
      </c>
      <c r="AA154" s="2">
        <f>IF(Z154="HERE",Y154,AA153+Graph!$G$1*1000)</f>
        <v>46235255.973612167</v>
      </c>
      <c r="AB154" s="2">
        <f t="shared" si="21"/>
        <v>81544.577380955219</v>
      </c>
      <c r="AC154" s="2">
        <f t="shared" si="31"/>
        <v>17343991.422619045</v>
      </c>
      <c r="AD154" s="3">
        <f t="shared" si="10"/>
        <v>46235255.973612167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39704223.65660809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541500.42857142852</v>
      </c>
      <c r="H155" s="2">
        <f t="shared" si="32"/>
        <v>62873442.236471727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550000</v>
      </c>
      <c r="R155" s="2">
        <f t="shared" si="33"/>
        <v>64129247.396231204</v>
      </c>
      <c r="S155" s="2">
        <f t="shared" si="17"/>
        <v>541500.42857142538</v>
      </c>
      <c r="T155" s="2">
        <f t="shared" si="18"/>
        <v>8499.571428571362</v>
      </c>
      <c r="U155" s="2">
        <f t="shared" si="19"/>
        <v>550000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76613.4414947927</v>
      </c>
      <c r="Y155" s="2">
        <f t="shared" si="30"/>
        <v>46311869.41510696</v>
      </c>
      <c r="Z155" s="2" t="str">
        <f t="shared" si="8"/>
        <v>HERE</v>
      </c>
      <c r="AA155" s="2">
        <f>IF(Z155="HERE",Y155,AA154+Graph!$G$1*1000)</f>
        <v>46311869.41510696</v>
      </c>
      <c r="AB155" s="2">
        <f t="shared" si="21"/>
        <v>76613.4414947927</v>
      </c>
      <c r="AC155" s="2">
        <f t="shared" si="31"/>
        <v>17817377.981124252</v>
      </c>
      <c r="AD155" s="3">
        <f t="shared" si="10"/>
        <v>46311869.41510696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39690593.006608091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541500.42857142852</v>
      </c>
      <c r="H156" s="2">
        <f t="shared" si="32"/>
        <v>63414942.665043153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550000</v>
      </c>
      <c r="R156" s="2">
        <f t="shared" si="33"/>
        <v>64679247.396231204</v>
      </c>
      <c r="S156" s="2">
        <f t="shared" si="17"/>
        <v>541500.42857142538</v>
      </c>
      <c r="T156" s="2">
        <f t="shared" si="18"/>
        <v>8499.571428571362</v>
      </c>
      <c r="U156" s="2">
        <f t="shared" si="19"/>
        <v>550000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71682.305608600378</v>
      </c>
      <c r="Y156" s="2">
        <f t="shared" si="30"/>
        <v>46383551.72071556</v>
      </c>
      <c r="Z156" s="2" t="str">
        <f t="shared" si="8"/>
        <v>HERE</v>
      </c>
      <c r="AA156" s="2">
        <f>IF(Z156="HERE",Y156,AA155+Graph!$G$1*1000)</f>
        <v>46383551.72071556</v>
      </c>
      <c r="AB156" s="2">
        <f t="shared" si="21"/>
        <v>71682.305608600378</v>
      </c>
      <c r="AC156" s="2">
        <f t="shared" si="31"/>
        <v>18295695.675515652</v>
      </c>
      <c r="AD156" s="3">
        <f t="shared" si="10"/>
        <v>46383551.72071556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39914410.706608094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541500.42857142852</v>
      </c>
      <c r="H157" s="2">
        <f t="shared" si="32"/>
        <v>63956443.093614578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550000</v>
      </c>
      <c r="R157" s="2">
        <f t="shared" si="33"/>
        <v>65229247.396231204</v>
      </c>
      <c r="S157" s="2">
        <f t="shared" si="17"/>
        <v>541500.42857142538</v>
      </c>
      <c r="T157" s="2">
        <f t="shared" si="18"/>
        <v>8499.571428571362</v>
      </c>
      <c r="U157" s="2">
        <f t="shared" si="19"/>
        <v>550000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66751.169722437859</v>
      </c>
      <c r="Y157" s="2">
        <f t="shared" si="30"/>
        <v>46450302.890437998</v>
      </c>
      <c r="Z157" s="2" t="str">
        <f t="shared" si="8"/>
        <v>HERE</v>
      </c>
      <c r="AA157" s="2">
        <f>IF(Z157="HERE",Y157,AA156+Graph!$G$1*1000)</f>
        <v>46450302.890437998</v>
      </c>
      <c r="AB157" s="2">
        <f t="shared" si="21"/>
        <v>66751.169722437859</v>
      </c>
      <c r="AC157" s="2">
        <f t="shared" si="31"/>
        <v>18778944.505793214</v>
      </c>
      <c r="AD157" s="3">
        <f t="shared" si="10"/>
        <v>46450302.890437998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40111614.90660809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541500.42857142852</v>
      </c>
      <c r="H158" s="2">
        <f t="shared" si="32"/>
        <v>64497943.522186004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550000</v>
      </c>
      <c r="R158" s="2">
        <f t="shared" si="33"/>
        <v>65779247.396231204</v>
      </c>
      <c r="S158" s="2">
        <f t="shared" si="17"/>
        <v>541500.42857142538</v>
      </c>
      <c r="T158" s="2">
        <f t="shared" si="18"/>
        <v>8499.571428571362</v>
      </c>
      <c r="U158" s="2">
        <f t="shared" si="19"/>
        <v>550000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61820.033836275339</v>
      </c>
      <c r="Y158" s="2">
        <f t="shared" si="30"/>
        <v>46512122.924274273</v>
      </c>
      <c r="Z158" s="2" t="str">
        <f t="shared" si="8"/>
        <v>HERE</v>
      </c>
      <c r="AA158" s="2">
        <f>IF(Z158="HERE",Y158,AA157+Graph!$G$1*1000)</f>
        <v>46512122.924274273</v>
      </c>
      <c r="AB158" s="2">
        <f t="shared" si="21"/>
        <v>61820.033836275339</v>
      </c>
      <c r="AC158" s="2">
        <f t="shared" si="31"/>
        <v>19267124.471956939</v>
      </c>
      <c r="AD158" s="3">
        <f t="shared" si="10"/>
        <v>46512122.924274273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40288072.306608088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541500.42857142852</v>
      </c>
      <c r="H159" s="2">
        <f t="shared" si="32"/>
        <v>65039443.950757429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550000</v>
      </c>
      <c r="R159" s="2">
        <f t="shared" si="33"/>
        <v>66329247.396231204</v>
      </c>
      <c r="S159" s="2">
        <f t="shared" si="17"/>
        <v>541500.42857142538</v>
      </c>
      <c r="T159" s="2">
        <f t="shared" si="18"/>
        <v>8499.571428571362</v>
      </c>
      <c r="U159" s="2">
        <f t="shared" si="19"/>
        <v>550000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56888.897950083017</v>
      </c>
      <c r="Y159" s="2">
        <f t="shared" ref="Y159:Y222" si="37">IF(COUNT($C160)=0,IF(COUNT($C159)=1,C159,SUM(Y158+X159)),C159)</f>
        <v>46569011.822224356</v>
      </c>
      <c r="Z159" s="2" t="str">
        <f t="shared" si="8"/>
        <v>HERE</v>
      </c>
      <c r="AA159" s="2">
        <f>IF(Z159="HERE",Y159,AA158+Graph!$G$1*1000)</f>
        <v>46569011.822224356</v>
      </c>
      <c r="AB159" s="2">
        <f t="shared" si="21"/>
        <v>56888.897950083017</v>
      </c>
      <c r="AC159" s="2">
        <f t="shared" ref="AC159:AC222" si="38">IF(Z160="HERE",V159,AC158)</f>
        <v>19760235.574006855</v>
      </c>
      <c r="AD159" s="3">
        <f t="shared" si="10"/>
        <v>46569011.822224356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40384408.706608094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541500.42857142852</v>
      </c>
      <c r="H160" s="2">
        <f t="shared" ref="H160:H223" si="39">IF(COUNT($C161)=0,IF(COUNT($C160)=1,C160,SUM(H159+G160)),C160)</f>
        <v>65580944.379328854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550000</v>
      </c>
      <c r="R160" s="2">
        <f t="shared" ref="R160:R223" si="40">IF(COUNT($C161)=0,IF(COUNT($C160)=1,M160,SUM(R159+Q160)),M160)</f>
        <v>66879247.396231204</v>
      </c>
      <c r="S160" s="2">
        <f t="shared" si="17"/>
        <v>541500.42857142538</v>
      </c>
      <c r="T160" s="2">
        <f t="shared" si="18"/>
        <v>8499.571428571362</v>
      </c>
      <c r="U160" s="2">
        <f t="shared" si="19"/>
        <v>550000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51957.762063920498</v>
      </c>
      <c r="Y160" s="2">
        <f t="shared" si="37"/>
        <v>46620969.584288277</v>
      </c>
      <c r="Z160" s="2" t="str">
        <f t="shared" si="8"/>
        <v>HERE</v>
      </c>
      <c r="AA160" s="2">
        <f>IF(Z160="HERE",Y160,AA159+Graph!$G$1*1000)</f>
        <v>46620969.584288277</v>
      </c>
      <c r="AB160" s="2">
        <f t="shared" si="21"/>
        <v>51957.762063920498</v>
      </c>
      <c r="AC160" s="2">
        <f t="shared" si="38"/>
        <v>20258277.811942935</v>
      </c>
      <c r="AD160" s="3">
        <f t="shared" si="10"/>
        <v>46620969.584288277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40470932.706608094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541500.42857142852</v>
      </c>
      <c r="H161" s="2">
        <f t="shared" si="39"/>
        <v>66122444.80790028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550000</v>
      </c>
      <c r="R161" s="2">
        <f t="shared" si="40"/>
        <v>67429247.396231204</v>
      </c>
      <c r="S161" s="2">
        <f t="shared" si="17"/>
        <v>541500.42857142538</v>
      </c>
      <c r="T161" s="2">
        <f t="shared" si="18"/>
        <v>8499.571428571362</v>
      </c>
      <c r="U161" s="2">
        <f t="shared" si="19"/>
        <v>550000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47026.626177728176</v>
      </c>
      <c r="Y161" s="2">
        <f t="shared" si="37"/>
        <v>46667996.210466005</v>
      </c>
      <c r="Z161" s="2" t="str">
        <f t="shared" si="8"/>
        <v>HERE</v>
      </c>
      <c r="AA161" s="2">
        <f>IF(Z161="HERE",Y161,AA160+Graph!$G$1*1000)</f>
        <v>46667996.210466005</v>
      </c>
      <c r="AB161" s="2">
        <f t="shared" si="21"/>
        <v>47026.626177728176</v>
      </c>
      <c r="AC161" s="2">
        <f t="shared" si="38"/>
        <v>20761251.185765207</v>
      </c>
      <c r="AD161" s="3">
        <f t="shared" si="10"/>
        <v>46667996.210466005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40545894.15660809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541500.42857142852</v>
      </c>
      <c r="H162" s="2">
        <f t="shared" si="39"/>
        <v>66663945.236471705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550000</v>
      </c>
      <c r="R162" s="2">
        <f t="shared" si="40"/>
        <v>67979247.396231204</v>
      </c>
      <c r="S162" s="2">
        <f t="shared" si="17"/>
        <v>541500.42857142538</v>
      </c>
      <c r="T162" s="2">
        <f t="shared" si="18"/>
        <v>8499.571428571362</v>
      </c>
      <c r="U162" s="2">
        <f t="shared" si="19"/>
        <v>550000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42095.490291565657</v>
      </c>
      <c r="Y162" s="2">
        <f t="shared" si="37"/>
        <v>46710091.700757571</v>
      </c>
      <c r="Z162" s="2" t="str">
        <f t="shared" si="8"/>
        <v>HERE</v>
      </c>
      <c r="AA162" s="2">
        <f>IF(Z162="HERE",Y162,AA161+Graph!$G$1*1000)</f>
        <v>46710091.700757571</v>
      </c>
      <c r="AB162" s="2">
        <f t="shared" si="21"/>
        <v>42095.490291565657</v>
      </c>
      <c r="AC162" s="2">
        <f t="shared" si="38"/>
        <v>21269155.695473641</v>
      </c>
      <c r="AD162" s="3">
        <f t="shared" si="10"/>
        <v>46710091.700757571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40574177.856608093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541500.42857142852</v>
      </c>
      <c r="H163" s="2">
        <f t="shared" si="39"/>
        <v>67205445.665043131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550000</v>
      </c>
      <c r="R163" s="2">
        <f t="shared" si="40"/>
        <v>68529247.396231204</v>
      </c>
      <c r="S163" s="2">
        <f t="shared" si="17"/>
        <v>541500.42857142538</v>
      </c>
      <c r="T163" s="2">
        <f t="shared" si="18"/>
        <v>8499.571428571362</v>
      </c>
      <c r="U163" s="2">
        <f t="shared" si="19"/>
        <v>550000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37164.354405403137</v>
      </c>
      <c r="Y163" s="2">
        <f t="shared" si="37"/>
        <v>46747256.055162974</v>
      </c>
      <c r="Z163" s="2" t="str">
        <f t="shared" si="8"/>
        <v>HERE</v>
      </c>
      <c r="AA163" s="2">
        <f>IF(Z163="HERE",Y163,AA162+Graph!$G$1*1000)</f>
        <v>46747256.055162974</v>
      </c>
      <c r="AB163" s="2">
        <f t="shared" si="21"/>
        <v>37164.354405403137</v>
      </c>
      <c r="AC163" s="2">
        <f t="shared" si="38"/>
        <v>21781991.341068238</v>
      </c>
      <c r="AD163" s="3">
        <f t="shared" si="10"/>
        <v>46747256.055162974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40831417.556608088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541500.42857142852</v>
      </c>
      <c r="H164" s="2">
        <f t="shared" si="39"/>
        <v>67746946.093614563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550000</v>
      </c>
      <c r="R164" s="2">
        <f t="shared" si="40"/>
        <v>69079247.396231204</v>
      </c>
      <c r="S164" s="2">
        <f t="shared" si="17"/>
        <v>541500.42857143283</v>
      </c>
      <c r="T164" s="2">
        <f t="shared" si="18"/>
        <v>8499.571428571362</v>
      </c>
      <c r="U164" s="2">
        <f t="shared" si="19"/>
        <v>550000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32233.218519210815</v>
      </c>
      <c r="Y164" s="2">
        <f t="shared" si="37"/>
        <v>46779489.273682185</v>
      </c>
      <c r="Z164" s="2" t="str">
        <f t="shared" si="8"/>
        <v>HERE</v>
      </c>
      <c r="AA164" s="2">
        <f>IF(Z164="HERE",Y164,AA163+Graph!$G$1*1000)</f>
        <v>46779489.273682185</v>
      </c>
      <c r="AB164" s="2">
        <f t="shared" si="21"/>
        <v>32233.218519210815</v>
      </c>
      <c r="AC164" s="2">
        <f t="shared" si="38"/>
        <v>22299758.122549027</v>
      </c>
      <c r="AD164" s="3">
        <f t="shared" si="10"/>
        <v>46779489.273682185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41026809.556608088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541500.42857142852</v>
      </c>
      <c r="H165" s="2">
        <f t="shared" si="39"/>
        <v>68288446.522185996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550000</v>
      </c>
      <c r="R165" s="2">
        <f t="shared" si="40"/>
        <v>69629247.396231204</v>
      </c>
      <c r="S165" s="2">
        <f t="shared" si="17"/>
        <v>541500.42857143283</v>
      </c>
      <c r="T165" s="2">
        <f t="shared" si="18"/>
        <v>8499.571428571362</v>
      </c>
      <c r="U165" s="2">
        <f t="shared" si="19"/>
        <v>550000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27302.082633048296</v>
      </c>
      <c r="Y165" s="2">
        <f t="shared" si="37"/>
        <v>46806791.356315233</v>
      </c>
      <c r="Z165" s="2" t="str">
        <f t="shared" si="8"/>
        <v>HERE</v>
      </c>
      <c r="AA165" s="2">
        <f>IF(Z165="HERE",Y165,AA164+Graph!$G$1*1000)</f>
        <v>46806791.356315233</v>
      </c>
      <c r="AB165" s="2">
        <f t="shared" si="21"/>
        <v>27302.082633048296</v>
      </c>
      <c r="AC165" s="2">
        <f t="shared" si="38"/>
        <v>22822456.039915979</v>
      </c>
      <c r="AD165" s="3">
        <f t="shared" si="10"/>
        <v>46806791.356315233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41171769.356608093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IF(F166&gt;550000,$AK$31*1000,F166)</f>
        <v>541500.42857142852</v>
      </c>
      <c r="H166" s="2">
        <f t="shared" si="39"/>
        <v>68829946.950757429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IF(P166&gt;550000,550000,P166)</f>
        <v>550000</v>
      </c>
      <c r="R166" s="2">
        <f t="shared" si="40"/>
        <v>70179247.396231204</v>
      </c>
      <c r="S166" s="2">
        <f t="shared" si="17"/>
        <v>541500.42857143283</v>
      </c>
      <c r="T166" s="2">
        <f t="shared" si="18"/>
        <v>8499.571428571362</v>
      </c>
      <c r="U166" s="2">
        <f t="shared" si="19"/>
        <v>550000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22370.946746885777</v>
      </c>
      <c r="Y166" s="2">
        <f t="shared" si="37"/>
        <v>46829162.303062119</v>
      </c>
      <c r="Z166" s="2" t="str">
        <f t="shared" si="8"/>
        <v>HERE</v>
      </c>
      <c r="AA166" s="2">
        <f>IF(Z166="HERE",Y166,AA165+Graph!$G$1*1000)</f>
        <v>46829162.303062119</v>
      </c>
      <c r="AB166" s="2">
        <f t="shared" si="21"/>
        <v>22370.946746885777</v>
      </c>
      <c r="AC166" s="2">
        <f t="shared" si="38"/>
        <v>23350085.093169093</v>
      </c>
      <c r="AD166" s="3">
        <f t="shared" si="10"/>
        <v>46829162.303062119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41283580.856608093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541500.42857142852</v>
      </c>
      <c r="H167" s="2">
        <f t="shared" si="39"/>
        <v>69371447.379328862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550000</v>
      </c>
      <c r="R167" s="2">
        <f t="shared" si="40"/>
        <v>70729247.396231204</v>
      </c>
      <c r="S167" s="2">
        <f t="shared" si="17"/>
        <v>541500.42857143283</v>
      </c>
      <c r="T167" s="2">
        <f t="shared" si="18"/>
        <v>8499.571428571362</v>
      </c>
      <c r="U167" s="2">
        <f t="shared" si="19"/>
        <v>550000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17439.810860693455</v>
      </c>
      <c r="Y167" s="2">
        <f t="shared" si="37"/>
        <v>46846602.113922812</v>
      </c>
      <c r="Z167" s="2" t="str">
        <f t="shared" si="8"/>
        <v>HERE</v>
      </c>
      <c r="AA167" s="2">
        <f>IF(Z167="HERE",Y167,AA166+Graph!$G$1*1000)</f>
        <v>46846602.113922812</v>
      </c>
      <c r="AB167" s="2">
        <f t="shared" si="21"/>
        <v>17439.810860693455</v>
      </c>
      <c r="AC167" s="2">
        <f t="shared" si="38"/>
        <v>23882645.2823084</v>
      </c>
      <c r="AD167" s="3">
        <f t="shared" si="10"/>
        <v>46846602.113922812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41350932.256608091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541500.42857142852</v>
      </c>
      <c r="H168" s="2">
        <f t="shared" si="39"/>
        <v>69912947.807900295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550000</v>
      </c>
      <c r="R168" s="2">
        <f t="shared" si="40"/>
        <v>71279247.396231204</v>
      </c>
      <c r="S168" s="2">
        <f t="shared" si="17"/>
        <v>541500.42857143283</v>
      </c>
      <c r="T168" s="2">
        <f t="shared" si="18"/>
        <v>8499.571428571362</v>
      </c>
      <c r="U168" s="2">
        <f t="shared" si="19"/>
        <v>550000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12508.674974530935</v>
      </c>
      <c r="Y168" s="2">
        <f t="shared" si="37"/>
        <v>46859110.788897343</v>
      </c>
      <c r="Z168" s="2" t="str">
        <f t="shared" si="8"/>
        <v>HERE</v>
      </c>
      <c r="AA168" s="2">
        <f>IF(Z168="HERE",Y168,AA167+Graph!$G$1*1000)</f>
        <v>46859110.788897343</v>
      </c>
      <c r="AB168" s="2">
        <f t="shared" si="21"/>
        <v>12508.674974530935</v>
      </c>
      <c r="AC168" s="2">
        <f t="shared" si="38"/>
        <v>24420136.607333869</v>
      </c>
      <c r="AD168" s="3">
        <f t="shared" si="10"/>
        <v>46859110.788897343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41383019.706608094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541500.42857142852</v>
      </c>
      <c r="H169" s="2">
        <f t="shared" si="39"/>
        <v>70454448.236471727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550000</v>
      </c>
      <c r="R169" s="2">
        <f t="shared" si="40"/>
        <v>71829247.396231204</v>
      </c>
      <c r="S169" s="2">
        <f t="shared" si="17"/>
        <v>541500.42857143283</v>
      </c>
      <c r="T169" s="2">
        <f t="shared" si="18"/>
        <v>8499.571428571362</v>
      </c>
      <c r="U169" s="2">
        <f t="shared" si="19"/>
        <v>550000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7577.5390883684158</v>
      </c>
      <c r="Y169" s="2">
        <f t="shared" si="37"/>
        <v>46866688.327985711</v>
      </c>
      <c r="Z169" s="2" t="str">
        <f t="shared" si="8"/>
        <v>HERE</v>
      </c>
      <c r="AA169" s="2">
        <f>IF(Z169="HERE",Y169,AA168+Graph!$G$1*1000)</f>
        <v>46866688.327985711</v>
      </c>
      <c r="AB169" s="2">
        <f t="shared" si="21"/>
        <v>7577.5390883684158</v>
      </c>
      <c r="AC169" s="2">
        <f t="shared" si="38"/>
        <v>24962559.0682455</v>
      </c>
      <c r="AD169" s="3">
        <f t="shared" si="10"/>
        <v>46866688.327985711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41448462.006608091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541500.42857142852</v>
      </c>
      <c r="H170" s="2">
        <f t="shared" si="39"/>
        <v>70995948.66504316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550000</v>
      </c>
      <c r="R170" s="2">
        <f t="shared" si="40"/>
        <v>72379247.396231204</v>
      </c>
      <c r="S170" s="2">
        <f t="shared" si="17"/>
        <v>541500.42857143283</v>
      </c>
      <c r="T170" s="2">
        <f t="shared" si="18"/>
        <v>8499.571428571362</v>
      </c>
      <c r="U170" s="2">
        <f t="shared" si="19"/>
        <v>550000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2646.4032021760941</v>
      </c>
      <c r="Y170" s="2">
        <f t="shared" si="37"/>
        <v>46869334.731187887</v>
      </c>
      <c r="Z170" s="2" t="str">
        <f t="shared" si="8"/>
        <v>HERE</v>
      </c>
      <c r="AA170" s="2">
        <f>IF(Z170="HERE",Y170,AA169+Graph!$G$1*1000)</f>
        <v>46869334.731187887</v>
      </c>
      <c r="AB170" s="2">
        <f t="shared" si="21"/>
        <v>2646.4032021760941</v>
      </c>
      <c r="AC170" s="2">
        <f t="shared" si="38"/>
        <v>25509912.665043324</v>
      </c>
      <c r="AD170" s="3">
        <f t="shared" si="10"/>
        <v>46869334.731187887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41741194.306608088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541500.42857142852</v>
      </c>
      <c r="H171" s="2">
        <f t="shared" si="39"/>
        <v>71537449.093614593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550000</v>
      </c>
      <c r="R171" s="2">
        <f t="shared" si="40"/>
        <v>72929247.396231204</v>
      </c>
      <c r="S171" s="2">
        <f t="shared" si="17"/>
        <v>541500.42857143283</v>
      </c>
      <c r="T171" s="2">
        <f t="shared" si="18"/>
        <v>8499.571428571362</v>
      </c>
      <c r="U171" s="2">
        <f t="shared" si="19"/>
        <v>550000</v>
      </c>
      <c r="V171" s="2">
        <f t="shared" si="34"/>
        <v>26051413.093614753</v>
      </c>
      <c r="W171" s="2">
        <f t="shared" si="20"/>
        <v>541500.4285714291</v>
      </c>
      <c r="X171" s="2">
        <f t="shared" si="6"/>
        <v>8499.5714285708964</v>
      </c>
      <c r="Y171" s="2">
        <f t="shared" si="37"/>
        <v>46877834.302616462</v>
      </c>
      <c r="Z171" s="2" t="str">
        <f t="shared" si="8"/>
        <v>HERE</v>
      </c>
      <c r="AA171" s="2">
        <f>IF(Z171="HERE",Y171,AA170+Graph!$G$1*1000)</f>
        <v>46877834.302616462</v>
      </c>
      <c r="AB171" s="2">
        <f t="shared" si="21"/>
        <v>8499.5714285746217</v>
      </c>
      <c r="AC171" s="2">
        <f t="shared" si="38"/>
        <v>26051413.093614753</v>
      </c>
      <c r="AD171" s="3">
        <f t="shared" si="10"/>
        <v>46877834.302616462</v>
      </c>
      <c r="AE171" s="2">
        <f>IF(AE169&gt;=52800000,52800000,IF(AB150=Graph!G$1*1000,AE170+Graph!G$1*1000,AC171))</f>
        <v>26051413.093614753</v>
      </c>
      <c r="AF171" s="3">
        <f t="shared" si="11"/>
        <v>26051413.093614753</v>
      </c>
      <c r="AG171" s="3">
        <f t="shared" si="29"/>
        <v>42001631.706608094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541500.42857142852</v>
      </c>
      <c r="H172" s="2">
        <f t="shared" si="39"/>
        <v>72078949.522186026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550000</v>
      </c>
      <c r="R172" s="2">
        <f t="shared" si="40"/>
        <v>73479247.396231204</v>
      </c>
      <c r="S172" s="2">
        <f t="shared" si="17"/>
        <v>541500.42857143283</v>
      </c>
      <c r="T172" s="2">
        <f t="shared" si="18"/>
        <v>8499.571428571362</v>
      </c>
      <c r="U172" s="2">
        <f t="shared" si="19"/>
        <v>550000</v>
      </c>
      <c r="V172" s="2">
        <f t="shared" si="34"/>
        <v>26592913.522186182</v>
      </c>
      <c r="W172" s="2">
        <f t="shared" si="20"/>
        <v>541500.4285714291</v>
      </c>
      <c r="X172" s="2">
        <f t="shared" si="6"/>
        <v>8499.5714285708964</v>
      </c>
      <c r="Y172" s="2">
        <f t="shared" si="37"/>
        <v>46886333.874045029</v>
      </c>
      <c r="Z172" s="2" t="str">
        <f t="shared" si="8"/>
        <v>HERE</v>
      </c>
      <c r="AA172" s="2">
        <f>IF(Z172="HERE",Y172,AA171+Graph!$G$1*1000)</f>
        <v>46886333.874045029</v>
      </c>
      <c r="AB172" s="2">
        <f t="shared" si="21"/>
        <v>8499.5714285671711</v>
      </c>
      <c r="AC172" s="2">
        <f t="shared" si="38"/>
        <v>26592913.522186182</v>
      </c>
      <c r="AD172" s="3">
        <f t="shared" si="10"/>
        <v>46886333.874045029</v>
      </c>
      <c r="AE172" s="2">
        <f>IF(AE170&gt;=52800000,52800000,IF(AB151=Graph!G$1*1000,AE171+Graph!G$1*1000,AC172))</f>
        <v>26592913.522186182</v>
      </c>
      <c r="AF172" s="3">
        <f t="shared" si="11"/>
        <v>26592913.522186182</v>
      </c>
      <c r="AG172" s="3">
        <f t="shared" si="29"/>
        <v>42186496.456608094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541500.42857142852</v>
      </c>
      <c r="H173" s="2">
        <f t="shared" si="39"/>
        <v>72620449.950757459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550000</v>
      </c>
      <c r="R173" s="2">
        <f t="shared" si="40"/>
        <v>74029247.396231204</v>
      </c>
      <c r="S173" s="2">
        <f t="shared" si="17"/>
        <v>541500.42857143283</v>
      </c>
      <c r="T173" s="2">
        <f t="shared" si="18"/>
        <v>8499.571428571362</v>
      </c>
      <c r="U173" s="2">
        <f t="shared" si="19"/>
        <v>550000</v>
      </c>
      <c r="V173" s="2">
        <f t="shared" si="34"/>
        <v>27134413.950757612</v>
      </c>
      <c r="W173" s="2">
        <f t="shared" si="20"/>
        <v>541500.4285714291</v>
      </c>
      <c r="X173" s="2">
        <f t="shared" si="6"/>
        <v>8499.5714285708964</v>
      </c>
      <c r="Y173" s="2">
        <f t="shared" si="37"/>
        <v>46894833.445473596</v>
      </c>
      <c r="Z173" s="2" t="str">
        <f t="shared" si="8"/>
        <v>HERE</v>
      </c>
      <c r="AA173" s="2">
        <f>IF(Z173="HERE",Y173,AA172+Graph!$G$1*1000)</f>
        <v>46894833.445473596</v>
      </c>
      <c r="AB173" s="2">
        <f t="shared" si="21"/>
        <v>8499.5714285671711</v>
      </c>
      <c r="AC173" s="2">
        <f t="shared" si="38"/>
        <v>27134413.950757612</v>
      </c>
      <c r="AD173" s="3">
        <f t="shared" si="10"/>
        <v>46894833.445473596</v>
      </c>
      <c r="AE173" s="2">
        <f>IF(AE171&gt;=52800000,52800000,IF(AB152=Graph!G$1*1000,AE172+Graph!G$1*1000,AC173))</f>
        <v>27134413.950757612</v>
      </c>
      <c r="AF173" s="3">
        <f t="shared" si="11"/>
        <v>27134413.950757612</v>
      </c>
      <c r="AG173" s="3">
        <f t="shared" si="29"/>
        <v>42271702.956608094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541500.42857142852</v>
      </c>
      <c r="H174" s="2">
        <f t="shared" si="39"/>
        <v>73161950.379328892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550000</v>
      </c>
      <c r="R174" s="2">
        <f t="shared" si="40"/>
        <v>74579247.396231204</v>
      </c>
      <c r="S174" s="2">
        <f t="shared" si="17"/>
        <v>541500.42857143283</v>
      </c>
      <c r="T174" s="2">
        <f t="shared" si="18"/>
        <v>8499.571428571362</v>
      </c>
      <c r="U174" s="2">
        <f t="shared" si="19"/>
        <v>550000</v>
      </c>
      <c r="V174" s="2">
        <f t="shared" si="34"/>
        <v>27675914.379329041</v>
      </c>
      <c r="W174" s="2">
        <f t="shared" si="20"/>
        <v>541500.4285714291</v>
      </c>
      <c r="X174" s="2">
        <f t="shared" si="6"/>
        <v>8499.5714285708964</v>
      </c>
      <c r="Y174" s="2">
        <f t="shared" si="37"/>
        <v>46903333.016902164</v>
      </c>
      <c r="Z174" s="2" t="str">
        <f t="shared" si="8"/>
        <v>HERE</v>
      </c>
      <c r="AA174" s="2">
        <f>IF(Z174="HERE",Y174,AA173+Graph!$G$1*1000)</f>
        <v>46903333.016902164</v>
      </c>
      <c r="AB174" s="2">
        <f t="shared" si="21"/>
        <v>8499.5714285671711</v>
      </c>
      <c r="AC174" s="2">
        <f t="shared" si="38"/>
        <v>27675914.379329041</v>
      </c>
      <c r="AD174" s="3">
        <f t="shared" si="10"/>
        <v>46903333.016902164</v>
      </c>
      <c r="AE174" s="2">
        <f>IF(AE172&gt;=52800000,52800000,IF(AB153=Graph!G$1*1000,AE173+Graph!G$1*1000,AC174))</f>
        <v>27675914.379329041</v>
      </c>
      <c r="AF174" s="3">
        <f t="shared" si="11"/>
        <v>27675914.379329041</v>
      </c>
      <c r="AG174" s="3">
        <f t="shared" si="29"/>
        <v>42382117.056608088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541500.42857142852</v>
      </c>
      <c r="H175" s="2">
        <f t="shared" si="39"/>
        <v>73703450.807900324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550000</v>
      </c>
      <c r="R175" s="2">
        <f t="shared" si="40"/>
        <v>75129247.396231204</v>
      </c>
      <c r="S175" s="2">
        <f t="shared" si="17"/>
        <v>541500.42857143283</v>
      </c>
      <c r="T175" s="2">
        <f t="shared" si="18"/>
        <v>8499.571428571362</v>
      </c>
      <c r="U175" s="2">
        <f t="shared" si="19"/>
        <v>550000</v>
      </c>
      <c r="V175" s="2">
        <f t="shared" si="34"/>
        <v>28217414.80790047</v>
      </c>
      <c r="W175" s="2">
        <f t="shared" si="20"/>
        <v>541500.4285714291</v>
      </c>
      <c r="X175" s="2">
        <f t="shared" si="6"/>
        <v>8499.5714285708964</v>
      </c>
      <c r="Y175" s="2">
        <f t="shared" si="37"/>
        <v>46911832.588330731</v>
      </c>
      <c r="Z175" s="2" t="str">
        <f t="shared" si="8"/>
        <v>HERE</v>
      </c>
      <c r="AA175" s="2">
        <f>IF(Z175="HERE",Y175,AA174+Graph!$G$1*1000)</f>
        <v>46911832.588330731</v>
      </c>
      <c r="AB175" s="2">
        <f t="shared" si="21"/>
        <v>8499.5714285671711</v>
      </c>
      <c r="AC175" s="2">
        <f t="shared" si="38"/>
        <v>28217414.80790047</v>
      </c>
      <c r="AD175" s="3">
        <f t="shared" si="10"/>
        <v>46911832.588330731</v>
      </c>
      <c r="AE175" s="2">
        <f>IF(AE173&gt;=52800000,52800000,IF(AB154=Graph!G$1*1000,AE174+Graph!G$1*1000,AC175))</f>
        <v>28217414.80790047</v>
      </c>
      <c r="AF175" s="3">
        <f t="shared" si="11"/>
        <v>28217414.80790047</v>
      </c>
      <c r="AG175" s="3">
        <f t="shared" si="29"/>
        <v>42478929.947381906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541500.42857142852</v>
      </c>
      <c r="H176" s="2">
        <f t="shared" si="39"/>
        <v>74244951.236471757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550000</v>
      </c>
      <c r="R176" s="2">
        <f t="shared" si="40"/>
        <v>75679247.396231204</v>
      </c>
      <c r="S176" s="2">
        <f t="shared" si="17"/>
        <v>541500.42857143283</v>
      </c>
      <c r="T176" s="2">
        <f t="shared" si="18"/>
        <v>8499.571428571362</v>
      </c>
      <c r="U176" s="2">
        <f t="shared" si="19"/>
        <v>550000</v>
      </c>
      <c r="V176" s="2">
        <f t="shared" si="34"/>
        <v>28758915.236471899</v>
      </c>
      <c r="W176" s="2">
        <f t="shared" si="20"/>
        <v>541500.4285714291</v>
      </c>
      <c r="X176" s="2">
        <f t="shared" si="6"/>
        <v>8499.5714285708964</v>
      </c>
      <c r="Y176" s="2">
        <f t="shared" si="37"/>
        <v>46920332.159759298</v>
      </c>
      <c r="Z176" s="2" t="str">
        <f t="shared" si="8"/>
        <v>HERE</v>
      </c>
      <c r="AA176" s="2">
        <f>IF(Z176="HERE",Y176,AA175+Graph!$G$1*1000)</f>
        <v>46920332.159759298</v>
      </c>
      <c r="AB176" s="2">
        <f t="shared" si="21"/>
        <v>8499.5714285671711</v>
      </c>
      <c r="AC176" s="2">
        <f t="shared" si="38"/>
        <v>28758915.236471899</v>
      </c>
      <c r="AD176" s="3">
        <f t="shared" si="10"/>
        <v>46920332.159759298</v>
      </c>
      <c r="AE176" s="2">
        <f>IF(AE174&gt;=52800000,52800000,IF(AB155=Graph!G$1*1000,AE175+Graph!G$1*1000,AC176))</f>
        <v>28758915.236471899</v>
      </c>
      <c r="AF176" s="3">
        <f t="shared" si="11"/>
        <v>28758915.236471899</v>
      </c>
      <c r="AG176" s="3">
        <f t="shared" si="29"/>
        <v>42571551.372652479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541500.42857142852</v>
      </c>
      <c r="H177" s="2">
        <f t="shared" si="39"/>
        <v>74786451.66504319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550000</v>
      </c>
      <c r="R177" s="2">
        <f t="shared" si="40"/>
        <v>76229247.396231204</v>
      </c>
      <c r="S177" s="2">
        <f t="shared" si="17"/>
        <v>541500.42857143283</v>
      </c>
      <c r="T177" s="2">
        <f t="shared" si="18"/>
        <v>8499.571428571362</v>
      </c>
      <c r="U177" s="2">
        <f t="shared" si="19"/>
        <v>550000</v>
      </c>
      <c r="V177" s="2">
        <f t="shared" si="34"/>
        <v>29300415.665043328</v>
      </c>
      <c r="W177" s="2">
        <f t="shared" si="20"/>
        <v>541500.4285714291</v>
      </c>
      <c r="X177" s="2">
        <f t="shared" si="6"/>
        <v>8499.5714285708964</v>
      </c>
      <c r="Y177" s="2">
        <f t="shared" si="37"/>
        <v>46928831.731187865</v>
      </c>
      <c r="Z177" s="2" t="str">
        <f t="shared" si="8"/>
        <v>HERE</v>
      </c>
      <c r="AA177" s="2">
        <f>IF(Z177="HERE",Y177,AA176+Graph!$G$1*1000)</f>
        <v>46928831.731187865</v>
      </c>
      <c r="AB177" s="2">
        <f t="shared" si="21"/>
        <v>8499.5714285671711</v>
      </c>
      <c r="AC177" s="2">
        <f t="shared" si="38"/>
        <v>29300415.665043328</v>
      </c>
      <c r="AD177" s="3">
        <f t="shared" si="10"/>
        <v>46928831.731187865</v>
      </c>
      <c r="AE177" s="2">
        <f>IF(AE175&gt;=52800000,52800000,IF(AB156=Graph!G$1*1000,AE176+Graph!G$1*1000,AC177))</f>
        <v>29300415.665043328</v>
      </c>
      <c r="AF177" s="3">
        <f t="shared" si="11"/>
        <v>29300415.665043328</v>
      </c>
      <c r="AG177" s="3">
        <f t="shared" si="29"/>
        <v>42659981.33241979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541500.42857142852</v>
      </c>
      <c r="H178" s="2">
        <f t="shared" si="39"/>
        <v>75327952.093614623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550000</v>
      </c>
      <c r="R178" s="2">
        <f t="shared" si="40"/>
        <v>76779247.396231204</v>
      </c>
      <c r="S178" s="2">
        <f t="shared" si="17"/>
        <v>541500.42857143283</v>
      </c>
      <c r="T178" s="2">
        <f t="shared" si="18"/>
        <v>8499.571428571362</v>
      </c>
      <c r="U178" s="2">
        <f t="shared" si="19"/>
        <v>550000</v>
      </c>
      <c r="V178" s="2">
        <f t="shared" si="34"/>
        <v>29841916.093614757</v>
      </c>
      <c r="W178" s="2">
        <f t="shared" si="20"/>
        <v>541500.4285714291</v>
      </c>
      <c r="X178" s="2">
        <f t="shared" si="6"/>
        <v>8499.5714285708964</v>
      </c>
      <c r="Y178" s="2">
        <f t="shared" si="37"/>
        <v>46937331.302616432</v>
      </c>
      <c r="Z178" s="2" t="str">
        <f t="shared" si="8"/>
        <v>HERE</v>
      </c>
      <c r="AA178" s="2">
        <f>IF(Z178="HERE",Y178,AA177+Graph!$G$1*1000)</f>
        <v>46937331.302616432</v>
      </c>
      <c r="AB178" s="2">
        <f t="shared" si="21"/>
        <v>8499.5714285671711</v>
      </c>
      <c r="AC178" s="2">
        <f t="shared" si="38"/>
        <v>29841916.093614757</v>
      </c>
      <c r="AD178" s="3">
        <f t="shared" si="10"/>
        <v>46937331.302616432</v>
      </c>
      <c r="AE178" s="2">
        <f>IF(AE176&gt;=52800000,52800000,IF(AB157=Graph!G$1*1000,AE177+Graph!G$1*1000,AC178))</f>
        <v>29841916.093614757</v>
      </c>
      <c r="AF178" s="3">
        <f t="shared" si="11"/>
        <v>29841916.093614757</v>
      </c>
      <c r="AG178" s="3">
        <f t="shared" si="29"/>
        <v>42744219.826683857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541500.42857142852</v>
      </c>
      <c r="H179" s="2">
        <f t="shared" si="39"/>
        <v>75869452.522186056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550000</v>
      </c>
      <c r="R179" s="2">
        <f t="shared" si="40"/>
        <v>77329247.396231204</v>
      </c>
      <c r="S179" s="2">
        <f t="shared" si="17"/>
        <v>541500.42857143283</v>
      </c>
      <c r="T179" s="2">
        <f t="shared" si="18"/>
        <v>8499.571428571362</v>
      </c>
      <c r="U179" s="2">
        <f t="shared" si="19"/>
        <v>550000</v>
      </c>
      <c r="V179" s="2">
        <f t="shared" si="34"/>
        <v>30383416.522186186</v>
      </c>
      <c r="W179" s="2">
        <f t="shared" si="20"/>
        <v>541500.4285714291</v>
      </c>
      <c r="X179" s="2">
        <f t="shared" si="6"/>
        <v>8499.5714285708964</v>
      </c>
      <c r="Y179" s="2">
        <f t="shared" si="37"/>
        <v>46945830.874044999</v>
      </c>
      <c r="Z179" s="2" t="str">
        <f t="shared" si="8"/>
        <v>HERE</v>
      </c>
      <c r="AA179" s="2">
        <f>IF(Z179="HERE",Y179,AA178+Graph!$G$1*1000)</f>
        <v>46945830.874044999</v>
      </c>
      <c r="AB179" s="2">
        <f t="shared" si="21"/>
        <v>8499.5714285671711</v>
      </c>
      <c r="AC179" s="2">
        <f t="shared" si="38"/>
        <v>30383416.522186186</v>
      </c>
      <c r="AD179" s="3">
        <f t="shared" si="10"/>
        <v>46945830.874044999</v>
      </c>
      <c r="AE179" s="2">
        <f>IF(AE177&gt;=52800000,52800000,IF(AB158=Graph!G$1*1000,AE178+Graph!G$1*1000,AC179))</f>
        <v>30383416.522186186</v>
      </c>
      <c r="AF179" s="3">
        <f t="shared" si="11"/>
        <v>30383416.522186186</v>
      </c>
      <c r="AG179" s="3">
        <f t="shared" si="29"/>
        <v>42824266.855444692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541500.42857142852</v>
      </c>
      <c r="H180" s="2">
        <f t="shared" si="39"/>
        <v>76410952.950757489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550000</v>
      </c>
      <c r="R180" s="2">
        <f t="shared" si="40"/>
        <v>77879247.396231204</v>
      </c>
      <c r="S180" s="2">
        <f t="shared" si="17"/>
        <v>541500.42857143283</v>
      </c>
      <c r="T180" s="2">
        <f t="shared" si="18"/>
        <v>8499.571428571362</v>
      </c>
      <c r="U180" s="2">
        <f t="shared" si="19"/>
        <v>550000</v>
      </c>
      <c r="V180" s="2">
        <f t="shared" si="34"/>
        <v>30924916.950757615</v>
      </c>
      <c r="W180" s="2">
        <f t="shared" si="20"/>
        <v>541500.4285714291</v>
      </c>
      <c r="X180" s="2">
        <f t="shared" si="6"/>
        <v>8499.5714285708964</v>
      </c>
      <c r="Y180" s="2">
        <f t="shared" si="37"/>
        <v>46954330.445473567</v>
      </c>
      <c r="Z180" s="2" t="str">
        <f t="shared" si="8"/>
        <v>HERE</v>
      </c>
      <c r="AA180" s="2">
        <f>IF(Z180="HERE",Y180,AA179+Graph!$G$1*1000)</f>
        <v>46954330.445473567</v>
      </c>
      <c r="AB180" s="2">
        <f t="shared" si="21"/>
        <v>8499.5714285671711</v>
      </c>
      <c r="AC180" s="2">
        <f t="shared" si="38"/>
        <v>30924916.950757615</v>
      </c>
      <c r="AD180" s="3">
        <f t="shared" si="10"/>
        <v>46954330.445473567</v>
      </c>
      <c r="AE180" s="2">
        <f>IF(AE178&gt;=52800000,52800000,IF(AB159=Graph!G$1*1000,AE179+Graph!G$1*1000,AC180))</f>
        <v>30924916.950757615</v>
      </c>
      <c r="AF180" s="3">
        <f t="shared" si="11"/>
        <v>30924916.950757615</v>
      </c>
      <c r="AG180" s="3">
        <f t="shared" si="29"/>
        <v>42900122.418702267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541500.42857142852</v>
      </c>
      <c r="H181" s="2">
        <f t="shared" si="39"/>
        <v>76952453.379328921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550000</v>
      </c>
      <c r="R181" s="2">
        <f t="shared" si="40"/>
        <v>78429247.396231204</v>
      </c>
      <c r="S181" s="2">
        <f t="shared" si="17"/>
        <v>541500.42857143283</v>
      </c>
      <c r="T181" s="2">
        <f t="shared" si="18"/>
        <v>8499.571428571362</v>
      </c>
      <c r="U181" s="2">
        <f t="shared" si="19"/>
        <v>550000</v>
      </c>
      <c r="V181" s="2">
        <f t="shared" si="34"/>
        <v>31466417.379329044</v>
      </c>
      <c r="W181" s="2">
        <f t="shared" si="20"/>
        <v>541500.4285714291</v>
      </c>
      <c r="X181" s="2">
        <f t="shared" si="6"/>
        <v>8499.5714285708964</v>
      </c>
      <c r="Y181" s="2">
        <f t="shared" si="37"/>
        <v>46962830.016902134</v>
      </c>
      <c r="Z181" s="2" t="str">
        <f t="shared" si="8"/>
        <v>HERE</v>
      </c>
      <c r="AA181" s="2">
        <f>IF(Z181="HERE",Y181,AA180+Graph!$G$1*1000)</f>
        <v>46962830.016902134</v>
      </c>
      <c r="AB181" s="2">
        <f t="shared" si="21"/>
        <v>8499.5714285671711</v>
      </c>
      <c r="AC181" s="2">
        <f t="shared" si="38"/>
        <v>31466417.379329044</v>
      </c>
      <c r="AD181" s="3">
        <f t="shared" si="10"/>
        <v>46962830.016902134</v>
      </c>
      <c r="AE181" s="2">
        <f>IF(AE179&gt;=52800000,52800000,IF(AB160=Graph!G$1*1000,AE180+Graph!G$1*1000,AC181))</f>
        <v>31466417.379329044</v>
      </c>
      <c r="AF181" s="3">
        <f t="shared" si="11"/>
        <v>31466417.379329044</v>
      </c>
      <c r="AG181" s="3">
        <f t="shared" si="29"/>
        <v>42971786.516456597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541500.42857142852</v>
      </c>
      <c r="H182" s="2">
        <f t="shared" si="39"/>
        <v>77493953.807900354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550000</v>
      </c>
      <c r="R182" s="2">
        <f t="shared" si="40"/>
        <v>78979247.396231204</v>
      </c>
      <c r="S182" s="2">
        <f t="shared" si="17"/>
        <v>541500.42857143283</v>
      </c>
      <c r="T182" s="2">
        <f t="shared" si="18"/>
        <v>8499.571428571362</v>
      </c>
      <c r="U182" s="2">
        <f t="shared" si="19"/>
        <v>550000</v>
      </c>
      <c r="V182" s="2">
        <f t="shared" si="34"/>
        <v>32007917.807900473</v>
      </c>
      <c r="W182" s="2">
        <f t="shared" si="20"/>
        <v>541500.4285714291</v>
      </c>
      <c r="X182" s="2">
        <f t="shared" si="6"/>
        <v>8499.5714285708964</v>
      </c>
      <c r="Y182" s="2">
        <f t="shared" si="37"/>
        <v>46971329.588330701</v>
      </c>
      <c r="Z182" s="2" t="str">
        <f t="shared" si="8"/>
        <v>HERE</v>
      </c>
      <c r="AA182" s="2">
        <f>IF(Z182="HERE",Y182,AA181+Graph!$G$1*1000)</f>
        <v>46971329.588330701</v>
      </c>
      <c r="AB182" s="2">
        <f t="shared" si="21"/>
        <v>8499.5714285671711</v>
      </c>
      <c r="AC182" s="2">
        <f t="shared" si="38"/>
        <v>32007917.807900473</v>
      </c>
      <c r="AD182" s="3">
        <f t="shared" si="10"/>
        <v>46971329.588330701</v>
      </c>
      <c r="AE182" s="2">
        <f>IF(AE180&gt;=52800000,52800000,IF(AB161=Graph!G$1*1000,AE181+Graph!G$1*1000,AC182))</f>
        <v>32007917.807900473</v>
      </c>
      <c r="AF182" s="3">
        <f t="shared" si="11"/>
        <v>32007917.807900473</v>
      </c>
      <c r="AG182" s="3">
        <f t="shared" si="29"/>
        <v>43039259.148707666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541500.42857142852</v>
      </c>
      <c r="H183" s="2">
        <f t="shared" si="39"/>
        <v>78035454.236471787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550000</v>
      </c>
      <c r="R183" s="2">
        <f t="shared" si="40"/>
        <v>79529247.396231204</v>
      </c>
      <c r="S183" s="2">
        <f t="shared" si="17"/>
        <v>541500.42857143283</v>
      </c>
      <c r="T183" s="2">
        <f t="shared" si="18"/>
        <v>8499.571428571362</v>
      </c>
      <c r="U183" s="2">
        <f t="shared" si="19"/>
        <v>550000</v>
      </c>
      <c r="V183" s="2">
        <f t="shared" si="34"/>
        <v>32549418.236471903</v>
      </c>
      <c r="W183" s="2">
        <f t="shared" si="20"/>
        <v>541500.4285714291</v>
      </c>
      <c r="X183" s="2">
        <f t="shared" si="6"/>
        <v>8499.5714285708964</v>
      </c>
      <c r="Y183" s="2">
        <f t="shared" si="37"/>
        <v>46979829.159759268</v>
      </c>
      <c r="Z183" s="2" t="str">
        <f t="shared" si="8"/>
        <v>HERE</v>
      </c>
      <c r="AA183" s="2">
        <f>IF(Z183="HERE",Y183,AA182+Graph!$G$1*1000)</f>
        <v>46979829.159759268</v>
      </c>
      <c r="AB183" s="2">
        <f t="shared" si="21"/>
        <v>8499.5714285671711</v>
      </c>
      <c r="AC183" s="2">
        <f t="shared" si="38"/>
        <v>32549418.236471903</v>
      </c>
      <c r="AD183" s="3">
        <f t="shared" si="10"/>
        <v>46979829.159759268</v>
      </c>
      <c r="AE183" s="2">
        <f>IF(AE181&gt;=52800000,52800000,IF(AB162=Graph!G$1*1000,AE182+Graph!G$1*1000,AC183))</f>
        <v>32549418.236471903</v>
      </c>
      <c r="AF183" s="3">
        <f t="shared" si="11"/>
        <v>32549418.236471903</v>
      </c>
      <c r="AG183" s="3">
        <f t="shared" si="29"/>
        <v>43102540.315455496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541500.42857142852</v>
      </c>
      <c r="H184" s="2">
        <f t="shared" si="39"/>
        <v>78576954.66504322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550000</v>
      </c>
      <c r="R184" s="2">
        <f t="shared" si="40"/>
        <v>80079247.396231204</v>
      </c>
      <c r="S184" s="2">
        <f t="shared" si="17"/>
        <v>541500.42857143283</v>
      </c>
      <c r="T184" s="2">
        <f t="shared" si="18"/>
        <v>8499.571428571362</v>
      </c>
      <c r="U184" s="2">
        <f t="shared" si="19"/>
        <v>550000</v>
      </c>
      <c r="V184" s="2">
        <f t="shared" si="34"/>
        <v>33090918.665043332</v>
      </c>
      <c r="W184" s="2">
        <f t="shared" si="20"/>
        <v>541500.4285714291</v>
      </c>
      <c r="X184" s="2">
        <f t="shared" si="6"/>
        <v>8499.5714285708964</v>
      </c>
      <c r="Y184" s="2">
        <f t="shared" si="37"/>
        <v>46988328.731187835</v>
      </c>
      <c r="Z184" s="2" t="str">
        <f t="shared" si="8"/>
        <v>HERE</v>
      </c>
      <c r="AA184" s="2">
        <f>IF(Z184="HERE",Y184,AA183+Graph!$G$1*1000)</f>
        <v>46988328.731187835</v>
      </c>
      <c r="AB184" s="2">
        <f t="shared" si="21"/>
        <v>8499.5714285671711</v>
      </c>
      <c r="AC184" s="2">
        <f t="shared" si="38"/>
        <v>33090918.665043332</v>
      </c>
      <c r="AD184" s="3">
        <f t="shared" si="10"/>
        <v>46988328.731187835</v>
      </c>
      <c r="AE184" s="2">
        <f>IF(AE182&gt;=52800000,52800000,IF(AB163=Graph!G$1*1000,AE183+Graph!G$1*1000,AC184))</f>
        <v>33090918.665043332</v>
      </c>
      <c r="AF184" s="3">
        <f t="shared" si="11"/>
        <v>33090918.665043332</v>
      </c>
      <c r="AG184" s="3">
        <f t="shared" si="29"/>
        <v>43161630.016700089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541500.42857142852</v>
      </c>
      <c r="H185" s="2">
        <f t="shared" si="39"/>
        <v>79118455.093614653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550000</v>
      </c>
      <c r="R185" s="2">
        <f t="shared" si="40"/>
        <v>80629247.396231204</v>
      </c>
      <c r="S185" s="2">
        <f t="shared" si="17"/>
        <v>541500.42857143283</v>
      </c>
      <c r="T185" s="2">
        <f t="shared" si="18"/>
        <v>8499.571428571362</v>
      </c>
      <c r="U185" s="2">
        <f t="shared" si="19"/>
        <v>550000</v>
      </c>
      <c r="V185" s="2">
        <f t="shared" si="34"/>
        <v>33632419.093614757</v>
      </c>
      <c r="W185" s="2">
        <f t="shared" si="20"/>
        <v>541500.42857142538</v>
      </c>
      <c r="X185" s="2">
        <f t="shared" si="6"/>
        <v>8499.5714285746217</v>
      </c>
      <c r="Y185" s="2">
        <f t="shared" si="37"/>
        <v>46996828.30261641</v>
      </c>
      <c r="Z185" s="2" t="str">
        <f t="shared" si="8"/>
        <v>HERE</v>
      </c>
      <c r="AA185" s="2">
        <f>IF(Z185="HERE",Y185,AA184+Graph!$G$1*1000)</f>
        <v>46996828.30261641</v>
      </c>
      <c r="AB185" s="2">
        <f t="shared" si="21"/>
        <v>8499.5714285746217</v>
      </c>
      <c r="AC185" s="2">
        <f t="shared" si="38"/>
        <v>33632419.093614757</v>
      </c>
      <c r="AD185" s="3">
        <f t="shared" si="10"/>
        <v>46996828.30261641</v>
      </c>
      <c r="AE185" s="2">
        <f>IF(AE183&gt;=52800000,52800000,IF(AB164=Graph!G$1*1000,AE184+Graph!G$1*1000,AC185))</f>
        <v>33632419.093614757</v>
      </c>
      <c r="AF185" s="3">
        <f t="shared" si="11"/>
        <v>33632419.093614757</v>
      </c>
      <c r="AG185" s="3">
        <f t="shared" si="29"/>
        <v>43216528.252441421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541500.42857142852</v>
      </c>
      <c r="H186" s="2">
        <f t="shared" si="39"/>
        <v>79659955.522186086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550000</v>
      </c>
      <c r="R186" s="2">
        <f t="shared" si="40"/>
        <v>81179247.396231204</v>
      </c>
      <c r="S186" s="2">
        <f t="shared" si="17"/>
        <v>541500.42857143283</v>
      </c>
      <c r="T186" s="2">
        <f t="shared" si="18"/>
        <v>8499.571428571362</v>
      </c>
      <c r="U186" s="2">
        <f t="shared" si="19"/>
        <v>550000</v>
      </c>
      <c r="V186" s="2">
        <f t="shared" si="34"/>
        <v>34173919.522186182</v>
      </c>
      <c r="W186" s="2">
        <f t="shared" si="20"/>
        <v>541500.42857142538</v>
      </c>
      <c r="X186" s="2">
        <f t="shared" si="6"/>
        <v>8499.5714285746217</v>
      </c>
      <c r="Y186" s="2">
        <f t="shared" si="37"/>
        <v>47005327.874044985</v>
      </c>
      <c r="Z186" s="2" t="str">
        <f t="shared" si="8"/>
        <v>HERE</v>
      </c>
      <c r="AA186" s="2">
        <f>IF(Z186="HERE",Y186,AA185+Graph!$G$1*1000)</f>
        <v>47005327.874044985</v>
      </c>
      <c r="AB186" s="2">
        <f t="shared" si="21"/>
        <v>8499.5714285746217</v>
      </c>
      <c r="AC186" s="2">
        <f t="shared" si="38"/>
        <v>34173919.522186182</v>
      </c>
      <c r="AD186" s="3">
        <f t="shared" si="10"/>
        <v>47005327.874044985</v>
      </c>
      <c r="AE186" s="2">
        <f>IF(AE184&gt;=52800000,52800000,IF(AB165=Graph!G$1*1000,AE185+Graph!G$1*1000,AC186))</f>
        <v>34173919.522186182</v>
      </c>
      <c r="AF186" s="3">
        <f t="shared" si="11"/>
        <v>34173919.522186182</v>
      </c>
      <c r="AG186" s="3">
        <f t="shared" si="29"/>
        <v>43267235.022679508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541500.42857142852</v>
      </c>
      <c r="H187" s="2">
        <f t="shared" si="39"/>
        <v>80201455.950757518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550000</v>
      </c>
      <c r="R187" s="2">
        <f t="shared" si="40"/>
        <v>81729247.396231204</v>
      </c>
      <c r="S187" s="2">
        <f t="shared" si="17"/>
        <v>541500.42857143283</v>
      </c>
      <c r="T187" s="2">
        <f t="shared" si="18"/>
        <v>8499.571428571362</v>
      </c>
      <c r="U187" s="2">
        <f t="shared" si="19"/>
        <v>550000</v>
      </c>
      <c r="V187" s="2">
        <f t="shared" si="34"/>
        <v>34715419.950757608</v>
      </c>
      <c r="W187" s="2">
        <f t="shared" si="20"/>
        <v>541500.42857142538</v>
      </c>
      <c r="X187" s="2">
        <f t="shared" si="6"/>
        <v>8499.5714285746217</v>
      </c>
      <c r="Y187" s="2">
        <f t="shared" si="37"/>
        <v>47013827.445473559</v>
      </c>
      <c r="Z187" s="2" t="str">
        <f t="shared" si="8"/>
        <v>HERE</v>
      </c>
      <c r="AA187" s="2">
        <f>IF(Z187="HERE",Y187,AA186+Graph!$G$1*1000)</f>
        <v>47013827.445473559</v>
      </c>
      <c r="AB187" s="2">
        <f t="shared" si="21"/>
        <v>8499.5714285746217</v>
      </c>
      <c r="AC187" s="2">
        <f t="shared" si="38"/>
        <v>34715419.950757608</v>
      </c>
      <c r="AD187" s="3">
        <f t="shared" si="10"/>
        <v>47013827.445473559</v>
      </c>
      <c r="AE187" s="2">
        <f>IF(AE185&gt;=52800000,52800000,IF(AB166=Graph!G$1*1000,AE186+Graph!G$1*1000,AC187))</f>
        <v>34715419.950757608</v>
      </c>
      <c r="AF187" s="3">
        <f t="shared" si="11"/>
        <v>34715419.950757608</v>
      </c>
      <c r="AG187" s="3">
        <f t="shared" si="29"/>
        <v>43313750.327414364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541500.42857142852</v>
      </c>
      <c r="H188" s="2">
        <f t="shared" si="39"/>
        <v>80742956.379328951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550000</v>
      </c>
      <c r="R188" s="2">
        <f t="shared" si="40"/>
        <v>82279247.396231204</v>
      </c>
      <c r="S188" s="2">
        <f t="shared" si="17"/>
        <v>541500.42857143283</v>
      </c>
      <c r="T188" s="2">
        <f t="shared" si="18"/>
        <v>8499.571428571362</v>
      </c>
      <c r="U188" s="2">
        <f t="shared" si="19"/>
        <v>550000</v>
      </c>
      <c r="V188" s="2">
        <f t="shared" si="34"/>
        <v>35256920.379329033</v>
      </c>
      <c r="W188" s="2">
        <f t="shared" si="20"/>
        <v>541500.42857142538</v>
      </c>
      <c r="X188" s="2">
        <f t="shared" si="6"/>
        <v>8499.5714285746217</v>
      </c>
      <c r="Y188" s="2">
        <f t="shared" si="37"/>
        <v>47022327.016902134</v>
      </c>
      <c r="Z188" s="2" t="str">
        <f t="shared" si="8"/>
        <v>HERE</v>
      </c>
      <c r="AA188" s="2">
        <f>IF(Z188="HERE",Y188,AA187+Graph!$G$1*1000)</f>
        <v>47022327.016902134</v>
      </c>
      <c r="AB188" s="2">
        <f t="shared" si="21"/>
        <v>8499.5714285746217</v>
      </c>
      <c r="AC188" s="2">
        <f t="shared" si="38"/>
        <v>35256920.379329033</v>
      </c>
      <c r="AD188" s="3">
        <f t="shared" si="10"/>
        <v>47022327.016902134</v>
      </c>
      <c r="AE188" s="2">
        <f>IF(AE186&gt;=52800000,52800000,IF(AB167=Graph!G$1*1000,AE187+Graph!G$1*1000,AC188))</f>
        <v>35256920.379329033</v>
      </c>
      <c r="AF188" s="3">
        <f t="shared" si="11"/>
        <v>35256920.379329033</v>
      </c>
      <c r="AG188" s="3">
        <f t="shared" si="29"/>
        <v>43356074.166645952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541500.42857142852</v>
      </c>
      <c r="H189" s="2">
        <f t="shared" si="39"/>
        <v>81284456.807900384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550000</v>
      </c>
      <c r="R189" s="2">
        <f t="shared" si="40"/>
        <v>82829247.396231204</v>
      </c>
      <c r="S189" s="2">
        <f t="shared" si="17"/>
        <v>541500.42857143283</v>
      </c>
      <c r="T189" s="2">
        <f t="shared" si="18"/>
        <v>8499.571428571362</v>
      </c>
      <c r="U189" s="2">
        <f t="shared" si="19"/>
        <v>550000</v>
      </c>
      <c r="V189" s="2">
        <f t="shared" si="34"/>
        <v>35798420.807900459</v>
      </c>
      <c r="W189" s="2">
        <f t="shared" si="20"/>
        <v>541500.42857142538</v>
      </c>
      <c r="X189" s="2">
        <f t="shared" si="6"/>
        <v>8499.5714285746217</v>
      </c>
      <c r="Y189" s="2">
        <f t="shared" si="37"/>
        <v>47030826.588330708</v>
      </c>
      <c r="Z189" s="2" t="str">
        <f t="shared" si="8"/>
        <v>HERE</v>
      </c>
      <c r="AA189" s="2">
        <f>IF(Z189="HERE",Y189,AA188+Graph!$G$1*1000)</f>
        <v>47030826.588330708</v>
      </c>
      <c r="AB189" s="2">
        <f t="shared" si="21"/>
        <v>8499.5714285746217</v>
      </c>
      <c r="AC189" s="2">
        <f t="shared" si="38"/>
        <v>35798420.807900459</v>
      </c>
      <c r="AD189" s="3">
        <f t="shared" si="10"/>
        <v>47030826.588330708</v>
      </c>
      <c r="AE189" s="2">
        <f>IF(AE187&gt;=52800000,52800000,IF(AB168=Graph!G$1*1000,AE188+Graph!G$1*1000,AC189))</f>
        <v>35798420.807900459</v>
      </c>
      <c r="AF189" s="3">
        <f t="shared" si="11"/>
        <v>35798420.807900459</v>
      </c>
      <c r="AG189" s="3">
        <f t="shared" si="29"/>
        <v>43394206.540374301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541500.42857142852</v>
      </c>
      <c r="H190" s="2">
        <f t="shared" si="39"/>
        <v>81825957.236471817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550000</v>
      </c>
      <c r="R190" s="2">
        <f t="shared" si="40"/>
        <v>83379247.396231204</v>
      </c>
      <c r="S190" s="2">
        <f t="shared" si="17"/>
        <v>541500.42857143283</v>
      </c>
      <c r="T190" s="2">
        <f t="shared" si="18"/>
        <v>8499.571428571362</v>
      </c>
      <c r="U190" s="2">
        <f t="shared" si="19"/>
        <v>550000</v>
      </c>
      <c r="V190" s="2">
        <f t="shared" si="34"/>
        <v>36339921.236471884</v>
      </c>
      <c r="W190" s="2">
        <f t="shared" si="20"/>
        <v>541500.42857142538</v>
      </c>
      <c r="X190" s="2">
        <f t="shared" si="6"/>
        <v>8499.5714285746217</v>
      </c>
      <c r="Y190" s="2">
        <f t="shared" si="37"/>
        <v>47039326.159759283</v>
      </c>
      <c r="Z190" s="2" t="str">
        <f t="shared" si="8"/>
        <v>HERE</v>
      </c>
      <c r="AA190" s="2">
        <f>IF(Z190="HERE",Y190,AA189+Graph!$G$1*1000)</f>
        <v>47039326.159759283</v>
      </c>
      <c r="AB190" s="2">
        <f t="shared" si="21"/>
        <v>8499.5714285746217</v>
      </c>
      <c r="AC190" s="2">
        <f t="shared" si="38"/>
        <v>36339921.236471884</v>
      </c>
      <c r="AD190" s="3">
        <f t="shared" si="10"/>
        <v>47039326.159759283</v>
      </c>
      <c r="AE190" s="2">
        <f>IF(AE188&gt;=52800000,52800000,IF(AB169=Graph!G$1*1000,AE189+Graph!G$1*1000,AC190))</f>
        <v>36339921.236471884</v>
      </c>
      <c r="AF190" s="3">
        <f t="shared" si="11"/>
        <v>36339921.236471884</v>
      </c>
      <c r="AG190" s="3">
        <f t="shared" si="29"/>
        <v>43428147.448599413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541500.42857142852</v>
      </c>
      <c r="H191" s="2">
        <f t="shared" si="39"/>
        <v>82367457.66504325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550000</v>
      </c>
      <c r="R191" s="2">
        <f t="shared" si="40"/>
        <v>83929247.396231204</v>
      </c>
      <c r="S191" s="2">
        <f t="shared" si="17"/>
        <v>541500.42857143283</v>
      </c>
      <c r="T191" s="2">
        <f t="shared" si="18"/>
        <v>8499.571428571362</v>
      </c>
      <c r="U191" s="2">
        <f t="shared" si="19"/>
        <v>550000</v>
      </c>
      <c r="V191" s="2">
        <f t="shared" si="34"/>
        <v>36881421.665043309</v>
      </c>
      <c r="W191" s="2">
        <f t="shared" si="20"/>
        <v>541500.42857142538</v>
      </c>
      <c r="X191" s="2">
        <f t="shared" si="6"/>
        <v>8499.5714285746217</v>
      </c>
      <c r="Y191" s="2">
        <f t="shared" si="37"/>
        <v>47047825.731187858</v>
      </c>
      <c r="Z191" s="2" t="str">
        <f t="shared" si="8"/>
        <v>HERE</v>
      </c>
      <c r="AA191" s="2">
        <f>IF(Z191="HERE",Y191,AA190+Graph!$G$1*1000)</f>
        <v>47047825.731187858</v>
      </c>
      <c r="AB191" s="2">
        <f t="shared" si="21"/>
        <v>8499.5714285746217</v>
      </c>
      <c r="AC191" s="2">
        <f t="shared" si="38"/>
        <v>36881421.665043309</v>
      </c>
      <c r="AD191" s="3">
        <f t="shared" si="10"/>
        <v>47047825.731187858</v>
      </c>
      <c r="AE191" s="2">
        <f>IF(AE189&gt;=52800000,52800000,IF(AB170=Graph!G$1*1000,AE190+Graph!G$1*1000,AC191))</f>
        <v>36881421.665043309</v>
      </c>
      <c r="AF191" s="3">
        <f t="shared" si="11"/>
        <v>36881421.665043309</v>
      </c>
      <c r="AG191" s="3">
        <f t="shared" si="29"/>
        <v>43457896.891321264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541500.42857142852</v>
      </c>
      <c r="H192" s="2">
        <f t="shared" si="39"/>
        <v>82908958.093614683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550000</v>
      </c>
      <c r="R192" s="2">
        <f t="shared" si="40"/>
        <v>84479247.396231204</v>
      </c>
      <c r="S192" s="2">
        <f t="shared" si="17"/>
        <v>541500.42857143283</v>
      </c>
      <c r="T192" s="2">
        <f t="shared" si="18"/>
        <v>8499.571428571362</v>
      </c>
      <c r="U192" s="2">
        <f t="shared" si="19"/>
        <v>550000</v>
      </c>
      <c r="V192" s="2">
        <f t="shared" si="34"/>
        <v>37422922.093614735</v>
      </c>
      <c r="W192" s="2">
        <f t="shared" si="20"/>
        <v>541500.42857142538</v>
      </c>
      <c r="X192" s="2">
        <f t="shared" si="6"/>
        <v>8499.5714285746217</v>
      </c>
      <c r="Y192" s="2">
        <f t="shared" si="37"/>
        <v>47056325.302616432</v>
      </c>
      <c r="Z192" s="2" t="str">
        <f t="shared" si="8"/>
        <v>HERE</v>
      </c>
      <c r="AA192" s="2">
        <f>IF(Z192="HERE",Y192,AA191+Graph!$G$1*1000)</f>
        <v>47056325.302616432</v>
      </c>
      <c r="AB192" s="2">
        <f t="shared" si="21"/>
        <v>8499.5714285746217</v>
      </c>
      <c r="AC192" s="2">
        <f t="shared" si="38"/>
        <v>37422922.093614735</v>
      </c>
      <c r="AD192" s="3">
        <f t="shared" si="10"/>
        <v>47056325.302616432</v>
      </c>
      <c r="AE192" s="2">
        <f>IF(AE190&gt;=52800000,52800000,IF(AB171=Graph!G$1*1000,AE191+Graph!G$1*1000,AC192))</f>
        <v>37422922.093614735</v>
      </c>
      <c r="AF192" s="3">
        <f t="shared" si="11"/>
        <v>37422922.093614735</v>
      </c>
      <c r="AG192" s="3">
        <f t="shared" si="29"/>
        <v>43492621.527035557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541500.42857142852</v>
      </c>
      <c r="H193" s="2">
        <f t="shared" si="39"/>
        <v>83450458.522186115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550000</v>
      </c>
      <c r="R193" s="2">
        <f t="shared" si="40"/>
        <v>85029247.396231204</v>
      </c>
      <c r="S193" s="2">
        <f t="shared" si="17"/>
        <v>541500.42857143283</v>
      </c>
      <c r="T193" s="2">
        <f t="shared" si="18"/>
        <v>8499.571428571362</v>
      </c>
      <c r="U193" s="2">
        <f t="shared" si="19"/>
        <v>550000</v>
      </c>
      <c r="V193" s="2">
        <f t="shared" si="34"/>
        <v>37964422.52218616</v>
      </c>
      <c r="W193" s="2">
        <f t="shared" si="20"/>
        <v>541500.42857142538</v>
      </c>
      <c r="X193" s="2">
        <f t="shared" si="6"/>
        <v>8499.5714285746217</v>
      </c>
      <c r="Y193" s="2">
        <f t="shared" si="37"/>
        <v>47064824.874045007</v>
      </c>
      <c r="Z193" s="2" t="str">
        <f t="shared" si="8"/>
        <v>HERE</v>
      </c>
      <c r="AA193" s="2">
        <f>IF(Z193="HERE",Y193,AA192+Graph!$G$1*1000)</f>
        <v>47064824.874045007</v>
      </c>
      <c r="AB193" s="2">
        <f t="shared" si="21"/>
        <v>8499.5714285746217</v>
      </c>
      <c r="AC193" s="2">
        <f t="shared" si="38"/>
        <v>37964422.52218616</v>
      </c>
      <c r="AD193" s="3">
        <f t="shared" si="10"/>
        <v>47064824.874045007</v>
      </c>
      <c r="AE193" s="2">
        <f>IF(AE191&gt;=52800000,52800000,IF(AB172=Graph!G$1*1000,AE192+Graph!G$1*1000,AC193))</f>
        <v>37964422.52218616</v>
      </c>
      <c r="AF193" s="3">
        <f t="shared" si="11"/>
        <v>37964422.52218616</v>
      </c>
      <c r="AG193" s="3">
        <f t="shared" si="29"/>
        <v>43527346.162749834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541500.42857142852</v>
      </c>
      <c r="H194" s="2">
        <f t="shared" si="39"/>
        <v>83991958.950757548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550000</v>
      </c>
      <c r="R194" s="2">
        <f t="shared" si="40"/>
        <v>85579247.396231204</v>
      </c>
      <c r="S194" s="2">
        <f t="shared" si="17"/>
        <v>541500.42857143283</v>
      </c>
      <c r="T194" s="2">
        <f t="shared" si="18"/>
        <v>8499.571428571362</v>
      </c>
      <c r="U194" s="2">
        <f t="shared" si="19"/>
        <v>550000</v>
      </c>
      <c r="V194" s="2">
        <f t="shared" si="34"/>
        <v>38505922.950757585</v>
      </c>
      <c r="W194" s="2">
        <f t="shared" si="20"/>
        <v>541500.42857142538</v>
      </c>
      <c r="X194" s="2">
        <f t="shared" si="6"/>
        <v>8499.5714285746217</v>
      </c>
      <c r="Y194" s="2">
        <f t="shared" si="37"/>
        <v>47073324.445473582</v>
      </c>
      <c r="Z194" s="2" t="str">
        <f t="shared" si="8"/>
        <v>HERE</v>
      </c>
      <c r="AA194" s="2">
        <f>IF(Z194="HERE",Y194,AA193+Graph!$G$1*1000)</f>
        <v>47073324.445473582</v>
      </c>
      <c r="AB194" s="2">
        <f t="shared" si="21"/>
        <v>8499.5714285746217</v>
      </c>
      <c r="AC194" s="2">
        <f t="shared" si="38"/>
        <v>38505922.950757585</v>
      </c>
      <c r="AD194" s="3">
        <f t="shared" si="10"/>
        <v>47073324.445473582</v>
      </c>
      <c r="AE194" s="2">
        <f>IF(AE192&gt;=52800000,52800000,IF(AB173=Graph!G$1*1000,AE193+Graph!G$1*1000,AC194))</f>
        <v>38505922.950757585</v>
      </c>
      <c r="AF194" s="3">
        <f t="shared" si="11"/>
        <v>38505922.950757585</v>
      </c>
      <c r="AG194" s="3">
        <f t="shared" si="29"/>
        <v>43562070.798464119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541500.42857142852</v>
      </c>
      <c r="H195" s="2">
        <f t="shared" si="39"/>
        <v>84533459.379328981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550000</v>
      </c>
      <c r="R195" s="2">
        <f t="shared" si="40"/>
        <v>86129247.396231204</v>
      </c>
      <c r="S195" s="2">
        <f t="shared" si="17"/>
        <v>541500.42857143283</v>
      </c>
      <c r="T195" s="2">
        <f t="shared" si="18"/>
        <v>8499.571428571362</v>
      </c>
      <c r="U195" s="2">
        <f t="shared" si="19"/>
        <v>550000</v>
      </c>
      <c r="V195" s="2">
        <f t="shared" si="34"/>
        <v>39047423.379329011</v>
      </c>
      <c r="W195" s="2">
        <f t="shared" si="20"/>
        <v>541500.42857142538</v>
      </c>
      <c r="X195" s="2">
        <f t="shared" si="6"/>
        <v>8499.5714285746217</v>
      </c>
      <c r="Y195" s="2">
        <f t="shared" si="37"/>
        <v>47081824.016902156</v>
      </c>
      <c r="Z195" s="2" t="str">
        <f t="shared" si="8"/>
        <v>HERE</v>
      </c>
      <c r="AA195" s="2">
        <f>IF(Z195="HERE",Y195,AA194+Graph!$G$1*1000)</f>
        <v>47081824.016902156</v>
      </c>
      <c r="AB195" s="2">
        <f t="shared" si="21"/>
        <v>8499.5714285746217</v>
      </c>
      <c r="AC195" s="2">
        <f t="shared" si="38"/>
        <v>39047423.379329011</v>
      </c>
      <c r="AD195" s="3">
        <f t="shared" si="10"/>
        <v>47081824.016902156</v>
      </c>
      <c r="AE195" s="2">
        <f>IF(AE193&gt;=52800000,52800000,IF(AB174=Graph!G$1*1000,AE194+Graph!G$1*1000,AC195))</f>
        <v>39047423.379329011</v>
      </c>
      <c r="AF195" s="3">
        <f t="shared" si="11"/>
        <v>39047423.379329011</v>
      </c>
      <c r="AG195" s="3">
        <f t="shared" si="29"/>
        <v>43596795.434178405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541500.42857142852</v>
      </c>
      <c r="H196" s="2">
        <f t="shared" si="39"/>
        <v>85074959.807900414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550000</v>
      </c>
      <c r="R196" s="2">
        <f t="shared" si="40"/>
        <v>86679247.396231204</v>
      </c>
      <c r="S196" s="2">
        <f t="shared" si="17"/>
        <v>541500.42857143283</v>
      </c>
      <c r="T196" s="2">
        <f t="shared" si="18"/>
        <v>8499.571428571362</v>
      </c>
      <c r="U196" s="2">
        <f t="shared" si="19"/>
        <v>550000</v>
      </c>
      <c r="V196" s="2">
        <f t="shared" si="34"/>
        <v>39588923.807900436</v>
      </c>
      <c r="W196" s="2">
        <f t="shared" si="20"/>
        <v>541500.42857142538</v>
      </c>
      <c r="X196" s="2">
        <f t="shared" si="6"/>
        <v>8499.5714285746217</v>
      </c>
      <c r="Y196" s="2">
        <f t="shared" si="37"/>
        <v>47090323.588330731</v>
      </c>
      <c r="Z196" s="2" t="str">
        <f t="shared" si="8"/>
        <v>HERE</v>
      </c>
      <c r="AA196" s="2">
        <f>IF(Z196="HERE",Y196,AA195+Graph!$G$1*1000)</f>
        <v>47090323.588330731</v>
      </c>
      <c r="AB196" s="2">
        <f t="shared" si="21"/>
        <v>8499.5714285746217</v>
      </c>
      <c r="AC196" s="2">
        <f t="shared" si="38"/>
        <v>39588923.807900436</v>
      </c>
      <c r="AD196" s="3">
        <f t="shared" si="10"/>
        <v>47090323.588330731</v>
      </c>
      <c r="AE196" s="2">
        <f>IF(AE194&gt;=52800000,52800000,IF(AB175=Graph!G$1*1000,AE195+Graph!G$1*1000,AC196))</f>
        <v>39588923.807900436</v>
      </c>
      <c r="AF196" s="3">
        <f t="shared" si="11"/>
        <v>39588923.807900436</v>
      </c>
      <c r="AG196" s="3">
        <f t="shared" si="29"/>
        <v>43631520.069892682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541500.42857142852</v>
      </c>
      <c r="H197" s="2">
        <f t="shared" si="39"/>
        <v>85616460.236471847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550000</v>
      </c>
      <c r="R197" s="2">
        <f t="shared" si="40"/>
        <v>87229247.396231204</v>
      </c>
      <c r="S197" s="2">
        <f t="shared" si="17"/>
        <v>541500.42857143283</v>
      </c>
      <c r="T197" s="2">
        <f t="shared" si="18"/>
        <v>8499.571428571362</v>
      </c>
      <c r="U197" s="2">
        <f t="shared" si="19"/>
        <v>550000</v>
      </c>
      <c r="V197" s="2">
        <f t="shared" si="34"/>
        <v>40130424.236471862</v>
      </c>
      <c r="W197" s="2">
        <f t="shared" si="20"/>
        <v>541500.42857142538</v>
      </c>
      <c r="X197" s="2">
        <f t="shared" si="6"/>
        <v>8499.5714285746217</v>
      </c>
      <c r="Y197" s="2">
        <f t="shared" si="37"/>
        <v>47098823.159759305</v>
      </c>
      <c r="Z197" s="2" t="str">
        <f t="shared" si="8"/>
        <v>HERE</v>
      </c>
      <c r="AA197" s="2">
        <f>IF(Z197="HERE",Y197,AA196+Graph!$G$1*1000)</f>
        <v>47098823.159759305</v>
      </c>
      <c r="AB197" s="2">
        <f t="shared" si="21"/>
        <v>8499.5714285746217</v>
      </c>
      <c r="AC197" s="2">
        <f t="shared" si="38"/>
        <v>40130424.236471862</v>
      </c>
      <c r="AD197" s="3">
        <f t="shared" si="10"/>
        <v>47098823.159759305</v>
      </c>
      <c r="AE197" s="2">
        <f>IF(AE195&gt;=52800000,52800000,IF(AB176=Graph!G$1*1000,AE196+Graph!G$1*1000,AC197))</f>
        <v>40130424.236471862</v>
      </c>
      <c r="AF197" s="3">
        <f t="shared" si="11"/>
        <v>40130424.236471862</v>
      </c>
      <c r="AG197" s="3">
        <f t="shared" si="29"/>
        <v>43666244.705606967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541500.42857142852</v>
      </c>
      <c r="H198" s="2">
        <f t="shared" si="39"/>
        <v>86157960.66504328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550000</v>
      </c>
      <c r="R198" s="2">
        <f t="shared" si="40"/>
        <v>87779247.396231204</v>
      </c>
      <c r="S198" s="2">
        <f t="shared" si="17"/>
        <v>541500.42857143283</v>
      </c>
      <c r="T198" s="2">
        <f t="shared" si="18"/>
        <v>8499.571428571362</v>
      </c>
      <c r="U198" s="2">
        <f t="shared" si="19"/>
        <v>550000</v>
      </c>
      <c r="V198" s="2">
        <f t="shared" si="34"/>
        <v>40671924.665043287</v>
      </c>
      <c r="W198" s="2">
        <f t="shared" si="20"/>
        <v>541500.42857142538</v>
      </c>
      <c r="X198" s="2">
        <f t="shared" si="6"/>
        <v>8499.5714285746217</v>
      </c>
      <c r="Y198" s="2">
        <f t="shared" si="37"/>
        <v>47107322.73118788</v>
      </c>
      <c r="Z198" s="2" t="str">
        <f t="shared" si="8"/>
        <v>HERE</v>
      </c>
      <c r="AA198" s="2">
        <f>IF(Z198="HERE",Y198,AA197+Graph!$G$1*1000)</f>
        <v>47107322.73118788</v>
      </c>
      <c r="AB198" s="2">
        <f t="shared" si="21"/>
        <v>8499.5714285746217</v>
      </c>
      <c r="AC198" s="2">
        <f t="shared" si="38"/>
        <v>40671924.665043287</v>
      </c>
      <c r="AD198" s="3">
        <f t="shared" si="10"/>
        <v>47107322.73118788</v>
      </c>
      <c r="AE198" s="2">
        <f>IF(AE196&gt;=52800000,52800000,IF(AB177=Graph!G$1*1000,AE197+Graph!G$1*1000,AC198))</f>
        <v>40671924.665043287</v>
      </c>
      <c r="AF198" s="3">
        <f t="shared" si="11"/>
        <v>40671924.665043287</v>
      </c>
      <c r="AG198" s="3">
        <f t="shared" si="29"/>
        <v>43700969.341321245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541500.42857142852</v>
      </c>
      <c r="H199" s="2">
        <f t="shared" si="39"/>
        <v>86699461.093614712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550000</v>
      </c>
      <c r="R199" s="2">
        <f t="shared" si="40"/>
        <v>88329247.396231204</v>
      </c>
      <c r="S199" s="2">
        <f t="shared" si="17"/>
        <v>541500.42857143283</v>
      </c>
      <c r="T199" s="2">
        <f t="shared" si="18"/>
        <v>8499.571428571362</v>
      </c>
      <c r="U199" s="2">
        <f t="shared" si="19"/>
        <v>550000</v>
      </c>
      <c r="V199" s="2">
        <f t="shared" si="34"/>
        <v>41213425.093614712</v>
      </c>
      <c r="W199" s="2">
        <f t="shared" si="20"/>
        <v>541500.42857142538</v>
      </c>
      <c r="X199" s="2">
        <f t="shared" si="6"/>
        <v>8499.5714285746217</v>
      </c>
      <c r="Y199" s="2">
        <f t="shared" si="37"/>
        <v>47115822.302616455</v>
      </c>
      <c r="Z199" s="2" t="str">
        <f t="shared" si="8"/>
        <v>HERE</v>
      </c>
      <c r="AA199" s="2">
        <f>IF(Z199="HERE",Y199,AA198+Graph!$G$1*1000)</f>
        <v>47115822.302616455</v>
      </c>
      <c r="AB199" s="2">
        <f t="shared" si="21"/>
        <v>8499.5714285746217</v>
      </c>
      <c r="AC199" s="2">
        <f t="shared" si="38"/>
        <v>41213425.093614712</v>
      </c>
      <c r="AD199" s="3">
        <f t="shared" si="10"/>
        <v>47115822.302616455</v>
      </c>
      <c r="AE199" s="2">
        <f>IF(AE197&gt;=52800000,52800000,IF(AB178=Graph!G$1*1000,AE198+Graph!G$1*1000,AC199))</f>
        <v>41213425.093614712</v>
      </c>
      <c r="AF199" s="3">
        <f t="shared" si="11"/>
        <v>41213425.093614712</v>
      </c>
      <c r="AG199" s="3">
        <f t="shared" si="29"/>
        <v>43735693.977035522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541500.42857142852</v>
      </c>
      <c r="H200" s="2">
        <f t="shared" si="39"/>
        <v>87240961.522186145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550000</v>
      </c>
      <c r="R200" s="2">
        <f t="shared" si="40"/>
        <v>88879247.396231204</v>
      </c>
      <c r="S200" s="2">
        <f t="shared" si="17"/>
        <v>541500.42857143283</v>
      </c>
      <c r="T200" s="2">
        <f t="shared" si="18"/>
        <v>8499.571428571362</v>
      </c>
      <c r="U200" s="2">
        <f t="shared" si="19"/>
        <v>550000</v>
      </c>
      <c r="V200" s="2">
        <f t="shared" si="34"/>
        <v>41754925.522186138</v>
      </c>
      <c r="W200" s="2">
        <f t="shared" si="20"/>
        <v>541500.42857142538</v>
      </c>
      <c r="X200" s="2">
        <f t="shared" si="6"/>
        <v>8499.5714285746217</v>
      </c>
      <c r="Y200" s="2">
        <f t="shared" si="37"/>
        <v>47124321.874045029</v>
      </c>
      <c r="Z200" s="2" t="str">
        <f t="shared" si="8"/>
        <v>HERE</v>
      </c>
      <c r="AA200" s="2">
        <f>IF(Z200="HERE",Y200,AA199+Graph!$G$1*1000)</f>
        <v>47124321.874045029</v>
      </c>
      <c r="AB200" s="2">
        <f t="shared" si="21"/>
        <v>8499.5714285746217</v>
      </c>
      <c r="AC200" s="2">
        <f t="shared" si="38"/>
        <v>41754925.522186138</v>
      </c>
      <c r="AD200" s="3">
        <f t="shared" si="10"/>
        <v>47124321.874045029</v>
      </c>
      <c r="AE200" s="2">
        <f>IF(AE198&gt;=52800000,52800000,IF(AB179=Graph!G$1*1000,AE199+Graph!G$1*1000,AC200))</f>
        <v>41754925.522186138</v>
      </c>
      <c r="AF200" s="3">
        <f t="shared" si="11"/>
        <v>41754925.522186138</v>
      </c>
      <c r="AG200" s="3">
        <f t="shared" si="29"/>
        <v>43770418.612749815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541500.42857142852</v>
      </c>
      <c r="H201" s="2">
        <f t="shared" si="39"/>
        <v>87782461.950757578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550000</v>
      </c>
      <c r="R201" s="2">
        <f t="shared" si="40"/>
        <v>89429247.396231204</v>
      </c>
      <c r="S201" s="2">
        <f t="shared" si="17"/>
        <v>541500.42857143283</v>
      </c>
      <c r="T201" s="2">
        <f t="shared" si="18"/>
        <v>8499.571428571362</v>
      </c>
      <c r="U201" s="2">
        <f t="shared" si="19"/>
        <v>550000</v>
      </c>
      <c r="V201" s="2">
        <f t="shared" si="34"/>
        <v>42296425.950757563</v>
      </c>
      <c r="W201" s="2">
        <f t="shared" si="20"/>
        <v>541500.42857142538</v>
      </c>
      <c r="X201" s="2">
        <f t="shared" si="6"/>
        <v>8499.5714285746217</v>
      </c>
      <c r="Y201" s="2">
        <f t="shared" si="37"/>
        <v>47132821.445473604</v>
      </c>
      <c r="Z201" s="2" t="str">
        <f t="shared" si="8"/>
        <v>HERE</v>
      </c>
      <c r="AA201" s="2">
        <f>IF(Z201="HERE",Y201,AA200+Graph!$G$1*1000)</f>
        <v>47132821.445473604</v>
      </c>
      <c r="AB201" s="2">
        <f t="shared" si="21"/>
        <v>8499.5714285746217</v>
      </c>
      <c r="AC201" s="2">
        <f t="shared" si="38"/>
        <v>42296425.950757563</v>
      </c>
      <c r="AD201" s="3">
        <f t="shared" si="10"/>
        <v>47132821.445473604</v>
      </c>
      <c r="AE201" s="2">
        <f>IF(AE199&gt;=52800000,52800000,IF(AB180=Graph!G$1*1000,AE200+Graph!G$1*1000,AC201))</f>
        <v>42296425.950757563</v>
      </c>
      <c r="AF201" s="3">
        <f t="shared" si="11"/>
        <v>42296425.950757563</v>
      </c>
      <c r="AG201" s="3">
        <f t="shared" si="29"/>
        <v>43805143.248464093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541500.42857142852</v>
      </c>
      <c r="H202" s="2">
        <f t="shared" si="39"/>
        <v>88323962.379329011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550000</v>
      </c>
      <c r="R202" s="2">
        <f t="shared" si="40"/>
        <v>89979247.396231204</v>
      </c>
      <c r="S202" s="2">
        <f t="shared" si="17"/>
        <v>541500.42857143283</v>
      </c>
      <c r="T202" s="2">
        <f t="shared" si="18"/>
        <v>8499.571428571362</v>
      </c>
      <c r="U202" s="2">
        <f t="shared" si="19"/>
        <v>550000</v>
      </c>
      <c r="V202" s="2">
        <f t="shared" si="34"/>
        <v>42837926.379328988</v>
      </c>
      <c r="W202" s="2">
        <f t="shared" si="20"/>
        <v>541500.42857142538</v>
      </c>
      <c r="X202" s="2">
        <f t="shared" si="6"/>
        <v>8499.5714285746217</v>
      </c>
      <c r="Y202" s="2">
        <f t="shared" si="37"/>
        <v>47141321.016902179</v>
      </c>
      <c r="Z202" s="2" t="str">
        <f t="shared" si="8"/>
        <v>HERE</v>
      </c>
      <c r="AA202" s="2">
        <f>IF(Z202="HERE",Y202,AA201+Graph!$G$1*1000)</f>
        <v>47141321.016902179</v>
      </c>
      <c r="AB202" s="2">
        <f t="shared" si="21"/>
        <v>8499.5714285746217</v>
      </c>
      <c r="AC202" s="2">
        <f t="shared" si="38"/>
        <v>42837926.379328988</v>
      </c>
      <c r="AD202" s="3">
        <f t="shared" si="10"/>
        <v>47141321.016902179</v>
      </c>
      <c r="AE202" s="2">
        <f>IF(AE200&gt;=52800000,52800000,IF(AB181=Graph!G$1*1000,AE201+Graph!G$1*1000,AC202))</f>
        <v>42837926.379328988</v>
      </c>
      <c r="AF202" s="3">
        <f t="shared" si="11"/>
        <v>42837926.379328988</v>
      </c>
      <c r="AG202" s="3">
        <f t="shared" si="29"/>
        <v>43839867.884178378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541500.42857142852</v>
      </c>
      <c r="H203" s="2">
        <f t="shared" si="39"/>
        <v>88865462.807900444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550000</v>
      </c>
      <c r="R203" s="2">
        <f t="shared" si="40"/>
        <v>90529247.396231204</v>
      </c>
      <c r="S203" s="2">
        <f t="shared" si="17"/>
        <v>541500.42857143283</v>
      </c>
      <c r="T203" s="2">
        <f t="shared" si="18"/>
        <v>8499.571428571362</v>
      </c>
      <c r="U203" s="2">
        <f t="shared" si="19"/>
        <v>550000</v>
      </c>
      <c r="V203" s="2">
        <f t="shared" si="34"/>
        <v>43379426.807900414</v>
      </c>
      <c r="W203" s="2">
        <f t="shared" si="20"/>
        <v>541500.42857142538</v>
      </c>
      <c r="X203" s="2">
        <f t="shared" si="6"/>
        <v>8499.5714285746217</v>
      </c>
      <c r="Y203" s="2">
        <f t="shared" si="37"/>
        <v>47149820.588330753</v>
      </c>
      <c r="Z203" s="2" t="str">
        <f t="shared" si="8"/>
        <v>HERE</v>
      </c>
      <c r="AA203" s="2">
        <f>IF(Z203="HERE",Y203,AA202+Graph!$G$1*1000)</f>
        <v>47149820.588330753</v>
      </c>
      <c r="AB203" s="2">
        <f t="shared" si="21"/>
        <v>8499.5714285746217</v>
      </c>
      <c r="AC203" s="2">
        <f t="shared" si="38"/>
        <v>43379426.807900414</v>
      </c>
      <c r="AD203" s="3">
        <f t="shared" si="10"/>
        <v>47149820.588330753</v>
      </c>
      <c r="AE203" s="2">
        <f>IF(AE201&gt;=52800000,52800000,IF(AB182=Graph!G$1*1000,AE202+Graph!G$1*1000,AC203))</f>
        <v>43379426.807900414</v>
      </c>
      <c r="AF203" s="3">
        <f t="shared" si="11"/>
        <v>43379426.807900414</v>
      </c>
      <c r="AG203" s="3">
        <f t="shared" si="29"/>
        <v>43874592.519892655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541500.42857142852</v>
      </c>
      <c r="H204" s="2">
        <f t="shared" si="39"/>
        <v>89406963.236471877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550000</v>
      </c>
      <c r="R204" s="2">
        <f t="shared" si="40"/>
        <v>91079247.396231204</v>
      </c>
      <c r="S204" s="2">
        <f t="shared" si="17"/>
        <v>541500.42857143283</v>
      </c>
      <c r="T204" s="2">
        <f t="shared" si="18"/>
        <v>8499.571428571362</v>
      </c>
      <c r="U204" s="2">
        <f t="shared" si="19"/>
        <v>550000</v>
      </c>
      <c r="V204" s="2">
        <f t="shared" si="34"/>
        <v>43920927.236471839</v>
      </c>
      <c r="W204" s="2">
        <f t="shared" si="20"/>
        <v>541500.42857142538</v>
      </c>
      <c r="X204" s="2">
        <f t="shared" si="6"/>
        <v>8499.5714285746217</v>
      </c>
      <c r="Y204" s="2">
        <f t="shared" si="37"/>
        <v>47158320.159759328</v>
      </c>
      <c r="Z204" s="2" t="str">
        <f t="shared" si="8"/>
        <v>HERE</v>
      </c>
      <c r="AA204" s="2">
        <f>IF(Z204="HERE",Y204,AA203+Graph!$G$1*1000)</f>
        <v>47158320.159759328</v>
      </c>
      <c r="AB204" s="2">
        <f t="shared" si="21"/>
        <v>8499.5714285746217</v>
      </c>
      <c r="AC204" s="2">
        <f t="shared" si="38"/>
        <v>43920927.236471839</v>
      </c>
      <c r="AD204" s="3">
        <f t="shared" si="10"/>
        <v>47158320.159759328</v>
      </c>
      <c r="AE204" s="2">
        <f>IF(AE202&gt;=52800000,52800000,IF(AB183=Graph!G$1*1000,AE203+Graph!G$1*1000,AC204))</f>
        <v>43920927.236471839</v>
      </c>
      <c r="AF204" s="3">
        <f t="shared" si="11"/>
        <v>43920927.236471839</v>
      </c>
      <c r="AG204" s="3">
        <f t="shared" si="29"/>
        <v>43909317.155606933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541500.42857142852</v>
      </c>
      <c r="H205" s="2">
        <f t="shared" si="39"/>
        <v>89948463.665043309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550000</v>
      </c>
      <c r="R205" s="2">
        <f t="shared" si="40"/>
        <v>91629247.396231204</v>
      </c>
      <c r="S205" s="2">
        <f t="shared" si="17"/>
        <v>541500.42857143283</v>
      </c>
      <c r="T205" s="2">
        <f t="shared" si="18"/>
        <v>8499.571428571362</v>
      </c>
      <c r="U205" s="2">
        <f t="shared" si="19"/>
        <v>550000</v>
      </c>
      <c r="V205" s="2">
        <f t="shared" si="34"/>
        <v>44462427.665043265</v>
      </c>
      <c r="W205" s="2">
        <f t="shared" si="20"/>
        <v>541500.42857142538</v>
      </c>
      <c r="X205" s="2">
        <f t="shared" si="6"/>
        <v>8499.5714285746217</v>
      </c>
      <c r="Y205" s="2">
        <f t="shared" si="37"/>
        <v>47166819.731187902</v>
      </c>
      <c r="Z205" s="2" t="str">
        <f t="shared" si="8"/>
        <v>HERE</v>
      </c>
      <c r="AA205" s="2">
        <f>IF(Z205="HERE",Y205,AA204+Graph!$G$1*1000)</f>
        <v>47166819.731187902</v>
      </c>
      <c r="AB205" s="2">
        <f t="shared" si="21"/>
        <v>8499.5714285746217</v>
      </c>
      <c r="AC205" s="2">
        <f t="shared" si="38"/>
        <v>44462427.665043265</v>
      </c>
      <c r="AD205" s="3">
        <f t="shared" si="10"/>
        <v>47166819.731187902</v>
      </c>
      <c r="AE205" s="2">
        <f>IF(AE203&gt;=52800000,52800000,IF(AB184=Graph!G$1*1000,AE204+Graph!G$1*1000,AC205))</f>
        <v>44462427.665043265</v>
      </c>
      <c r="AF205" s="3">
        <f t="shared" si="11"/>
        <v>44462427.665043265</v>
      </c>
      <c r="AG205" s="3">
        <f t="shared" si="29"/>
        <v>43944041.791321218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541500.42857142852</v>
      </c>
      <c r="H206" s="2">
        <f t="shared" si="39"/>
        <v>90489964.093614742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550000</v>
      </c>
      <c r="R206" s="2">
        <f t="shared" si="40"/>
        <v>92179247.396231204</v>
      </c>
      <c r="S206" s="2">
        <f t="shared" si="17"/>
        <v>541500.42857143283</v>
      </c>
      <c r="T206" s="2">
        <f t="shared" si="18"/>
        <v>8499.571428571362</v>
      </c>
      <c r="U206" s="2">
        <f t="shared" si="19"/>
        <v>550000</v>
      </c>
      <c r="V206" s="2">
        <f t="shared" si="34"/>
        <v>45003928.09361469</v>
      </c>
      <c r="W206" s="2">
        <f t="shared" si="20"/>
        <v>541500.42857142538</v>
      </c>
      <c r="X206" s="2">
        <f t="shared" si="6"/>
        <v>8499.5714285746217</v>
      </c>
      <c r="Y206" s="2">
        <f t="shared" si="37"/>
        <v>47175319.302616477</v>
      </c>
      <c r="Z206" s="2" t="str">
        <f t="shared" si="8"/>
        <v>HERE</v>
      </c>
      <c r="AA206" s="2">
        <f>IF(Z206="HERE",Y206,AA205+Graph!$G$1*1000)</f>
        <v>47175319.302616477</v>
      </c>
      <c r="AB206" s="2">
        <f t="shared" si="21"/>
        <v>8499.5714285746217</v>
      </c>
      <c r="AC206" s="2">
        <f t="shared" si="38"/>
        <v>45003928.09361469</v>
      </c>
      <c r="AD206" s="3">
        <f t="shared" si="10"/>
        <v>47175319.302616477</v>
      </c>
      <c r="AE206" s="2">
        <f>IF(AE204&gt;=52800000,52800000,IF(AB185=Graph!G$1*1000,AE205+Graph!G$1*1000,AC206))</f>
        <v>45003928.09361469</v>
      </c>
      <c r="AF206" s="3">
        <f t="shared" si="11"/>
        <v>45003928.09361469</v>
      </c>
      <c r="AG206" s="3">
        <f t="shared" si="29"/>
        <v>43978766.427035511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541500.42857142852</v>
      </c>
      <c r="H207" s="2">
        <f t="shared" si="39"/>
        <v>91031464.522186175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550000</v>
      </c>
      <c r="R207" s="2">
        <f t="shared" si="40"/>
        <v>92729247.396231204</v>
      </c>
      <c r="S207" s="2">
        <f t="shared" si="17"/>
        <v>541500.42857143283</v>
      </c>
      <c r="T207" s="2">
        <f t="shared" si="18"/>
        <v>8499.571428571362</v>
      </c>
      <c r="U207" s="2">
        <f t="shared" si="19"/>
        <v>550000</v>
      </c>
      <c r="V207" s="2">
        <f t="shared" si="34"/>
        <v>45545428.522186115</v>
      </c>
      <c r="W207" s="2">
        <f t="shared" si="20"/>
        <v>541500.42857142538</v>
      </c>
      <c r="X207" s="2">
        <f t="shared" si="6"/>
        <v>8499.5714285746217</v>
      </c>
      <c r="Y207" s="2">
        <f t="shared" si="37"/>
        <v>47183818.874045052</v>
      </c>
      <c r="Z207" s="2" t="str">
        <f t="shared" si="8"/>
        <v>HERE</v>
      </c>
      <c r="AA207" s="2">
        <f>IF(Z207="HERE",Y207,AA206+Graph!$G$1*1000)</f>
        <v>47183818.874045052</v>
      </c>
      <c r="AB207" s="2">
        <f t="shared" si="21"/>
        <v>8499.5714285746217</v>
      </c>
      <c r="AC207" s="2">
        <f t="shared" si="38"/>
        <v>45545428.522186115</v>
      </c>
      <c r="AD207" s="3">
        <f t="shared" si="10"/>
        <v>47183818.874045052</v>
      </c>
      <c r="AE207" s="2">
        <f>IF(AE205&gt;=52800000,52800000,IF(AB186=Graph!G$1*1000,AE206+Graph!G$1*1000,AC207))</f>
        <v>45545428.522186115</v>
      </c>
      <c r="AF207" s="3">
        <f t="shared" si="11"/>
        <v>45545428.522186115</v>
      </c>
      <c r="AG207" s="3">
        <f t="shared" si="29"/>
        <v>44013491.062749796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541500.42857142852</v>
      </c>
      <c r="H208" s="2">
        <f t="shared" si="39"/>
        <v>91572964.950757608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550000</v>
      </c>
      <c r="R208" s="2">
        <f t="shared" si="40"/>
        <v>93279247.396231204</v>
      </c>
      <c r="S208" s="2">
        <f t="shared" si="17"/>
        <v>541500.42857143283</v>
      </c>
      <c r="T208" s="2">
        <f t="shared" si="18"/>
        <v>8499.571428571362</v>
      </c>
      <c r="U208" s="2">
        <f t="shared" si="19"/>
        <v>550000</v>
      </c>
      <c r="V208" s="2">
        <f t="shared" si="34"/>
        <v>46086928.950757541</v>
      </c>
      <c r="W208" s="2">
        <f t="shared" si="20"/>
        <v>541500.42857142538</v>
      </c>
      <c r="X208" s="2">
        <f t="shared" si="6"/>
        <v>8499.5714285746217</v>
      </c>
      <c r="Y208" s="2">
        <f t="shared" si="37"/>
        <v>47192318.445473626</v>
      </c>
      <c r="Z208" s="2" t="str">
        <f t="shared" si="8"/>
        <v>HERE</v>
      </c>
      <c r="AA208" s="2">
        <f>IF(Z208="HERE",Y208,AA207+Graph!$G$1*1000)</f>
        <v>47192318.445473626</v>
      </c>
      <c r="AB208" s="2">
        <f t="shared" si="21"/>
        <v>8499.5714285746217</v>
      </c>
      <c r="AC208" s="2">
        <f t="shared" si="38"/>
        <v>46086928.950757541</v>
      </c>
      <c r="AD208" s="3">
        <f t="shared" si="10"/>
        <v>47192318.445473626</v>
      </c>
      <c r="AE208" s="2">
        <f>IF(AE206&gt;=52800000,52800000,IF(AB187=Graph!G$1*1000,AE207+Graph!G$1*1000,AC208))</f>
        <v>46086928.950757541</v>
      </c>
      <c r="AF208" s="3">
        <f t="shared" si="11"/>
        <v>46086928.950757541</v>
      </c>
      <c r="AG208" s="3">
        <f t="shared" si="29"/>
        <v>44048215.698464088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541500.42857142852</v>
      </c>
      <c r="H209" s="2">
        <f t="shared" si="39"/>
        <v>92114465.379329041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550000</v>
      </c>
      <c r="R209" s="2">
        <f t="shared" si="40"/>
        <v>93829247.396231204</v>
      </c>
      <c r="S209" s="2">
        <f t="shared" si="17"/>
        <v>541500.42857143283</v>
      </c>
      <c r="T209" s="2">
        <f t="shared" si="18"/>
        <v>8499.571428571362</v>
      </c>
      <c r="U209" s="2">
        <f t="shared" si="19"/>
        <v>550000</v>
      </c>
      <c r="V209" s="2">
        <f t="shared" si="34"/>
        <v>46628429.379328966</v>
      </c>
      <c r="W209" s="2">
        <f t="shared" si="20"/>
        <v>541500.42857142538</v>
      </c>
      <c r="X209" s="2">
        <f t="shared" si="6"/>
        <v>8499.5714285746217</v>
      </c>
      <c r="Y209" s="2">
        <f t="shared" si="37"/>
        <v>47200818.016902201</v>
      </c>
      <c r="Z209" s="2" t="str">
        <f t="shared" si="8"/>
        <v>HERE</v>
      </c>
      <c r="AA209" s="2">
        <f>IF(Z209="HERE",Y209,AA208+Graph!$G$1*1000)</f>
        <v>47200818.016902201</v>
      </c>
      <c r="AB209" s="2">
        <f t="shared" si="21"/>
        <v>8499.5714285746217</v>
      </c>
      <c r="AC209" s="2">
        <f t="shared" si="38"/>
        <v>46628429.379328966</v>
      </c>
      <c r="AD209" s="3">
        <f t="shared" si="10"/>
        <v>47200818.016902201</v>
      </c>
      <c r="AE209" s="2">
        <f>IF(AE207&gt;=52800000,52800000,IF(AB188=Graph!G$1*1000,AE208+Graph!G$1*1000,AC209))</f>
        <v>46628429.379328966</v>
      </c>
      <c r="AF209" s="3">
        <f t="shared" si="11"/>
        <v>46628429.379328966</v>
      </c>
      <c r="AG209" s="3">
        <f t="shared" si="29"/>
        <v>44082940.334178373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541500.42857142852</v>
      </c>
      <c r="H210" s="2">
        <f t="shared" si="39"/>
        <v>92655965.807900473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550000</v>
      </c>
      <c r="R210" s="2">
        <f t="shared" si="40"/>
        <v>94379247.396231204</v>
      </c>
      <c r="S210" s="2">
        <f t="shared" si="17"/>
        <v>541500.42857143283</v>
      </c>
      <c r="T210" s="2">
        <f t="shared" si="18"/>
        <v>8499.571428571362</v>
      </c>
      <c r="U210" s="2">
        <f t="shared" si="19"/>
        <v>550000</v>
      </c>
      <c r="V210" s="2">
        <f t="shared" si="34"/>
        <v>47169929.807900392</v>
      </c>
      <c r="W210" s="2">
        <f t="shared" si="20"/>
        <v>541500.42857142538</v>
      </c>
      <c r="X210" s="2">
        <f t="shared" si="6"/>
        <v>8499.5714285746217</v>
      </c>
      <c r="Y210" s="2">
        <f t="shared" si="37"/>
        <v>47209317.588330775</v>
      </c>
      <c r="Z210" s="2" t="str">
        <f t="shared" si="8"/>
        <v>HERE</v>
      </c>
      <c r="AA210" s="2">
        <f>IF(Z210="HERE",Y210,AA209+Graph!$G$1*1000)</f>
        <v>47209317.588330775</v>
      </c>
      <c r="AB210" s="2">
        <f t="shared" si="21"/>
        <v>8499.5714285746217</v>
      </c>
      <c r="AC210" s="2">
        <f t="shared" si="38"/>
        <v>46628429.379328966</v>
      </c>
      <c r="AD210" s="3">
        <f t="shared" si="10"/>
        <v>47209317.588330775</v>
      </c>
      <c r="AE210" s="2">
        <f>IF(AE208&gt;=52800000,52800000,IF(AB189=Graph!G$1*1000,AE209+Graph!G$1*1000,AC210))</f>
        <v>46628429.379328966</v>
      </c>
      <c r="AF210" s="3">
        <f t="shared" si="11"/>
        <v>46628429.379328966</v>
      </c>
      <c r="AG210" s="3">
        <f t="shared" si="29"/>
        <v>44117664.969892658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541500.42857142852</v>
      </c>
      <c r="H211" s="2">
        <f t="shared" si="39"/>
        <v>93197466.236471906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550000</v>
      </c>
      <c r="R211" s="2">
        <f t="shared" si="40"/>
        <v>94929247.396231204</v>
      </c>
      <c r="S211" s="2">
        <f t="shared" si="17"/>
        <v>541500.42857143283</v>
      </c>
      <c r="T211" s="2">
        <f t="shared" si="18"/>
        <v>8499.571428571362</v>
      </c>
      <c r="U211" s="2">
        <f t="shared" si="19"/>
        <v>550000</v>
      </c>
      <c r="V211" s="2">
        <f t="shared" si="34"/>
        <v>47711430.236471817</v>
      </c>
      <c r="W211" s="2">
        <f t="shared" si="20"/>
        <v>541500.42857142538</v>
      </c>
      <c r="X211" s="2">
        <f t="shared" si="6"/>
        <v>8499.5714285746217</v>
      </c>
      <c r="Y211" s="2">
        <f t="shared" si="37"/>
        <v>47217817.15975935</v>
      </c>
      <c r="Z211" s="2" t="str">
        <f t="shared" si="8"/>
        <v>MEEP</v>
      </c>
      <c r="AA211" s="2">
        <f>IF(Z211="HERE",Y211,AA210+Graph!$G$1*1000)</f>
        <v>47629317.588330775</v>
      </c>
      <c r="AB211" s="2">
        <f t="shared" si="21"/>
        <v>420000</v>
      </c>
      <c r="AC211" s="2">
        <f t="shared" si="38"/>
        <v>46628429.379328966</v>
      </c>
      <c r="AD211" s="3">
        <f t="shared" si="10"/>
        <v>47629317.588330775</v>
      </c>
      <c r="AE211" s="2">
        <f>IF(AE209&gt;=52800000,52800000,IF(AB190=Graph!G$1*1000,AE210+Graph!G$1*1000,AC211))</f>
        <v>46628429.379328966</v>
      </c>
      <c r="AF211" s="3">
        <f t="shared" si="11"/>
        <v>46628429.379328966</v>
      </c>
      <c r="AG211" s="3">
        <f t="shared" si="29"/>
        <v>44152389.605606951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541500.42857142852</v>
      </c>
      <c r="H212" s="2">
        <f t="shared" si="39"/>
        <v>93738966.665043339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550000</v>
      </c>
      <c r="R212" s="2">
        <f t="shared" si="40"/>
        <v>95479247.396231204</v>
      </c>
      <c r="S212" s="2">
        <f t="shared" si="17"/>
        <v>541500.42857143283</v>
      </c>
      <c r="T212" s="2">
        <f t="shared" si="18"/>
        <v>8499.571428571362</v>
      </c>
      <c r="U212" s="2">
        <f t="shared" si="19"/>
        <v>550000</v>
      </c>
      <c r="V212" s="2">
        <f t="shared" si="34"/>
        <v>48252930.665043242</v>
      </c>
      <c r="W212" s="2">
        <f t="shared" si="20"/>
        <v>541500.42857142538</v>
      </c>
      <c r="X212" s="2">
        <f t="shared" si="6"/>
        <v>8499.5714285746217</v>
      </c>
      <c r="Y212" s="2">
        <f t="shared" si="37"/>
        <v>47226316.731187925</v>
      </c>
      <c r="Z212" s="2" t="str">
        <f t="shared" si="8"/>
        <v>MEEP</v>
      </c>
      <c r="AA212" s="2">
        <f>IF(Z212="HERE",Y212,AA211+Graph!$G$1*1000)</f>
        <v>48049317.588330775</v>
      </c>
      <c r="AB212" s="2">
        <f t="shared" si="21"/>
        <v>420000</v>
      </c>
      <c r="AC212" s="2">
        <f t="shared" si="38"/>
        <v>46628429.379328966</v>
      </c>
      <c r="AD212" s="3">
        <f t="shared" si="10"/>
        <v>48049317.588330775</v>
      </c>
      <c r="AE212" s="2">
        <f>IF(AE210&gt;=52800000,52800000,IF(AB191=Graph!G$1*1000,AE211+Graph!G$1*1000,AC212))</f>
        <v>46628429.379328966</v>
      </c>
      <c r="AF212" s="3">
        <f t="shared" si="11"/>
        <v>46628429.379328966</v>
      </c>
      <c r="AG212" s="3">
        <f t="shared" si="29"/>
        <v>44187114.241321236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541500.42857142852</v>
      </c>
      <c r="H213" s="2">
        <f t="shared" si="39"/>
        <v>94280467.093614772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550000</v>
      </c>
      <c r="R213" s="2">
        <f t="shared" si="40"/>
        <v>96029247.396231204</v>
      </c>
      <c r="S213" s="2">
        <f t="shared" si="17"/>
        <v>541500.42857143283</v>
      </c>
      <c r="T213" s="2">
        <f t="shared" si="18"/>
        <v>8499.571428571362</v>
      </c>
      <c r="U213" s="2">
        <f t="shared" si="19"/>
        <v>550000</v>
      </c>
      <c r="V213" s="2">
        <f t="shared" si="34"/>
        <v>48794431.093614668</v>
      </c>
      <c r="W213" s="2">
        <f t="shared" si="20"/>
        <v>541500.42857142538</v>
      </c>
      <c r="X213" s="2">
        <f t="shared" si="6"/>
        <v>8499.5714285746217</v>
      </c>
      <c r="Y213" s="2">
        <f t="shared" si="37"/>
        <v>47234816.302616499</v>
      </c>
      <c r="Z213" s="2" t="str">
        <f t="shared" si="8"/>
        <v>MEEP</v>
      </c>
      <c r="AA213" s="2">
        <f>IF(Z213="HERE",Y213,AA212+Graph!$G$1*1000)</f>
        <v>48469317.588330775</v>
      </c>
      <c r="AB213" s="2">
        <f t="shared" si="21"/>
        <v>420000</v>
      </c>
      <c r="AC213" s="2">
        <f t="shared" si="38"/>
        <v>46628429.379328966</v>
      </c>
      <c r="AD213" s="3">
        <f t="shared" si="10"/>
        <v>48469317.588330775</v>
      </c>
      <c r="AE213" s="2">
        <f>IF(AE211&gt;=52800000,52800000,IF(AB192=Graph!G$1*1000,AE212+Graph!G$1*1000,AC213))</f>
        <v>46628429.379328966</v>
      </c>
      <c r="AF213" s="3">
        <f t="shared" si="11"/>
        <v>46628429.379328966</v>
      </c>
      <c r="AG213" s="3">
        <f t="shared" si="29"/>
        <v>44221838.877035528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541500.42857142852</v>
      </c>
      <c r="H214" s="2">
        <f t="shared" si="39"/>
        <v>94821967.522186205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550000</v>
      </c>
      <c r="R214" s="2">
        <f t="shared" si="40"/>
        <v>96579247.396231204</v>
      </c>
      <c r="S214" s="2">
        <f t="shared" si="17"/>
        <v>541500.42857143283</v>
      </c>
      <c r="T214" s="2">
        <f t="shared" si="18"/>
        <v>8499.571428571362</v>
      </c>
      <c r="U214" s="2">
        <f t="shared" si="19"/>
        <v>550000</v>
      </c>
      <c r="V214" s="2">
        <f t="shared" si="34"/>
        <v>49335931.522186093</v>
      </c>
      <c r="W214" s="2">
        <f t="shared" si="20"/>
        <v>541500.42857142538</v>
      </c>
      <c r="X214" s="2">
        <f t="shared" si="6"/>
        <v>8499.5714285746217</v>
      </c>
      <c r="Y214" s="2">
        <f t="shared" si="37"/>
        <v>47243315.874045074</v>
      </c>
      <c r="Z214" s="2" t="str">
        <f t="shared" si="8"/>
        <v>MEEP</v>
      </c>
      <c r="AA214" s="2">
        <f>IF(Z214="HERE",Y214,AA213+Graph!$G$1*1000)</f>
        <v>48889317.588330775</v>
      </c>
      <c r="AB214" s="2">
        <f t="shared" si="21"/>
        <v>420000</v>
      </c>
      <c r="AC214" s="2">
        <f t="shared" si="38"/>
        <v>46628429.379328966</v>
      </c>
      <c r="AD214" s="3">
        <f t="shared" si="10"/>
        <v>48889317.588330775</v>
      </c>
      <c r="AE214" s="2">
        <f>IF(AE212&gt;=52800000,52800000,IF(AB193=Graph!G$1*1000,AE213+Graph!G$1*1000,AC214))</f>
        <v>46628429.379328966</v>
      </c>
      <c r="AF214" s="3">
        <f t="shared" si="11"/>
        <v>46628429.379328966</v>
      </c>
      <c r="AG214" s="3">
        <f t="shared" si="29"/>
        <v>44256563.512749813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541500.42857142852</v>
      </c>
      <c r="H215" s="2">
        <f t="shared" si="39"/>
        <v>95363467.950757638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550000</v>
      </c>
      <c r="R215" s="2">
        <f t="shared" si="40"/>
        <v>97129247.396231204</v>
      </c>
      <c r="S215" s="2">
        <f t="shared" si="17"/>
        <v>541500.42857143283</v>
      </c>
      <c r="T215" s="2">
        <f t="shared" si="18"/>
        <v>8499.571428571362</v>
      </c>
      <c r="U215" s="2">
        <f t="shared" si="19"/>
        <v>550000</v>
      </c>
      <c r="V215" s="2">
        <f t="shared" si="34"/>
        <v>49877431.950757518</v>
      </c>
      <c r="W215" s="2">
        <f t="shared" si="20"/>
        <v>541500.42857142538</v>
      </c>
      <c r="X215" s="2">
        <f t="shared" si="6"/>
        <v>8499.5714285746217</v>
      </c>
      <c r="Y215" s="2">
        <f t="shared" si="37"/>
        <v>47251815.445473649</v>
      </c>
      <c r="Z215" s="2" t="str">
        <f t="shared" si="8"/>
        <v>MEEP</v>
      </c>
      <c r="AA215" s="2">
        <f>IF(Z215="HERE",Y215,AA214+Graph!$G$1*1000)</f>
        <v>49309317.588330775</v>
      </c>
      <c r="AB215" s="2">
        <f t="shared" si="21"/>
        <v>420000</v>
      </c>
      <c r="AC215" s="2">
        <f t="shared" si="38"/>
        <v>46628429.379328966</v>
      </c>
      <c r="AD215" s="3">
        <f t="shared" si="10"/>
        <v>49309317.588330775</v>
      </c>
      <c r="AE215" s="2">
        <f>IF(AE213&gt;=52800000,52800000,IF(AB194=Graph!G$1*1000,AE214+Graph!G$1*1000,AC215))</f>
        <v>46628429.379328966</v>
      </c>
      <c r="AF215" s="3">
        <f t="shared" si="11"/>
        <v>46628429.379328966</v>
      </c>
      <c r="AG215" s="3">
        <f t="shared" si="29"/>
        <v>44291288.148464106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541500.42857142852</v>
      </c>
      <c r="H216" s="2">
        <f t="shared" si="39"/>
        <v>95904968.37932907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550000</v>
      </c>
      <c r="R216" s="2">
        <f t="shared" si="40"/>
        <v>97679247.396231204</v>
      </c>
      <c r="S216" s="2">
        <f t="shared" si="17"/>
        <v>541500.42857143283</v>
      </c>
      <c r="T216" s="2">
        <f t="shared" si="18"/>
        <v>8499.571428571362</v>
      </c>
      <c r="U216" s="2">
        <f t="shared" si="19"/>
        <v>550000</v>
      </c>
      <c r="V216" s="2">
        <f t="shared" si="34"/>
        <v>50418932.379328944</v>
      </c>
      <c r="W216" s="2">
        <f t="shared" si="20"/>
        <v>541500.42857142538</v>
      </c>
      <c r="X216" s="2">
        <f t="shared" si="6"/>
        <v>8499.5714285746217</v>
      </c>
      <c r="Y216" s="2">
        <f t="shared" si="37"/>
        <v>47260315.016902223</v>
      </c>
      <c r="Z216" s="2" t="str">
        <f t="shared" si="8"/>
        <v>MEEP</v>
      </c>
      <c r="AA216" s="2">
        <f>IF(Z216="HERE",Y216,AA215+Graph!$G$1*1000)</f>
        <v>49729317.588330775</v>
      </c>
      <c r="AB216" s="2">
        <f t="shared" si="21"/>
        <v>420000</v>
      </c>
      <c r="AC216" s="2">
        <f t="shared" si="38"/>
        <v>46628429.379328966</v>
      </c>
      <c r="AD216" s="3">
        <f t="shared" si="10"/>
        <v>49729317.588330775</v>
      </c>
      <c r="AE216" s="2">
        <f>IF(AE214&gt;=52800000,52800000,IF(AB195=Graph!G$1*1000,AE215+Graph!G$1*1000,AC216))</f>
        <v>46628429.379328966</v>
      </c>
      <c r="AF216" s="3">
        <f t="shared" si="11"/>
        <v>46628429.379328966</v>
      </c>
      <c r="AG216" s="3">
        <f t="shared" si="29"/>
        <v>44326012.784178391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541500.42857142852</v>
      </c>
      <c r="H217" s="2">
        <f t="shared" si="39"/>
        <v>96446468.807900503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550000</v>
      </c>
      <c r="R217" s="2">
        <f t="shared" si="40"/>
        <v>98229247.396231204</v>
      </c>
      <c r="S217" s="2">
        <f t="shared" si="17"/>
        <v>541500.42857143283</v>
      </c>
      <c r="T217" s="2">
        <f t="shared" si="18"/>
        <v>8499.571428571362</v>
      </c>
      <c r="U217" s="2">
        <f t="shared" si="19"/>
        <v>550000</v>
      </c>
      <c r="V217" s="2">
        <f t="shared" si="34"/>
        <v>50960432.807900369</v>
      </c>
      <c r="W217" s="2">
        <f t="shared" si="20"/>
        <v>541500.42857142538</v>
      </c>
      <c r="X217" s="2">
        <f t="shared" si="6"/>
        <v>8499.5714285746217</v>
      </c>
      <c r="Y217" s="2">
        <f t="shared" si="37"/>
        <v>47268814.588330798</v>
      </c>
      <c r="Z217" s="2" t="str">
        <f t="shared" si="8"/>
        <v>MEEP</v>
      </c>
      <c r="AA217" s="2">
        <f>IF(Z217="HERE",Y217,AA216+Graph!$G$1*1000)</f>
        <v>50149317.588330775</v>
      </c>
      <c r="AB217" s="2">
        <f t="shared" si="21"/>
        <v>420000</v>
      </c>
      <c r="AC217" s="2">
        <f t="shared" si="38"/>
        <v>46628429.379328966</v>
      </c>
      <c r="AD217" s="3">
        <f t="shared" si="10"/>
        <v>50149317.588330775</v>
      </c>
      <c r="AE217" s="2">
        <f>IF(AE215&gt;=52800000,52800000,IF(AB196=Graph!G$1*1000,AE216+Graph!G$1*1000,AC217))</f>
        <v>46628429.379328966</v>
      </c>
      <c r="AF217" s="3">
        <f t="shared" si="11"/>
        <v>46628429.379328966</v>
      </c>
      <c r="AG217" s="3">
        <f t="shared" si="29"/>
        <v>44360737.419892676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541500.42857142852</v>
      </c>
      <c r="H218" s="2">
        <f t="shared" si="39"/>
        <v>96987969.236471936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550000</v>
      </c>
      <c r="R218" s="2">
        <f t="shared" si="40"/>
        <v>98779247.396231204</v>
      </c>
      <c r="S218" s="2">
        <f t="shared" si="17"/>
        <v>541500.42857143283</v>
      </c>
      <c r="T218" s="2">
        <f t="shared" si="18"/>
        <v>8499.571428571362</v>
      </c>
      <c r="U218" s="2">
        <f t="shared" si="19"/>
        <v>550000</v>
      </c>
      <c r="V218" s="2">
        <f t="shared" si="34"/>
        <v>51501933.236471795</v>
      </c>
      <c r="W218" s="2">
        <f t="shared" si="20"/>
        <v>541500.42857142538</v>
      </c>
      <c r="X218" s="2">
        <f t="shared" si="6"/>
        <v>8499.5714285746217</v>
      </c>
      <c r="Y218" s="2">
        <f t="shared" si="37"/>
        <v>47277314.159759372</v>
      </c>
      <c r="Z218" s="2" t="str">
        <f t="shared" si="8"/>
        <v>MEEP</v>
      </c>
      <c r="AA218" s="2">
        <f>IF(Z218="HERE",Y218,AA217+Graph!$G$1*1000)</f>
        <v>50569317.588330775</v>
      </c>
      <c r="AB218" s="2">
        <f t="shared" si="21"/>
        <v>420000</v>
      </c>
      <c r="AC218" s="2">
        <f t="shared" si="38"/>
        <v>46628429.379328966</v>
      </c>
      <c r="AD218" s="3">
        <f t="shared" si="10"/>
        <v>50569317.588330775</v>
      </c>
      <c r="AE218" s="2">
        <f>IF(AE216&gt;=52800000,52800000,IF(AB197=Graph!G$1*1000,AE217+Graph!G$1*1000,AC218))</f>
        <v>46628429.379328966</v>
      </c>
      <c r="AF218" s="3">
        <f t="shared" si="11"/>
        <v>46628429.379328966</v>
      </c>
      <c r="AG218" s="3">
        <f t="shared" si="29"/>
        <v>44395462.055606969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541500.42857142852</v>
      </c>
      <c r="H219" s="2">
        <f t="shared" si="39"/>
        <v>97529469.665043369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550000</v>
      </c>
      <c r="R219" s="2">
        <f t="shared" si="40"/>
        <v>99329247.396231204</v>
      </c>
      <c r="S219" s="2">
        <f t="shared" si="17"/>
        <v>541500.42857143283</v>
      </c>
      <c r="T219" s="2">
        <f t="shared" si="18"/>
        <v>8499.571428571362</v>
      </c>
      <c r="U219" s="2">
        <f t="shared" si="19"/>
        <v>550000</v>
      </c>
      <c r="V219" s="2">
        <f t="shared" si="34"/>
        <v>52043433.66504322</v>
      </c>
      <c r="W219" s="2">
        <f t="shared" si="20"/>
        <v>541500.42857142538</v>
      </c>
      <c r="X219" s="2">
        <f t="shared" si="6"/>
        <v>8499.5714285746217</v>
      </c>
      <c r="Y219" s="2">
        <f t="shared" si="37"/>
        <v>47285813.731187947</v>
      </c>
      <c r="Z219" s="2" t="str">
        <f t="shared" si="8"/>
        <v>MEEP</v>
      </c>
      <c r="AA219" s="2">
        <f>IF(Z219="HERE",Y219,AA218+Graph!$G$1*1000)</f>
        <v>50989317.588330775</v>
      </c>
      <c r="AB219" s="2">
        <f t="shared" si="21"/>
        <v>420000</v>
      </c>
      <c r="AC219" s="2">
        <f t="shared" si="38"/>
        <v>46628429.379328966</v>
      </c>
      <c r="AD219" s="3">
        <f t="shared" si="10"/>
        <v>50989317.588330775</v>
      </c>
      <c r="AE219" s="2">
        <f>IF(AE217&gt;=52800000,52800000,IF(AB198=Graph!G$1*1000,AE218+Graph!G$1*1000,AC219))</f>
        <v>46628429.379328966</v>
      </c>
      <c r="AF219" s="3">
        <f t="shared" si="11"/>
        <v>46628429.379328966</v>
      </c>
      <c r="AG219" s="3">
        <f t="shared" si="29"/>
        <v>44430186.691321261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541500.42857142852</v>
      </c>
      <c r="H220" s="2">
        <f t="shared" si="39"/>
        <v>98070970.093614802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550000</v>
      </c>
      <c r="R220" s="2">
        <f t="shared" si="40"/>
        <v>99879247.396231204</v>
      </c>
      <c r="S220" s="2">
        <f t="shared" si="17"/>
        <v>541500.42857143283</v>
      </c>
      <c r="T220" s="2">
        <f t="shared" si="18"/>
        <v>8499.571428571362</v>
      </c>
      <c r="U220" s="2">
        <f t="shared" si="19"/>
        <v>550000</v>
      </c>
      <c r="V220" s="2">
        <f t="shared" si="34"/>
        <v>52584934.093614645</v>
      </c>
      <c r="W220" s="2">
        <f t="shared" si="20"/>
        <v>541500.42857142538</v>
      </c>
      <c r="X220" s="2">
        <f t="shared" si="6"/>
        <v>8499.5714285746217</v>
      </c>
      <c r="Y220" s="2">
        <f t="shared" si="37"/>
        <v>47294313.302616522</v>
      </c>
      <c r="Z220" s="2" t="str">
        <f t="shared" si="8"/>
        <v>MEEP</v>
      </c>
      <c r="AA220" s="2">
        <f>IF(Z220="HERE",Y220,AA219+Graph!$G$1*1000)</f>
        <v>51409317.588330775</v>
      </c>
      <c r="AB220" s="2">
        <f t="shared" si="21"/>
        <v>420000</v>
      </c>
      <c r="AC220" s="2">
        <f t="shared" si="38"/>
        <v>46628429.379328966</v>
      </c>
      <c r="AD220" s="3">
        <f t="shared" si="10"/>
        <v>51409317.588330775</v>
      </c>
      <c r="AE220" s="2">
        <f>IF(AE218&gt;=52800000,52800000,IF(AB199=Graph!G$1*1000,AE219+Graph!G$1*1000,AC220))</f>
        <v>46628429.379328966</v>
      </c>
      <c r="AF220" s="3">
        <f t="shared" si="11"/>
        <v>46628429.379328966</v>
      </c>
      <c r="AG220" s="3">
        <f t="shared" si="29"/>
        <v>44464911.327035546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541500.42857142852</v>
      </c>
      <c r="H221" s="2">
        <f t="shared" si="39"/>
        <v>98612470.522186235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550000</v>
      </c>
      <c r="R221" s="2">
        <f t="shared" si="40"/>
        <v>100429247.3962312</v>
      </c>
      <c r="S221" s="2">
        <f t="shared" si="17"/>
        <v>541500.42857143283</v>
      </c>
      <c r="T221" s="2">
        <f t="shared" si="18"/>
        <v>8499.571428571362</v>
      </c>
      <c r="U221" s="2">
        <f t="shared" si="19"/>
        <v>550000</v>
      </c>
      <c r="V221" s="2">
        <f t="shared" si="34"/>
        <v>53126434.522186071</v>
      </c>
      <c r="W221" s="2">
        <f t="shared" si="20"/>
        <v>541500.42857142538</v>
      </c>
      <c r="X221" s="2">
        <f t="shared" si="6"/>
        <v>8499.5714285746217</v>
      </c>
      <c r="Y221" s="2">
        <f t="shared" si="37"/>
        <v>47302812.874045096</v>
      </c>
      <c r="Z221" s="2" t="str">
        <f t="shared" si="8"/>
        <v>MEEP</v>
      </c>
      <c r="AA221" s="2">
        <f>IF(Z221="HERE",Y221,AA220+Graph!$G$1*1000)</f>
        <v>51829317.588330775</v>
      </c>
      <c r="AB221" s="2">
        <f t="shared" si="21"/>
        <v>420000</v>
      </c>
      <c r="AC221" s="2">
        <f t="shared" si="38"/>
        <v>46628429.379328966</v>
      </c>
      <c r="AD221" s="3">
        <f t="shared" si="10"/>
        <v>51829317.588330775</v>
      </c>
      <c r="AE221" s="2">
        <f>IF(AE219&gt;=52800000,52800000,IF(AB200=Graph!G$1*1000,AE220+Graph!G$1*1000,AC221))</f>
        <v>46628429.379328966</v>
      </c>
      <c r="AF221" s="3">
        <f t="shared" si="11"/>
        <v>46628429.379328966</v>
      </c>
      <c r="AG221" s="3">
        <f t="shared" si="29"/>
        <v>44499635.962749839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541500.42857142852</v>
      </c>
      <c r="H222" s="2">
        <f t="shared" si="39"/>
        <v>99153970.950757667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550000</v>
      </c>
      <c r="R222" s="2">
        <f t="shared" si="40"/>
        <v>100979247.3962312</v>
      </c>
      <c r="S222" s="2">
        <f t="shared" si="17"/>
        <v>541500.42857143283</v>
      </c>
      <c r="T222" s="2">
        <f t="shared" si="18"/>
        <v>8499.571428571362</v>
      </c>
      <c r="U222" s="2">
        <f t="shared" si="19"/>
        <v>550000</v>
      </c>
      <c r="V222" s="2">
        <f t="shared" si="34"/>
        <v>53667934.950757496</v>
      </c>
      <c r="W222" s="2">
        <f t="shared" si="20"/>
        <v>541500.42857142538</v>
      </c>
      <c r="X222" s="2">
        <f t="shared" si="6"/>
        <v>8499.5714285746217</v>
      </c>
      <c r="Y222" s="2">
        <f t="shared" si="37"/>
        <v>47311312.445473671</v>
      </c>
      <c r="Z222" s="2" t="str">
        <f t="shared" si="8"/>
        <v>MEEP</v>
      </c>
      <c r="AA222" s="2">
        <f>IF(Z222="HERE",Y222,AA221+Graph!$G$1*1000)</f>
        <v>52249317.588330775</v>
      </c>
      <c r="AB222" s="2">
        <f t="shared" si="21"/>
        <v>420000</v>
      </c>
      <c r="AC222" s="2">
        <f t="shared" si="38"/>
        <v>46628429.379328966</v>
      </c>
      <c r="AD222" s="3">
        <f t="shared" si="10"/>
        <v>52249317.588330775</v>
      </c>
      <c r="AE222" s="2">
        <f>IF(AE220&gt;=52800000,52800000,IF(AB201=Graph!G$1*1000,AE221+Graph!G$1*1000,AC222))</f>
        <v>46628429.379328966</v>
      </c>
      <c r="AF222" s="3">
        <f t="shared" si="11"/>
        <v>46628429.379328966</v>
      </c>
      <c r="AG222" s="3">
        <f t="shared" si="29"/>
        <v>44534360.598464124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541500.42857142852</v>
      </c>
      <c r="H223" s="2">
        <f t="shared" si="39"/>
        <v>99695471.3793291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550000</v>
      </c>
      <c r="R223" s="2">
        <f t="shared" si="40"/>
        <v>101529247.3962312</v>
      </c>
      <c r="S223" s="2">
        <f t="shared" si="17"/>
        <v>541500.42857143283</v>
      </c>
      <c r="T223" s="2">
        <f t="shared" si="18"/>
        <v>8499.571428571362</v>
      </c>
      <c r="U223" s="2">
        <f t="shared" si="19"/>
        <v>550000</v>
      </c>
      <c r="V223" s="2">
        <f t="shared" si="34"/>
        <v>54209435.379328921</v>
      </c>
      <c r="W223" s="2">
        <f t="shared" si="20"/>
        <v>541500.42857142538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47319812.016902246</v>
      </c>
      <c r="Z223" s="2" t="str">
        <f t="shared" si="8"/>
        <v>MEEP</v>
      </c>
      <c r="AA223" s="2">
        <f>IF(Z223="HERE",Y223,AA222+Graph!$G$1*1000)</f>
        <v>52669317.588330775</v>
      </c>
      <c r="AB223" s="2">
        <f t="shared" si="21"/>
        <v>420000</v>
      </c>
      <c r="AC223" s="2">
        <f t="shared" ref="AC223:AC286" si="44">IF(Z224="HERE",V223,AC222)</f>
        <v>46628429.379328966</v>
      </c>
      <c r="AD223" s="3">
        <f t="shared" si="10"/>
        <v>52669317.588330775</v>
      </c>
      <c r="AE223" s="2">
        <f>IF(AE221&gt;=52800000,52800000,IF(AB202=Graph!G$1*1000,AE222+Graph!G$1*1000,AC223))</f>
        <v>46628429.379328966</v>
      </c>
      <c r="AF223" s="3">
        <f t="shared" si="11"/>
        <v>46628429.379328966</v>
      </c>
      <c r="AG223" s="3">
        <f t="shared" si="29"/>
        <v>44569085.234178409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541500.42857142852</v>
      </c>
      <c r="H224" s="2">
        <f t="shared" ref="H224:H287" si="45">IF(COUNT($C225)=0,IF(COUNT($C224)=1,C224,SUM(H223+G224)),C224)</f>
        <v>100236971.80790053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550000</v>
      </c>
      <c r="R224" s="2">
        <f t="shared" ref="R224:R287" si="46">IF(COUNT($C225)=0,IF(COUNT($C224)=1,M224,SUM(R223+Q224)),M224)</f>
        <v>102079247.3962312</v>
      </c>
      <c r="S224" s="2">
        <f t="shared" si="17"/>
        <v>541500.42857143283</v>
      </c>
      <c r="T224" s="2">
        <f t="shared" si="18"/>
        <v>8499.571428571362</v>
      </c>
      <c r="U224" s="2">
        <f t="shared" si="19"/>
        <v>550000</v>
      </c>
      <c r="V224" s="2">
        <f t="shared" si="34"/>
        <v>54750935.807900347</v>
      </c>
      <c r="W224" s="2">
        <f t="shared" si="20"/>
        <v>541500.42857142538</v>
      </c>
      <c r="X224" s="2">
        <f t="shared" si="6"/>
        <v>8499.5714285746217</v>
      </c>
      <c r="Y224" s="2">
        <f t="shared" si="43"/>
        <v>47328311.58833082</v>
      </c>
      <c r="Z224" s="2" t="str">
        <f t="shared" si="8"/>
        <v>MEEP</v>
      </c>
      <c r="AA224" s="2">
        <f>IF(Z224="HERE",Y224,AA223+Graph!$G$1*1000)</f>
        <v>53089317.588330775</v>
      </c>
      <c r="AB224" s="2">
        <f t="shared" si="21"/>
        <v>420000</v>
      </c>
      <c r="AC224" s="2">
        <f t="shared" si="44"/>
        <v>46628429.379328966</v>
      </c>
      <c r="AD224" s="3">
        <f t="shared" si="10"/>
        <v>52800000</v>
      </c>
      <c r="AE224" s="2">
        <f>IF(AE222&gt;=52800000,52800000,IF(AB203=Graph!G$1*1000,AE223+Graph!G$1*1000,AC224))</f>
        <v>46628429.379328966</v>
      </c>
      <c r="AF224" s="3">
        <f t="shared" si="11"/>
        <v>46628429.379328966</v>
      </c>
      <c r="AG224" s="3">
        <f t="shared" si="29"/>
        <v>44603809.869892694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541500.42857142852</v>
      </c>
      <c r="H225" s="2">
        <f t="shared" si="45"/>
        <v>100778472.23647197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550000</v>
      </c>
      <c r="R225" s="2">
        <f t="shared" si="46"/>
        <v>102629247.3962312</v>
      </c>
      <c r="S225" s="2">
        <f t="shared" si="17"/>
        <v>541500.42857143283</v>
      </c>
      <c r="T225" s="2">
        <f t="shared" si="18"/>
        <v>8499.571428571362</v>
      </c>
      <c r="U225" s="2">
        <f t="shared" si="19"/>
        <v>550000</v>
      </c>
      <c r="V225" s="2">
        <f t="shared" si="34"/>
        <v>55292436.236471772</v>
      </c>
      <c r="W225" s="2">
        <f t="shared" si="20"/>
        <v>541500.42857142538</v>
      </c>
      <c r="X225" s="2">
        <f t="shared" si="6"/>
        <v>8499.5714285746217</v>
      </c>
      <c r="Y225" s="2">
        <f t="shared" si="43"/>
        <v>47336811.159759395</v>
      </c>
      <c r="Z225" s="2" t="str">
        <f t="shared" si="8"/>
        <v>MEEP</v>
      </c>
      <c r="AA225" s="2">
        <f>IF(Z225="HERE",Y225,AA224+Graph!$G$1*1000)</f>
        <v>53509317.588330775</v>
      </c>
      <c r="AB225" s="2">
        <f t="shared" si="21"/>
        <v>420000</v>
      </c>
      <c r="AC225" s="2">
        <f t="shared" si="44"/>
        <v>46628429.379328966</v>
      </c>
      <c r="AD225" s="3">
        <f t="shared" si="10"/>
        <v>52800000</v>
      </c>
      <c r="AE225" s="2">
        <f>IF(AE223&gt;=52800000,52800000,IF(AB204=Graph!G$1*1000,AE224+Graph!G$1*1000,AC225))</f>
        <v>46628429.379328966</v>
      </c>
      <c r="AF225" s="3">
        <f t="shared" si="11"/>
        <v>46628429.379328966</v>
      </c>
      <c r="AG225" s="3">
        <f t="shared" si="29"/>
        <v>44638534.505606987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541500.42857142852</v>
      </c>
      <c r="H226" s="2">
        <f t="shared" si="45"/>
        <v>101319972.6650434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550000</v>
      </c>
      <c r="R226" s="2">
        <f t="shared" si="46"/>
        <v>103179247.3962312</v>
      </c>
      <c r="S226" s="2">
        <f t="shared" si="17"/>
        <v>541500.42857143283</v>
      </c>
      <c r="T226" s="2">
        <f t="shared" si="18"/>
        <v>8499.571428571362</v>
      </c>
      <c r="U226" s="2">
        <f t="shared" si="19"/>
        <v>550000</v>
      </c>
      <c r="V226" s="2">
        <f t="shared" si="34"/>
        <v>55833936.665043198</v>
      </c>
      <c r="W226" s="2">
        <f t="shared" si="20"/>
        <v>541500.42857142538</v>
      </c>
      <c r="X226" s="2">
        <f t="shared" si="6"/>
        <v>8499.5714285746217</v>
      </c>
      <c r="Y226" s="2">
        <f t="shared" si="43"/>
        <v>47345310.731187969</v>
      </c>
      <c r="Z226" s="2" t="str">
        <f t="shared" si="8"/>
        <v>MEEP</v>
      </c>
      <c r="AA226" s="2">
        <f>IF(Z226="HERE",Y226,AA225+Graph!$G$1*1000)</f>
        <v>53929317.588330775</v>
      </c>
      <c r="AB226" s="2">
        <f t="shared" si="21"/>
        <v>420000</v>
      </c>
      <c r="AC226" s="2">
        <f t="shared" si="44"/>
        <v>46628429.379328966</v>
      </c>
      <c r="AD226" s="3">
        <f t="shared" si="10"/>
        <v>52800000</v>
      </c>
      <c r="AE226" s="2">
        <f>IF(AE224&gt;=52800000,52800000,IF(AB205=Graph!G$1*1000,AE225+Graph!G$1*1000,AC226))</f>
        <v>46628429.379328966</v>
      </c>
      <c r="AF226" s="3">
        <f t="shared" si="11"/>
        <v>46628429.379328966</v>
      </c>
      <c r="AG226" s="3">
        <f t="shared" si="29"/>
        <v>44673259.141321279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541500.42857142852</v>
      </c>
      <c r="H227" s="2">
        <f t="shared" si="45"/>
        <v>101861473.09361483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550000</v>
      </c>
      <c r="R227" s="2">
        <f t="shared" si="46"/>
        <v>103729247.3962312</v>
      </c>
      <c r="S227" s="2">
        <f t="shared" si="17"/>
        <v>541500.42857143283</v>
      </c>
      <c r="T227" s="2">
        <f t="shared" si="18"/>
        <v>8499.571428571362</v>
      </c>
      <c r="U227" s="2">
        <f t="shared" si="19"/>
        <v>550000</v>
      </c>
      <c r="V227" s="2">
        <f t="shared" si="34"/>
        <v>56375437.093614623</v>
      </c>
      <c r="W227" s="2">
        <f t="shared" si="20"/>
        <v>541500.42857142538</v>
      </c>
      <c r="X227" s="2">
        <f t="shared" si="6"/>
        <v>8499.5714285746217</v>
      </c>
      <c r="Y227" s="2">
        <f t="shared" si="43"/>
        <v>47353810.302616544</v>
      </c>
      <c r="Z227" s="2" t="str">
        <f t="shared" si="8"/>
        <v>MEEP</v>
      </c>
      <c r="AA227" s="2">
        <f>IF(Z227="HERE",Y227,AA226+Graph!$G$1*1000)</f>
        <v>54349317.588330775</v>
      </c>
      <c r="AB227" s="2">
        <f t="shared" si="21"/>
        <v>420000</v>
      </c>
      <c r="AC227" s="2">
        <f t="shared" si="44"/>
        <v>46628429.379328966</v>
      </c>
      <c r="AD227" s="3">
        <f t="shared" si="10"/>
        <v>52800000</v>
      </c>
      <c r="AE227" s="2">
        <f>IF(AE225&gt;=52800000,52800000,IF(AB206=Graph!G$1*1000,AE226+Graph!G$1*1000,AC227))</f>
        <v>46628429.379328966</v>
      </c>
      <c r="AF227" s="3">
        <f t="shared" si="11"/>
        <v>46628429.379328966</v>
      </c>
      <c r="AG227" s="3">
        <f t="shared" si="29"/>
        <v>44707983.777035564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541500.42857142852</v>
      </c>
      <c r="H228" s="2">
        <f t="shared" si="45"/>
        <v>102402973.52218626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550000</v>
      </c>
      <c r="R228" s="2">
        <f t="shared" si="46"/>
        <v>104279247.3962312</v>
      </c>
      <c r="S228" s="2">
        <f t="shared" si="17"/>
        <v>541500.42857143283</v>
      </c>
      <c r="T228" s="2">
        <f t="shared" si="18"/>
        <v>8499.571428571362</v>
      </c>
      <c r="U228" s="2">
        <f t="shared" si="19"/>
        <v>550000</v>
      </c>
      <c r="V228" s="2">
        <f t="shared" si="34"/>
        <v>56916937.522186048</v>
      </c>
      <c r="W228" s="2">
        <f t="shared" si="20"/>
        <v>541500.42857142538</v>
      </c>
      <c r="X228" s="2">
        <f t="shared" si="6"/>
        <v>8499.5714285746217</v>
      </c>
      <c r="Y228" s="2">
        <f t="shared" si="43"/>
        <v>47362309.874045119</v>
      </c>
      <c r="Z228" s="2" t="str">
        <f t="shared" si="8"/>
        <v>MEEP</v>
      </c>
      <c r="AA228" s="2">
        <f>IF(Z228="HERE",Y228,AA227+Graph!$G$1*1000)</f>
        <v>54769317.588330775</v>
      </c>
      <c r="AB228" s="2">
        <f t="shared" si="21"/>
        <v>420000</v>
      </c>
      <c r="AC228" s="2">
        <f t="shared" si="44"/>
        <v>46628429.379328966</v>
      </c>
      <c r="AD228" s="3">
        <f t="shared" si="10"/>
        <v>52800000</v>
      </c>
      <c r="AE228" s="2">
        <f>IF(AE226&gt;=52800000,52800000,IF(AB207=Graph!G$1*1000,AE227+Graph!G$1*1000,AC228))</f>
        <v>46628429.379328966</v>
      </c>
      <c r="AF228" s="3">
        <f t="shared" si="11"/>
        <v>46628429.379328966</v>
      </c>
      <c r="AG228" s="3">
        <f t="shared" si="29"/>
        <v>44742708.412749857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541500.42857142852</v>
      </c>
      <c r="H229" s="2">
        <f t="shared" si="45"/>
        <v>102944473.9507577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550000</v>
      </c>
      <c r="R229" s="2">
        <f t="shared" si="46"/>
        <v>104829247.3962312</v>
      </c>
      <c r="S229" s="2">
        <f t="shared" si="17"/>
        <v>541500.42857143283</v>
      </c>
      <c r="T229" s="2">
        <f t="shared" si="18"/>
        <v>8499.571428571362</v>
      </c>
      <c r="U229" s="2">
        <f t="shared" si="19"/>
        <v>550000</v>
      </c>
      <c r="V229" s="2">
        <f t="shared" si="34"/>
        <v>57458437.950757474</v>
      </c>
      <c r="W229" s="2">
        <f t="shared" si="20"/>
        <v>541500.42857142538</v>
      </c>
      <c r="X229" s="2">
        <f t="shared" si="6"/>
        <v>8499.5714285746217</v>
      </c>
      <c r="Y229" s="2">
        <f t="shared" si="43"/>
        <v>47370809.445473693</v>
      </c>
      <c r="Z229" s="2" t="str">
        <f t="shared" si="8"/>
        <v>MEEP</v>
      </c>
      <c r="AA229" s="2">
        <f>IF(Z229="HERE",Y229,AA228+Graph!$G$1*1000)</f>
        <v>55189317.588330775</v>
      </c>
      <c r="AB229" s="2">
        <f t="shared" si="21"/>
        <v>420000</v>
      </c>
      <c r="AC229" s="2">
        <f t="shared" si="44"/>
        <v>46628429.379328966</v>
      </c>
      <c r="AD229" s="3">
        <f t="shared" si="10"/>
        <v>52800000</v>
      </c>
      <c r="AE229" s="2">
        <f>IF(AE227&gt;=52800000,52800000,IF(AB208=Graph!G$1*1000,AE228+Graph!G$1*1000,AC229))</f>
        <v>46628429.379328966</v>
      </c>
      <c r="AF229" s="3">
        <f t="shared" si="11"/>
        <v>46628429.379328966</v>
      </c>
      <c r="AG229" s="3">
        <f t="shared" si="29"/>
        <v>44777433.048464142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IF(F230&gt;550000,$AK$31*1000,F230)</f>
        <v>541500.42857142852</v>
      </c>
      <c r="H230" s="2">
        <f t="shared" si="45"/>
        <v>103485974.37932913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IF(P230&gt;550000,550000,P230)</f>
        <v>550000</v>
      </c>
      <c r="R230" s="2">
        <f t="shared" si="46"/>
        <v>105379247.3962312</v>
      </c>
      <c r="S230" s="2">
        <f t="shared" si="17"/>
        <v>541500.42857143283</v>
      </c>
      <c r="T230" s="2">
        <f t="shared" si="18"/>
        <v>8499.571428571362</v>
      </c>
      <c r="U230" s="2">
        <f t="shared" si="19"/>
        <v>550000</v>
      </c>
      <c r="V230" s="2">
        <f t="shared" si="34"/>
        <v>57999938.379328899</v>
      </c>
      <c r="W230" s="2">
        <f t="shared" si="20"/>
        <v>541500.42857142538</v>
      </c>
      <c r="X230" s="2">
        <f t="shared" si="6"/>
        <v>8499.5714285746217</v>
      </c>
      <c r="Y230" s="2">
        <f t="shared" si="43"/>
        <v>47379309.016902268</v>
      </c>
      <c r="Z230" s="2" t="str">
        <f t="shared" si="8"/>
        <v>MEEP</v>
      </c>
      <c r="AA230" s="2">
        <f>IF(Z230="HERE",Y230,AA229+Graph!$G$1*1000)</f>
        <v>55609317.588330775</v>
      </c>
      <c r="AB230" s="2">
        <f t="shared" si="21"/>
        <v>420000</v>
      </c>
      <c r="AC230" s="2">
        <f t="shared" si="44"/>
        <v>46628429.379328966</v>
      </c>
      <c r="AD230" s="3">
        <f t="shared" si="10"/>
        <v>52800000</v>
      </c>
      <c r="AE230" s="2">
        <f>IF(AE228&gt;=52800000,52800000,IF(AB209=Graph!G$1*1000,AE229+Graph!G$1*1000,AC230))</f>
        <v>46628429.379328966</v>
      </c>
      <c r="AF230" s="3">
        <f t="shared" si="11"/>
        <v>46628429.379328966</v>
      </c>
      <c r="AG230" s="3">
        <f t="shared" si="29"/>
        <v>44812157.684178427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541500.42857142852</v>
      </c>
      <c r="H231" s="2">
        <f t="shared" si="45"/>
        <v>104027474.80790056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550000</v>
      </c>
      <c r="R231" s="2">
        <f t="shared" si="46"/>
        <v>105929247.3962312</v>
      </c>
      <c r="S231" s="2">
        <f t="shared" si="17"/>
        <v>541500.42857143283</v>
      </c>
      <c r="T231" s="2">
        <f t="shared" si="18"/>
        <v>8499.571428571362</v>
      </c>
      <c r="U231" s="2">
        <f t="shared" si="19"/>
        <v>550000</v>
      </c>
      <c r="V231" s="2">
        <f t="shared" si="34"/>
        <v>58541438.807900324</v>
      </c>
      <c r="W231" s="2">
        <f t="shared" si="20"/>
        <v>541500.42857142538</v>
      </c>
      <c r="X231" s="2">
        <f t="shared" si="6"/>
        <v>8499.5714285746217</v>
      </c>
      <c r="Y231" s="2">
        <f t="shared" si="43"/>
        <v>47387808.588330843</v>
      </c>
      <c r="Z231" s="2" t="str">
        <f t="shared" si="8"/>
        <v>MEEP</v>
      </c>
      <c r="AA231" s="2">
        <f>IF(Z231="HERE",Y231,AA230+Graph!$G$1*1000)</f>
        <v>56029317.588330775</v>
      </c>
      <c r="AB231" s="2">
        <f t="shared" si="21"/>
        <v>420000</v>
      </c>
      <c r="AC231" s="2">
        <f t="shared" si="44"/>
        <v>46628429.379328966</v>
      </c>
      <c r="AD231" s="3">
        <f t="shared" si="10"/>
        <v>52800000</v>
      </c>
      <c r="AE231" s="2">
        <f>IF(AE229&gt;=52800000,52800000,IF(AB210=Graph!G$1*1000,AE230+Graph!G$1*1000,AC231))</f>
        <v>46628429.379328966</v>
      </c>
      <c r="AF231" s="3">
        <f t="shared" si="11"/>
        <v>46628429.379328966</v>
      </c>
      <c r="AG231" s="3">
        <f t="shared" si="29"/>
        <v>44819807.298464149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541500.42857142852</v>
      </c>
      <c r="H232" s="2">
        <f t="shared" si="45"/>
        <v>104568975.236472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550000</v>
      </c>
      <c r="R232" s="2">
        <f t="shared" si="46"/>
        <v>106479247.3962312</v>
      </c>
      <c r="S232" s="2">
        <f t="shared" si="17"/>
        <v>541500.42857143283</v>
      </c>
      <c r="T232" s="2">
        <f t="shared" si="18"/>
        <v>8499.571428571362</v>
      </c>
      <c r="U232" s="2">
        <f t="shared" si="19"/>
        <v>550000</v>
      </c>
      <c r="V232" s="2">
        <f t="shared" si="34"/>
        <v>59082939.23647175</v>
      </c>
      <c r="W232" s="2">
        <f t="shared" si="20"/>
        <v>541500.42857142538</v>
      </c>
      <c r="X232" s="2">
        <f t="shared" si="6"/>
        <v>8499.5714285746217</v>
      </c>
      <c r="Y232" s="2">
        <f t="shared" si="43"/>
        <v>47396308.159759417</v>
      </c>
      <c r="Z232" s="2" t="str">
        <f t="shared" si="8"/>
        <v>MEEP</v>
      </c>
      <c r="AA232" s="2">
        <f>IF(Z232="HERE",Y232,AA231+Graph!$G$1*1000)</f>
        <v>56449317.588330775</v>
      </c>
      <c r="AB232" s="2">
        <f t="shared" si="21"/>
        <v>420000</v>
      </c>
      <c r="AC232" s="2">
        <f t="shared" si="44"/>
        <v>46628429.379328966</v>
      </c>
      <c r="AD232" s="3">
        <f t="shared" si="10"/>
        <v>52800000</v>
      </c>
      <c r="AE232" s="2">
        <f>IF(AE230&gt;=52800000,52800000,IF(AB211=Graph!G$1*1000,AE231+Graph!G$1*1000,AC232))</f>
        <v>47048429.379328966</v>
      </c>
      <c r="AF232" s="3">
        <f t="shared" si="11"/>
        <v>47048429.379328966</v>
      </c>
      <c r="AG232" s="3">
        <f t="shared" si="29"/>
        <v>45197807.298464149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541500.42857142852</v>
      </c>
      <c r="H233" s="2">
        <f t="shared" si="45"/>
        <v>105110475.66504343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550000</v>
      </c>
      <c r="R233" s="2">
        <f t="shared" si="46"/>
        <v>107029247.3962312</v>
      </c>
      <c r="S233" s="2">
        <f t="shared" si="17"/>
        <v>541500.42857143283</v>
      </c>
      <c r="T233" s="2">
        <f t="shared" si="18"/>
        <v>8499.571428571362</v>
      </c>
      <c r="U233" s="2">
        <f t="shared" si="19"/>
        <v>550000</v>
      </c>
      <c r="V233" s="2">
        <f t="shared" si="34"/>
        <v>59624439.665043175</v>
      </c>
      <c r="W233" s="2">
        <f t="shared" si="20"/>
        <v>541500.42857142538</v>
      </c>
      <c r="X233" s="2">
        <f t="shared" si="6"/>
        <v>8499.5714285746217</v>
      </c>
      <c r="Y233" s="2">
        <f t="shared" si="43"/>
        <v>47404807.731187992</v>
      </c>
      <c r="Z233" s="2" t="str">
        <f t="shared" si="8"/>
        <v>MEEP</v>
      </c>
      <c r="AA233" s="2">
        <f>IF(Z233="HERE",Y233,AA232+Graph!$G$1*1000)</f>
        <v>56869317.588330775</v>
      </c>
      <c r="AB233" s="2">
        <f t="shared" si="21"/>
        <v>420000</v>
      </c>
      <c r="AC233" s="2">
        <f t="shared" si="44"/>
        <v>46628429.379328966</v>
      </c>
      <c r="AD233" s="3">
        <f t="shared" si="10"/>
        <v>52800000</v>
      </c>
      <c r="AE233" s="2">
        <f>IF(AE231&gt;=52800000,52800000,IF(AB212=Graph!G$1*1000,AE232+Graph!G$1*1000,AC233))</f>
        <v>47468429.379328966</v>
      </c>
      <c r="AF233" s="3">
        <f t="shared" si="11"/>
        <v>47468429.379328966</v>
      </c>
      <c r="AG233" s="3">
        <f t="shared" si="29"/>
        <v>45575807.298464149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541500.42857142852</v>
      </c>
      <c r="H234" s="2">
        <f t="shared" si="45"/>
        <v>105651976.09361486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550000</v>
      </c>
      <c r="R234" s="2">
        <f t="shared" si="46"/>
        <v>107579247.3962312</v>
      </c>
      <c r="S234" s="2">
        <f t="shared" si="17"/>
        <v>541500.42857143283</v>
      </c>
      <c r="T234" s="2">
        <f t="shared" si="18"/>
        <v>8499.571428571362</v>
      </c>
      <c r="U234" s="2">
        <f t="shared" si="19"/>
        <v>550000</v>
      </c>
      <c r="V234" s="2">
        <f t="shared" si="34"/>
        <v>60165940.093614601</v>
      </c>
      <c r="W234" s="2">
        <f t="shared" si="20"/>
        <v>541500.42857142538</v>
      </c>
      <c r="X234" s="2">
        <f t="shared" si="6"/>
        <v>8499.5714285746217</v>
      </c>
      <c r="Y234" s="2">
        <f t="shared" si="43"/>
        <v>47413307.302616566</v>
      </c>
      <c r="Z234" s="2" t="str">
        <f t="shared" si="8"/>
        <v>MEEP</v>
      </c>
      <c r="AA234" s="2">
        <f>IF(Z234="HERE",Y234,AA233+Graph!$G$1*1000)</f>
        <v>57289317.588330775</v>
      </c>
      <c r="AB234" s="2">
        <f t="shared" si="21"/>
        <v>420000</v>
      </c>
      <c r="AC234" s="2">
        <f t="shared" si="44"/>
        <v>46628429.379328966</v>
      </c>
      <c r="AD234" s="3">
        <f t="shared" si="10"/>
        <v>52800000</v>
      </c>
      <c r="AE234" s="2">
        <f>IF(AE232&gt;=52800000,52800000,IF(AB213=Graph!G$1*1000,AE233+Graph!G$1*1000,AC234))</f>
        <v>47888429.379328966</v>
      </c>
      <c r="AF234" s="3">
        <f t="shared" si="11"/>
        <v>47888429.379328966</v>
      </c>
      <c r="AG234" s="3">
        <f t="shared" si="29"/>
        <v>45953807.298464149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541500.42857142852</v>
      </c>
      <c r="H235" s="2">
        <f t="shared" si="45"/>
        <v>106193476.52218629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550000</v>
      </c>
      <c r="R235" s="2">
        <f t="shared" si="46"/>
        <v>108129247.3962312</v>
      </c>
      <c r="S235" s="2">
        <f t="shared" si="17"/>
        <v>541500.42857143283</v>
      </c>
      <c r="T235" s="2">
        <f t="shared" si="18"/>
        <v>8499.571428571362</v>
      </c>
      <c r="U235" s="2">
        <f t="shared" si="19"/>
        <v>550000</v>
      </c>
      <c r="V235" s="2">
        <f t="shared" si="34"/>
        <v>60707440.522186026</v>
      </c>
      <c r="W235" s="2">
        <f t="shared" si="20"/>
        <v>541500.42857142538</v>
      </c>
      <c r="X235" s="2">
        <f t="shared" si="6"/>
        <v>8499.5714285746217</v>
      </c>
      <c r="Y235" s="2">
        <f t="shared" si="43"/>
        <v>47421806.874045141</v>
      </c>
      <c r="Z235" s="2" t="str">
        <f t="shared" si="8"/>
        <v>MEEP</v>
      </c>
      <c r="AA235" s="2">
        <f>IF(Z235="HERE",Y235,AA234+Graph!$G$1*1000)</f>
        <v>57709317.588330775</v>
      </c>
      <c r="AB235" s="2">
        <f t="shared" si="21"/>
        <v>420000</v>
      </c>
      <c r="AC235" s="2">
        <f t="shared" si="44"/>
        <v>46628429.379328966</v>
      </c>
      <c r="AD235" s="3">
        <f t="shared" si="10"/>
        <v>52800000</v>
      </c>
      <c r="AE235" s="2">
        <f>IF(AE233&gt;=52800000,52800000,IF(AB214=Graph!G$1*1000,AE234+Graph!G$1*1000,AC235))</f>
        <v>48308429.379328966</v>
      </c>
      <c r="AF235" s="3">
        <f t="shared" si="11"/>
        <v>48308429.379328966</v>
      </c>
      <c r="AG235" s="3">
        <f t="shared" si="29"/>
        <v>46331807.298464149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541500.42857142852</v>
      </c>
      <c r="H236" s="2">
        <f t="shared" si="45"/>
        <v>106734976.95075773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550000</v>
      </c>
      <c r="R236" s="2">
        <f t="shared" si="46"/>
        <v>108679247.3962312</v>
      </c>
      <c r="S236" s="2">
        <f t="shared" si="17"/>
        <v>541500.42857143283</v>
      </c>
      <c r="T236" s="2">
        <f t="shared" si="18"/>
        <v>8499.571428571362</v>
      </c>
      <c r="U236" s="2">
        <f t="shared" si="19"/>
        <v>550000</v>
      </c>
      <c r="V236" s="2">
        <f t="shared" si="34"/>
        <v>61248940.950757451</v>
      </c>
      <c r="W236" s="2">
        <f t="shared" si="20"/>
        <v>541500.42857142538</v>
      </c>
      <c r="X236" s="2">
        <f t="shared" si="6"/>
        <v>8499.5714285746217</v>
      </c>
      <c r="Y236" s="2">
        <f t="shared" si="43"/>
        <v>47430306.445473716</v>
      </c>
      <c r="Z236" s="2" t="str">
        <f t="shared" si="8"/>
        <v>MEEP</v>
      </c>
      <c r="AA236" s="2">
        <f>IF(Z236="HERE",Y236,AA235+Graph!$G$1*1000)</f>
        <v>58129317.588330775</v>
      </c>
      <c r="AB236" s="2">
        <f t="shared" si="21"/>
        <v>420000</v>
      </c>
      <c r="AC236" s="2">
        <f t="shared" si="44"/>
        <v>46628429.379328966</v>
      </c>
      <c r="AD236" s="3">
        <f t="shared" si="10"/>
        <v>52800000</v>
      </c>
      <c r="AE236" s="2">
        <f>IF(AE234&gt;=52800000,52800000,IF(AB215=Graph!G$1*1000,AE235+Graph!G$1*1000,AC236))</f>
        <v>48728429.379328966</v>
      </c>
      <c r="AF236" s="3">
        <f t="shared" si="11"/>
        <v>48728429.379328966</v>
      </c>
      <c r="AG236" s="3">
        <f t="shared" si="29"/>
        <v>46709807.298464149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541500.42857142852</v>
      </c>
      <c r="H237" s="2">
        <f t="shared" si="45"/>
        <v>107276477.37932916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550000</v>
      </c>
      <c r="R237" s="2">
        <f t="shared" si="46"/>
        <v>109229247.3962312</v>
      </c>
      <c r="S237" s="2">
        <f t="shared" si="17"/>
        <v>541500.42857143283</v>
      </c>
      <c r="T237" s="2">
        <f t="shared" si="18"/>
        <v>8499.571428571362</v>
      </c>
      <c r="U237" s="2">
        <f t="shared" si="19"/>
        <v>550000</v>
      </c>
      <c r="V237" s="2">
        <f t="shared" si="34"/>
        <v>61790441.379328877</v>
      </c>
      <c r="W237" s="2">
        <f t="shared" si="20"/>
        <v>541500.42857142538</v>
      </c>
      <c r="X237" s="2">
        <f t="shared" si="6"/>
        <v>8499.5714285746217</v>
      </c>
      <c r="Y237" s="2">
        <f t="shared" si="43"/>
        <v>47438806.01690229</v>
      </c>
      <c r="Z237" s="2" t="str">
        <f t="shared" si="8"/>
        <v>MEEP</v>
      </c>
      <c r="AA237" s="2">
        <f>IF(Z237="HERE",Y237,AA236+Graph!$G$1*1000)</f>
        <v>58549317.588330775</v>
      </c>
      <c r="AB237" s="2">
        <f t="shared" si="21"/>
        <v>420000</v>
      </c>
      <c r="AC237" s="2">
        <f t="shared" si="44"/>
        <v>46628429.379328966</v>
      </c>
      <c r="AD237" s="3">
        <f t="shared" si="10"/>
        <v>52800000</v>
      </c>
      <c r="AE237" s="2">
        <f>IF(AE235&gt;=52800000,52800000,IF(AB216=Graph!G$1*1000,AE236+Graph!G$1*1000,AC237))</f>
        <v>49148429.379328966</v>
      </c>
      <c r="AF237" s="3">
        <f t="shared" si="11"/>
        <v>49148429.379328966</v>
      </c>
      <c r="AG237" s="3">
        <f t="shared" si="29"/>
        <v>47087807.298464149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541500.42857142852</v>
      </c>
      <c r="H238" s="2">
        <f t="shared" si="45"/>
        <v>107817977.80790059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550000</v>
      </c>
      <c r="R238" s="2">
        <f t="shared" si="46"/>
        <v>109779247.3962312</v>
      </c>
      <c r="S238" s="2">
        <f t="shared" si="17"/>
        <v>541500.42857143283</v>
      </c>
      <c r="T238" s="2">
        <f t="shared" si="18"/>
        <v>8499.571428571362</v>
      </c>
      <c r="U238" s="2">
        <f t="shared" si="19"/>
        <v>550000</v>
      </c>
      <c r="V238" s="2">
        <f t="shared" si="34"/>
        <v>62331941.807900302</v>
      </c>
      <c r="W238" s="2">
        <f t="shared" si="20"/>
        <v>541500.42857142538</v>
      </c>
      <c r="X238" s="2">
        <f t="shared" si="6"/>
        <v>8499.5714285746217</v>
      </c>
      <c r="Y238" s="2">
        <f t="shared" si="43"/>
        <v>47447305.588330865</v>
      </c>
      <c r="Z238" s="2" t="str">
        <f t="shared" si="8"/>
        <v>MEEP</v>
      </c>
      <c r="AA238" s="2">
        <f>IF(Z238="HERE",Y238,AA237+Graph!$G$1*1000)</f>
        <v>58969317.588330775</v>
      </c>
      <c r="AB238" s="2">
        <f t="shared" si="21"/>
        <v>420000</v>
      </c>
      <c r="AC238" s="2">
        <f t="shared" si="44"/>
        <v>46628429.379328966</v>
      </c>
      <c r="AD238" s="3">
        <f t="shared" si="10"/>
        <v>52800000</v>
      </c>
      <c r="AE238" s="2">
        <f>IF(AE236&gt;=52800000,52800000,IF(AB217=Graph!G$1*1000,AE237+Graph!G$1*1000,AC238))</f>
        <v>49568429.379328966</v>
      </c>
      <c r="AF238" s="3">
        <f t="shared" si="11"/>
        <v>49568429.379328966</v>
      </c>
      <c r="AG238" s="3">
        <f t="shared" si="29"/>
        <v>47465807.298464149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541500.42857142852</v>
      </c>
      <c r="H239" s="2">
        <f t="shared" si="45"/>
        <v>108359478.23647203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550000</v>
      </c>
      <c r="R239" s="2">
        <f t="shared" si="46"/>
        <v>110329247.3962312</v>
      </c>
      <c r="S239" s="2">
        <f t="shared" si="17"/>
        <v>541500.42857143283</v>
      </c>
      <c r="T239" s="2">
        <f t="shared" si="18"/>
        <v>8499.571428571362</v>
      </c>
      <c r="U239" s="2">
        <f t="shared" si="19"/>
        <v>550000</v>
      </c>
      <c r="V239" s="2">
        <f t="shared" si="34"/>
        <v>62873442.236471727</v>
      </c>
      <c r="W239" s="2">
        <f t="shared" si="20"/>
        <v>541500.42857142538</v>
      </c>
      <c r="X239" s="2">
        <f t="shared" si="6"/>
        <v>8499.5714285746217</v>
      </c>
      <c r="Y239" s="2">
        <f t="shared" si="43"/>
        <v>47455805.15975944</v>
      </c>
      <c r="Z239" s="2" t="str">
        <f t="shared" si="8"/>
        <v>MEEP</v>
      </c>
      <c r="AA239" s="2">
        <f>IF(Z239="HERE",Y239,AA238+Graph!$G$1*1000)</f>
        <v>59389317.588330775</v>
      </c>
      <c r="AB239" s="2">
        <f t="shared" si="21"/>
        <v>420000</v>
      </c>
      <c r="AC239" s="2">
        <f t="shared" si="44"/>
        <v>46628429.379328966</v>
      </c>
      <c r="AD239" s="3">
        <f t="shared" si="10"/>
        <v>52800000</v>
      </c>
      <c r="AE239" s="2">
        <f>IF(AE237&gt;=52800000,52800000,IF(AB218=Graph!G$1*1000,AE238+Graph!G$1*1000,AC239))</f>
        <v>49988429.379328966</v>
      </c>
      <c r="AF239" s="3">
        <f t="shared" si="11"/>
        <v>49988429.379328966</v>
      </c>
      <c r="AG239" s="3">
        <f t="shared" si="29"/>
        <v>47843807.298464149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541500.42857142852</v>
      </c>
      <c r="H240" s="2">
        <f t="shared" si="45"/>
        <v>108900978.66504346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550000</v>
      </c>
      <c r="R240" s="2">
        <f t="shared" si="46"/>
        <v>110879247.3962312</v>
      </c>
      <c r="S240" s="2">
        <f t="shared" si="17"/>
        <v>541500.42857143283</v>
      </c>
      <c r="T240" s="2">
        <f t="shared" si="18"/>
        <v>8499.571428571362</v>
      </c>
      <c r="U240" s="2">
        <f t="shared" si="19"/>
        <v>550000</v>
      </c>
      <c r="V240" s="2">
        <f t="shared" si="34"/>
        <v>63414942.665043153</v>
      </c>
      <c r="W240" s="2">
        <f t="shared" si="20"/>
        <v>541500.42857142538</v>
      </c>
      <c r="X240" s="2">
        <f t="shared" si="6"/>
        <v>8499.5714285746217</v>
      </c>
      <c r="Y240" s="2">
        <f t="shared" si="43"/>
        <v>47464304.731188014</v>
      </c>
      <c r="Z240" s="2" t="str">
        <f t="shared" si="8"/>
        <v>MEEP</v>
      </c>
      <c r="AA240" s="2">
        <f>IF(Z240="HERE",Y240,AA239+Graph!$G$1*1000)</f>
        <v>59809317.588330775</v>
      </c>
      <c r="AB240" s="2">
        <f t="shared" si="21"/>
        <v>420000</v>
      </c>
      <c r="AC240" s="2">
        <f t="shared" si="44"/>
        <v>46628429.379328966</v>
      </c>
      <c r="AD240" s="3">
        <f t="shared" si="10"/>
        <v>52800000</v>
      </c>
      <c r="AE240" s="2">
        <f>IF(AE238&gt;=52800000,52800000,IF(AB219=Graph!G$1*1000,AE239+Graph!G$1*1000,AC240))</f>
        <v>50408429.379328966</v>
      </c>
      <c r="AF240" s="3">
        <f t="shared" si="11"/>
        <v>50408429.379328966</v>
      </c>
      <c r="AG240" s="3">
        <f t="shared" si="29"/>
        <v>48221807.298464149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541500.42857142852</v>
      </c>
      <c r="H241" s="2">
        <f t="shared" si="45"/>
        <v>109442479.09361489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550000</v>
      </c>
      <c r="R241" s="2">
        <f t="shared" si="46"/>
        <v>111429247.3962312</v>
      </c>
      <c r="S241" s="2">
        <f t="shared" si="17"/>
        <v>541500.42857143283</v>
      </c>
      <c r="T241" s="2">
        <f t="shared" si="18"/>
        <v>8499.571428571362</v>
      </c>
      <c r="U241" s="2">
        <f t="shared" si="19"/>
        <v>550000</v>
      </c>
      <c r="V241" s="2">
        <f t="shared" si="34"/>
        <v>63956443.093614578</v>
      </c>
      <c r="W241" s="2">
        <f t="shared" si="20"/>
        <v>541500.42857142538</v>
      </c>
      <c r="X241" s="2">
        <f t="shared" si="6"/>
        <v>8499.5714285746217</v>
      </c>
      <c r="Y241" s="2">
        <f t="shared" si="43"/>
        <v>47472804.302616589</v>
      </c>
      <c r="Z241" s="2" t="str">
        <f t="shared" si="8"/>
        <v>MEEP</v>
      </c>
      <c r="AA241" s="2">
        <f>IF(Z241="HERE",Y241,AA240+Graph!$G$1*1000)</f>
        <v>60229317.588330775</v>
      </c>
      <c r="AB241" s="2">
        <f t="shared" si="21"/>
        <v>420000</v>
      </c>
      <c r="AC241" s="2">
        <f t="shared" si="44"/>
        <v>46628429.379328966</v>
      </c>
      <c r="AD241" s="3">
        <f t="shared" si="10"/>
        <v>52800000</v>
      </c>
      <c r="AE241" s="2">
        <f>IF(AE239&gt;=52800000,52800000,IF(AB220=Graph!G$1*1000,AE240+Graph!G$1*1000,AC241))</f>
        <v>50828429.379328966</v>
      </c>
      <c r="AF241" s="3">
        <f t="shared" si="11"/>
        <v>50828429.379328966</v>
      </c>
      <c r="AG241" s="3">
        <f t="shared" si="29"/>
        <v>48599807.298464149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541500.42857142852</v>
      </c>
      <c r="H242" s="2">
        <f t="shared" si="45"/>
        <v>109983979.52218632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550000</v>
      </c>
      <c r="R242" s="2">
        <f t="shared" si="46"/>
        <v>111979247.3962312</v>
      </c>
      <c r="S242" s="2">
        <f t="shared" si="17"/>
        <v>541500.42857143283</v>
      </c>
      <c r="T242" s="2">
        <f t="shared" si="18"/>
        <v>8499.571428571362</v>
      </c>
      <c r="U242" s="2">
        <f t="shared" si="19"/>
        <v>550000</v>
      </c>
      <c r="V242" s="2">
        <f t="shared" si="34"/>
        <v>64497943.522186004</v>
      </c>
      <c r="W242" s="2">
        <f t="shared" si="20"/>
        <v>541500.42857142538</v>
      </c>
      <c r="X242" s="2">
        <f t="shared" si="6"/>
        <v>8499.5714285746217</v>
      </c>
      <c r="Y242" s="2">
        <f t="shared" si="43"/>
        <v>47481303.874045163</v>
      </c>
      <c r="Z242" s="2" t="str">
        <f t="shared" si="8"/>
        <v>MEEP</v>
      </c>
      <c r="AA242" s="2">
        <f>IF(Z242="HERE",Y242,AA241+Graph!$G$1*1000)</f>
        <v>60649317.588330775</v>
      </c>
      <c r="AB242" s="2">
        <f t="shared" si="21"/>
        <v>420000</v>
      </c>
      <c r="AC242" s="2">
        <f t="shared" si="44"/>
        <v>46628429.379328966</v>
      </c>
      <c r="AD242" s="3">
        <f t="shared" si="10"/>
        <v>52800000</v>
      </c>
      <c r="AE242" s="2">
        <f>IF(AE240&gt;=52800000,52800000,IF(AB221=Graph!G$1*1000,AE241+Graph!G$1*1000,AC242))</f>
        <v>51248429.379328966</v>
      </c>
      <c r="AF242" s="3">
        <f t="shared" si="11"/>
        <v>51248429.379328966</v>
      </c>
      <c r="AG242" s="3">
        <f t="shared" si="29"/>
        <v>48977807.298464149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541500.42857142852</v>
      </c>
      <c r="H243" s="2">
        <f t="shared" si="45"/>
        <v>110525479.95075776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550000</v>
      </c>
      <c r="R243" s="2">
        <f t="shared" si="46"/>
        <v>112529247.3962312</v>
      </c>
      <c r="S243" s="2">
        <f t="shared" si="17"/>
        <v>541500.42857143283</v>
      </c>
      <c r="T243" s="2">
        <f t="shared" si="18"/>
        <v>8499.571428571362</v>
      </c>
      <c r="U243" s="2">
        <f t="shared" si="19"/>
        <v>550000</v>
      </c>
      <c r="V243" s="2">
        <f t="shared" si="34"/>
        <v>65039443.950757429</v>
      </c>
      <c r="W243" s="2">
        <f t="shared" si="20"/>
        <v>541500.42857142538</v>
      </c>
      <c r="X243" s="2">
        <f t="shared" si="6"/>
        <v>8499.5714285746217</v>
      </c>
      <c r="Y243" s="2">
        <f t="shared" si="43"/>
        <v>47489803.445473738</v>
      </c>
      <c r="Z243" s="2" t="str">
        <f t="shared" si="8"/>
        <v>MEEP</v>
      </c>
      <c r="AA243" s="2">
        <f>IF(Z243="HERE",Y243,AA242+Graph!$G$1*1000)</f>
        <v>61069317.588330775</v>
      </c>
      <c r="AB243" s="2">
        <f t="shared" si="21"/>
        <v>420000</v>
      </c>
      <c r="AC243" s="2">
        <f t="shared" si="44"/>
        <v>46628429.379328966</v>
      </c>
      <c r="AD243" s="3">
        <f t="shared" si="10"/>
        <v>52800000</v>
      </c>
      <c r="AE243" s="2">
        <f>IF(AE241&gt;=52800000,52800000,IF(AB222=Graph!G$1*1000,AE242+Graph!G$1*1000,AC243))</f>
        <v>51668429.379328966</v>
      </c>
      <c r="AF243" s="3">
        <f t="shared" si="11"/>
        <v>51668429.379328966</v>
      </c>
      <c r="AG243" s="3">
        <f t="shared" si="29"/>
        <v>49355807.298464149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541500.42857142852</v>
      </c>
      <c r="H244" s="2">
        <f t="shared" si="45"/>
        <v>111066980.37932919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550000</v>
      </c>
      <c r="R244" s="2">
        <f t="shared" si="46"/>
        <v>113079247.3962312</v>
      </c>
      <c r="S244" s="2">
        <f t="shared" si="17"/>
        <v>541500.42857143283</v>
      </c>
      <c r="T244" s="2">
        <f t="shared" si="18"/>
        <v>8499.571428571362</v>
      </c>
      <c r="U244" s="2">
        <f t="shared" si="19"/>
        <v>550000</v>
      </c>
      <c r="V244" s="2">
        <f t="shared" si="34"/>
        <v>65580944.379328854</v>
      </c>
      <c r="W244" s="2">
        <f t="shared" si="20"/>
        <v>541500.42857142538</v>
      </c>
      <c r="X244" s="2">
        <f t="shared" si="6"/>
        <v>8499.5714285746217</v>
      </c>
      <c r="Y244" s="2">
        <f t="shared" si="43"/>
        <v>47498303.016902313</v>
      </c>
      <c r="Z244" s="2" t="str">
        <f t="shared" si="8"/>
        <v>MEEP</v>
      </c>
      <c r="AA244" s="2">
        <f>IF(Z244="HERE",Y244,AA243+Graph!$G$1*1000)</f>
        <v>61489317.588330775</v>
      </c>
      <c r="AB244" s="2">
        <f t="shared" si="21"/>
        <v>420000</v>
      </c>
      <c r="AC244" s="2">
        <f t="shared" si="44"/>
        <v>46628429.379328966</v>
      </c>
      <c r="AD244" s="3">
        <f t="shared" si="10"/>
        <v>52800000</v>
      </c>
      <c r="AE244" s="2">
        <f>IF(AE242&gt;=52800000,52800000,IF(AB223=Graph!G$1*1000,AE243+Graph!G$1*1000,AC244))</f>
        <v>52088429.379328966</v>
      </c>
      <c r="AF244" s="3">
        <f t="shared" si="11"/>
        <v>52088429.379328966</v>
      </c>
      <c r="AG244" s="3">
        <f t="shared" si="29"/>
        <v>49733807.298464149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541500.42857142852</v>
      </c>
      <c r="H245" s="2">
        <f t="shared" si="45"/>
        <v>111608480.80790062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550000</v>
      </c>
      <c r="R245" s="2">
        <f t="shared" si="46"/>
        <v>113629247.3962312</v>
      </c>
      <c r="S245" s="2">
        <f t="shared" si="17"/>
        <v>541500.42857143283</v>
      </c>
      <c r="T245" s="2">
        <f t="shared" si="18"/>
        <v>8499.571428571362</v>
      </c>
      <c r="U245" s="2">
        <f t="shared" si="19"/>
        <v>550000</v>
      </c>
      <c r="V245" s="2">
        <f t="shared" si="34"/>
        <v>66122444.80790028</v>
      </c>
      <c r="W245" s="2">
        <f t="shared" si="20"/>
        <v>541500.42857142538</v>
      </c>
      <c r="X245" s="2">
        <f t="shared" si="6"/>
        <v>8499.5714285746217</v>
      </c>
      <c r="Y245" s="2">
        <f t="shared" si="43"/>
        <v>47506802.588330887</v>
      </c>
      <c r="Z245" s="2" t="str">
        <f t="shared" si="8"/>
        <v>MEEP</v>
      </c>
      <c r="AA245" s="2">
        <f>IF(Z245="HERE",Y245,AA244+Graph!$G$1*1000)</f>
        <v>61909317.588330775</v>
      </c>
      <c r="AB245" s="2">
        <f t="shared" si="21"/>
        <v>420000</v>
      </c>
      <c r="AC245" s="2">
        <f t="shared" si="44"/>
        <v>46628429.379328966</v>
      </c>
      <c r="AD245" s="3">
        <f t="shared" si="10"/>
        <v>52800000</v>
      </c>
      <c r="AE245" s="2">
        <f>IF(AE243&gt;=52800000,52800000,IF(AB224=Graph!G$1*1000,AE244+Graph!G$1*1000,AC245))</f>
        <v>52508429.379328966</v>
      </c>
      <c r="AF245" s="3">
        <f t="shared" si="11"/>
        <v>52508429.379328966</v>
      </c>
      <c r="AG245" s="3">
        <f t="shared" si="29"/>
        <v>49851421.468966447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541500.42857142852</v>
      </c>
      <c r="H246" s="2">
        <f t="shared" si="45"/>
        <v>112149981.23647206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550000</v>
      </c>
      <c r="R246" s="2">
        <f t="shared" si="46"/>
        <v>114179247.3962312</v>
      </c>
      <c r="S246" s="2">
        <f t="shared" si="17"/>
        <v>541500.42857143283</v>
      </c>
      <c r="T246" s="2">
        <f t="shared" si="18"/>
        <v>8499.571428571362</v>
      </c>
      <c r="U246" s="2">
        <f t="shared" si="19"/>
        <v>550000</v>
      </c>
      <c r="V246" s="2">
        <f t="shared" si="34"/>
        <v>66663945.236471705</v>
      </c>
      <c r="W246" s="2">
        <f t="shared" si="20"/>
        <v>541500.42857142538</v>
      </c>
      <c r="X246" s="2">
        <f t="shared" si="6"/>
        <v>8499.5714285746217</v>
      </c>
      <c r="Y246" s="2">
        <f t="shared" si="43"/>
        <v>47515302.159759462</v>
      </c>
      <c r="Z246" s="2" t="str">
        <f t="shared" si="8"/>
        <v>MEEP</v>
      </c>
      <c r="AA246" s="2">
        <f>IF(Z246="HERE",Y246,AA245+Graph!$G$1*1000)</f>
        <v>62329317.588330775</v>
      </c>
      <c r="AB246" s="2">
        <f t="shared" si="21"/>
        <v>420000</v>
      </c>
      <c r="AC246" s="2">
        <f t="shared" si="44"/>
        <v>46628429.379328966</v>
      </c>
      <c r="AD246" s="3">
        <f t="shared" si="10"/>
        <v>52800000</v>
      </c>
      <c r="AE246" s="2">
        <f>IF(AE244&gt;=52800000,52800000,IF(AB225=Graph!G$1*1000,AE245+Graph!G$1*1000,AC246))</f>
        <v>52928429.379328966</v>
      </c>
      <c r="AF246" s="3">
        <f t="shared" si="11"/>
        <v>52800000</v>
      </c>
      <c r="AG246" s="3">
        <f t="shared" si="29"/>
        <v>49851421.468966447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541500.42857142852</v>
      </c>
      <c r="H247" s="2">
        <f t="shared" si="45"/>
        <v>112691481.66504349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550000</v>
      </c>
      <c r="R247" s="2">
        <f t="shared" si="46"/>
        <v>114729247.3962312</v>
      </c>
      <c r="S247" s="2">
        <f t="shared" si="17"/>
        <v>541500.42857143283</v>
      </c>
      <c r="T247" s="2">
        <f t="shared" si="18"/>
        <v>8499.5714285715949</v>
      </c>
      <c r="U247" s="2">
        <f t="shared" si="19"/>
        <v>550000</v>
      </c>
      <c r="V247" s="2">
        <f t="shared" si="34"/>
        <v>67205445.665043131</v>
      </c>
      <c r="W247" s="2">
        <f t="shared" si="20"/>
        <v>541500.42857142538</v>
      </c>
      <c r="X247" s="2">
        <f t="shared" si="6"/>
        <v>8499.5714285746217</v>
      </c>
      <c r="Y247" s="2">
        <f t="shared" si="43"/>
        <v>47523801.731188037</v>
      </c>
      <c r="Z247" s="2" t="str">
        <f t="shared" si="8"/>
        <v>MEEP</v>
      </c>
      <c r="AA247" s="2">
        <f>IF(Z247="HERE",Y247,AA246+Graph!$G$1*1000)</f>
        <v>62749317.588330775</v>
      </c>
      <c r="AB247" s="2">
        <f t="shared" si="21"/>
        <v>420000</v>
      </c>
      <c r="AC247" s="2">
        <f t="shared" si="44"/>
        <v>46628429.379328966</v>
      </c>
      <c r="AD247" s="3">
        <f t="shared" si="10"/>
        <v>52800000</v>
      </c>
      <c r="AE247" s="2">
        <f>IF(AE245&gt;=52800000,52800000,IF(AB226=Graph!G$1*1000,AE246+Graph!G$1*1000,AC247))</f>
        <v>53348429.379328966</v>
      </c>
      <c r="AF247" s="3">
        <f t="shared" si="11"/>
        <v>52800000</v>
      </c>
      <c r="AG247" s="3">
        <f t="shared" si="29"/>
        <v>49851421.468966447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541500.42857142852</v>
      </c>
      <c r="H248" s="2">
        <f t="shared" si="45"/>
        <v>113232982.09361492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550000</v>
      </c>
      <c r="R248" s="2">
        <f t="shared" si="46"/>
        <v>115279247.3962312</v>
      </c>
      <c r="S248" s="2">
        <f t="shared" si="17"/>
        <v>541500.42857143283</v>
      </c>
      <c r="T248" s="2">
        <f t="shared" si="18"/>
        <v>8499.571428571362</v>
      </c>
      <c r="U248" s="2">
        <f t="shared" si="19"/>
        <v>550000</v>
      </c>
      <c r="V248" s="2">
        <f t="shared" si="34"/>
        <v>67746946.093614563</v>
      </c>
      <c r="W248" s="2">
        <f t="shared" si="20"/>
        <v>541500.42857143283</v>
      </c>
      <c r="X248" s="2">
        <f t="shared" si="6"/>
        <v>8499.5714285671711</v>
      </c>
      <c r="Y248" s="2">
        <f t="shared" si="43"/>
        <v>47532301.302616604</v>
      </c>
      <c r="Z248" s="2" t="str">
        <f t="shared" si="8"/>
        <v>MEEP</v>
      </c>
      <c r="AA248" s="2">
        <f>IF(Z248="HERE",Y248,AA247+Graph!$G$1*1000)</f>
        <v>63169317.588330775</v>
      </c>
      <c r="AB248" s="2">
        <f t="shared" si="21"/>
        <v>420000</v>
      </c>
      <c r="AC248" s="2">
        <f t="shared" si="44"/>
        <v>46628429.379328966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49851421.468966447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541500.42857142852</v>
      </c>
      <c r="H249" s="2">
        <f t="shared" si="45"/>
        <v>113774482.52218635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550000</v>
      </c>
      <c r="R249" s="2">
        <f t="shared" si="46"/>
        <v>115829247.3962312</v>
      </c>
      <c r="S249" s="2">
        <f t="shared" si="17"/>
        <v>541500.42857143283</v>
      </c>
      <c r="T249" s="2">
        <f t="shared" si="18"/>
        <v>8499.571428571362</v>
      </c>
      <c r="U249" s="2">
        <f t="shared" si="19"/>
        <v>550000</v>
      </c>
      <c r="V249" s="2">
        <f t="shared" si="34"/>
        <v>68288446.522185996</v>
      </c>
      <c r="W249" s="2">
        <f t="shared" si="20"/>
        <v>541500.42857143283</v>
      </c>
      <c r="X249" s="2">
        <f t="shared" si="6"/>
        <v>8499.5714285671711</v>
      </c>
      <c r="Y249" s="2">
        <f t="shared" si="43"/>
        <v>47540800.874045171</v>
      </c>
      <c r="Z249" s="2" t="str">
        <f t="shared" si="8"/>
        <v>MEEP</v>
      </c>
      <c r="AA249" s="2">
        <f>IF(Z249="HERE",Y249,AA248+Graph!$G$1*1000)</f>
        <v>63589317.588330775</v>
      </c>
      <c r="AB249" s="2">
        <f t="shared" si="21"/>
        <v>420000</v>
      </c>
      <c r="AC249" s="2">
        <f t="shared" si="44"/>
        <v>46628429.379328966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49851421.468966447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541500.42857142852</v>
      </c>
      <c r="H250" s="2">
        <f t="shared" si="45"/>
        <v>114315982.95075779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550000</v>
      </c>
      <c r="R250" s="2">
        <f t="shared" si="46"/>
        <v>116379247.3962312</v>
      </c>
      <c r="S250" s="2">
        <f t="shared" si="17"/>
        <v>541500.42857143283</v>
      </c>
      <c r="T250" s="2">
        <f t="shared" si="18"/>
        <v>8499.571428571362</v>
      </c>
      <c r="U250" s="2">
        <f t="shared" si="19"/>
        <v>550000</v>
      </c>
      <c r="V250" s="2">
        <f t="shared" si="34"/>
        <v>68829946.950757429</v>
      </c>
      <c r="W250" s="2">
        <f t="shared" si="20"/>
        <v>541500.42857143283</v>
      </c>
      <c r="X250" s="2">
        <f t="shared" si="6"/>
        <v>8499.5714285671711</v>
      </c>
      <c r="Y250" s="2">
        <f t="shared" si="43"/>
        <v>47549300.445473738</v>
      </c>
      <c r="Z250" s="2" t="str">
        <f t="shared" si="8"/>
        <v>MEEP</v>
      </c>
      <c r="AA250" s="2">
        <f>IF(Z250="HERE",Y250,AA249+Graph!$G$1*1000)</f>
        <v>64009317.588330775</v>
      </c>
      <c r="AB250" s="2">
        <f t="shared" si="21"/>
        <v>420000</v>
      </c>
      <c r="AC250" s="2">
        <f t="shared" si="44"/>
        <v>46628429.379328966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49851421.468966447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541500.42857142852</v>
      </c>
      <c r="H251" s="2">
        <f t="shared" si="45"/>
        <v>114857483.37932922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550000</v>
      </c>
      <c r="R251" s="2">
        <f t="shared" si="46"/>
        <v>116929247.3962312</v>
      </c>
      <c r="S251" s="2">
        <f t="shared" si="17"/>
        <v>541500.42857143283</v>
      </c>
      <c r="T251" s="2">
        <f t="shared" si="18"/>
        <v>8499.571428571362</v>
      </c>
      <c r="U251" s="2">
        <f t="shared" si="19"/>
        <v>550000</v>
      </c>
      <c r="V251" s="2">
        <f t="shared" si="34"/>
        <v>69371447.379328862</v>
      </c>
      <c r="W251" s="2">
        <f t="shared" si="20"/>
        <v>541500.42857143283</v>
      </c>
      <c r="X251" s="2">
        <f t="shared" si="6"/>
        <v>8499.5714285671711</v>
      </c>
      <c r="Y251" s="2">
        <f t="shared" si="43"/>
        <v>47557800.016902305</v>
      </c>
      <c r="Z251" s="2" t="str">
        <f t="shared" si="8"/>
        <v>MEEP</v>
      </c>
      <c r="AA251" s="2">
        <f>IF(Z251="HERE",Y251,AA250+Graph!$G$1*1000)</f>
        <v>64429317.588330775</v>
      </c>
      <c r="AB251" s="2">
        <f t="shared" si="21"/>
        <v>420000</v>
      </c>
      <c r="AC251" s="2">
        <f t="shared" si="44"/>
        <v>46628429.379328966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49851421.468966447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541500.42857142852</v>
      </c>
      <c r="H252" s="2">
        <f t="shared" si="45"/>
        <v>115398983.80790065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550000</v>
      </c>
      <c r="R252" s="2">
        <f t="shared" si="46"/>
        <v>117479247.3962312</v>
      </c>
      <c r="S252" s="2">
        <f t="shared" si="17"/>
        <v>541500.42857143283</v>
      </c>
      <c r="T252" s="2">
        <f t="shared" si="18"/>
        <v>8499.571428571362</v>
      </c>
      <c r="U252" s="2">
        <f t="shared" si="19"/>
        <v>550000</v>
      </c>
      <c r="V252" s="2">
        <f t="shared" si="34"/>
        <v>69912947.807900295</v>
      </c>
      <c r="W252" s="2">
        <f t="shared" si="20"/>
        <v>541500.42857143283</v>
      </c>
      <c r="X252" s="2">
        <f t="shared" si="6"/>
        <v>8499.5714285671711</v>
      </c>
      <c r="Y252" s="2">
        <f t="shared" si="43"/>
        <v>47566299.588330872</v>
      </c>
      <c r="Z252" s="2" t="str">
        <f t="shared" si="8"/>
        <v>MEEP</v>
      </c>
      <c r="AA252" s="2">
        <f>IF(Z252="HERE",Y252,AA251+Graph!$G$1*1000)</f>
        <v>64849317.588330775</v>
      </c>
      <c r="AB252" s="2">
        <f t="shared" si="21"/>
        <v>420000</v>
      </c>
      <c r="AC252" s="2">
        <f t="shared" si="44"/>
        <v>46628429.379328966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49851421.468966447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541500.42857142852</v>
      </c>
      <c r="H253" s="2">
        <f t="shared" si="45"/>
        <v>115940484.23647209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550000</v>
      </c>
      <c r="R253" s="2">
        <f t="shared" si="46"/>
        <v>118029247.3962312</v>
      </c>
      <c r="S253" s="2">
        <f t="shared" si="17"/>
        <v>541500.42857143283</v>
      </c>
      <c r="T253" s="2">
        <f t="shared" si="18"/>
        <v>8499.571428571362</v>
      </c>
      <c r="U253" s="2">
        <f t="shared" si="19"/>
        <v>550000</v>
      </c>
      <c r="V253" s="2">
        <f t="shared" si="34"/>
        <v>70454448.236471727</v>
      </c>
      <c r="W253" s="2">
        <f t="shared" si="20"/>
        <v>541500.42857143283</v>
      </c>
      <c r="X253" s="2">
        <f t="shared" si="6"/>
        <v>8499.5714285671711</v>
      </c>
      <c r="Y253" s="2">
        <f t="shared" si="43"/>
        <v>47574799.15975944</v>
      </c>
      <c r="Z253" s="2" t="str">
        <f t="shared" si="8"/>
        <v>MEEP</v>
      </c>
      <c r="AA253" s="2">
        <f>IF(Z253="HERE",Y253,AA252+Graph!$G$1*1000)</f>
        <v>65269317.588330775</v>
      </c>
      <c r="AB253" s="2">
        <f t="shared" si="21"/>
        <v>420000</v>
      </c>
      <c r="AC253" s="2">
        <f t="shared" si="44"/>
        <v>46628429.379328966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49872421.468966447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541500.42857142852</v>
      </c>
      <c r="H254" s="2">
        <f t="shared" si="45"/>
        <v>116481984.66504352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550000</v>
      </c>
      <c r="R254" s="2">
        <f t="shared" si="46"/>
        <v>118579247.3962312</v>
      </c>
      <c r="S254" s="2">
        <f t="shared" si="17"/>
        <v>541500.42857143283</v>
      </c>
      <c r="T254" s="2">
        <f t="shared" si="18"/>
        <v>8499.571428571362</v>
      </c>
      <c r="U254" s="2">
        <f t="shared" si="19"/>
        <v>550000</v>
      </c>
      <c r="V254" s="2">
        <f t="shared" si="34"/>
        <v>70995948.66504316</v>
      </c>
      <c r="W254" s="2">
        <f t="shared" si="20"/>
        <v>541500.42857143283</v>
      </c>
      <c r="X254" s="2">
        <f t="shared" si="6"/>
        <v>8499.5714285671711</v>
      </c>
      <c r="Y254" s="2">
        <f t="shared" si="43"/>
        <v>47583298.731188007</v>
      </c>
      <c r="Z254" s="2" t="str">
        <f t="shared" si="8"/>
        <v>MEEP</v>
      </c>
      <c r="AA254" s="2">
        <f>IF(Z254="HERE",Y254,AA253+Graph!$G$1*1000)</f>
        <v>65689317.588330775</v>
      </c>
      <c r="AB254" s="2">
        <f t="shared" si="21"/>
        <v>420000</v>
      </c>
      <c r="AC254" s="2">
        <f t="shared" si="44"/>
        <v>46628429.379328966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49893421.468966447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541500.42857142852</v>
      </c>
      <c r="H255" s="2">
        <f t="shared" si="45"/>
        <v>117023485.09361495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550000</v>
      </c>
      <c r="R255" s="2">
        <f t="shared" si="46"/>
        <v>119129247.3962312</v>
      </c>
      <c r="S255" s="2">
        <f t="shared" si="17"/>
        <v>541500.42857143283</v>
      </c>
      <c r="T255" s="2">
        <f t="shared" si="18"/>
        <v>8499.571428571362</v>
      </c>
      <c r="U255" s="2">
        <f t="shared" si="19"/>
        <v>550000</v>
      </c>
      <c r="V255" s="2">
        <f t="shared" si="34"/>
        <v>71537449.093614593</v>
      </c>
      <c r="W255" s="2">
        <f t="shared" si="20"/>
        <v>541500.42857143283</v>
      </c>
      <c r="X255" s="2">
        <f t="shared" si="6"/>
        <v>8499.5714285671711</v>
      </c>
      <c r="Y255" s="2">
        <f t="shared" si="43"/>
        <v>47591798.302616574</v>
      </c>
      <c r="Z255" s="2" t="str">
        <f t="shared" si="8"/>
        <v>MEEP</v>
      </c>
      <c r="AA255" s="2">
        <f>IF(Z255="HERE",Y255,AA254+Graph!$G$1*1000)</f>
        <v>66109317.588330775</v>
      </c>
      <c r="AB255" s="2">
        <f t="shared" si="21"/>
        <v>420000</v>
      </c>
      <c r="AC255" s="2">
        <f t="shared" si="44"/>
        <v>46628429.379328966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49914421.468966447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541500.42857142852</v>
      </c>
      <c r="H256" s="2">
        <f t="shared" si="45"/>
        <v>117564985.52218638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550000</v>
      </c>
      <c r="R256" s="2">
        <f t="shared" si="46"/>
        <v>119679247.3962312</v>
      </c>
      <c r="S256" s="2">
        <f t="shared" si="17"/>
        <v>541500.42857143283</v>
      </c>
      <c r="T256" s="2">
        <f t="shared" si="18"/>
        <v>8499.571428571362</v>
      </c>
      <c r="U256" s="2">
        <f t="shared" si="19"/>
        <v>550000</v>
      </c>
      <c r="V256" s="2">
        <f t="shared" si="34"/>
        <v>72078949.522186026</v>
      </c>
      <c r="W256" s="2">
        <f t="shared" si="20"/>
        <v>541500.42857143283</v>
      </c>
      <c r="X256" s="2">
        <f t="shared" si="6"/>
        <v>8499.5714285671711</v>
      </c>
      <c r="Y256" s="2">
        <f t="shared" si="43"/>
        <v>47600297.874045141</v>
      </c>
      <c r="Z256" s="2" t="str">
        <f t="shared" si="8"/>
        <v>MEEP</v>
      </c>
      <c r="AA256" s="2">
        <f>IF(Z256="HERE",Y256,AA255+Graph!$G$1*1000)</f>
        <v>66529317.588330775</v>
      </c>
      <c r="AB256" s="2">
        <f t="shared" si="21"/>
        <v>420000</v>
      </c>
      <c r="AC256" s="2">
        <f t="shared" si="44"/>
        <v>46628429.379328966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49935421.468966447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541500.42857142852</v>
      </c>
      <c r="H257" s="2">
        <f t="shared" si="45"/>
        <v>118106485.95075782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550000</v>
      </c>
      <c r="R257" s="2">
        <f t="shared" si="46"/>
        <v>120229247.3962312</v>
      </c>
      <c r="S257" s="2">
        <f t="shared" si="17"/>
        <v>541500.42857143283</v>
      </c>
      <c r="T257" s="2">
        <f t="shared" si="18"/>
        <v>8499.571428571362</v>
      </c>
      <c r="U257" s="2">
        <f t="shared" si="19"/>
        <v>550000</v>
      </c>
      <c r="V257" s="2">
        <f t="shared" si="34"/>
        <v>72620449.950757459</v>
      </c>
      <c r="W257" s="2">
        <f t="shared" si="20"/>
        <v>541500.42857143283</v>
      </c>
      <c r="X257" s="2">
        <f t="shared" si="6"/>
        <v>8499.5714285671711</v>
      </c>
      <c r="Y257" s="2">
        <f t="shared" si="43"/>
        <v>47608797.445473708</v>
      </c>
      <c r="Z257" s="2" t="str">
        <f t="shared" si="8"/>
        <v>MEEP</v>
      </c>
      <c r="AA257" s="2">
        <f>IF(Z257="HERE",Y257,AA256+Graph!$G$1*1000)</f>
        <v>66949317.588330775</v>
      </c>
      <c r="AB257" s="2">
        <f t="shared" si="21"/>
        <v>420000</v>
      </c>
      <c r="AC257" s="2">
        <f t="shared" si="44"/>
        <v>46628429.379328966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49956421.468966447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541500.42857142852</v>
      </c>
      <c r="H258" s="2">
        <f t="shared" si="45"/>
        <v>118647986.37932925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550000</v>
      </c>
      <c r="R258" s="2">
        <f t="shared" si="46"/>
        <v>120779247.3962312</v>
      </c>
      <c r="S258" s="2">
        <f t="shared" si="17"/>
        <v>541500.42857143283</v>
      </c>
      <c r="T258" s="2">
        <f t="shared" si="18"/>
        <v>8499.571428571362</v>
      </c>
      <c r="U258" s="2">
        <f t="shared" si="19"/>
        <v>550000</v>
      </c>
      <c r="V258" s="2">
        <f t="shared" si="34"/>
        <v>73161950.379328892</v>
      </c>
      <c r="W258" s="2">
        <f t="shared" si="20"/>
        <v>541500.42857143283</v>
      </c>
      <c r="X258" s="2">
        <f t="shared" si="6"/>
        <v>8499.5714285671711</v>
      </c>
      <c r="Y258" s="2">
        <f t="shared" si="43"/>
        <v>47617297.016902275</v>
      </c>
      <c r="Z258" s="2" t="str">
        <f t="shared" si="8"/>
        <v>MEEP</v>
      </c>
      <c r="AA258" s="2">
        <f>IF(Z258="HERE",Y258,AA257+Graph!$G$1*1000)</f>
        <v>67369317.588330775</v>
      </c>
      <c r="AB258" s="2">
        <f t="shared" si="21"/>
        <v>420000</v>
      </c>
      <c r="AC258" s="2">
        <f t="shared" si="44"/>
        <v>46628429.379328966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49977421.468966447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541500.42857142852</v>
      </c>
      <c r="H259" s="2">
        <f t="shared" si="45"/>
        <v>119189486.80790068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550000</v>
      </c>
      <c r="R259" s="2">
        <f t="shared" si="46"/>
        <v>121329247.3962312</v>
      </c>
      <c r="S259" s="2">
        <f t="shared" si="17"/>
        <v>541500.42857143283</v>
      </c>
      <c r="T259" s="2">
        <f t="shared" si="18"/>
        <v>8499.571428571362</v>
      </c>
      <c r="U259" s="2">
        <f t="shared" si="19"/>
        <v>550000</v>
      </c>
      <c r="V259" s="2">
        <f t="shared" si="34"/>
        <v>73703450.807900324</v>
      </c>
      <c r="W259" s="2">
        <f t="shared" si="20"/>
        <v>541500.42857143283</v>
      </c>
      <c r="X259" s="2">
        <f t="shared" si="6"/>
        <v>8499.5714285671711</v>
      </c>
      <c r="Y259" s="2">
        <f t="shared" si="43"/>
        <v>47625796.588330843</v>
      </c>
      <c r="Z259" s="2" t="str">
        <f t="shared" si="8"/>
        <v>MEEP</v>
      </c>
      <c r="AA259" s="2">
        <f>IF(Z259="HERE",Y259,AA258+Graph!$G$1*1000)</f>
        <v>67789317.588330775</v>
      </c>
      <c r="AB259" s="2">
        <f t="shared" si="21"/>
        <v>420000</v>
      </c>
      <c r="AC259" s="2">
        <f t="shared" si="44"/>
        <v>46628429.379328966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49998421.468966447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541500.42857142852</v>
      </c>
      <c r="H260" s="2">
        <f t="shared" si="45"/>
        <v>119730987.23647211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550000</v>
      </c>
      <c r="R260" s="2">
        <f t="shared" si="46"/>
        <v>121879247.3962312</v>
      </c>
      <c r="S260" s="2">
        <f t="shared" si="17"/>
        <v>541500.42857143283</v>
      </c>
      <c r="T260" s="2">
        <f t="shared" si="18"/>
        <v>8499.571428571362</v>
      </c>
      <c r="U260" s="2">
        <f t="shared" si="19"/>
        <v>550000</v>
      </c>
      <c r="V260" s="2">
        <f t="shared" si="34"/>
        <v>74244951.236471757</v>
      </c>
      <c r="W260" s="2">
        <f t="shared" si="20"/>
        <v>541500.42857143283</v>
      </c>
      <c r="X260" s="2">
        <f t="shared" si="6"/>
        <v>8499.5714285671711</v>
      </c>
      <c r="Y260" s="2">
        <f t="shared" si="43"/>
        <v>47634296.15975941</v>
      </c>
      <c r="Z260" s="2" t="str">
        <f t="shared" si="8"/>
        <v>MEEP</v>
      </c>
      <c r="AA260" s="2">
        <f>IF(Z260="HERE",Y260,AA259+Graph!$G$1*1000)</f>
        <v>68209317.588330775</v>
      </c>
      <c r="AB260" s="2">
        <f t="shared" si="21"/>
        <v>420000</v>
      </c>
      <c r="AC260" s="2">
        <f t="shared" si="44"/>
        <v>46628429.379328966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50019421.468966447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541500.42857142852</v>
      </c>
      <c r="H261" s="2">
        <f t="shared" si="45"/>
        <v>120272487.66504355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550000</v>
      </c>
      <c r="R261" s="2">
        <f t="shared" si="46"/>
        <v>122429247.3962312</v>
      </c>
      <c r="S261" s="2">
        <f t="shared" si="17"/>
        <v>541500.42857143283</v>
      </c>
      <c r="T261" s="2">
        <f t="shared" si="18"/>
        <v>8499.571428571362</v>
      </c>
      <c r="U261" s="2">
        <f t="shared" si="19"/>
        <v>550000</v>
      </c>
      <c r="V261" s="2">
        <f t="shared" si="34"/>
        <v>74786451.66504319</v>
      </c>
      <c r="W261" s="2">
        <f t="shared" si="20"/>
        <v>541500.42857143283</v>
      </c>
      <c r="X261" s="2">
        <f t="shared" si="6"/>
        <v>8499.5714285671711</v>
      </c>
      <c r="Y261" s="2">
        <f t="shared" si="43"/>
        <v>47642795.731187977</v>
      </c>
      <c r="Z261" s="2" t="str">
        <f t="shared" si="8"/>
        <v>MEEP</v>
      </c>
      <c r="AA261" s="2">
        <f>IF(Z261="HERE",Y261,AA260+Graph!$G$1*1000)</f>
        <v>68629317.588330775</v>
      </c>
      <c r="AB261" s="2">
        <f t="shared" si="21"/>
        <v>420000</v>
      </c>
      <c r="AC261" s="2">
        <f t="shared" si="44"/>
        <v>46628429.379328966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50040421.468966447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541500.42857142852</v>
      </c>
      <c r="H262" s="2">
        <f t="shared" si="45"/>
        <v>120813988.09361498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550000</v>
      </c>
      <c r="R262" s="2">
        <f t="shared" si="46"/>
        <v>122979247.3962312</v>
      </c>
      <c r="S262" s="2">
        <f t="shared" si="17"/>
        <v>541500.42857143283</v>
      </c>
      <c r="T262" s="2">
        <f t="shared" si="18"/>
        <v>8499.571428571362</v>
      </c>
      <c r="U262" s="2">
        <f t="shared" si="19"/>
        <v>550000</v>
      </c>
      <c r="V262" s="2">
        <f t="shared" si="34"/>
        <v>75327952.093614623</v>
      </c>
      <c r="W262" s="2">
        <f t="shared" si="20"/>
        <v>541500.42857143283</v>
      </c>
      <c r="X262" s="2">
        <f t="shared" si="6"/>
        <v>8499.5714285671711</v>
      </c>
      <c r="Y262" s="2">
        <f t="shared" si="43"/>
        <v>47651295.302616544</v>
      </c>
      <c r="Z262" s="2" t="str">
        <f t="shared" si="8"/>
        <v>MEEP</v>
      </c>
      <c r="AA262" s="2">
        <f>IF(Z262="HERE",Y262,AA261+Graph!$G$1*1000)</f>
        <v>69049317.588330775</v>
      </c>
      <c r="AB262" s="2">
        <f t="shared" si="21"/>
        <v>420000</v>
      </c>
      <c r="AC262" s="2">
        <f t="shared" si="44"/>
        <v>46628429.379328966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50061421.468966447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541500.42857142852</v>
      </c>
      <c r="H263" s="2">
        <f t="shared" si="45"/>
        <v>121355488.52218641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550000</v>
      </c>
      <c r="R263" s="2">
        <f t="shared" si="46"/>
        <v>123529247.3962312</v>
      </c>
      <c r="S263" s="2">
        <f t="shared" si="17"/>
        <v>541500.42857143283</v>
      </c>
      <c r="T263" s="2">
        <f t="shared" si="18"/>
        <v>8499.571428571362</v>
      </c>
      <c r="U263" s="2">
        <f t="shared" si="19"/>
        <v>550000</v>
      </c>
      <c r="V263" s="2">
        <f t="shared" si="34"/>
        <v>75869452.522186056</v>
      </c>
      <c r="W263" s="2">
        <f t="shared" si="20"/>
        <v>541500.42857143283</v>
      </c>
      <c r="X263" s="2">
        <f t="shared" si="6"/>
        <v>8499.5714285671711</v>
      </c>
      <c r="Y263" s="2">
        <f t="shared" si="43"/>
        <v>47659794.874045111</v>
      </c>
      <c r="Z263" s="2" t="str">
        <f t="shared" si="8"/>
        <v>MEEP</v>
      </c>
      <c r="AA263" s="2">
        <f>IF(Z263="HERE",Y263,AA262+Graph!$G$1*1000)</f>
        <v>69469317.588330775</v>
      </c>
      <c r="AB263" s="2">
        <f t="shared" si="21"/>
        <v>420000</v>
      </c>
      <c r="AC263" s="2">
        <f t="shared" si="44"/>
        <v>46628429.379328966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50082421.468966447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541500.42857142852</v>
      </c>
      <c r="H264" s="2">
        <f t="shared" si="45"/>
        <v>121896988.95075785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550000</v>
      </c>
      <c r="R264" s="2">
        <f t="shared" si="46"/>
        <v>124079247.3962312</v>
      </c>
      <c r="S264" s="2">
        <f t="shared" si="17"/>
        <v>541500.42857143283</v>
      </c>
      <c r="T264" s="2">
        <f t="shared" si="18"/>
        <v>8499.571428571362</v>
      </c>
      <c r="U264" s="2">
        <f t="shared" si="19"/>
        <v>550000</v>
      </c>
      <c r="V264" s="2">
        <f t="shared" si="34"/>
        <v>76410952.950757489</v>
      </c>
      <c r="W264" s="2">
        <f t="shared" si="20"/>
        <v>541500.42857143283</v>
      </c>
      <c r="X264" s="2">
        <f t="shared" si="6"/>
        <v>8499.5714285671711</v>
      </c>
      <c r="Y264" s="2">
        <f t="shared" si="43"/>
        <v>47668294.445473678</v>
      </c>
      <c r="Z264" s="2" t="str">
        <f t="shared" si="8"/>
        <v>MEEP</v>
      </c>
      <c r="AA264" s="2">
        <f>IF(Z264="HERE",Y264,AA263+Graph!$G$1*1000)</f>
        <v>69889317.588330775</v>
      </c>
      <c r="AB264" s="2">
        <f t="shared" si="21"/>
        <v>420000</v>
      </c>
      <c r="AC264" s="2">
        <f t="shared" si="44"/>
        <v>46628429.379328966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50103421.468966447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541500.42857142852</v>
      </c>
      <c r="H265" s="2">
        <f t="shared" si="45"/>
        <v>122438489.37932928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550000</v>
      </c>
      <c r="R265" s="2">
        <f t="shared" si="46"/>
        <v>124629247.3962312</v>
      </c>
      <c r="S265" s="2">
        <f t="shared" si="17"/>
        <v>541500.42857143283</v>
      </c>
      <c r="T265" s="2">
        <f t="shared" si="18"/>
        <v>8499.571428571362</v>
      </c>
      <c r="U265" s="2">
        <f t="shared" si="19"/>
        <v>550000</v>
      </c>
      <c r="V265" s="2">
        <f t="shared" si="34"/>
        <v>76952453.379328921</v>
      </c>
      <c r="W265" s="2">
        <f t="shared" si="20"/>
        <v>541500.42857143283</v>
      </c>
      <c r="X265" s="2">
        <f t="shared" si="6"/>
        <v>8499.5714285671711</v>
      </c>
      <c r="Y265" s="2">
        <f t="shared" si="43"/>
        <v>47676794.016902246</v>
      </c>
      <c r="Z265" s="2" t="str">
        <f t="shared" si="8"/>
        <v>MEEP</v>
      </c>
      <c r="AA265" s="2">
        <f>IF(Z265="HERE",Y265,AA264+Graph!$G$1*1000)</f>
        <v>70309317.588330775</v>
      </c>
      <c r="AB265" s="2">
        <f t="shared" si="21"/>
        <v>420000</v>
      </c>
      <c r="AC265" s="2">
        <f t="shared" si="44"/>
        <v>46628429.379328966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50124421.468966447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541500.42857142852</v>
      </c>
      <c r="H266" s="2">
        <f t="shared" si="45"/>
        <v>122979989.80790071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550000</v>
      </c>
      <c r="R266" s="2">
        <f t="shared" si="46"/>
        <v>125179247.3962312</v>
      </c>
      <c r="S266" s="2">
        <f t="shared" si="17"/>
        <v>541500.42857143283</v>
      </c>
      <c r="T266" s="2">
        <f t="shared" si="18"/>
        <v>8499.571428571362</v>
      </c>
      <c r="U266" s="2">
        <f t="shared" si="19"/>
        <v>550000</v>
      </c>
      <c r="V266" s="2">
        <f t="shared" si="34"/>
        <v>77493953.807900354</v>
      </c>
      <c r="W266" s="2">
        <f t="shared" si="20"/>
        <v>541500.42857143283</v>
      </c>
      <c r="X266" s="2">
        <f t="shared" si="6"/>
        <v>8499.5714285671711</v>
      </c>
      <c r="Y266" s="2">
        <f t="shared" si="43"/>
        <v>47685293.588330813</v>
      </c>
      <c r="Z266" s="2" t="str">
        <f t="shared" si="8"/>
        <v>MEEP</v>
      </c>
      <c r="AA266" s="2">
        <f>IF(Z266="HERE",Y266,AA265+Graph!$G$1*1000)</f>
        <v>70729317.588330775</v>
      </c>
      <c r="AB266" s="2">
        <f t="shared" si="21"/>
        <v>420000</v>
      </c>
      <c r="AC266" s="2">
        <f t="shared" si="44"/>
        <v>46628429.379328966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50145421.468966447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541500.42857142852</v>
      </c>
      <c r="H267" s="2">
        <f t="shared" si="45"/>
        <v>123521490.23647214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550000</v>
      </c>
      <c r="R267" s="2">
        <f t="shared" si="46"/>
        <v>125729247.3962312</v>
      </c>
      <c r="S267" s="2">
        <f t="shared" si="17"/>
        <v>541500.42857143283</v>
      </c>
      <c r="T267" s="2">
        <f t="shared" si="18"/>
        <v>8499.571428571362</v>
      </c>
      <c r="U267" s="2">
        <f t="shared" si="19"/>
        <v>550000</v>
      </c>
      <c r="V267" s="2">
        <f t="shared" si="34"/>
        <v>78035454.236471787</v>
      </c>
      <c r="W267" s="2">
        <f t="shared" si="20"/>
        <v>541500.42857143283</v>
      </c>
      <c r="X267" s="2">
        <f t="shared" si="6"/>
        <v>8499.5714285671711</v>
      </c>
      <c r="Y267" s="2">
        <f t="shared" si="43"/>
        <v>47693793.15975938</v>
      </c>
      <c r="Z267" s="2" t="str">
        <f t="shared" si="8"/>
        <v>MEEP</v>
      </c>
      <c r="AA267" s="2">
        <f>IF(Z267="HERE",Y267,AA266+Graph!$G$1*1000)</f>
        <v>71149317.588330775</v>
      </c>
      <c r="AB267" s="2">
        <f t="shared" si="21"/>
        <v>420000</v>
      </c>
      <c r="AC267" s="2">
        <f t="shared" si="44"/>
        <v>46628429.379328966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541500.42857142852</v>
      </c>
      <c r="H268" s="2">
        <f t="shared" si="45"/>
        <v>124062990.66504358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550000</v>
      </c>
      <c r="R268" s="2">
        <f t="shared" si="46"/>
        <v>126279247.3962312</v>
      </c>
      <c r="S268" s="2">
        <f t="shared" si="17"/>
        <v>541500.42857143283</v>
      </c>
      <c r="T268" s="2">
        <f t="shared" si="18"/>
        <v>8499.571428571362</v>
      </c>
      <c r="U268" s="2">
        <f t="shared" si="19"/>
        <v>550000</v>
      </c>
      <c r="V268" s="2">
        <f t="shared" si="34"/>
        <v>78576954.66504322</v>
      </c>
      <c r="W268" s="2">
        <f t="shared" si="20"/>
        <v>541500.42857143283</v>
      </c>
      <c r="X268" s="2">
        <f t="shared" si="6"/>
        <v>8499.5714285671711</v>
      </c>
      <c r="Y268" s="2">
        <f t="shared" si="43"/>
        <v>47702292.731187947</v>
      </c>
      <c r="Z268" s="2" t="str">
        <f t="shared" si="8"/>
        <v>MEEP</v>
      </c>
      <c r="AA268" s="2">
        <f>IF(Z268="HERE",Y268,AA267+Graph!$G$1*1000)</f>
        <v>71569317.588330775</v>
      </c>
      <c r="AB268" s="2">
        <f t="shared" si="21"/>
        <v>420000</v>
      </c>
      <c r="AC268" s="2">
        <f t="shared" si="44"/>
        <v>46628429.379328966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541500.42857142852</v>
      </c>
      <c r="H269" s="2">
        <f t="shared" si="45"/>
        <v>124604491.09361501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550000</v>
      </c>
      <c r="R269" s="2">
        <f t="shared" si="46"/>
        <v>126829247.3962312</v>
      </c>
      <c r="S269" s="2">
        <f t="shared" si="17"/>
        <v>541500.42857143283</v>
      </c>
      <c r="T269" s="2">
        <f t="shared" si="18"/>
        <v>8499.571428571362</v>
      </c>
      <c r="U269" s="2">
        <f t="shared" si="19"/>
        <v>550000</v>
      </c>
      <c r="V269" s="2">
        <f t="shared" si="34"/>
        <v>79118455.093614653</v>
      </c>
      <c r="W269" s="2">
        <f t="shared" si="20"/>
        <v>541500.42857143283</v>
      </c>
      <c r="X269" s="2">
        <f t="shared" si="6"/>
        <v>8499.5714285671711</v>
      </c>
      <c r="Y269" s="2">
        <f t="shared" si="43"/>
        <v>47710792.302616514</v>
      </c>
      <c r="Z269" s="2" t="str">
        <f t="shared" si="8"/>
        <v>MEEP</v>
      </c>
      <c r="AA269" s="2">
        <f>IF(Z269="HERE",Y269,AA268+Graph!$G$1*1000)</f>
        <v>71989317.588330775</v>
      </c>
      <c r="AB269" s="2">
        <f t="shared" si="21"/>
        <v>420000</v>
      </c>
      <c r="AC269" s="2">
        <f t="shared" si="44"/>
        <v>46628429.379328966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541500.42857142852</v>
      </c>
      <c r="H270" s="2">
        <f t="shared" si="45"/>
        <v>125145991.52218644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550000</v>
      </c>
      <c r="R270" s="2">
        <f t="shared" si="46"/>
        <v>127379247.3962312</v>
      </c>
      <c r="S270" s="2">
        <f t="shared" si="17"/>
        <v>541500.42857143283</v>
      </c>
      <c r="T270" s="2">
        <f t="shared" si="18"/>
        <v>8499.571428571362</v>
      </c>
      <c r="U270" s="2">
        <f t="shared" si="19"/>
        <v>550000</v>
      </c>
      <c r="V270" s="2">
        <f t="shared" si="34"/>
        <v>79659955.522186086</v>
      </c>
      <c r="W270" s="2">
        <f t="shared" si="20"/>
        <v>541500.42857143283</v>
      </c>
      <c r="X270" s="2">
        <f t="shared" si="6"/>
        <v>8499.5714285671711</v>
      </c>
      <c r="Y270" s="2">
        <f t="shared" si="43"/>
        <v>47719291.874045081</v>
      </c>
      <c r="Z270" s="2" t="str">
        <f t="shared" si="8"/>
        <v>MEEP</v>
      </c>
      <c r="AA270" s="2">
        <f>IF(Z270="HERE",Y270,AA269+Graph!$G$1*1000)</f>
        <v>72409317.588330775</v>
      </c>
      <c r="AB270" s="2">
        <f t="shared" si="21"/>
        <v>420000</v>
      </c>
      <c r="AC270" s="2">
        <f t="shared" si="44"/>
        <v>46628429.379328966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541500.42857142852</v>
      </c>
      <c r="H271" s="2">
        <f t="shared" si="45"/>
        <v>125687491.95075788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550000</v>
      </c>
      <c r="R271" s="2">
        <f t="shared" si="46"/>
        <v>127929247.3962312</v>
      </c>
      <c r="S271" s="2">
        <f t="shared" si="17"/>
        <v>541500.42857143283</v>
      </c>
      <c r="T271" s="2">
        <f t="shared" si="18"/>
        <v>8499.571428571362</v>
      </c>
      <c r="U271" s="2">
        <f t="shared" si="19"/>
        <v>550000</v>
      </c>
      <c r="V271" s="2">
        <f t="shared" si="34"/>
        <v>80201455.950757518</v>
      </c>
      <c r="W271" s="2">
        <f t="shared" si="20"/>
        <v>541500.42857143283</v>
      </c>
      <c r="X271" s="2">
        <f t="shared" si="6"/>
        <v>8499.5714285671711</v>
      </c>
      <c r="Y271" s="2">
        <f t="shared" si="43"/>
        <v>47727791.445473649</v>
      </c>
      <c r="Z271" s="2" t="str">
        <f t="shared" si="8"/>
        <v>MEEP</v>
      </c>
      <c r="AA271" s="2">
        <f>IF(Z271="HERE",Y271,AA270+Graph!$G$1*1000)</f>
        <v>72829317.588330775</v>
      </c>
      <c r="AB271" s="2">
        <f t="shared" si="21"/>
        <v>420000</v>
      </c>
      <c r="AC271" s="2">
        <f t="shared" si="44"/>
        <v>46628429.379328966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541500.42857142852</v>
      </c>
      <c r="H272" s="2">
        <f t="shared" si="45"/>
        <v>126228992.37932931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550000</v>
      </c>
      <c r="R272" s="2">
        <f t="shared" si="46"/>
        <v>128479247.3962312</v>
      </c>
      <c r="S272" s="2">
        <f t="shared" si="17"/>
        <v>541500.42857143283</v>
      </c>
      <c r="T272" s="2">
        <f t="shared" si="18"/>
        <v>8499.571428571362</v>
      </c>
      <c r="U272" s="2">
        <f t="shared" si="19"/>
        <v>550000</v>
      </c>
      <c r="V272" s="2">
        <f t="shared" si="34"/>
        <v>80742956.379328951</v>
      </c>
      <c r="W272" s="2">
        <f t="shared" si="20"/>
        <v>541500.42857143283</v>
      </c>
      <c r="X272" s="2">
        <f t="shared" si="6"/>
        <v>8499.5714285671711</v>
      </c>
      <c r="Y272" s="2">
        <f t="shared" si="43"/>
        <v>47736291.016902216</v>
      </c>
      <c r="Z272" s="2" t="str">
        <f t="shared" si="8"/>
        <v>MEEP</v>
      </c>
      <c r="AA272" s="2">
        <f>IF(Z272="HERE",Y272,AA271+Graph!$G$1*1000)</f>
        <v>73249317.588330775</v>
      </c>
      <c r="AB272" s="2">
        <f t="shared" si="21"/>
        <v>420000</v>
      </c>
      <c r="AC272" s="2">
        <f t="shared" si="44"/>
        <v>46628429.379328966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541500.42857142852</v>
      </c>
      <c r="H273" s="2">
        <f t="shared" si="45"/>
        <v>126770492.80790074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550000</v>
      </c>
      <c r="R273" s="2">
        <f t="shared" si="46"/>
        <v>129029247.3962312</v>
      </c>
      <c r="S273" s="2">
        <f t="shared" si="17"/>
        <v>541500.42857143283</v>
      </c>
      <c r="T273" s="2">
        <f t="shared" si="18"/>
        <v>8499.571428571362</v>
      </c>
      <c r="U273" s="2">
        <f t="shared" si="19"/>
        <v>550000</v>
      </c>
      <c r="V273" s="2">
        <f t="shared" si="34"/>
        <v>81284456.807900384</v>
      </c>
      <c r="W273" s="2">
        <f t="shared" si="20"/>
        <v>541500.42857143283</v>
      </c>
      <c r="X273" s="2">
        <f t="shared" si="6"/>
        <v>8499.5714285671711</v>
      </c>
      <c r="Y273" s="2">
        <f t="shared" si="43"/>
        <v>47744790.588330783</v>
      </c>
      <c r="Z273" s="2" t="str">
        <f t="shared" si="8"/>
        <v>MEEP</v>
      </c>
      <c r="AA273" s="2">
        <f>IF(Z273="HERE",Y273,AA272+Graph!$G$1*1000)</f>
        <v>73669317.588330775</v>
      </c>
      <c r="AB273" s="2">
        <f t="shared" si="21"/>
        <v>420000</v>
      </c>
      <c r="AC273" s="2">
        <f t="shared" si="44"/>
        <v>46628429.379328966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541500.42857142852</v>
      </c>
      <c r="H274" s="2">
        <f t="shared" si="45"/>
        <v>127311993.23647217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550000</v>
      </c>
      <c r="R274" s="2">
        <f t="shared" si="46"/>
        <v>129579247.3962312</v>
      </c>
      <c r="S274" s="2">
        <f t="shared" si="17"/>
        <v>541500.42857143283</v>
      </c>
      <c r="T274" s="2">
        <f t="shared" si="18"/>
        <v>8499.571428571362</v>
      </c>
      <c r="U274" s="2">
        <f t="shared" si="19"/>
        <v>550000</v>
      </c>
      <c r="V274" s="2">
        <f t="shared" si="34"/>
        <v>81825957.236471817</v>
      </c>
      <c r="W274" s="2">
        <f t="shared" si="20"/>
        <v>541500.42857143283</v>
      </c>
      <c r="X274" s="2">
        <f t="shared" si="6"/>
        <v>8499.5714285671711</v>
      </c>
      <c r="Y274" s="2">
        <f t="shared" si="43"/>
        <v>47753290.15975935</v>
      </c>
      <c r="Z274" s="2" t="str">
        <f t="shared" si="8"/>
        <v>MEEP</v>
      </c>
      <c r="AA274" s="2">
        <f>IF(Z274="HERE",Y274,AA273+Graph!$G$1*1000)</f>
        <v>74089317.588330775</v>
      </c>
      <c r="AB274" s="2">
        <f t="shared" si="21"/>
        <v>420000</v>
      </c>
      <c r="AC274" s="2">
        <f t="shared" si="44"/>
        <v>46628429.379328966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541500.42857142852</v>
      </c>
      <c r="H275" s="2">
        <f t="shared" si="45"/>
        <v>127853493.66504361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550000</v>
      </c>
      <c r="R275" s="2">
        <f t="shared" si="46"/>
        <v>130129247.3962312</v>
      </c>
      <c r="S275" s="2">
        <f t="shared" si="17"/>
        <v>541500.42857143283</v>
      </c>
      <c r="T275" s="2">
        <f t="shared" si="18"/>
        <v>8499.571428571362</v>
      </c>
      <c r="U275" s="2">
        <f t="shared" si="19"/>
        <v>550000</v>
      </c>
      <c r="V275" s="2">
        <f t="shared" si="34"/>
        <v>82367457.66504325</v>
      </c>
      <c r="W275" s="2">
        <f t="shared" si="20"/>
        <v>541500.42857143283</v>
      </c>
      <c r="X275" s="2">
        <f t="shared" si="6"/>
        <v>8499.5714285671711</v>
      </c>
      <c r="Y275" s="2">
        <f t="shared" si="43"/>
        <v>47761789.731187917</v>
      </c>
      <c r="Z275" s="2" t="str">
        <f t="shared" si="8"/>
        <v>MEEP</v>
      </c>
      <c r="AA275" s="2">
        <f>IF(Z275="HERE",Y275,AA274+Graph!$G$1*1000)</f>
        <v>74509317.588330775</v>
      </c>
      <c r="AB275" s="2">
        <f t="shared" si="21"/>
        <v>420000</v>
      </c>
      <c r="AC275" s="2">
        <f t="shared" si="44"/>
        <v>46628429.379328966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541500.42857142852</v>
      </c>
      <c r="H276" s="2">
        <f t="shared" si="45"/>
        <v>128394994.09361504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550000</v>
      </c>
      <c r="R276" s="2">
        <f t="shared" si="46"/>
        <v>130679247.3962312</v>
      </c>
      <c r="S276" s="2">
        <f t="shared" si="17"/>
        <v>541500.42857143283</v>
      </c>
      <c r="T276" s="2">
        <f t="shared" si="18"/>
        <v>8499.571428571362</v>
      </c>
      <c r="U276" s="2">
        <f t="shared" si="19"/>
        <v>550000</v>
      </c>
      <c r="V276" s="2">
        <f t="shared" si="34"/>
        <v>82908958.093614683</v>
      </c>
      <c r="W276" s="2">
        <f t="shared" si="20"/>
        <v>541500.42857143283</v>
      </c>
      <c r="X276" s="2">
        <f t="shared" si="6"/>
        <v>8499.5714285671711</v>
      </c>
      <c r="Y276" s="2">
        <f t="shared" si="43"/>
        <v>47770289.302616484</v>
      </c>
      <c r="Z276" s="2" t="str">
        <f t="shared" si="8"/>
        <v>MEEP</v>
      </c>
      <c r="AA276" s="2">
        <f>IF(Z276="HERE",Y276,AA275+Graph!$G$1*1000)</f>
        <v>74929317.588330775</v>
      </c>
      <c r="AB276" s="2">
        <f t="shared" si="21"/>
        <v>420000</v>
      </c>
      <c r="AC276" s="2">
        <f t="shared" si="44"/>
        <v>46628429.379328966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541500.42857142852</v>
      </c>
      <c r="H277" s="2">
        <f t="shared" si="45"/>
        <v>128936494.52218647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550000</v>
      </c>
      <c r="R277" s="2">
        <f t="shared" si="46"/>
        <v>131229247.3962312</v>
      </c>
      <c r="S277" s="2">
        <f t="shared" si="17"/>
        <v>541500.42857143283</v>
      </c>
      <c r="T277" s="2">
        <f t="shared" si="18"/>
        <v>8499.571428571362</v>
      </c>
      <c r="U277" s="2">
        <f t="shared" si="19"/>
        <v>550000</v>
      </c>
      <c r="V277" s="2">
        <f t="shared" si="34"/>
        <v>83450458.522186115</v>
      </c>
      <c r="W277" s="2">
        <f t="shared" si="20"/>
        <v>541500.42857143283</v>
      </c>
      <c r="X277" s="2">
        <f t="shared" si="6"/>
        <v>8499.5714285671711</v>
      </c>
      <c r="Y277" s="2">
        <f t="shared" si="43"/>
        <v>47778788.874045052</v>
      </c>
      <c r="Z277" s="2" t="str">
        <f t="shared" si="8"/>
        <v>MEEP</v>
      </c>
      <c r="AA277" s="2">
        <f>IF(Z277="HERE",Y277,AA276+Graph!$G$1*1000)</f>
        <v>75349317.588330775</v>
      </c>
      <c r="AB277" s="2">
        <f t="shared" si="21"/>
        <v>420000</v>
      </c>
      <c r="AC277" s="2">
        <f t="shared" si="44"/>
        <v>46628429.379328966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541500.42857142852</v>
      </c>
      <c r="H278" s="2">
        <f t="shared" si="45"/>
        <v>129477994.95075791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550000</v>
      </c>
      <c r="R278" s="2">
        <f t="shared" si="46"/>
        <v>131779247.3962312</v>
      </c>
      <c r="S278" s="2">
        <f t="shared" si="17"/>
        <v>541500.42857143283</v>
      </c>
      <c r="T278" s="2">
        <f t="shared" si="18"/>
        <v>8499.571428571362</v>
      </c>
      <c r="U278" s="2">
        <f t="shared" si="19"/>
        <v>550000</v>
      </c>
      <c r="V278" s="2">
        <f t="shared" si="34"/>
        <v>83991958.950757548</v>
      </c>
      <c r="W278" s="2">
        <f t="shared" si="20"/>
        <v>541500.42857143283</v>
      </c>
      <c r="X278" s="2">
        <f t="shared" si="6"/>
        <v>8499.5714285671711</v>
      </c>
      <c r="Y278" s="2">
        <f t="shared" si="43"/>
        <v>47787288.445473619</v>
      </c>
      <c r="Z278" s="2" t="str">
        <f t="shared" si="8"/>
        <v>MEEP</v>
      </c>
      <c r="AA278" s="2">
        <f>IF(Z278="HERE",Y278,AA277+Graph!$G$1*1000)</f>
        <v>75769317.588330775</v>
      </c>
      <c r="AB278" s="2">
        <f t="shared" si="21"/>
        <v>420000</v>
      </c>
      <c r="AC278" s="2">
        <f t="shared" si="44"/>
        <v>46628429.379328966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541500.42857142852</v>
      </c>
      <c r="H279" s="2">
        <f t="shared" si="45"/>
        <v>130019495.37932934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550000</v>
      </c>
      <c r="R279" s="2">
        <f t="shared" si="46"/>
        <v>132329247.3962312</v>
      </c>
      <c r="S279" s="2">
        <f t="shared" si="17"/>
        <v>541500.42857143283</v>
      </c>
      <c r="T279" s="2">
        <f t="shared" si="18"/>
        <v>8499.571428571362</v>
      </c>
      <c r="U279" s="2">
        <f t="shared" si="19"/>
        <v>550000</v>
      </c>
      <c r="V279" s="2">
        <f t="shared" si="34"/>
        <v>84533459.379328981</v>
      </c>
      <c r="W279" s="2">
        <f t="shared" si="20"/>
        <v>541500.42857143283</v>
      </c>
      <c r="X279" s="2">
        <f t="shared" si="6"/>
        <v>8499.5714285671711</v>
      </c>
      <c r="Y279" s="2">
        <f t="shared" si="43"/>
        <v>47795788.016902186</v>
      </c>
      <c r="Z279" s="2" t="str">
        <f t="shared" si="8"/>
        <v>MEEP</v>
      </c>
      <c r="AA279" s="2">
        <f>IF(Z279="HERE",Y279,AA278+Graph!$G$1*1000)</f>
        <v>76189317.588330775</v>
      </c>
      <c r="AB279" s="2">
        <f t="shared" si="21"/>
        <v>420000</v>
      </c>
      <c r="AC279" s="2">
        <f t="shared" si="44"/>
        <v>46628429.379328966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541500.42857142852</v>
      </c>
      <c r="H280" s="2">
        <f t="shared" si="45"/>
        <v>130560995.80790077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550000</v>
      </c>
      <c r="R280" s="2">
        <f t="shared" si="46"/>
        <v>132879247.3962312</v>
      </c>
      <c r="S280" s="2">
        <f t="shared" si="17"/>
        <v>541500.42857143283</v>
      </c>
      <c r="T280" s="2">
        <f t="shared" si="18"/>
        <v>8499.571428571362</v>
      </c>
      <c r="U280" s="2">
        <f t="shared" si="19"/>
        <v>550000</v>
      </c>
      <c r="V280" s="2">
        <f t="shared" si="34"/>
        <v>85074959.807900414</v>
      </c>
      <c r="W280" s="2">
        <f t="shared" si="20"/>
        <v>541500.42857143283</v>
      </c>
      <c r="X280" s="2">
        <f t="shared" si="6"/>
        <v>8499.5714285671711</v>
      </c>
      <c r="Y280" s="2">
        <f t="shared" si="43"/>
        <v>47804287.588330753</v>
      </c>
      <c r="Z280" s="2" t="str">
        <f t="shared" si="8"/>
        <v>MEEP</v>
      </c>
      <c r="AA280" s="2">
        <f>IF(Z280="HERE",Y280,AA279+Graph!$G$1*1000)</f>
        <v>76609317.588330775</v>
      </c>
      <c r="AB280" s="2">
        <f t="shared" si="21"/>
        <v>420000</v>
      </c>
      <c r="AC280" s="2">
        <f t="shared" si="44"/>
        <v>46628429.379328966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541500.42857142852</v>
      </c>
      <c r="H281" s="2">
        <f t="shared" si="45"/>
        <v>131102496.2364722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550000</v>
      </c>
      <c r="R281" s="2">
        <f t="shared" si="46"/>
        <v>133429247.3962312</v>
      </c>
      <c r="S281" s="2">
        <f t="shared" si="17"/>
        <v>541500.42857143283</v>
      </c>
      <c r="T281" s="2">
        <f t="shared" si="18"/>
        <v>8499.571428571362</v>
      </c>
      <c r="U281" s="2">
        <f t="shared" si="19"/>
        <v>550000</v>
      </c>
      <c r="V281" s="2">
        <f t="shared" si="34"/>
        <v>85616460.236471847</v>
      </c>
      <c r="W281" s="2">
        <f t="shared" si="20"/>
        <v>541500.42857143283</v>
      </c>
      <c r="X281" s="2">
        <f t="shared" si="6"/>
        <v>8499.5714285671711</v>
      </c>
      <c r="Y281" s="2">
        <f t="shared" si="43"/>
        <v>47812787.15975932</v>
      </c>
      <c r="Z281" s="2" t="str">
        <f t="shared" si="8"/>
        <v>MEEP</v>
      </c>
      <c r="AA281" s="2">
        <f>IF(Z281="HERE",Y281,AA280+Graph!$G$1*1000)</f>
        <v>77029317.588330775</v>
      </c>
      <c r="AB281" s="2">
        <f t="shared" si="21"/>
        <v>420000</v>
      </c>
      <c r="AC281" s="2">
        <f t="shared" si="44"/>
        <v>46628429.379328966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541500.42857142852</v>
      </c>
      <c r="H282" s="2">
        <f t="shared" si="45"/>
        <v>131643996.66504364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550000</v>
      </c>
      <c r="R282" s="2">
        <f t="shared" si="46"/>
        <v>133979247.3962312</v>
      </c>
      <c r="S282" s="2">
        <f t="shared" si="17"/>
        <v>541500.42857143283</v>
      </c>
      <c r="T282" s="2">
        <f t="shared" si="18"/>
        <v>8499.571428571362</v>
      </c>
      <c r="U282" s="2">
        <f t="shared" si="19"/>
        <v>550000</v>
      </c>
      <c r="V282" s="2">
        <f t="shared" si="34"/>
        <v>86157960.66504328</v>
      </c>
      <c r="W282" s="2">
        <f t="shared" si="20"/>
        <v>541500.42857143283</v>
      </c>
      <c r="X282" s="2">
        <f t="shared" si="6"/>
        <v>8499.5714285671711</v>
      </c>
      <c r="Y282" s="2">
        <f t="shared" si="43"/>
        <v>47821286.731187887</v>
      </c>
      <c r="Z282" s="2" t="str">
        <f t="shared" si="8"/>
        <v>MEEP</v>
      </c>
      <c r="AA282" s="2">
        <f>IF(Z282="HERE",Y282,AA281+Graph!$G$1*1000)</f>
        <v>77449317.588330775</v>
      </c>
      <c r="AB282" s="2">
        <f t="shared" si="21"/>
        <v>420000</v>
      </c>
      <c r="AC282" s="2">
        <f t="shared" si="44"/>
        <v>46628429.379328966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541500.42857142852</v>
      </c>
      <c r="H283" s="2">
        <f t="shared" si="45"/>
        <v>132185497.09361507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550000</v>
      </c>
      <c r="R283" s="2">
        <f t="shared" si="46"/>
        <v>134529247.3962312</v>
      </c>
      <c r="S283" s="2">
        <f t="shared" si="17"/>
        <v>541500.42857143283</v>
      </c>
      <c r="T283" s="2">
        <f t="shared" si="18"/>
        <v>8499.571428571362</v>
      </c>
      <c r="U283" s="2">
        <f t="shared" si="19"/>
        <v>550000</v>
      </c>
      <c r="V283" s="2">
        <f t="shared" si="34"/>
        <v>86699461.093614712</v>
      </c>
      <c r="W283" s="2">
        <f t="shared" si="20"/>
        <v>541500.42857143283</v>
      </c>
      <c r="X283" s="2">
        <f t="shared" si="6"/>
        <v>8499.5714285671711</v>
      </c>
      <c r="Y283" s="2">
        <f t="shared" si="43"/>
        <v>47829786.302616455</v>
      </c>
      <c r="Z283" s="2" t="str">
        <f t="shared" si="8"/>
        <v>MEEP</v>
      </c>
      <c r="AA283" s="2">
        <f>IF(Z283="HERE",Y283,AA282+Graph!$G$1*1000)</f>
        <v>77869317.588330775</v>
      </c>
      <c r="AB283" s="2">
        <f t="shared" si="21"/>
        <v>420000</v>
      </c>
      <c r="AC283" s="2">
        <f t="shared" si="44"/>
        <v>46628429.379328966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541500.42857142852</v>
      </c>
      <c r="H284" s="2">
        <f t="shared" si="45"/>
        <v>132726997.5221865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550000</v>
      </c>
      <c r="R284" s="2">
        <f t="shared" si="46"/>
        <v>135079247.3962312</v>
      </c>
      <c r="S284" s="2">
        <f t="shared" si="17"/>
        <v>541500.42857143283</v>
      </c>
      <c r="T284" s="2">
        <f t="shared" si="18"/>
        <v>8499.571428571362</v>
      </c>
      <c r="U284" s="2">
        <f t="shared" si="19"/>
        <v>550000</v>
      </c>
      <c r="V284" s="2">
        <f t="shared" si="34"/>
        <v>87240961.522186145</v>
      </c>
      <c r="W284" s="2">
        <f t="shared" si="20"/>
        <v>541500.42857143283</v>
      </c>
      <c r="X284" s="2">
        <f t="shared" si="6"/>
        <v>8499.5714285671711</v>
      </c>
      <c r="Y284" s="2">
        <f t="shared" si="43"/>
        <v>47838285.874045022</v>
      </c>
      <c r="Z284" s="2" t="str">
        <f t="shared" si="8"/>
        <v>MEEP</v>
      </c>
      <c r="AA284" s="2">
        <f>IF(Z284="HERE",Y284,AA283+Graph!$G$1*1000)</f>
        <v>78289317.588330775</v>
      </c>
      <c r="AB284" s="2">
        <f t="shared" si="21"/>
        <v>420000</v>
      </c>
      <c r="AC284" s="2">
        <f t="shared" si="44"/>
        <v>46628429.379328966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541500.42857142852</v>
      </c>
      <c r="H285" s="2">
        <f t="shared" si="45"/>
        <v>133268497.95075794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550000</v>
      </c>
      <c r="R285" s="2">
        <f t="shared" si="46"/>
        <v>135629247.3962312</v>
      </c>
      <c r="S285" s="2">
        <f t="shared" si="17"/>
        <v>541500.42857143283</v>
      </c>
      <c r="T285" s="2">
        <f t="shared" si="18"/>
        <v>8499.571428571362</v>
      </c>
      <c r="U285" s="2">
        <f t="shared" si="19"/>
        <v>550000</v>
      </c>
      <c r="V285" s="2">
        <f t="shared" si="34"/>
        <v>87782461.950757578</v>
      </c>
      <c r="W285" s="2">
        <f t="shared" si="20"/>
        <v>541500.42857143283</v>
      </c>
      <c r="X285" s="2">
        <f t="shared" si="6"/>
        <v>8499.5714285671711</v>
      </c>
      <c r="Y285" s="2">
        <f t="shared" si="43"/>
        <v>47846785.445473589</v>
      </c>
      <c r="Z285" s="2" t="str">
        <f t="shared" si="8"/>
        <v>MEEP</v>
      </c>
      <c r="AA285" s="2">
        <f>IF(Z285="HERE",Y285,AA284+Graph!$G$1*1000)</f>
        <v>78709317.588330775</v>
      </c>
      <c r="AB285" s="2">
        <f t="shared" si="21"/>
        <v>420000</v>
      </c>
      <c r="AC285" s="2">
        <f t="shared" si="44"/>
        <v>46628429.379328966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541500.42857142852</v>
      </c>
      <c r="H286" s="2">
        <f t="shared" si="45"/>
        <v>133809998.37932937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550000</v>
      </c>
      <c r="R286" s="2">
        <f t="shared" si="46"/>
        <v>136179247.3962312</v>
      </c>
      <c r="S286" s="2">
        <f t="shared" si="17"/>
        <v>541500.42857143283</v>
      </c>
      <c r="T286" s="2">
        <f t="shared" si="18"/>
        <v>8499.571428571362</v>
      </c>
      <c r="U286" s="2">
        <f t="shared" si="19"/>
        <v>550000</v>
      </c>
      <c r="V286" s="2">
        <f t="shared" si="34"/>
        <v>88323962.379329011</v>
      </c>
      <c r="W286" s="2">
        <f t="shared" si="20"/>
        <v>541500.42857143283</v>
      </c>
      <c r="X286" s="2">
        <f t="shared" ref="X286:X385" si="51">SUM(U286-W286)</f>
        <v>8499.5714285671711</v>
      </c>
      <c r="Y286" s="2">
        <f t="shared" si="43"/>
        <v>47855285.016902156</v>
      </c>
      <c r="Z286" s="2" t="str">
        <f t="shared" ref="Z286:Z385" si="52">IF(V286&lt;Y286,"HERE","MEEP")</f>
        <v>MEEP</v>
      </c>
      <c r="AA286" s="2">
        <f>IF(Z286="HERE",Y286,AA285+Graph!$G$1*1000)</f>
        <v>79129317.588330775</v>
      </c>
      <c r="AB286" s="2">
        <f t="shared" si="21"/>
        <v>420000</v>
      </c>
      <c r="AC286" s="2">
        <f t="shared" si="44"/>
        <v>46628429.379328966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541500.42857142852</v>
      </c>
      <c r="H287" s="2">
        <f t="shared" si="45"/>
        <v>134351498.80790079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550000</v>
      </c>
      <c r="R287" s="2">
        <f t="shared" si="46"/>
        <v>136729247.3962312</v>
      </c>
      <c r="S287" s="2">
        <f t="shared" ref="S287:S385" si="58">SUM(H287-H286)</f>
        <v>541500.42857141793</v>
      </c>
      <c r="T287" s="2">
        <f t="shared" ref="T287:T385" si="59">SUM(L287-L286)</f>
        <v>8499.571428571362</v>
      </c>
      <c r="U287" s="2">
        <f t="shared" ref="U287:U385" si="60">SUM(R287-R286)</f>
        <v>550000</v>
      </c>
      <c r="V287" s="2">
        <f t="shared" si="34"/>
        <v>88865462.807900444</v>
      </c>
      <c r="W287" s="2">
        <f t="shared" ref="W287:W385" si="61">SUM(V287-V286)</f>
        <v>541500.42857143283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47863784.588330723</v>
      </c>
      <c r="Z287" s="2" t="str">
        <f t="shared" si="52"/>
        <v>MEEP</v>
      </c>
      <c r="AA287" s="2">
        <f>IF(Z287="HERE",Y287,AA286+Graph!$G$1*1000)</f>
        <v>79549317.588330775</v>
      </c>
      <c r="AB287" s="2">
        <f t="shared" ref="AB287:AB385" si="63">SUM(AA287-AA286)</f>
        <v>420000</v>
      </c>
      <c r="AC287" s="2">
        <f t="shared" ref="AC287:AC350" si="64">IF(Z288="HERE",V287,AC286)</f>
        <v>46628429.379328966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541500.42857142852</v>
      </c>
      <c r="H288" s="2">
        <f t="shared" ref="H288:H351" si="65">IF(COUNT($C289)=0,IF(COUNT($C288)=1,C288,SUM(H287+G288)),C288)</f>
        <v>134892999.23647222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550000</v>
      </c>
      <c r="R288" s="2">
        <f t="shared" ref="R288:R351" si="66">IF(COUNT($C289)=0,IF(COUNT($C288)=1,M288,SUM(R287+Q288)),M288)</f>
        <v>137279247.3962312</v>
      </c>
      <c r="S288" s="2">
        <f t="shared" si="58"/>
        <v>541500.42857143283</v>
      </c>
      <c r="T288" s="2">
        <f t="shared" si="59"/>
        <v>8499.571428571362</v>
      </c>
      <c r="U288" s="2">
        <f t="shared" si="60"/>
        <v>550000</v>
      </c>
      <c r="V288" s="2">
        <f t="shared" si="34"/>
        <v>89406963.236471877</v>
      </c>
      <c r="W288" s="2">
        <f t="shared" si="61"/>
        <v>541500.42857143283</v>
      </c>
      <c r="X288" s="2">
        <f t="shared" si="51"/>
        <v>8499.5714285671711</v>
      </c>
      <c r="Y288" s="2">
        <f t="shared" si="62"/>
        <v>47872284.159759291</v>
      </c>
      <c r="Z288" s="2" t="str">
        <f t="shared" si="52"/>
        <v>MEEP</v>
      </c>
      <c r="AA288" s="2">
        <f>IF(Z288="HERE",Y288,AA287+Graph!$G$1*1000)</f>
        <v>79969317.588330775</v>
      </c>
      <c r="AB288" s="2">
        <f t="shared" si="63"/>
        <v>420000</v>
      </c>
      <c r="AC288" s="2">
        <f t="shared" si="64"/>
        <v>46628429.379328966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541500.42857142852</v>
      </c>
      <c r="H289" s="2">
        <f t="shared" si="65"/>
        <v>135434499.66504365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550000</v>
      </c>
      <c r="R289" s="2">
        <f t="shared" si="66"/>
        <v>137829247.3962312</v>
      </c>
      <c r="S289" s="2">
        <f t="shared" si="58"/>
        <v>541500.42857143283</v>
      </c>
      <c r="T289" s="2">
        <f t="shared" si="59"/>
        <v>8499.571428571362</v>
      </c>
      <c r="U289" s="2">
        <f t="shared" si="60"/>
        <v>550000</v>
      </c>
      <c r="V289" s="2">
        <f t="shared" si="34"/>
        <v>89948463.665043309</v>
      </c>
      <c r="W289" s="2">
        <f t="shared" si="61"/>
        <v>541500.42857143283</v>
      </c>
      <c r="X289" s="2">
        <f t="shared" si="51"/>
        <v>8499.5714285671711</v>
      </c>
      <c r="Y289" s="2">
        <f t="shared" si="62"/>
        <v>47880783.731187858</v>
      </c>
      <c r="Z289" s="2" t="str">
        <f t="shared" si="52"/>
        <v>MEEP</v>
      </c>
      <c r="AA289" s="2">
        <f>IF(Z289="HERE",Y289,AA288+Graph!$G$1*1000)</f>
        <v>80389317.588330775</v>
      </c>
      <c r="AB289" s="2">
        <f t="shared" si="63"/>
        <v>420000</v>
      </c>
      <c r="AC289" s="2">
        <f t="shared" si="64"/>
        <v>46628429.379328966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541500.42857142852</v>
      </c>
      <c r="H290" s="2">
        <f t="shared" si="65"/>
        <v>135976000.09361508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550000</v>
      </c>
      <c r="R290" s="2">
        <f t="shared" si="66"/>
        <v>138379247.3962312</v>
      </c>
      <c r="S290" s="2">
        <f t="shared" si="58"/>
        <v>541500.42857143283</v>
      </c>
      <c r="T290" s="2">
        <f t="shared" si="59"/>
        <v>8499.571428571362</v>
      </c>
      <c r="U290" s="2">
        <f t="shared" si="60"/>
        <v>550000</v>
      </c>
      <c r="V290" s="2">
        <f t="shared" si="34"/>
        <v>90489964.093614742</v>
      </c>
      <c r="W290" s="2">
        <f t="shared" si="61"/>
        <v>541500.42857143283</v>
      </c>
      <c r="X290" s="2">
        <f t="shared" si="51"/>
        <v>8499.5714285671711</v>
      </c>
      <c r="Y290" s="2">
        <f t="shared" si="62"/>
        <v>47889283.302616425</v>
      </c>
      <c r="Z290" s="2" t="str">
        <f t="shared" si="52"/>
        <v>MEEP</v>
      </c>
      <c r="AA290" s="2">
        <f>IF(Z290="HERE",Y290,AA289+Graph!$G$1*1000)</f>
        <v>80809317.588330775</v>
      </c>
      <c r="AB290" s="2">
        <f t="shared" si="63"/>
        <v>420000</v>
      </c>
      <c r="AC290" s="2">
        <f t="shared" si="64"/>
        <v>46628429.379328966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541500.42857142852</v>
      </c>
      <c r="H291" s="2">
        <f t="shared" si="65"/>
        <v>136517500.52218652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550000</v>
      </c>
      <c r="R291" s="2">
        <f t="shared" si="66"/>
        <v>138929247.3962312</v>
      </c>
      <c r="S291" s="2">
        <f t="shared" si="58"/>
        <v>541500.42857143283</v>
      </c>
      <c r="T291" s="2">
        <f t="shared" si="59"/>
        <v>8499.571428571362</v>
      </c>
      <c r="U291" s="2">
        <f t="shared" si="60"/>
        <v>550000</v>
      </c>
      <c r="V291" s="2">
        <f t="shared" si="34"/>
        <v>91031464.522186175</v>
      </c>
      <c r="W291" s="2">
        <f t="shared" si="61"/>
        <v>541500.42857143283</v>
      </c>
      <c r="X291" s="2">
        <f t="shared" si="51"/>
        <v>8499.5714285671711</v>
      </c>
      <c r="Y291" s="2">
        <f t="shared" si="62"/>
        <v>47897782.874044992</v>
      </c>
      <c r="Z291" s="2" t="str">
        <f t="shared" si="52"/>
        <v>MEEP</v>
      </c>
      <c r="AA291" s="2">
        <f>IF(Z291="HERE",Y291,AA290+Graph!$G$1*1000)</f>
        <v>81229317.588330775</v>
      </c>
      <c r="AB291" s="2">
        <f t="shared" si="63"/>
        <v>420000</v>
      </c>
      <c r="AC291" s="2">
        <f t="shared" si="64"/>
        <v>46628429.379328966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541500.42857142852</v>
      </c>
      <c r="H292" s="2">
        <f t="shared" si="65"/>
        <v>137059000.95075795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550000</v>
      </c>
      <c r="R292" s="2">
        <f t="shared" si="66"/>
        <v>139479247.3962312</v>
      </c>
      <c r="S292" s="2">
        <f t="shared" si="58"/>
        <v>541500.42857143283</v>
      </c>
      <c r="T292" s="2">
        <f t="shared" si="59"/>
        <v>8499.571428571362</v>
      </c>
      <c r="U292" s="2">
        <f t="shared" si="60"/>
        <v>550000</v>
      </c>
      <c r="V292" s="2">
        <f t="shared" si="34"/>
        <v>91572964.950757608</v>
      </c>
      <c r="W292" s="2">
        <f t="shared" si="61"/>
        <v>541500.42857143283</v>
      </c>
      <c r="X292" s="2">
        <f t="shared" si="51"/>
        <v>8499.5714285671711</v>
      </c>
      <c r="Y292" s="2">
        <f t="shared" si="62"/>
        <v>47906282.445473559</v>
      </c>
      <c r="Z292" s="2" t="str">
        <f t="shared" si="52"/>
        <v>MEEP</v>
      </c>
      <c r="AA292" s="2">
        <f>IF(Z292="HERE",Y292,AA291+Graph!$G$1*1000)</f>
        <v>81649317.588330775</v>
      </c>
      <c r="AB292" s="2">
        <f t="shared" si="63"/>
        <v>420000</v>
      </c>
      <c r="AC292" s="2">
        <f t="shared" si="64"/>
        <v>46628429.379328966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541500.42857142852</v>
      </c>
      <c r="H293" s="2">
        <f t="shared" si="65"/>
        <v>137600501.37932938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550000</v>
      </c>
      <c r="R293" s="2">
        <f t="shared" si="66"/>
        <v>140029247.3962312</v>
      </c>
      <c r="S293" s="2">
        <f t="shared" si="58"/>
        <v>541500.42857143283</v>
      </c>
      <c r="T293" s="2">
        <f t="shared" si="59"/>
        <v>8499.571428571362</v>
      </c>
      <c r="U293" s="2">
        <f t="shared" si="60"/>
        <v>550000</v>
      </c>
      <c r="V293" s="2">
        <f t="shared" si="34"/>
        <v>92114465.379329041</v>
      </c>
      <c r="W293" s="2">
        <f t="shared" si="61"/>
        <v>541500.42857143283</v>
      </c>
      <c r="X293" s="2">
        <f t="shared" si="51"/>
        <v>8499.5714285671711</v>
      </c>
      <c r="Y293" s="2">
        <f t="shared" si="62"/>
        <v>47914782.016902126</v>
      </c>
      <c r="Z293" s="2" t="str">
        <f t="shared" si="52"/>
        <v>MEEP</v>
      </c>
      <c r="AA293" s="2">
        <f>IF(Z293="HERE",Y293,AA292+Graph!$G$1*1000)</f>
        <v>82069317.588330775</v>
      </c>
      <c r="AB293" s="2">
        <f t="shared" si="63"/>
        <v>420000</v>
      </c>
      <c r="AC293" s="2">
        <f t="shared" si="64"/>
        <v>46628429.379328966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IF(F294&gt;550000,$AK$31*1000,F294)</f>
        <v>541500.42857142852</v>
      </c>
      <c r="H294" s="2">
        <f t="shared" si="65"/>
        <v>138142001.80790082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IF(P294&gt;550000,550000,P294)</f>
        <v>550000</v>
      </c>
      <c r="R294" s="2">
        <f t="shared" si="66"/>
        <v>140579247.3962312</v>
      </c>
      <c r="S294" s="2">
        <f t="shared" si="58"/>
        <v>541500.42857143283</v>
      </c>
      <c r="T294" s="2">
        <f t="shared" si="59"/>
        <v>8499.571428571362</v>
      </c>
      <c r="U294" s="2">
        <f t="shared" si="60"/>
        <v>550000</v>
      </c>
      <c r="V294" s="2">
        <f t="shared" si="34"/>
        <v>92655965.807900473</v>
      </c>
      <c r="W294" s="2">
        <f t="shared" si="61"/>
        <v>541500.42857143283</v>
      </c>
      <c r="X294" s="2">
        <f t="shared" si="51"/>
        <v>8499.5714285671711</v>
      </c>
      <c r="Y294" s="2">
        <f t="shared" si="62"/>
        <v>47923281.588330694</v>
      </c>
      <c r="Z294" s="2" t="str">
        <f t="shared" si="52"/>
        <v>MEEP</v>
      </c>
      <c r="AA294" s="2">
        <f>IF(Z294="HERE",Y294,AA293+Graph!$G$1*1000)</f>
        <v>82489317.588330775</v>
      </c>
      <c r="AB294" s="2">
        <f t="shared" si="63"/>
        <v>420000</v>
      </c>
      <c r="AC294" s="2">
        <f t="shared" si="64"/>
        <v>46628429.379328966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541500.42857142852</v>
      </c>
      <c r="H295" s="2">
        <f t="shared" si="65"/>
        <v>138683502.23647225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550000</v>
      </c>
      <c r="R295" s="2">
        <f t="shared" si="66"/>
        <v>141129247.3962312</v>
      </c>
      <c r="S295" s="2">
        <f t="shared" si="58"/>
        <v>541500.42857143283</v>
      </c>
      <c r="T295" s="2">
        <f t="shared" si="59"/>
        <v>8499.571428571362</v>
      </c>
      <c r="U295" s="2">
        <f t="shared" si="60"/>
        <v>550000</v>
      </c>
      <c r="V295" s="2">
        <f t="shared" si="34"/>
        <v>93197466.236471906</v>
      </c>
      <c r="W295" s="2">
        <f t="shared" si="61"/>
        <v>541500.42857143283</v>
      </c>
      <c r="X295" s="2">
        <f t="shared" si="51"/>
        <v>8499.5714285671711</v>
      </c>
      <c r="Y295" s="2">
        <f t="shared" si="62"/>
        <v>47931781.159759261</v>
      </c>
      <c r="Z295" s="2" t="str">
        <f t="shared" si="52"/>
        <v>MEEP</v>
      </c>
      <c r="AA295" s="2">
        <f>IF(Z295="HERE",Y295,AA294+Graph!$G$1*1000)</f>
        <v>82909317.588330775</v>
      </c>
      <c r="AB295" s="2">
        <f t="shared" si="63"/>
        <v>420000</v>
      </c>
      <c r="AC295" s="2">
        <f t="shared" si="64"/>
        <v>46628429.379328966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541500.42857142852</v>
      </c>
      <c r="H296" s="2">
        <f t="shared" si="65"/>
        <v>139225002.66504368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550000</v>
      </c>
      <c r="R296" s="2">
        <f t="shared" si="66"/>
        <v>141679247.3962312</v>
      </c>
      <c r="S296" s="2">
        <f t="shared" si="58"/>
        <v>541500.42857143283</v>
      </c>
      <c r="T296" s="2">
        <f t="shared" si="59"/>
        <v>8499.571428571362</v>
      </c>
      <c r="U296" s="2">
        <f t="shared" si="60"/>
        <v>550000</v>
      </c>
      <c r="V296" s="2">
        <f t="shared" si="34"/>
        <v>93738966.665043339</v>
      </c>
      <c r="W296" s="2">
        <f t="shared" si="61"/>
        <v>541500.42857143283</v>
      </c>
      <c r="X296" s="2">
        <f t="shared" si="51"/>
        <v>8499.5714285671711</v>
      </c>
      <c r="Y296" s="2">
        <f t="shared" si="62"/>
        <v>47940280.731187828</v>
      </c>
      <c r="Z296" s="2" t="str">
        <f t="shared" si="52"/>
        <v>MEEP</v>
      </c>
      <c r="AA296" s="2">
        <f>IF(Z296="HERE",Y296,AA295+Graph!$G$1*1000)</f>
        <v>83329317.588330775</v>
      </c>
      <c r="AB296" s="2">
        <f t="shared" si="63"/>
        <v>420000</v>
      </c>
      <c r="AC296" s="2">
        <f t="shared" si="64"/>
        <v>46628429.379328966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541500.42857142852</v>
      </c>
      <c r="H297" s="2">
        <f t="shared" si="65"/>
        <v>139766503.09361511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550000</v>
      </c>
      <c r="R297" s="2">
        <f t="shared" si="66"/>
        <v>142229247.3962312</v>
      </c>
      <c r="S297" s="2">
        <f t="shared" si="58"/>
        <v>541500.42857143283</v>
      </c>
      <c r="T297" s="2">
        <f t="shared" si="59"/>
        <v>8499.571428571362</v>
      </c>
      <c r="U297" s="2">
        <f t="shared" si="60"/>
        <v>550000</v>
      </c>
      <c r="V297" s="2">
        <f t="shared" si="34"/>
        <v>94280467.093614772</v>
      </c>
      <c r="W297" s="2">
        <f t="shared" si="61"/>
        <v>541500.42857143283</v>
      </c>
      <c r="X297" s="2">
        <f t="shared" si="51"/>
        <v>8499.5714285671711</v>
      </c>
      <c r="Y297" s="2">
        <f t="shared" si="62"/>
        <v>47948780.302616395</v>
      </c>
      <c r="Z297" s="2" t="str">
        <f t="shared" si="52"/>
        <v>MEEP</v>
      </c>
      <c r="AA297" s="2">
        <f>IF(Z297="HERE",Y297,AA296+Graph!$G$1*1000)</f>
        <v>83749317.588330775</v>
      </c>
      <c r="AB297" s="2">
        <f t="shared" si="63"/>
        <v>420000</v>
      </c>
      <c r="AC297" s="2">
        <f t="shared" si="64"/>
        <v>46628429.379328966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541500.42857142852</v>
      </c>
      <c r="H298" s="2">
        <f t="shared" si="65"/>
        <v>140308003.52218655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550000</v>
      </c>
      <c r="R298" s="2">
        <f t="shared" si="66"/>
        <v>142779247.3962312</v>
      </c>
      <c r="S298" s="2">
        <f t="shared" si="58"/>
        <v>541500.42857143283</v>
      </c>
      <c r="T298" s="2">
        <f t="shared" si="59"/>
        <v>8499.571428571362</v>
      </c>
      <c r="U298" s="2">
        <f t="shared" si="60"/>
        <v>550000</v>
      </c>
      <c r="V298" s="2">
        <f t="shared" si="34"/>
        <v>94821967.522186205</v>
      </c>
      <c r="W298" s="2">
        <f t="shared" si="61"/>
        <v>541500.42857143283</v>
      </c>
      <c r="X298" s="2">
        <f t="shared" si="51"/>
        <v>8499.5714285671711</v>
      </c>
      <c r="Y298" s="2">
        <f t="shared" si="62"/>
        <v>47957279.874044962</v>
      </c>
      <c r="Z298" s="2" t="str">
        <f t="shared" si="52"/>
        <v>MEEP</v>
      </c>
      <c r="AA298" s="2">
        <f>IF(Z298="HERE",Y298,AA297+Graph!$G$1*1000)</f>
        <v>84169317.588330775</v>
      </c>
      <c r="AB298" s="2">
        <f t="shared" si="63"/>
        <v>420000</v>
      </c>
      <c r="AC298" s="2">
        <f t="shared" si="64"/>
        <v>46628429.379328966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541500.42857142852</v>
      </c>
      <c r="H299" s="2">
        <f t="shared" si="65"/>
        <v>140849503.95075798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550000</v>
      </c>
      <c r="R299" s="2">
        <f t="shared" si="66"/>
        <v>143329247.3962312</v>
      </c>
      <c r="S299" s="2">
        <f t="shared" si="58"/>
        <v>541500.42857143283</v>
      </c>
      <c r="T299" s="2">
        <f t="shared" si="59"/>
        <v>8499.571428571362</v>
      </c>
      <c r="U299" s="2">
        <f t="shared" si="60"/>
        <v>550000</v>
      </c>
      <c r="V299" s="2">
        <f t="shared" si="34"/>
        <v>95363467.950757638</v>
      </c>
      <c r="W299" s="2">
        <f t="shared" si="61"/>
        <v>541500.42857143283</v>
      </c>
      <c r="X299" s="2">
        <f t="shared" si="51"/>
        <v>8499.5714285671711</v>
      </c>
      <c r="Y299" s="2">
        <f t="shared" si="62"/>
        <v>47965779.445473529</v>
      </c>
      <c r="Z299" s="2" t="str">
        <f t="shared" si="52"/>
        <v>MEEP</v>
      </c>
      <c r="AA299" s="2">
        <f>IF(Z299="HERE",Y299,AA298+Graph!$G$1*1000)</f>
        <v>84589317.588330775</v>
      </c>
      <c r="AB299" s="2">
        <f t="shared" si="63"/>
        <v>420000</v>
      </c>
      <c r="AC299" s="2">
        <f t="shared" si="64"/>
        <v>46628429.379328966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541500.42857142852</v>
      </c>
      <c r="H300" s="2">
        <f t="shared" si="65"/>
        <v>141391004.37932941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550000</v>
      </c>
      <c r="R300" s="2">
        <f t="shared" si="66"/>
        <v>143879247.3962312</v>
      </c>
      <c r="S300" s="2">
        <f t="shared" si="58"/>
        <v>541500.42857143283</v>
      </c>
      <c r="T300" s="2">
        <f t="shared" si="59"/>
        <v>8499.571428571362</v>
      </c>
      <c r="U300" s="2">
        <f t="shared" si="60"/>
        <v>550000</v>
      </c>
      <c r="V300" s="2">
        <f t="shared" si="34"/>
        <v>95904968.37932907</v>
      </c>
      <c r="W300" s="2">
        <f t="shared" si="61"/>
        <v>541500.42857143283</v>
      </c>
      <c r="X300" s="2">
        <f t="shared" si="51"/>
        <v>8499.5714285671711</v>
      </c>
      <c r="Y300" s="2">
        <f t="shared" si="62"/>
        <v>47974279.016902097</v>
      </c>
      <c r="Z300" s="2" t="str">
        <f t="shared" si="52"/>
        <v>MEEP</v>
      </c>
      <c r="AA300" s="2">
        <f>IF(Z300="HERE",Y300,AA299+Graph!$G$1*1000)</f>
        <v>85009317.588330775</v>
      </c>
      <c r="AB300" s="2">
        <f t="shared" si="63"/>
        <v>420000</v>
      </c>
      <c r="AC300" s="2">
        <f t="shared" si="64"/>
        <v>46628429.379328966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541500.42857142852</v>
      </c>
      <c r="H301" s="2">
        <f t="shared" si="65"/>
        <v>141932504.80790085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550000</v>
      </c>
      <c r="R301" s="2">
        <f t="shared" si="66"/>
        <v>144429247.3962312</v>
      </c>
      <c r="S301" s="2">
        <f t="shared" si="58"/>
        <v>541500.42857143283</v>
      </c>
      <c r="T301" s="2">
        <f t="shared" si="59"/>
        <v>8499.571428571362</v>
      </c>
      <c r="U301" s="2">
        <f t="shared" si="60"/>
        <v>550000</v>
      </c>
      <c r="V301" s="2">
        <f t="shared" si="34"/>
        <v>96446468.807900503</v>
      </c>
      <c r="W301" s="2">
        <f t="shared" si="61"/>
        <v>541500.42857143283</v>
      </c>
      <c r="X301" s="2">
        <f t="shared" si="51"/>
        <v>8499.5714285671711</v>
      </c>
      <c r="Y301" s="2">
        <f t="shared" si="62"/>
        <v>47982778.588330664</v>
      </c>
      <c r="Z301" s="2" t="str">
        <f t="shared" si="52"/>
        <v>MEEP</v>
      </c>
      <c r="AA301" s="2">
        <f>IF(Z301="HERE",Y301,AA300+Graph!$G$1*1000)</f>
        <v>85429317.588330775</v>
      </c>
      <c r="AB301" s="2">
        <f t="shared" si="63"/>
        <v>420000</v>
      </c>
      <c r="AC301" s="2">
        <f t="shared" si="64"/>
        <v>46628429.379328966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541500.42857142852</v>
      </c>
      <c r="H302" s="2">
        <f t="shared" si="65"/>
        <v>142474005.23647228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550000</v>
      </c>
      <c r="R302" s="2">
        <f t="shared" si="66"/>
        <v>144979247.3962312</v>
      </c>
      <c r="S302" s="2">
        <f t="shared" si="58"/>
        <v>541500.42857143283</v>
      </c>
      <c r="T302" s="2">
        <f t="shared" si="59"/>
        <v>8499.571428571362</v>
      </c>
      <c r="U302" s="2">
        <f t="shared" si="60"/>
        <v>550000</v>
      </c>
      <c r="V302" s="2">
        <f t="shared" si="34"/>
        <v>96987969.236471936</v>
      </c>
      <c r="W302" s="2">
        <f t="shared" si="61"/>
        <v>541500.42857143283</v>
      </c>
      <c r="X302" s="2">
        <f t="shared" si="51"/>
        <v>8499.5714285671711</v>
      </c>
      <c r="Y302" s="2">
        <f t="shared" si="62"/>
        <v>47991278.159759231</v>
      </c>
      <c r="Z302" s="2" t="str">
        <f t="shared" si="52"/>
        <v>MEEP</v>
      </c>
      <c r="AA302" s="2">
        <f>IF(Z302="HERE",Y302,AA301+Graph!$G$1*1000)</f>
        <v>85849317.588330775</v>
      </c>
      <c r="AB302" s="2">
        <f t="shared" si="63"/>
        <v>420000</v>
      </c>
      <c r="AC302" s="2">
        <f t="shared" si="64"/>
        <v>46628429.379328966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541500.42857142852</v>
      </c>
      <c r="H303" s="2">
        <f t="shared" si="65"/>
        <v>143015505.66504371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550000</v>
      </c>
      <c r="R303" s="2">
        <f t="shared" si="66"/>
        <v>145529247.3962312</v>
      </c>
      <c r="S303" s="2">
        <f t="shared" si="58"/>
        <v>541500.42857143283</v>
      </c>
      <c r="T303" s="2">
        <f t="shared" si="59"/>
        <v>8499.571428571362</v>
      </c>
      <c r="U303" s="2">
        <f t="shared" si="60"/>
        <v>550000</v>
      </c>
      <c r="V303" s="2">
        <f t="shared" si="34"/>
        <v>97529469.665043369</v>
      </c>
      <c r="W303" s="2">
        <f t="shared" si="61"/>
        <v>541500.42857143283</v>
      </c>
      <c r="X303" s="2">
        <f t="shared" si="51"/>
        <v>8499.5714285671711</v>
      </c>
      <c r="Y303" s="2">
        <f t="shared" si="62"/>
        <v>47999777.731187798</v>
      </c>
      <c r="Z303" s="2" t="str">
        <f t="shared" si="52"/>
        <v>MEEP</v>
      </c>
      <c r="AA303" s="2">
        <f>IF(Z303="HERE",Y303,AA302+Graph!$G$1*1000)</f>
        <v>86269317.588330775</v>
      </c>
      <c r="AB303" s="2">
        <f t="shared" si="63"/>
        <v>420000</v>
      </c>
      <c r="AC303" s="2">
        <f t="shared" si="64"/>
        <v>46628429.379328966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541500.42857142852</v>
      </c>
      <c r="H304" s="2">
        <f t="shared" si="65"/>
        <v>143557006.09361514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550000</v>
      </c>
      <c r="R304" s="2">
        <f t="shared" si="66"/>
        <v>146079247.3962312</v>
      </c>
      <c r="S304" s="2">
        <f t="shared" si="58"/>
        <v>541500.42857143283</v>
      </c>
      <c r="T304" s="2">
        <f t="shared" si="59"/>
        <v>8499.571428571362</v>
      </c>
      <c r="U304" s="2">
        <f t="shared" si="60"/>
        <v>550000</v>
      </c>
      <c r="V304" s="2">
        <f t="shared" si="34"/>
        <v>98070970.093614802</v>
      </c>
      <c r="W304" s="2">
        <f t="shared" si="61"/>
        <v>541500.42857143283</v>
      </c>
      <c r="X304" s="2">
        <f t="shared" si="51"/>
        <v>8499.5714285671711</v>
      </c>
      <c r="Y304" s="2">
        <f t="shared" si="62"/>
        <v>48008277.302616365</v>
      </c>
      <c r="Z304" s="2" t="str">
        <f t="shared" si="52"/>
        <v>MEEP</v>
      </c>
      <c r="AA304" s="2">
        <f>IF(Z304="HERE",Y304,AA303+Graph!$G$1*1000)</f>
        <v>86689317.588330775</v>
      </c>
      <c r="AB304" s="2">
        <f t="shared" si="63"/>
        <v>420000</v>
      </c>
      <c r="AC304" s="2">
        <f t="shared" si="64"/>
        <v>46628429.379328966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541500.42857142852</v>
      </c>
      <c r="H305" s="2">
        <f t="shared" si="65"/>
        <v>144098506.52218658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550000</v>
      </c>
      <c r="R305" s="2">
        <f t="shared" si="66"/>
        <v>146629247.3962312</v>
      </c>
      <c r="S305" s="2">
        <f t="shared" si="58"/>
        <v>541500.42857143283</v>
      </c>
      <c r="T305" s="2">
        <f t="shared" si="59"/>
        <v>8499.571428571362</v>
      </c>
      <c r="U305" s="2">
        <f t="shared" si="60"/>
        <v>550000</v>
      </c>
      <c r="V305" s="2">
        <f t="shared" si="34"/>
        <v>98612470.522186235</v>
      </c>
      <c r="W305" s="2">
        <f t="shared" si="61"/>
        <v>541500.42857143283</v>
      </c>
      <c r="X305" s="2">
        <f t="shared" si="51"/>
        <v>8499.5714285671711</v>
      </c>
      <c r="Y305" s="2">
        <f t="shared" si="62"/>
        <v>48016776.874044932</v>
      </c>
      <c r="Z305" s="2" t="str">
        <f t="shared" si="52"/>
        <v>MEEP</v>
      </c>
      <c r="AA305" s="2">
        <f>IF(Z305="HERE",Y305,AA304+Graph!$G$1*1000)</f>
        <v>87109317.588330775</v>
      </c>
      <c r="AB305" s="2">
        <f t="shared" si="63"/>
        <v>420000</v>
      </c>
      <c r="AC305" s="2">
        <f t="shared" si="64"/>
        <v>46628429.379328966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541500.42857142852</v>
      </c>
      <c r="H306" s="2">
        <f t="shared" si="65"/>
        <v>144640006.95075801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550000</v>
      </c>
      <c r="R306" s="2">
        <f t="shared" si="66"/>
        <v>147179247.3962312</v>
      </c>
      <c r="S306" s="2">
        <f t="shared" si="58"/>
        <v>541500.42857143283</v>
      </c>
      <c r="T306" s="2">
        <f t="shared" si="59"/>
        <v>8499.571428571362</v>
      </c>
      <c r="U306" s="2">
        <f t="shared" si="60"/>
        <v>550000</v>
      </c>
      <c r="V306" s="2">
        <f t="shared" si="34"/>
        <v>99153970.950757667</v>
      </c>
      <c r="W306" s="2">
        <f t="shared" si="61"/>
        <v>541500.42857143283</v>
      </c>
      <c r="X306" s="2">
        <f t="shared" si="51"/>
        <v>8499.5714285671711</v>
      </c>
      <c r="Y306" s="2">
        <f t="shared" si="62"/>
        <v>48025276.4454735</v>
      </c>
      <c r="Z306" s="2" t="str">
        <f t="shared" si="52"/>
        <v>MEEP</v>
      </c>
      <c r="AA306" s="2">
        <f>IF(Z306="HERE",Y306,AA305+Graph!$G$1*1000)</f>
        <v>87529317.588330775</v>
      </c>
      <c r="AB306" s="2">
        <f t="shared" si="63"/>
        <v>420000</v>
      </c>
      <c r="AC306" s="2">
        <f t="shared" si="64"/>
        <v>46628429.379328966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541500.42857142852</v>
      </c>
      <c r="H307" s="2">
        <f t="shared" si="65"/>
        <v>145181507.37932944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550000</v>
      </c>
      <c r="R307" s="2">
        <f t="shared" si="66"/>
        <v>147729247.3962312</v>
      </c>
      <c r="S307" s="2">
        <f t="shared" si="58"/>
        <v>541500.42857143283</v>
      </c>
      <c r="T307" s="2">
        <f t="shared" si="59"/>
        <v>8499.571428571362</v>
      </c>
      <c r="U307" s="2">
        <f t="shared" si="60"/>
        <v>550000</v>
      </c>
      <c r="V307" s="2">
        <f t="shared" si="34"/>
        <v>99695471.3793291</v>
      </c>
      <c r="W307" s="2">
        <f t="shared" si="61"/>
        <v>541500.42857143283</v>
      </c>
      <c r="X307" s="2">
        <f t="shared" si="51"/>
        <v>8499.5714285671711</v>
      </c>
      <c r="Y307" s="2">
        <f t="shared" si="62"/>
        <v>48033776.016902067</v>
      </c>
      <c r="Z307" s="2" t="str">
        <f t="shared" si="52"/>
        <v>MEEP</v>
      </c>
      <c r="AA307" s="2">
        <f>IF(Z307="HERE",Y307,AA306+Graph!$G$1*1000)</f>
        <v>87949317.588330775</v>
      </c>
      <c r="AB307" s="2">
        <f t="shared" si="63"/>
        <v>420000</v>
      </c>
      <c r="AC307" s="2">
        <f t="shared" si="64"/>
        <v>46628429.379328966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541500.42857142852</v>
      </c>
      <c r="H308" s="2">
        <f t="shared" si="65"/>
        <v>145723007.80790088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550000</v>
      </c>
      <c r="R308" s="2">
        <f t="shared" si="66"/>
        <v>148279247.3962312</v>
      </c>
      <c r="S308" s="2">
        <f t="shared" si="58"/>
        <v>541500.42857143283</v>
      </c>
      <c r="T308" s="2">
        <f t="shared" si="59"/>
        <v>8499.571428571362</v>
      </c>
      <c r="U308" s="2">
        <f t="shared" si="60"/>
        <v>550000</v>
      </c>
      <c r="V308" s="2">
        <f t="shared" si="34"/>
        <v>100236971.80790053</v>
      </c>
      <c r="W308" s="2">
        <f t="shared" si="61"/>
        <v>541500.42857143283</v>
      </c>
      <c r="X308" s="2">
        <f t="shared" si="51"/>
        <v>8499.5714285671711</v>
      </c>
      <c r="Y308" s="2">
        <f t="shared" si="62"/>
        <v>48042275.588330634</v>
      </c>
      <c r="Z308" s="2" t="str">
        <f t="shared" si="52"/>
        <v>MEEP</v>
      </c>
      <c r="AA308" s="2">
        <f>IF(Z308="HERE",Y308,AA307+Graph!$G$1*1000)</f>
        <v>88369317.588330775</v>
      </c>
      <c r="AB308" s="2">
        <f t="shared" si="63"/>
        <v>420000</v>
      </c>
      <c r="AC308" s="2">
        <f t="shared" si="64"/>
        <v>46628429.379328966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541500.42857142852</v>
      </c>
      <c r="H309" s="2">
        <f t="shared" si="65"/>
        <v>146264508.23647231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550000</v>
      </c>
      <c r="R309" s="2">
        <f t="shared" si="66"/>
        <v>148829247.3962312</v>
      </c>
      <c r="S309" s="2">
        <f t="shared" si="58"/>
        <v>541500.42857143283</v>
      </c>
      <c r="T309" s="2">
        <f t="shared" si="59"/>
        <v>8499.571428571362</v>
      </c>
      <c r="U309" s="2">
        <f t="shared" si="60"/>
        <v>550000</v>
      </c>
      <c r="V309" s="2">
        <f t="shared" si="34"/>
        <v>100778472.23647197</v>
      </c>
      <c r="W309" s="2">
        <f t="shared" si="61"/>
        <v>541500.42857143283</v>
      </c>
      <c r="X309" s="2">
        <f t="shared" si="51"/>
        <v>8499.5714285671711</v>
      </c>
      <c r="Y309" s="2">
        <f t="shared" si="62"/>
        <v>48050775.159759201</v>
      </c>
      <c r="Z309" s="2" t="str">
        <f t="shared" si="52"/>
        <v>MEEP</v>
      </c>
      <c r="AA309" s="2">
        <f>IF(Z309="HERE",Y309,AA308+Graph!$G$1*1000)</f>
        <v>88789317.588330775</v>
      </c>
      <c r="AB309" s="2">
        <f t="shared" si="63"/>
        <v>420000</v>
      </c>
      <c r="AC309" s="2">
        <f t="shared" si="64"/>
        <v>46628429.379328966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541500.42857142852</v>
      </c>
      <c r="H310" s="2">
        <f t="shared" si="65"/>
        <v>146806008.66504374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550000</v>
      </c>
      <c r="R310" s="2">
        <f t="shared" si="66"/>
        <v>149379247.3962312</v>
      </c>
      <c r="S310" s="2">
        <f t="shared" si="58"/>
        <v>541500.42857143283</v>
      </c>
      <c r="T310" s="2">
        <f t="shared" si="59"/>
        <v>8499.571428571362</v>
      </c>
      <c r="U310" s="2">
        <f t="shared" si="60"/>
        <v>550000</v>
      </c>
      <c r="V310" s="2">
        <f t="shared" si="34"/>
        <v>101319972.6650434</v>
      </c>
      <c r="W310" s="2">
        <f t="shared" si="61"/>
        <v>541500.42857143283</v>
      </c>
      <c r="X310" s="2">
        <f t="shared" si="51"/>
        <v>8499.5714285671711</v>
      </c>
      <c r="Y310" s="2">
        <f t="shared" si="62"/>
        <v>48059274.731187768</v>
      </c>
      <c r="Z310" s="2" t="str">
        <f t="shared" si="52"/>
        <v>MEEP</v>
      </c>
      <c r="AA310" s="2">
        <f>IF(Z310="HERE",Y310,AA309+Graph!$G$1*1000)</f>
        <v>89209317.588330775</v>
      </c>
      <c r="AB310" s="2">
        <f t="shared" si="63"/>
        <v>420000</v>
      </c>
      <c r="AC310" s="2">
        <f t="shared" si="64"/>
        <v>46628429.379328966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541500.42857142852</v>
      </c>
      <c r="H311" s="2">
        <f t="shared" si="65"/>
        <v>147347509.09361517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550000</v>
      </c>
      <c r="R311" s="2">
        <f t="shared" si="66"/>
        <v>149929247.3962312</v>
      </c>
      <c r="S311" s="2">
        <f t="shared" si="58"/>
        <v>541500.42857143283</v>
      </c>
      <c r="T311" s="2">
        <f t="shared" si="59"/>
        <v>8499.571428571362</v>
      </c>
      <c r="U311" s="2">
        <f t="shared" si="60"/>
        <v>550000</v>
      </c>
      <c r="V311" s="2">
        <f t="shared" si="34"/>
        <v>101861473.09361483</v>
      </c>
      <c r="W311" s="2">
        <f t="shared" si="61"/>
        <v>541500.42857143283</v>
      </c>
      <c r="X311" s="2">
        <f t="shared" si="51"/>
        <v>8499.5714285671711</v>
      </c>
      <c r="Y311" s="2">
        <f t="shared" si="62"/>
        <v>48067774.302616335</v>
      </c>
      <c r="Z311" s="2" t="str">
        <f t="shared" si="52"/>
        <v>MEEP</v>
      </c>
      <c r="AA311" s="2">
        <f>IF(Z311="HERE",Y311,AA310+Graph!$G$1*1000)</f>
        <v>89629317.588330775</v>
      </c>
      <c r="AB311" s="2">
        <f t="shared" si="63"/>
        <v>420000</v>
      </c>
      <c r="AC311" s="2">
        <f t="shared" si="64"/>
        <v>46628429.379328966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541500.42857142852</v>
      </c>
      <c r="H312" s="2">
        <f t="shared" si="65"/>
        <v>147889009.52218661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550000</v>
      </c>
      <c r="R312" s="2">
        <f t="shared" si="66"/>
        <v>150479247.3962312</v>
      </c>
      <c r="S312" s="2">
        <f t="shared" si="58"/>
        <v>541500.42857143283</v>
      </c>
      <c r="T312" s="2">
        <f t="shared" si="59"/>
        <v>8499.571428571362</v>
      </c>
      <c r="U312" s="2">
        <f t="shared" si="60"/>
        <v>550000</v>
      </c>
      <c r="V312" s="2">
        <f t="shared" si="34"/>
        <v>102402973.52218626</v>
      </c>
      <c r="W312" s="2">
        <f t="shared" si="61"/>
        <v>541500.42857143283</v>
      </c>
      <c r="X312" s="2">
        <f t="shared" si="51"/>
        <v>8499.5714285671711</v>
      </c>
      <c r="Y312" s="2">
        <f t="shared" si="62"/>
        <v>48076273.874044903</v>
      </c>
      <c r="Z312" s="2" t="str">
        <f t="shared" si="52"/>
        <v>MEEP</v>
      </c>
      <c r="AA312" s="2">
        <f>IF(Z312="HERE",Y312,AA311+Graph!$G$1*1000)</f>
        <v>90049317.588330775</v>
      </c>
      <c r="AB312" s="2">
        <f t="shared" si="63"/>
        <v>420000</v>
      </c>
      <c r="AC312" s="2">
        <f t="shared" si="64"/>
        <v>46628429.379328966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541500.42857142852</v>
      </c>
      <c r="H313" s="2">
        <f t="shared" si="65"/>
        <v>148430509.95075804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550000</v>
      </c>
      <c r="R313" s="2">
        <f t="shared" si="66"/>
        <v>151029247.3962312</v>
      </c>
      <c r="S313" s="2">
        <f t="shared" si="58"/>
        <v>541500.42857143283</v>
      </c>
      <c r="T313" s="2">
        <f t="shared" si="59"/>
        <v>8499.571428571362</v>
      </c>
      <c r="U313" s="2">
        <f t="shared" si="60"/>
        <v>550000</v>
      </c>
      <c r="V313" s="2">
        <f t="shared" si="34"/>
        <v>102944473.9507577</v>
      </c>
      <c r="W313" s="2">
        <f t="shared" si="61"/>
        <v>541500.42857143283</v>
      </c>
      <c r="X313" s="2">
        <f t="shared" si="51"/>
        <v>8499.5714285671711</v>
      </c>
      <c r="Y313" s="2">
        <f t="shared" si="62"/>
        <v>48084773.44547347</v>
      </c>
      <c r="Z313" s="2" t="str">
        <f t="shared" si="52"/>
        <v>MEEP</v>
      </c>
      <c r="AA313" s="2">
        <f>IF(Z313="HERE",Y313,AA312+Graph!$G$1*1000)</f>
        <v>90469317.588330775</v>
      </c>
      <c r="AB313" s="2">
        <f t="shared" si="63"/>
        <v>420000</v>
      </c>
      <c r="AC313" s="2">
        <f t="shared" si="64"/>
        <v>46628429.379328966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541500.42857142852</v>
      </c>
      <c r="H314" s="2">
        <f t="shared" si="65"/>
        <v>148972010.37932947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550000</v>
      </c>
      <c r="R314" s="2">
        <f t="shared" si="66"/>
        <v>151579247.3962312</v>
      </c>
      <c r="S314" s="2">
        <f t="shared" si="58"/>
        <v>541500.42857143283</v>
      </c>
      <c r="T314" s="2">
        <f t="shared" si="59"/>
        <v>8499.571428571362</v>
      </c>
      <c r="U314" s="2">
        <f t="shared" si="60"/>
        <v>550000</v>
      </c>
      <c r="V314" s="2">
        <f t="shared" si="34"/>
        <v>103485974.37932913</v>
      </c>
      <c r="W314" s="2">
        <f t="shared" si="61"/>
        <v>541500.42857143283</v>
      </c>
      <c r="X314" s="2">
        <f t="shared" si="51"/>
        <v>8499.5714285671711</v>
      </c>
      <c r="Y314" s="2">
        <f t="shared" si="62"/>
        <v>48093273.016902037</v>
      </c>
      <c r="Z314" s="2" t="str">
        <f t="shared" si="52"/>
        <v>MEEP</v>
      </c>
      <c r="AA314" s="2">
        <f>IF(Z314="HERE",Y314,AA313+Graph!$G$1*1000)</f>
        <v>90889317.588330775</v>
      </c>
      <c r="AB314" s="2">
        <f t="shared" si="63"/>
        <v>420000</v>
      </c>
      <c r="AC314" s="2">
        <f t="shared" si="64"/>
        <v>46628429.379328966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541500.42857142852</v>
      </c>
      <c r="H315" s="2">
        <f t="shared" si="65"/>
        <v>149513510.80790091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550000</v>
      </c>
      <c r="R315" s="2">
        <f t="shared" si="66"/>
        <v>152129247.3962312</v>
      </c>
      <c r="S315" s="2">
        <f t="shared" si="58"/>
        <v>541500.42857143283</v>
      </c>
      <c r="T315" s="2">
        <f t="shared" si="59"/>
        <v>8499.571428571362</v>
      </c>
      <c r="U315" s="2">
        <f t="shared" si="60"/>
        <v>550000</v>
      </c>
      <c r="V315" s="2">
        <f t="shared" si="34"/>
        <v>104027474.80790056</v>
      </c>
      <c r="W315" s="2">
        <f t="shared" si="61"/>
        <v>541500.42857143283</v>
      </c>
      <c r="X315" s="2">
        <f t="shared" si="51"/>
        <v>8499.5714285671711</v>
      </c>
      <c r="Y315" s="2">
        <f t="shared" si="62"/>
        <v>48101772.588330604</v>
      </c>
      <c r="Z315" s="2" t="str">
        <f t="shared" si="52"/>
        <v>MEEP</v>
      </c>
      <c r="AA315" s="2">
        <f>IF(Z315="HERE",Y315,AA314+Graph!$G$1*1000)</f>
        <v>91309317.588330775</v>
      </c>
      <c r="AB315" s="2">
        <f t="shared" si="63"/>
        <v>420000</v>
      </c>
      <c r="AC315" s="2">
        <f t="shared" si="64"/>
        <v>46628429.379328966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541500.42857142852</v>
      </c>
      <c r="H316" s="2">
        <f t="shared" si="65"/>
        <v>150055011.23647234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550000</v>
      </c>
      <c r="R316" s="2">
        <f t="shared" si="66"/>
        <v>152679247.3962312</v>
      </c>
      <c r="S316" s="2">
        <f t="shared" si="58"/>
        <v>541500.42857143283</v>
      </c>
      <c r="T316" s="2">
        <f t="shared" si="59"/>
        <v>8499.571428571362</v>
      </c>
      <c r="U316" s="2">
        <f t="shared" si="60"/>
        <v>550000</v>
      </c>
      <c r="V316" s="2">
        <f t="shared" si="34"/>
        <v>104568975.236472</v>
      </c>
      <c r="W316" s="2">
        <f t="shared" si="61"/>
        <v>541500.42857143283</v>
      </c>
      <c r="X316" s="2">
        <f t="shared" si="51"/>
        <v>8499.5714285671711</v>
      </c>
      <c r="Y316" s="2">
        <f t="shared" si="62"/>
        <v>48110272.159759171</v>
      </c>
      <c r="Z316" s="2" t="str">
        <f t="shared" si="52"/>
        <v>MEEP</v>
      </c>
      <c r="AA316" s="2">
        <f>IF(Z316="HERE",Y316,AA315+Graph!$G$1*1000)</f>
        <v>91729317.588330775</v>
      </c>
      <c r="AB316" s="2">
        <f t="shared" si="63"/>
        <v>420000</v>
      </c>
      <c r="AC316" s="2">
        <f t="shared" si="64"/>
        <v>46628429.379328966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541500.42857142852</v>
      </c>
      <c r="H317" s="2">
        <f t="shared" si="65"/>
        <v>150596511.66504377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550000</v>
      </c>
      <c r="R317" s="2">
        <f t="shared" si="66"/>
        <v>153229247.3962312</v>
      </c>
      <c r="S317" s="2">
        <f t="shared" si="58"/>
        <v>541500.42857143283</v>
      </c>
      <c r="T317" s="2">
        <f t="shared" si="59"/>
        <v>8499.571428571362</v>
      </c>
      <c r="U317" s="2">
        <f t="shared" si="60"/>
        <v>550000</v>
      </c>
      <c r="V317" s="2">
        <f t="shared" si="34"/>
        <v>105110475.66504343</v>
      </c>
      <c r="W317" s="2">
        <f t="shared" si="61"/>
        <v>541500.42857143283</v>
      </c>
      <c r="X317" s="2">
        <f t="shared" si="51"/>
        <v>8499.5714285671711</v>
      </c>
      <c r="Y317" s="2">
        <f t="shared" si="62"/>
        <v>48118771.731187738</v>
      </c>
      <c r="Z317" s="2" t="str">
        <f t="shared" si="52"/>
        <v>MEEP</v>
      </c>
      <c r="AA317" s="2">
        <f>IF(Z317="HERE",Y317,AA316+Graph!$G$1*1000)</f>
        <v>92149317.588330775</v>
      </c>
      <c r="AB317" s="2">
        <f t="shared" si="63"/>
        <v>420000</v>
      </c>
      <c r="AC317" s="2">
        <f t="shared" si="64"/>
        <v>46628429.379328966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541500.42857142852</v>
      </c>
      <c r="H318" s="2">
        <f t="shared" si="65"/>
        <v>151138012.0936152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550000</v>
      </c>
      <c r="R318" s="2">
        <f t="shared" si="66"/>
        <v>153779247.3962312</v>
      </c>
      <c r="S318" s="2">
        <f t="shared" si="58"/>
        <v>541500.42857143283</v>
      </c>
      <c r="T318" s="2">
        <f t="shared" si="59"/>
        <v>8499.571428571362</v>
      </c>
      <c r="U318" s="2">
        <f t="shared" si="60"/>
        <v>550000</v>
      </c>
      <c r="V318" s="2">
        <f t="shared" si="34"/>
        <v>105651976.09361486</v>
      </c>
      <c r="W318" s="2">
        <f t="shared" si="61"/>
        <v>541500.42857143283</v>
      </c>
      <c r="X318" s="2">
        <f t="shared" si="51"/>
        <v>8499.5714285671711</v>
      </c>
      <c r="Y318" s="2">
        <f t="shared" si="62"/>
        <v>48127271.302616306</v>
      </c>
      <c r="Z318" s="2" t="str">
        <f t="shared" si="52"/>
        <v>MEEP</v>
      </c>
      <c r="AA318" s="2">
        <f>IF(Z318="HERE",Y318,AA317+Graph!$G$1*1000)</f>
        <v>92569317.588330775</v>
      </c>
      <c r="AB318" s="2">
        <f t="shared" si="63"/>
        <v>420000</v>
      </c>
      <c r="AC318" s="2">
        <f t="shared" si="64"/>
        <v>46628429.379328966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541500.42857142852</v>
      </c>
      <c r="H319" s="2">
        <f t="shared" si="65"/>
        <v>151679512.52218664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550000</v>
      </c>
      <c r="R319" s="2">
        <f t="shared" si="66"/>
        <v>154329247.3962312</v>
      </c>
      <c r="S319" s="2">
        <f t="shared" si="58"/>
        <v>541500.42857143283</v>
      </c>
      <c r="T319" s="2">
        <f t="shared" si="59"/>
        <v>8499.571428571362</v>
      </c>
      <c r="U319" s="2">
        <f t="shared" si="60"/>
        <v>550000</v>
      </c>
      <c r="V319" s="2">
        <f t="shared" si="34"/>
        <v>106193476.52218629</v>
      </c>
      <c r="W319" s="2">
        <f t="shared" si="61"/>
        <v>541500.42857143283</v>
      </c>
      <c r="X319" s="2">
        <f t="shared" si="51"/>
        <v>8499.5714285671711</v>
      </c>
      <c r="Y319" s="2">
        <f t="shared" si="62"/>
        <v>48135770.874044873</v>
      </c>
      <c r="Z319" s="2" t="str">
        <f t="shared" si="52"/>
        <v>MEEP</v>
      </c>
      <c r="AA319" s="2">
        <f>IF(Z319="HERE",Y319,AA318+Graph!$G$1*1000)</f>
        <v>92989317.588330775</v>
      </c>
      <c r="AB319" s="2">
        <f t="shared" si="63"/>
        <v>420000</v>
      </c>
      <c r="AC319" s="2">
        <f t="shared" si="64"/>
        <v>46628429.379328966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541500.42857142852</v>
      </c>
      <c r="H320" s="2">
        <f t="shared" si="65"/>
        <v>152221012.95075807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550000</v>
      </c>
      <c r="R320" s="2">
        <f t="shared" si="66"/>
        <v>154879247.3962312</v>
      </c>
      <c r="S320" s="2">
        <f t="shared" si="58"/>
        <v>541500.42857143283</v>
      </c>
      <c r="T320" s="2">
        <f t="shared" si="59"/>
        <v>8499.571428571362</v>
      </c>
      <c r="U320" s="2">
        <f t="shared" si="60"/>
        <v>550000</v>
      </c>
      <c r="V320" s="2">
        <f t="shared" si="34"/>
        <v>106734976.95075773</v>
      </c>
      <c r="W320" s="2">
        <f t="shared" si="61"/>
        <v>541500.42857143283</v>
      </c>
      <c r="X320" s="2">
        <f t="shared" si="51"/>
        <v>8499.5714285671711</v>
      </c>
      <c r="Y320" s="2">
        <f t="shared" si="62"/>
        <v>48144270.44547344</v>
      </c>
      <c r="Z320" s="2" t="str">
        <f t="shared" si="52"/>
        <v>MEEP</v>
      </c>
      <c r="AA320" s="2">
        <f>IF(Z320="HERE",Y320,AA319+Graph!$G$1*1000)</f>
        <v>93409317.588330775</v>
      </c>
      <c r="AB320" s="2">
        <f t="shared" si="63"/>
        <v>420000</v>
      </c>
      <c r="AC320" s="2">
        <f t="shared" si="64"/>
        <v>46628429.379328966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541500.42857142852</v>
      </c>
      <c r="H321" s="2">
        <f t="shared" si="65"/>
        <v>152762513.3793295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550000</v>
      </c>
      <c r="R321" s="2">
        <f t="shared" si="66"/>
        <v>155429247.3962312</v>
      </c>
      <c r="S321" s="2">
        <f t="shared" si="58"/>
        <v>541500.42857143283</v>
      </c>
      <c r="T321" s="2">
        <f t="shared" si="59"/>
        <v>8499.571428571362</v>
      </c>
      <c r="U321" s="2">
        <f t="shared" si="60"/>
        <v>550000</v>
      </c>
      <c r="V321" s="2">
        <f t="shared" si="34"/>
        <v>107276477.37932916</v>
      </c>
      <c r="W321" s="2">
        <f t="shared" si="61"/>
        <v>541500.42857143283</v>
      </c>
      <c r="X321" s="2">
        <f t="shared" si="51"/>
        <v>8499.5714285671711</v>
      </c>
      <c r="Y321" s="2">
        <f t="shared" si="62"/>
        <v>48152770.016902007</v>
      </c>
      <c r="Z321" s="2" t="str">
        <f t="shared" si="52"/>
        <v>MEEP</v>
      </c>
      <c r="AA321" s="2">
        <f>IF(Z321="HERE",Y321,AA320+Graph!$G$1*1000)</f>
        <v>93829317.588330775</v>
      </c>
      <c r="AB321" s="2">
        <f t="shared" si="63"/>
        <v>420000</v>
      </c>
      <c r="AC321" s="2">
        <f t="shared" si="64"/>
        <v>46628429.379328966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541500.42857142852</v>
      </c>
      <c r="H322" s="2">
        <f t="shared" si="65"/>
        <v>153304013.80790094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550000</v>
      </c>
      <c r="R322" s="2">
        <f t="shared" si="66"/>
        <v>155979247.3962312</v>
      </c>
      <c r="S322" s="2">
        <f t="shared" si="58"/>
        <v>541500.42857143283</v>
      </c>
      <c r="T322" s="2">
        <f t="shared" si="59"/>
        <v>8499.571428571362</v>
      </c>
      <c r="U322" s="2">
        <f t="shared" si="60"/>
        <v>550000</v>
      </c>
      <c r="V322" s="2">
        <f t="shared" si="34"/>
        <v>107817977.80790059</v>
      </c>
      <c r="W322" s="2">
        <f t="shared" si="61"/>
        <v>541500.42857143283</v>
      </c>
      <c r="X322" s="2">
        <f t="shared" si="51"/>
        <v>8499.5714285671711</v>
      </c>
      <c r="Y322" s="2">
        <f t="shared" si="62"/>
        <v>48161269.588330574</v>
      </c>
      <c r="Z322" s="2" t="str">
        <f t="shared" si="52"/>
        <v>MEEP</v>
      </c>
      <c r="AA322" s="2">
        <f>IF(Z322="HERE",Y322,AA321+Graph!$G$1*1000)</f>
        <v>94249317.588330775</v>
      </c>
      <c r="AB322" s="2">
        <f t="shared" si="63"/>
        <v>420000</v>
      </c>
      <c r="AC322" s="2">
        <f t="shared" si="64"/>
        <v>46628429.379328966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541500.42857142852</v>
      </c>
      <c r="H323" s="2">
        <f t="shared" si="65"/>
        <v>153845514.23647237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550000</v>
      </c>
      <c r="R323" s="2">
        <f t="shared" si="66"/>
        <v>156529247.3962312</v>
      </c>
      <c r="S323" s="2">
        <f t="shared" si="58"/>
        <v>541500.42857143283</v>
      </c>
      <c r="T323" s="2">
        <f t="shared" si="59"/>
        <v>8499.571428571362</v>
      </c>
      <c r="U323" s="2">
        <f t="shared" si="60"/>
        <v>550000</v>
      </c>
      <c r="V323" s="2">
        <f t="shared" si="34"/>
        <v>108359478.23647203</v>
      </c>
      <c r="W323" s="2">
        <f t="shared" si="61"/>
        <v>541500.42857143283</v>
      </c>
      <c r="X323" s="2">
        <f t="shared" si="51"/>
        <v>8499.5714285671711</v>
      </c>
      <c r="Y323" s="2">
        <f t="shared" si="62"/>
        <v>48169769.159759142</v>
      </c>
      <c r="Z323" s="2" t="str">
        <f t="shared" si="52"/>
        <v>MEEP</v>
      </c>
      <c r="AA323" s="2">
        <f>IF(Z323="HERE",Y323,AA322+Graph!$G$1*1000)</f>
        <v>94669317.588330775</v>
      </c>
      <c r="AB323" s="2">
        <f t="shared" si="63"/>
        <v>420000</v>
      </c>
      <c r="AC323" s="2">
        <f t="shared" si="64"/>
        <v>46628429.379328966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541500.42857142852</v>
      </c>
      <c r="H324" s="2">
        <f t="shared" si="65"/>
        <v>154387014.6650438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550000</v>
      </c>
      <c r="R324" s="2">
        <f t="shared" si="66"/>
        <v>157079247.3962312</v>
      </c>
      <c r="S324" s="2">
        <f t="shared" si="58"/>
        <v>541500.42857143283</v>
      </c>
      <c r="T324" s="2">
        <f t="shared" si="59"/>
        <v>8499.571428571362</v>
      </c>
      <c r="U324" s="2">
        <f t="shared" si="60"/>
        <v>550000</v>
      </c>
      <c r="V324" s="2">
        <f t="shared" si="34"/>
        <v>108900978.66504346</v>
      </c>
      <c r="W324" s="2">
        <f t="shared" si="61"/>
        <v>541500.42857143283</v>
      </c>
      <c r="X324" s="2">
        <f t="shared" si="51"/>
        <v>8499.5714285671711</v>
      </c>
      <c r="Y324" s="2">
        <f t="shared" si="62"/>
        <v>48178268.731187709</v>
      </c>
      <c r="Z324" s="2" t="str">
        <f t="shared" si="52"/>
        <v>MEEP</v>
      </c>
      <c r="AA324" s="2">
        <f>IF(Z324="HERE",Y324,AA323+Graph!$G$1*1000)</f>
        <v>95089317.588330775</v>
      </c>
      <c r="AB324" s="2">
        <f t="shared" si="63"/>
        <v>420000</v>
      </c>
      <c r="AC324" s="2">
        <f t="shared" si="64"/>
        <v>46628429.379328966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541500.42857142852</v>
      </c>
      <c r="H325" s="2">
        <f t="shared" si="65"/>
        <v>154928515.09361523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550000</v>
      </c>
      <c r="R325" s="2">
        <f t="shared" si="66"/>
        <v>157629247.3962312</v>
      </c>
      <c r="S325" s="2">
        <f t="shared" si="58"/>
        <v>541500.42857143283</v>
      </c>
      <c r="T325" s="2">
        <f t="shared" si="59"/>
        <v>8499.571428571362</v>
      </c>
      <c r="U325" s="2">
        <f t="shared" si="60"/>
        <v>550000</v>
      </c>
      <c r="V325" s="2">
        <f t="shared" si="34"/>
        <v>109442479.09361489</v>
      </c>
      <c r="W325" s="2">
        <f t="shared" si="61"/>
        <v>541500.42857143283</v>
      </c>
      <c r="X325" s="2">
        <f t="shared" si="51"/>
        <v>8499.5714285671711</v>
      </c>
      <c r="Y325" s="2">
        <f t="shared" si="62"/>
        <v>48186768.302616276</v>
      </c>
      <c r="Z325" s="2" t="str">
        <f t="shared" si="52"/>
        <v>MEEP</v>
      </c>
      <c r="AA325" s="2">
        <f>IF(Z325="HERE",Y325,AA324+Graph!$G$1*1000)</f>
        <v>95509317.588330775</v>
      </c>
      <c r="AB325" s="2">
        <f t="shared" si="63"/>
        <v>420000</v>
      </c>
      <c r="AC325" s="2">
        <f t="shared" si="64"/>
        <v>46628429.379328966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541500.42857142852</v>
      </c>
      <c r="H326" s="2">
        <f t="shared" si="65"/>
        <v>155470015.52218667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550000</v>
      </c>
      <c r="R326" s="2">
        <f t="shared" si="66"/>
        <v>158179247.3962312</v>
      </c>
      <c r="S326" s="2">
        <f t="shared" si="58"/>
        <v>541500.42857143283</v>
      </c>
      <c r="T326" s="2">
        <f t="shared" si="59"/>
        <v>8499.571428571362</v>
      </c>
      <c r="U326" s="2">
        <f t="shared" si="60"/>
        <v>550000</v>
      </c>
      <c r="V326" s="2">
        <f t="shared" si="34"/>
        <v>109983979.52218632</v>
      </c>
      <c r="W326" s="2">
        <f t="shared" si="61"/>
        <v>541500.42857143283</v>
      </c>
      <c r="X326" s="2">
        <f t="shared" si="51"/>
        <v>8499.5714285671711</v>
      </c>
      <c r="Y326" s="2">
        <f t="shared" si="62"/>
        <v>48195267.874044843</v>
      </c>
      <c r="Z326" s="2" t="str">
        <f t="shared" si="52"/>
        <v>MEEP</v>
      </c>
      <c r="AA326" s="2">
        <f>IF(Z326="HERE",Y326,AA325+Graph!$G$1*1000)</f>
        <v>95929317.588330775</v>
      </c>
      <c r="AB326" s="2">
        <f t="shared" si="63"/>
        <v>420000</v>
      </c>
      <c r="AC326" s="2">
        <f t="shared" si="64"/>
        <v>46628429.379328966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541500.42857142852</v>
      </c>
      <c r="H327" s="2">
        <f t="shared" si="65"/>
        <v>156011515.9507581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550000</v>
      </c>
      <c r="R327" s="2">
        <f t="shared" si="66"/>
        <v>158729247.3962312</v>
      </c>
      <c r="S327" s="2">
        <f t="shared" si="58"/>
        <v>541500.42857143283</v>
      </c>
      <c r="T327" s="2">
        <f t="shared" si="59"/>
        <v>8499.571428571362</v>
      </c>
      <c r="U327" s="2">
        <f t="shared" si="60"/>
        <v>550000</v>
      </c>
      <c r="V327" s="2">
        <f t="shared" si="34"/>
        <v>110525479.95075776</v>
      </c>
      <c r="W327" s="2">
        <f t="shared" si="61"/>
        <v>541500.42857143283</v>
      </c>
      <c r="X327" s="2">
        <f t="shared" si="51"/>
        <v>8499.5714285671711</v>
      </c>
      <c r="Y327" s="2">
        <f t="shared" si="62"/>
        <v>48203767.44547341</v>
      </c>
      <c r="Z327" s="2" t="str">
        <f t="shared" si="52"/>
        <v>MEEP</v>
      </c>
      <c r="AA327" s="2">
        <f>IF(Z327="HERE",Y327,AA326+Graph!$G$1*1000)</f>
        <v>96349317.588330775</v>
      </c>
      <c r="AB327" s="2">
        <f t="shared" si="63"/>
        <v>420000</v>
      </c>
      <c r="AC327" s="2">
        <f t="shared" si="64"/>
        <v>46628429.379328966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541500.42857142852</v>
      </c>
      <c r="H328" s="2">
        <f t="shared" si="65"/>
        <v>156553016.37932953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550000</v>
      </c>
      <c r="R328" s="2">
        <f t="shared" si="66"/>
        <v>159279247.3962312</v>
      </c>
      <c r="S328" s="2">
        <f t="shared" si="58"/>
        <v>541500.42857143283</v>
      </c>
      <c r="T328" s="2">
        <f t="shared" si="59"/>
        <v>8499.571428571362</v>
      </c>
      <c r="U328" s="2">
        <f t="shared" si="60"/>
        <v>550000</v>
      </c>
      <c r="V328" s="2">
        <f t="shared" si="34"/>
        <v>111066980.37932919</v>
      </c>
      <c r="W328" s="2">
        <f t="shared" si="61"/>
        <v>541500.42857143283</v>
      </c>
      <c r="X328" s="2">
        <f t="shared" si="51"/>
        <v>8499.5714285671711</v>
      </c>
      <c r="Y328" s="2">
        <f t="shared" si="62"/>
        <v>48212267.016901977</v>
      </c>
      <c r="Z328" s="2" t="str">
        <f t="shared" si="52"/>
        <v>MEEP</v>
      </c>
      <c r="AA328" s="2">
        <f>IF(Z328="HERE",Y328,AA327+Graph!$G$1*1000)</f>
        <v>96769317.588330775</v>
      </c>
      <c r="AB328" s="2">
        <f t="shared" si="63"/>
        <v>420000</v>
      </c>
      <c r="AC328" s="2">
        <f t="shared" si="64"/>
        <v>46628429.379328966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541500.42857142852</v>
      </c>
      <c r="H329" s="2">
        <f t="shared" si="65"/>
        <v>157094516.80790097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550000</v>
      </c>
      <c r="R329" s="2">
        <f t="shared" si="66"/>
        <v>159829247.3962312</v>
      </c>
      <c r="S329" s="2">
        <f t="shared" si="58"/>
        <v>541500.42857143283</v>
      </c>
      <c r="T329" s="2">
        <f t="shared" si="59"/>
        <v>8499.571428571362</v>
      </c>
      <c r="U329" s="2">
        <f t="shared" si="60"/>
        <v>550000</v>
      </c>
      <c r="V329" s="2">
        <f t="shared" si="34"/>
        <v>111608480.80790062</v>
      </c>
      <c r="W329" s="2">
        <f t="shared" si="61"/>
        <v>541500.42857143283</v>
      </c>
      <c r="X329" s="2">
        <f t="shared" si="51"/>
        <v>8499.5714285671711</v>
      </c>
      <c r="Y329" s="2">
        <f t="shared" si="62"/>
        <v>48220766.588330545</v>
      </c>
      <c r="Z329" s="2" t="str">
        <f t="shared" si="52"/>
        <v>MEEP</v>
      </c>
      <c r="AA329" s="2">
        <f>IF(Z329="HERE",Y329,AA328+Graph!$G$1*1000)</f>
        <v>97189317.588330775</v>
      </c>
      <c r="AB329" s="2">
        <f t="shared" si="63"/>
        <v>420000</v>
      </c>
      <c r="AC329" s="2">
        <f t="shared" si="64"/>
        <v>46628429.379328966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541500.42857142852</v>
      </c>
      <c r="H330" s="2">
        <f t="shared" si="65"/>
        <v>157636017.2364724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550000</v>
      </c>
      <c r="R330" s="2">
        <f t="shared" si="66"/>
        <v>160379247.3962312</v>
      </c>
      <c r="S330" s="2">
        <f t="shared" si="58"/>
        <v>541500.42857143283</v>
      </c>
      <c r="T330" s="2">
        <f t="shared" si="59"/>
        <v>8499.571428571362</v>
      </c>
      <c r="U330" s="2">
        <f t="shared" si="60"/>
        <v>550000</v>
      </c>
      <c r="V330" s="2">
        <f t="shared" si="34"/>
        <v>112149981.23647206</v>
      </c>
      <c r="W330" s="2">
        <f t="shared" si="61"/>
        <v>541500.42857143283</v>
      </c>
      <c r="X330" s="2">
        <f t="shared" si="51"/>
        <v>8499.5714285671711</v>
      </c>
      <c r="Y330" s="2">
        <f t="shared" si="62"/>
        <v>48229266.159759112</v>
      </c>
      <c r="Z330" s="2" t="str">
        <f t="shared" si="52"/>
        <v>MEEP</v>
      </c>
      <c r="AA330" s="2">
        <f>IF(Z330="HERE",Y330,AA329+Graph!$G$1*1000)</f>
        <v>97609317.588330775</v>
      </c>
      <c r="AB330" s="2">
        <f t="shared" si="63"/>
        <v>420000</v>
      </c>
      <c r="AC330" s="2">
        <f t="shared" si="64"/>
        <v>46628429.379328966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541500.42857142852</v>
      </c>
      <c r="H331" s="2">
        <f t="shared" si="65"/>
        <v>158177517.66504383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550000</v>
      </c>
      <c r="R331" s="2">
        <f t="shared" si="66"/>
        <v>160929247.3962312</v>
      </c>
      <c r="S331" s="2">
        <f t="shared" si="58"/>
        <v>541500.42857143283</v>
      </c>
      <c r="T331" s="2">
        <f t="shared" si="59"/>
        <v>8499.571428571362</v>
      </c>
      <c r="U331" s="2">
        <f t="shared" si="60"/>
        <v>550000</v>
      </c>
      <c r="V331" s="2">
        <f t="shared" si="34"/>
        <v>112691481.66504349</v>
      </c>
      <c r="W331" s="2">
        <f t="shared" si="61"/>
        <v>541500.42857143283</v>
      </c>
      <c r="X331" s="2">
        <f t="shared" si="51"/>
        <v>8499.5714285671711</v>
      </c>
      <c r="Y331" s="2">
        <f t="shared" si="62"/>
        <v>48237765.731187679</v>
      </c>
      <c r="Z331" s="2" t="str">
        <f t="shared" si="52"/>
        <v>MEEP</v>
      </c>
      <c r="AA331" s="2">
        <f>IF(Z331="HERE",Y331,AA330+Graph!$G$1*1000)</f>
        <v>98029317.588330775</v>
      </c>
      <c r="AB331" s="2">
        <f t="shared" si="63"/>
        <v>420000</v>
      </c>
      <c r="AC331" s="2">
        <f t="shared" si="64"/>
        <v>46628429.379328966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541500.42857142852</v>
      </c>
      <c r="H332" s="2">
        <f t="shared" si="65"/>
        <v>158719018.09361526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550000</v>
      </c>
      <c r="R332" s="2">
        <f t="shared" si="66"/>
        <v>161479247.3962312</v>
      </c>
      <c r="S332" s="2">
        <f t="shared" si="58"/>
        <v>541500.42857143283</v>
      </c>
      <c r="T332" s="2">
        <f t="shared" si="59"/>
        <v>8499.571428571362</v>
      </c>
      <c r="U332" s="2">
        <f t="shared" si="60"/>
        <v>550000</v>
      </c>
      <c r="V332" s="2">
        <f t="shared" si="34"/>
        <v>113232982.09361492</v>
      </c>
      <c r="W332" s="2">
        <f t="shared" si="61"/>
        <v>541500.42857143283</v>
      </c>
      <c r="X332" s="2">
        <f t="shared" si="51"/>
        <v>8499.5714285671711</v>
      </c>
      <c r="Y332" s="2">
        <f t="shared" si="62"/>
        <v>48246265.302616246</v>
      </c>
      <c r="Z332" s="2" t="str">
        <f t="shared" si="52"/>
        <v>MEEP</v>
      </c>
      <c r="AA332" s="2">
        <f>IF(Z332="HERE",Y332,AA331+Graph!$G$1*1000)</f>
        <v>98449317.588330775</v>
      </c>
      <c r="AB332" s="2">
        <f t="shared" si="63"/>
        <v>420000</v>
      </c>
      <c r="AC332" s="2">
        <f t="shared" si="64"/>
        <v>46628429.379328966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541500.42857142852</v>
      </c>
      <c r="H333" s="2">
        <f t="shared" si="65"/>
        <v>159260518.5221867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550000</v>
      </c>
      <c r="R333" s="2">
        <f t="shared" si="66"/>
        <v>162029247.3962312</v>
      </c>
      <c r="S333" s="2">
        <f t="shared" si="58"/>
        <v>541500.42857143283</v>
      </c>
      <c r="T333" s="2">
        <f t="shared" si="59"/>
        <v>8499.571428571362</v>
      </c>
      <c r="U333" s="2">
        <f t="shared" si="60"/>
        <v>550000</v>
      </c>
      <c r="V333" s="2">
        <f t="shared" si="34"/>
        <v>113774482.52218635</v>
      </c>
      <c r="W333" s="2">
        <f t="shared" si="61"/>
        <v>541500.42857143283</v>
      </c>
      <c r="X333" s="2">
        <f t="shared" si="51"/>
        <v>8499.5714285671711</v>
      </c>
      <c r="Y333" s="2">
        <f t="shared" si="62"/>
        <v>48254764.874044813</v>
      </c>
      <c r="Z333" s="2" t="str">
        <f t="shared" si="52"/>
        <v>MEEP</v>
      </c>
      <c r="AA333" s="2">
        <f>IF(Z333="HERE",Y333,AA332+Graph!$G$1*1000)</f>
        <v>98869317.588330775</v>
      </c>
      <c r="AB333" s="2">
        <f t="shared" si="63"/>
        <v>420000</v>
      </c>
      <c r="AC333" s="2">
        <f t="shared" si="64"/>
        <v>46628429.379328966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541500.42857142852</v>
      </c>
      <c r="H334" s="2">
        <f t="shared" si="65"/>
        <v>159802018.95075813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550000</v>
      </c>
      <c r="R334" s="2">
        <f t="shared" si="66"/>
        <v>162579247.3962312</v>
      </c>
      <c r="S334" s="2">
        <f t="shared" si="58"/>
        <v>541500.42857143283</v>
      </c>
      <c r="T334" s="2">
        <f t="shared" si="59"/>
        <v>8499.571428571362</v>
      </c>
      <c r="U334" s="2">
        <f t="shared" si="60"/>
        <v>550000</v>
      </c>
      <c r="V334" s="2">
        <f t="shared" si="34"/>
        <v>114315982.95075779</v>
      </c>
      <c r="W334" s="2">
        <f t="shared" si="61"/>
        <v>541500.42857143283</v>
      </c>
      <c r="X334" s="2">
        <f t="shared" si="51"/>
        <v>8499.5714285671711</v>
      </c>
      <c r="Y334" s="2">
        <f t="shared" si="62"/>
        <v>48263264.44547338</v>
      </c>
      <c r="Z334" s="2" t="str">
        <f t="shared" si="52"/>
        <v>MEEP</v>
      </c>
      <c r="AA334" s="2">
        <f>IF(Z334="HERE",Y334,AA333+Graph!$G$1*1000)</f>
        <v>99289317.588330775</v>
      </c>
      <c r="AB334" s="2">
        <f t="shared" si="63"/>
        <v>420000</v>
      </c>
      <c r="AC334" s="2">
        <f t="shared" si="64"/>
        <v>46628429.379328966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541500.42857142852</v>
      </c>
      <c r="H335" s="2">
        <f t="shared" si="65"/>
        <v>160343519.37932956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550000</v>
      </c>
      <c r="R335" s="2">
        <f t="shared" si="66"/>
        <v>163129247.3962312</v>
      </c>
      <c r="S335" s="2">
        <f t="shared" si="58"/>
        <v>541500.42857143283</v>
      </c>
      <c r="T335" s="2">
        <f t="shared" si="59"/>
        <v>8499.571428571362</v>
      </c>
      <c r="U335" s="2">
        <f t="shared" si="60"/>
        <v>550000</v>
      </c>
      <c r="V335" s="2">
        <f t="shared" si="34"/>
        <v>114857483.37932922</v>
      </c>
      <c r="W335" s="2">
        <f t="shared" si="61"/>
        <v>541500.42857143283</v>
      </c>
      <c r="X335" s="2">
        <f t="shared" si="51"/>
        <v>8499.5714285671711</v>
      </c>
      <c r="Y335" s="2">
        <f t="shared" si="62"/>
        <v>48271764.016901948</v>
      </c>
      <c r="Z335" s="2" t="str">
        <f t="shared" si="52"/>
        <v>MEEP</v>
      </c>
      <c r="AA335" s="2">
        <f>IF(Z335="HERE",Y335,AA334+Graph!$G$1*1000)</f>
        <v>99709317.588330775</v>
      </c>
      <c r="AB335" s="2">
        <f t="shared" si="63"/>
        <v>420000</v>
      </c>
      <c r="AC335" s="2">
        <f t="shared" si="64"/>
        <v>46628429.379328966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541500.42857142852</v>
      </c>
      <c r="H336" s="2">
        <f t="shared" si="65"/>
        <v>160885019.807901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550000</v>
      </c>
      <c r="R336" s="2">
        <f t="shared" si="66"/>
        <v>163679247.3962312</v>
      </c>
      <c r="S336" s="2">
        <f t="shared" si="58"/>
        <v>541500.42857143283</v>
      </c>
      <c r="T336" s="2">
        <f t="shared" si="59"/>
        <v>8499.571428571362</v>
      </c>
      <c r="U336" s="2">
        <f t="shared" si="60"/>
        <v>550000</v>
      </c>
      <c r="V336" s="2">
        <f t="shared" si="34"/>
        <v>115398983.80790065</v>
      </c>
      <c r="W336" s="2">
        <f t="shared" si="61"/>
        <v>541500.42857143283</v>
      </c>
      <c r="X336" s="2">
        <f t="shared" si="51"/>
        <v>8499.5714285671711</v>
      </c>
      <c r="Y336" s="2">
        <f t="shared" si="62"/>
        <v>48280263.588330515</v>
      </c>
      <c r="Z336" s="2" t="str">
        <f t="shared" si="52"/>
        <v>MEEP</v>
      </c>
      <c r="AA336" s="2">
        <f>IF(Z336="HERE",Y336,AA335+Graph!$G$1*1000)</f>
        <v>100129317.58833078</v>
      </c>
      <c r="AB336" s="2">
        <f t="shared" si="63"/>
        <v>420000</v>
      </c>
      <c r="AC336" s="2">
        <f t="shared" si="64"/>
        <v>46628429.379328966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541500.42857142852</v>
      </c>
      <c r="H337" s="2">
        <f t="shared" si="65"/>
        <v>161426520.23647243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550000</v>
      </c>
      <c r="R337" s="2">
        <f t="shared" si="66"/>
        <v>164229247.3962312</v>
      </c>
      <c r="S337" s="2">
        <f t="shared" si="58"/>
        <v>541500.42857143283</v>
      </c>
      <c r="T337" s="2">
        <f t="shared" si="59"/>
        <v>8499.571428571362</v>
      </c>
      <c r="U337" s="2">
        <f t="shared" si="60"/>
        <v>550000</v>
      </c>
      <c r="V337" s="2">
        <f t="shared" si="34"/>
        <v>115940484.23647209</v>
      </c>
      <c r="W337" s="2">
        <f t="shared" si="61"/>
        <v>541500.42857143283</v>
      </c>
      <c r="X337" s="2">
        <f t="shared" si="51"/>
        <v>8499.5714285671711</v>
      </c>
      <c r="Y337" s="2">
        <f t="shared" si="62"/>
        <v>48288763.159759082</v>
      </c>
      <c r="Z337" s="2" t="str">
        <f t="shared" si="52"/>
        <v>MEEP</v>
      </c>
      <c r="AA337" s="2">
        <f>IF(Z337="HERE",Y337,AA336+Graph!$G$1*1000)</f>
        <v>100549317.58833078</v>
      </c>
      <c r="AB337" s="2">
        <f t="shared" si="63"/>
        <v>420000</v>
      </c>
      <c r="AC337" s="2">
        <f t="shared" si="64"/>
        <v>46628429.379328966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541500.42857142852</v>
      </c>
      <c r="H338" s="2">
        <f t="shared" si="65"/>
        <v>161968020.66504386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550000</v>
      </c>
      <c r="R338" s="2">
        <f t="shared" si="66"/>
        <v>164779247.3962312</v>
      </c>
      <c r="S338" s="2">
        <f t="shared" si="58"/>
        <v>541500.42857143283</v>
      </c>
      <c r="T338" s="2">
        <f t="shared" si="59"/>
        <v>8499.571428571362</v>
      </c>
      <c r="U338" s="2">
        <f t="shared" si="60"/>
        <v>550000</v>
      </c>
      <c r="V338" s="2">
        <f t="shared" si="34"/>
        <v>116481984.66504352</v>
      </c>
      <c r="W338" s="2">
        <f t="shared" si="61"/>
        <v>541500.42857143283</v>
      </c>
      <c r="X338" s="2">
        <f t="shared" si="51"/>
        <v>8499.5714285671711</v>
      </c>
      <c r="Y338" s="2">
        <f t="shared" si="62"/>
        <v>48297262.731187649</v>
      </c>
      <c r="Z338" s="2" t="str">
        <f t="shared" si="52"/>
        <v>MEEP</v>
      </c>
      <c r="AA338" s="2">
        <f>IF(Z338="HERE",Y338,AA337+Graph!$G$1*1000)</f>
        <v>100969317.58833078</v>
      </c>
      <c r="AB338" s="2">
        <f t="shared" si="63"/>
        <v>420000</v>
      </c>
      <c r="AC338" s="2">
        <f t="shared" si="64"/>
        <v>46628429.379328966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541500.42857142852</v>
      </c>
      <c r="H339" s="2">
        <f t="shared" si="65"/>
        <v>162509521.09361529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550000</v>
      </c>
      <c r="R339" s="2">
        <f t="shared" si="66"/>
        <v>165329247.3962312</v>
      </c>
      <c r="S339" s="2">
        <f t="shared" si="58"/>
        <v>541500.42857143283</v>
      </c>
      <c r="T339" s="2">
        <f t="shared" si="59"/>
        <v>8499.571428571362</v>
      </c>
      <c r="U339" s="2">
        <f t="shared" si="60"/>
        <v>550000</v>
      </c>
      <c r="V339" s="2">
        <f t="shared" si="34"/>
        <v>117023485.09361495</v>
      </c>
      <c r="W339" s="2">
        <f t="shared" si="61"/>
        <v>541500.42857143283</v>
      </c>
      <c r="X339" s="2">
        <f t="shared" si="51"/>
        <v>8499.5714285671711</v>
      </c>
      <c r="Y339" s="2">
        <f t="shared" si="62"/>
        <v>48305762.302616216</v>
      </c>
      <c r="Z339" s="2" t="str">
        <f t="shared" si="52"/>
        <v>MEEP</v>
      </c>
      <c r="AA339" s="2">
        <f>IF(Z339="HERE",Y339,AA338+Graph!$G$1*1000)</f>
        <v>101389317.58833078</v>
      </c>
      <c r="AB339" s="2">
        <f t="shared" si="63"/>
        <v>420000</v>
      </c>
      <c r="AC339" s="2">
        <f t="shared" si="64"/>
        <v>46628429.379328966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541500.42857142852</v>
      </c>
      <c r="H340" s="2">
        <f t="shared" si="65"/>
        <v>163051021.52218673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550000</v>
      </c>
      <c r="R340" s="2">
        <f t="shared" si="66"/>
        <v>165879247.3962312</v>
      </c>
      <c r="S340" s="2">
        <f t="shared" si="58"/>
        <v>541500.42857143283</v>
      </c>
      <c r="T340" s="2">
        <f t="shared" si="59"/>
        <v>8499.571428571362</v>
      </c>
      <c r="U340" s="2">
        <f t="shared" si="60"/>
        <v>550000</v>
      </c>
      <c r="V340" s="2">
        <f t="shared" si="34"/>
        <v>117564985.52218638</v>
      </c>
      <c r="W340" s="2">
        <f t="shared" si="61"/>
        <v>541500.42857143283</v>
      </c>
      <c r="X340" s="2">
        <f t="shared" si="51"/>
        <v>8499.5714285671711</v>
      </c>
      <c r="Y340" s="2">
        <f t="shared" si="62"/>
        <v>48314261.874044783</v>
      </c>
      <c r="Z340" s="2" t="str">
        <f t="shared" si="52"/>
        <v>MEEP</v>
      </c>
      <c r="AA340" s="2">
        <f>IF(Z340="HERE",Y340,AA339+Graph!$G$1*1000)</f>
        <v>101809317.58833078</v>
      </c>
      <c r="AB340" s="2">
        <f t="shared" si="63"/>
        <v>420000</v>
      </c>
      <c r="AC340" s="2">
        <f t="shared" si="64"/>
        <v>46628429.379328966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541500.42857142852</v>
      </c>
      <c r="H341" s="2">
        <f t="shared" si="65"/>
        <v>163592521.95075816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550000</v>
      </c>
      <c r="R341" s="2">
        <f t="shared" si="66"/>
        <v>166429247.3962312</v>
      </c>
      <c r="S341" s="2">
        <f t="shared" si="58"/>
        <v>541500.42857143283</v>
      </c>
      <c r="T341" s="2">
        <f t="shared" si="59"/>
        <v>8499.571428571362</v>
      </c>
      <c r="U341" s="2">
        <f t="shared" si="60"/>
        <v>550000</v>
      </c>
      <c r="V341" s="2">
        <f t="shared" si="34"/>
        <v>118106485.95075782</v>
      </c>
      <c r="W341" s="2">
        <f t="shared" si="61"/>
        <v>541500.42857143283</v>
      </c>
      <c r="X341" s="2">
        <f t="shared" si="51"/>
        <v>8499.5714285671711</v>
      </c>
      <c r="Y341" s="2">
        <f t="shared" si="62"/>
        <v>48322761.445473351</v>
      </c>
      <c r="Z341" s="2" t="str">
        <f t="shared" si="52"/>
        <v>MEEP</v>
      </c>
      <c r="AA341" s="2">
        <f>IF(Z341="HERE",Y341,AA340+Graph!$G$1*1000)</f>
        <v>102229317.58833078</v>
      </c>
      <c r="AB341" s="2">
        <f t="shared" si="63"/>
        <v>420000</v>
      </c>
      <c r="AC341" s="2">
        <f t="shared" si="64"/>
        <v>46628429.379328966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541500.42857142852</v>
      </c>
      <c r="H342" s="2">
        <f t="shared" si="65"/>
        <v>164134022.37932959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550000</v>
      </c>
      <c r="R342" s="2">
        <f t="shared" si="66"/>
        <v>166979247.3962312</v>
      </c>
      <c r="S342" s="2">
        <f t="shared" si="58"/>
        <v>541500.42857143283</v>
      </c>
      <c r="T342" s="2">
        <f t="shared" si="59"/>
        <v>8499.571428571362</v>
      </c>
      <c r="U342" s="2">
        <f t="shared" si="60"/>
        <v>550000</v>
      </c>
      <c r="V342" s="2">
        <f t="shared" si="34"/>
        <v>118647986.37932925</v>
      </c>
      <c r="W342" s="2">
        <f t="shared" si="61"/>
        <v>541500.42857143283</v>
      </c>
      <c r="X342" s="2">
        <f t="shared" si="51"/>
        <v>8499.5714285671711</v>
      </c>
      <c r="Y342" s="2">
        <f t="shared" si="62"/>
        <v>48331261.016901918</v>
      </c>
      <c r="Z342" s="2" t="str">
        <f t="shared" si="52"/>
        <v>MEEP</v>
      </c>
      <c r="AA342" s="2">
        <f>IF(Z342="HERE",Y342,AA341+Graph!$G$1*1000)</f>
        <v>102649317.58833078</v>
      </c>
      <c r="AB342" s="2">
        <f t="shared" si="63"/>
        <v>420000</v>
      </c>
      <c r="AC342" s="2">
        <f t="shared" si="64"/>
        <v>46628429.379328966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541500.42857142852</v>
      </c>
      <c r="H343" s="2">
        <f t="shared" si="65"/>
        <v>164675522.80790102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550000</v>
      </c>
      <c r="R343" s="2">
        <f t="shared" si="66"/>
        <v>167529247.3962312</v>
      </c>
      <c r="S343" s="2">
        <f t="shared" si="58"/>
        <v>541500.42857143283</v>
      </c>
      <c r="T343" s="2">
        <f t="shared" si="59"/>
        <v>8499.571428571362</v>
      </c>
      <c r="U343" s="2">
        <f t="shared" si="60"/>
        <v>550000</v>
      </c>
      <c r="V343" s="2">
        <f t="shared" si="34"/>
        <v>119189486.80790068</v>
      </c>
      <c r="W343" s="2">
        <f t="shared" si="61"/>
        <v>541500.42857143283</v>
      </c>
      <c r="X343" s="2">
        <f t="shared" si="51"/>
        <v>8499.5714285671711</v>
      </c>
      <c r="Y343" s="2">
        <f t="shared" si="62"/>
        <v>48339760.588330485</v>
      </c>
      <c r="Z343" s="2" t="str">
        <f t="shared" si="52"/>
        <v>MEEP</v>
      </c>
      <c r="AA343" s="2">
        <f>IF(Z343="HERE",Y343,AA342+Graph!$G$1*1000)</f>
        <v>103069317.58833078</v>
      </c>
      <c r="AB343" s="2">
        <f t="shared" si="63"/>
        <v>420000</v>
      </c>
      <c r="AC343" s="2">
        <f t="shared" si="64"/>
        <v>46628429.379328966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541500.42857142852</v>
      </c>
      <c r="H344" s="2">
        <f t="shared" si="65"/>
        <v>165217023.23647246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550000</v>
      </c>
      <c r="R344" s="2">
        <f t="shared" si="66"/>
        <v>168079247.3962312</v>
      </c>
      <c r="S344" s="2">
        <f t="shared" si="58"/>
        <v>541500.42857143283</v>
      </c>
      <c r="T344" s="2">
        <f t="shared" si="59"/>
        <v>8499.571428571362</v>
      </c>
      <c r="U344" s="2">
        <f t="shared" si="60"/>
        <v>550000</v>
      </c>
      <c r="V344" s="2">
        <f t="shared" si="34"/>
        <v>119730987.23647211</v>
      </c>
      <c r="W344" s="2">
        <f t="shared" si="61"/>
        <v>541500.42857143283</v>
      </c>
      <c r="X344" s="2">
        <f t="shared" si="51"/>
        <v>8499.5714285671711</v>
      </c>
      <c r="Y344" s="2">
        <f t="shared" si="62"/>
        <v>48348260.159759052</v>
      </c>
      <c r="Z344" s="2" t="str">
        <f t="shared" si="52"/>
        <v>MEEP</v>
      </c>
      <c r="AA344" s="2">
        <f>IF(Z344="HERE",Y344,AA343+Graph!$G$1*1000)</f>
        <v>103489317.58833078</v>
      </c>
      <c r="AB344" s="2">
        <f t="shared" si="63"/>
        <v>420000</v>
      </c>
      <c r="AC344" s="2">
        <f t="shared" si="64"/>
        <v>46628429.379328966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541500.42857142852</v>
      </c>
      <c r="H345" s="2">
        <f t="shared" si="65"/>
        <v>165758523.66504389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550000</v>
      </c>
      <c r="R345" s="2">
        <f t="shared" si="66"/>
        <v>168629247.3962312</v>
      </c>
      <c r="S345" s="2">
        <f t="shared" si="58"/>
        <v>541500.42857143283</v>
      </c>
      <c r="T345" s="2">
        <f t="shared" si="59"/>
        <v>8499.571428571362</v>
      </c>
      <c r="U345" s="2">
        <f t="shared" si="60"/>
        <v>550000</v>
      </c>
      <c r="V345" s="2">
        <f t="shared" si="34"/>
        <v>120272487.66504355</v>
      </c>
      <c r="W345" s="2">
        <f t="shared" si="61"/>
        <v>541500.42857143283</v>
      </c>
      <c r="X345" s="2">
        <f t="shared" si="51"/>
        <v>8499.5714285671711</v>
      </c>
      <c r="Y345" s="2">
        <f t="shared" si="62"/>
        <v>48356759.731187619</v>
      </c>
      <c r="Z345" s="2" t="str">
        <f t="shared" si="52"/>
        <v>MEEP</v>
      </c>
      <c r="AA345" s="2">
        <f>IF(Z345="HERE",Y345,AA344+Graph!$G$1*1000)</f>
        <v>103909317.58833078</v>
      </c>
      <c r="AB345" s="2">
        <f t="shared" si="63"/>
        <v>420000</v>
      </c>
      <c r="AC345" s="2">
        <f t="shared" si="64"/>
        <v>46628429.379328966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541500.42857142852</v>
      </c>
      <c r="H346" s="2">
        <f t="shared" si="65"/>
        <v>166300024.09361532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550000</v>
      </c>
      <c r="R346" s="2">
        <f t="shared" si="66"/>
        <v>169179247.3962312</v>
      </c>
      <c r="S346" s="2">
        <f t="shared" si="58"/>
        <v>541500.42857143283</v>
      </c>
      <c r="T346" s="2">
        <f t="shared" si="59"/>
        <v>8499.571428571362</v>
      </c>
      <c r="U346" s="2">
        <f t="shared" si="60"/>
        <v>550000</v>
      </c>
      <c r="V346" s="2">
        <f t="shared" si="34"/>
        <v>120813988.09361498</v>
      </c>
      <c r="W346" s="2">
        <f t="shared" si="61"/>
        <v>541500.42857143283</v>
      </c>
      <c r="X346" s="2">
        <f t="shared" si="51"/>
        <v>8499.5714285671711</v>
      </c>
      <c r="Y346" s="2">
        <f t="shared" si="62"/>
        <v>48365259.302616186</v>
      </c>
      <c r="Z346" s="2" t="str">
        <f t="shared" si="52"/>
        <v>MEEP</v>
      </c>
      <c r="AA346" s="2">
        <f>IF(Z346="HERE",Y346,AA345+Graph!$G$1*1000)</f>
        <v>104329317.58833078</v>
      </c>
      <c r="AB346" s="2">
        <f t="shared" si="63"/>
        <v>420000</v>
      </c>
      <c r="AC346" s="2">
        <f t="shared" si="64"/>
        <v>46628429.379328966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541500.42857142852</v>
      </c>
      <c r="H347" s="2">
        <f t="shared" si="65"/>
        <v>166841524.52218676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550000</v>
      </c>
      <c r="R347" s="2">
        <f t="shared" si="66"/>
        <v>169729247.3962312</v>
      </c>
      <c r="S347" s="2">
        <f t="shared" si="58"/>
        <v>541500.42857143283</v>
      </c>
      <c r="T347" s="2">
        <f t="shared" si="59"/>
        <v>8499.571428571362</v>
      </c>
      <c r="U347" s="2">
        <f t="shared" si="60"/>
        <v>550000</v>
      </c>
      <c r="V347" s="2">
        <f t="shared" si="34"/>
        <v>121355488.52218641</v>
      </c>
      <c r="W347" s="2">
        <f t="shared" si="61"/>
        <v>541500.42857143283</v>
      </c>
      <c r="X347" s="2">
        <f t="shared" si="51"/>
        <v>8499.5714285671711</v>
      </c>
      <c r="Y347" s="2">
        <f t="shared" si="62"/>
        <v>48373758.874044754</v>
      </c>
      <c r="Z347" s="2" t="str">
        <f t="shared" si="52"/>
        <v>MEEP</v>
      </c>
      <c r="AA347" s="2">
        <f>IF(Z347="HERE",Y347,AA346+Graph!$G$1*1000)</f>
        <v>104749317.58833078</v>
      </c>
      <c r="AB347" s="2">
        <f t="shared" si="63"/>
        <v>420000</v>
      </c>
      <c r="AC347" s="2">
        <f t="shared" si="64"/>
        <v>46628429.379328966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541500.42857142852</v>
      </c>
      <c r="H348" s="2">
        <f t="shared" si="65"/>
        <v>167383024.95075819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550000</v>
      </c>
      <c r="R348" s="2">
        <f t="shared" si="66"/>
        <v>170279247.3962312</v>
      </c>
      <c r="S348" s="2">
        <f t="shared" si="58"/>
        <v>541500.42857143283</v>
      </c>
      <c r="T348" s="2">
        <f t="shared" si="59"/>
        <v>8499.571428571362</v>
      </c>
      <c r="U348" s="2">
        <f t="shared" si="60"/>
        <v>550000</v>
      </c>
      <c r="V348" s="2">
        <f t="shared" si="34"/>
        <v>121896988.95075785</v>
      </c>
      <c r="W348" s="2">
        <f t="shared" si="61"/>
        <v>541500.42857143283</v>
      </c>
      <c r="X348" s="2">
        <f t="shared" si="51"/>
        <v>8499.5714285671711</v>
      </c>
      <c r="Y348" s="2">
        <f t="shared" si="62"/>
        <v>48382258.445473321</v>
      </c>
      <c r="Z348" s="2" t="str">
        <f t="shared" si="52"/>
        <v>MEEP</v>
      </c>
      <c r="AA348" s="2">
        <f>IF(Z348="HERE",Y348,AA347+Graph!$G$1*1000)</f>
        <v>105169317.58833078</v>
      </c>
      <c r="AB348" s="2">
        <f t="shared" si="63"/>
        <v>420000</v>
      </c>
      <c r="AC348" s="2">
        <f t="shared" si="64"/>
        <v>46628429.379328966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541500.42857142852</v>
      </c>
      <c r="H349" s="2">
        <f t="shared" si="65"/>
        <v>167924525.37932962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550000</v>
      </c>
      <c r="R349" s="2">
        <f t="shared" si="66"/>
        <v>170829247.3962312</v>
      </c>
      <c r="S349" s="2">
        <f t="shared" si="58"/>
        <v>541500.42857143283</v>
      </c>
      <c r="T349" s="2">
        <f t="shared" si="59"/>
        <v>8499.571428571362</v>
      </c>
      <c r="U349" s="2">
        <f t="shared" si="60"/>
        <v>550000</v>
      </c>
      <c r="V349" s="2">
        <f t="shared" si="34"/>
        <v>122438489.37932928</v>
      </c>
      <c r="W349" s="2">
        <f t="shared" si="61"/>
        <v>541500.42857143283</v>
      </c>
      <c r="X349" s="2">
        <f t="shared" si="51"/>
        <v>8499.5714285671711</v>
      </c>
      <c r="Y349" s="2">
        <f t="shared" si="62"/>
        <v>48390758.016901888</v>
      </c>
      <c r="Z349" s="2" t="str">
        <f t="shared" si="52"/>
        <v>MEEP</v>
      </c>
      <c r="AA349" s="2">
        <f>IF(Z349="HERE",Y349,AA348+Graph!$G$1*1000)</f>
        <v>105589317.58833078</v>
      </c>
      <c r="AB349" s="2">
        <f t="shared" si="63"/>
        <v>420000</v>
      </c>
      <c r="AC349" s="2">
        <f t="shared" si="64"/>
        <v>46628429.379328966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541500.42857142852</v>
      </c>
      <c r="H350" s="2">
        <f t="shared" si="65"/>
        <v>168466025.80790105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550000</v>
      </c>
      <c r="R350" s="2">
        <f t="shared" si="66"/>
        <v>171379247.3962312</v>
      </c>
      <c r="S350" s="2">
        <f t="shared" si="58"/>
        <v>541500.42857143283</v>
      </c>
      <c r="T350" s="2">
        <f t="shared" si="59"/>
        <v>8499.571428571362</v>
      </c>
      <c r="U350" s="2">
        <f t="shared" si="60"/>
        <v>550000</v>
      </c>
      <c r="V350" s="2">
        <f t="shared" si="34"/>
        <v>122979989.80790071</v>
      </c>
      <c r="W350" s="2">
        <f t="shared" si="61"/>
        <v>541500.42857143283</v>
      </c>
      <c r="X350" s="2">
        <f t="shared" si="51"/>
        <v>8499.5714285671711</v>
      </c>
      <c r="Y350" s="2">
        <f t="shared" si="62"/>
        <v>48399257.588330455</v>
      </c>
      <c r="Z350" s="2" t="str">
        <f t="shared" si="52"/>
        <v>MEEP</v>
      </c>
      <c r="AA350" s="2">
        <f>IF(Z350="HERE",Y350,AA349+Graph!$G$1*1000)</f>
        <v>106009317.58833078</v>
      </c>
      <c r="AB350" s="2">
        <f t="shared" si="63"/>
        <v>420000</v>
      </c>
      <c r="AC350" s="2">
        <f t="shared" si="64"/>
        <v>46628429.379328966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541500.42857142852</v>
      </c>
      <c r="H351" s="2">
        <f t="shared" si="65"/>
        <v>169007526.23647249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550000</v>
      </c>
      <c r="R351" s="2">
        <f t="shared" si="66"/>
        <v>171929247.3962312</v>
      </c>
      <c r="S351" s="2">
        <f t="shared" si="58"/>
        <v>541500.42857143283</v>
      </c>
      <c r="T351" s="2">
        <f t="shared" si="59"/>
        <v>8499.571428571362</v>
      </c>
      <c r="U351" s="2">
        <f t="shared" si="60"/>
        <v>550000</v>
      </c>
      <c r="V351" s="2">
        <f t="shared" si="34"/>
        <v>123521490.23647214</v>
      </c>
      <c r="W351" s="2">
        <f t="shared" si="61"/>
        <v>541500.42857143283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48407757.159759022</v>
      </c>
      <c r="Z351" s="2" t="str">
        <f t="shared" si="52"/>
        <v>MEEP</v>
      </c>
      <c r="AA351" s="2">
        <f>IF(Z351="HERE",Y351,AA350+Graph!$G$1*1000)</f>
        <v>106429317.58833078</v>
      </c>
      <c r="AB351" s="2">
        <f t="shared" si="63"/>
        <v>420000</v>
      </c>
      <c r="AC351" s="2">
        <f t="shared" ref="AC351:AC385" si="75">IF(Z352="HERE",V351,AC350)</f>
        <v>46628429.379328966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541500.42857142852</v>
      </c>
      <c r="H352" s="2">
        <f t="shared" ref="H352:H385" si="76">IF(COUNT($C353)=0,IF(COUNT($C352)=1,C352,SUM(H351+G352)),C352)</f>
        <v>169549026.66504392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550000</v>
      </c>
      <c r="R352" s="2">
        <f t="shared" ref="R352:R385" si="77">IF(COUNT($C353)=0,IF(COUNT($C352)=1,M352,SUM(R351+Q352)),M352)</f>
        <v>172479247.3962312</v>
      </c>
      <c r="S352" s="2">
        <f t="shared" si="58"/>
        <v>541500.42857143283</v>
      </c>
      <c r="T352" s="2">
        <f t="shared" si="59"/>
        <v>8499.571428571362</v>
      </c>
      <c r="U352" s="2">
        <f t="shared" si="60"/>
        <v>550000</v>
      </c>
      <c r="V352" s="2">
        <f t="shared" si="34"/>
        <v>124062990.66504358</v>
      </c>
      <c r="W352" s="2">
        <f t="shared" si="61"/>
        <v>541500.42857143283</v>
      </c>
      <c r="X352" s="2">
        <f t="shared" si="51"/>
        <v>8499.5714285671711</v>
      </c>
      <c r="Y352" s="2">
        <f t="shared" si="74"/>
        <v>48416256.731187589</v>
      </c>
      <c r="Z352" s="2" t="str">
        <f t="shared" si="52"/>
        <v>MEEP</v>
      </c>
      <c r="AA352" s="2">
        <f>IF(Z352="HERE",Y352,AA351+Graph!$G$1*1000)</f>
        <v>106849317.58833078</v>
      </c>
      <c r="AB352" s="2">
        <f t="shared" si="63"/>
        <v>420000</v>
      </c>
      <c r="AC352" s="2">
        <f t="shared" si="75"/>
        <v>46628429.379328966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541500.42857142852</v>
      </c>
      <c r="H353" s="2">
        <f t="shared" si="76"/>
        <v>170090527.09361535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550000</v>
      </c>
      <c r="R353" s="2">
        <f t="shared" si="77"/>
        <v>173029247.3962312</v>
      </c>
      <c r="S353" s="2">
        <f t="shared" si="58"/>
        <v>541500.42857143283</v>
      </c>
      <c r="T353" s="2">
        <f t="shared" si="59"/>
        <v>8499.571428571362</v>
      </c>
      <c r="U353" s="2">
        <f t="shared" si="60"/>
        <v>550000</v>
      </c>
      <c r="V353" s="2">
        <f t="shared" si="34"/>
        <v>124604491.09361501</v>
      </c>
      <c r="W353" s="2">
        <f t="shared" si="61"/>
        <v>541500.42857143283</v>
      </c>
      <c r="X353" s="2">
        <f t="shared" si="51"/>
        <v>8499.5714285671711</v>
      </c>
      <c r="Y353" s="2">
        <f t="shared" si="74"/>
        <v>48424756.302616157</v>
      </c>
      <c r="Z353" s="2" t="str">
        <f t="shared" si="52"/>
        <v>MEEP</v>
      </c>
      <c r="AA353" s="2">
        <f>IF(Z353="HERE",Y353,AA352+Graph!$G$1*1000)</f>
        <v>107269317.58833078</v>
      </c>
      <c r="AB353" s="2">
        <f t="shared" si="63"/>
        <v>420000</v>
      </c>
      <c r="AC353" s="2">
        <f t="shared" si="75"/>
        <v>46628429.379328966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541500.42857142852</v>
      </c>
      <c r="H354" s="2">
        <f t="shared" si="76"/>
        <v>170632027.52218679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550000</v>
      </c>
      <c r="R354" s="2">
        <f t="shared" si="77"/>
        <v>173579247.3962312</v>
      </c>
      <c r="S354" s="2">
        <f t="shared" si="58"/>
        <v>541500.42857143283</v>
      </c>
      <c r="T354" s="2">
        <f t="shared" si="59"/>
        <v>8499.571428571362</v>
      </c>
      <c r="U354" s="2">
        <f t="shared" si="60"/>
        <v>550000</v>
      </c>
      <c r="V354" s="2">
        <f t="shared" si="34"/>
        <v>125145991.52218644</v>
      </c>
      <c r="W354" s="2">
        <f t="shared" si="61"/>
        <v>541500.42857143283</v>
      </c>
      <c r="X354" s="2">
        <f t="shared" si="51"/>
        <v>8499.5714285671711</v>
      </c>
      <c r="Y354" s="2">
        <f t="shared" si="74"/>
        <v>48433255.874044724</v>
      </c>
      <c r="Z354" s="2" t="str">
        <f t="shared" si="52"/>
        <v>MEEP</v>
      </c>
      <c r="AA354" s="2">
        <f>IF(Z354="HERE",Y354,AA353+Graph!$G$1*1000)</f>
        <v>107689317.58833078</v>
      </c>
      <c r="AB354" s="2">
        <f t="shared" si="63"/>
        <v>420000</v>
      </c>
      <c r="AC354" s="2">
        <f t="shared" si="75"/>
        <v>46628429.379328966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541500.42857142852</v>
      </c>
      <c r="H355" s="2">
        <f t="shared" si="76"/>
        <v>171173527.95075822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550000</v>
      </c>
      <c r="R355" s="2">
        <f t="shared" si="77"/>
        <v>174129247.3962312</v>
      </c>
      <c r="S355" s="2">
        <f t="shared" si="58"/>
        <v>541500.42857143283</v>
      </c>
      <c r="T355" s="2">
        <f t="shared" si="59"/>
        <v>8499.571428571362</v>
      </c>
      <c r="U355" s="2">
        <f t="shared" si="60"/>
        <v>550000</v>
      </c>
      <c r="V355" s="2">
        <f t="shared" si="34"/>
        <v>125687491.95075788</v>
      </c>
      <c r="W355" s="2">
        <f t="shared" si="61"/>
        <v>541500.42857143283</v>
      </c>
      <c r="X355" s="2">
        <f t="shared" si="51"/>
        <v>8499.5714285671711</v>
      </c>
      <c r="Y355" s="2">
        <f t="shared" si="74"/>
        <v>48441755.445473291</v>
      </c>
      <c r="Z355" s="2" t="str">
        <f t="shared" si="52"/>
        <v>MEEP</v>
      </c>
      <c r="AA355" s="2">
        <f>IF(Z355="HERE",Y355,AA354+Graph!$G$1*1000)</f>
        <v>108109317.58833078</v>
      </c>
      <c r="AB355" s="2">
        <f t="shared" si="63"/>
        <v>420000</v>
      </c>
      <c r="AC355" s="2">
        <f t="shared" si="75"/>
        <v>46628429.379328966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541500.42857142852</v>
      </c>
      <c r="H356" s="2">
        <f t="shared" si="76"/>
        <v>171715028.37932965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550000</v>
      </c>
      <c r="R356" s="2">
        <f t="shared" si="77"/>
        <v>174679247.3962312</v>
      </c>
      <c r="S356" s="2">
        <f t="shared" si="58"/>
        <v>541500.42857143283</v>
      </c>
      <c r="T356" s="2">
        <f t="shared" si="59"/>
        <v>8499.571428571362</v>
      </c>
      <c r="U356" s="2">
        <f t="shared" si="60"/>
        <v>550000</v>
      </c>
      <c r="V356" s="2">
        <f t="shared" ref="V356:V385" si="78">H272</f>
        <v>126228992.37932931</v>
      </c>
      <c r="W356" s="2">
        <f t="shared" si="61"/>
        <v>541500.42857143283</v>
      </c>
      <c r="X356" s="2">
        <f t="shared" si="51"/>
        <v>8499.5714285671711</v>
      </c>
      <c r="Y356" s="2">
        <f t="shared" si="74"/>
        <v>48450255.016901858</v>
      </c>
      <c r="Z356" s="2" t="str">
        <f t="shared" si="52"/>
        <v>MEEP</v>
      </c>
      <c r="AA356" s="2">
        <f>IF(Z356="HERE",Y356,AA355+Graph!$G$1*1000)</f>
        <v>108529317.58833078</v>
      </c>
      <c r="AB356" s="2">
        <f t="shared" si="63"/>
        <v>420000</v>
      </c>
      <c r="AC356" s="2">
        <f t="shared" si="75"/>
        <v>46628429.379328966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541500.42857142852</v>
      </c>
      <c r="H357" s="2">
        <f t="shared" si="76"/>
        <v>172256528.80790108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550000</v>
      </c>
      <c r="R357" s="2">
        <f t="shared" si="77"/>
        <v>175229247.3962312</v>
      </c>
      <c r="S357" s="2">
        <f t="shared" si="58"/>
        <v>541500.42857143283</v>
      </c>
      <c r="T357" s="2">
        <f t="shared" si="59"/>
        <v>8499.571428571362</v>
      </c>
      <c r="U357" s="2">
        <f t="shared" si="60"/>
        <v>550000</v>
      </c>
      <c r="V357" s="2">
        <f t="shared" si="78"/>
        <v>126770492.80790074</v>
      </c>
      <c r="W357" s="2">
        <f t="shared" si="61"/>
        <v>541500.42857143283</v>
      </c>
      <c r="X357" s="2">
        <f t="shared" si="51"/>
        <v>8499.5714285671711</v>
      </c>
      <c r="Y357" s="2">
        <f t="shared" si="74"/>
        <v>48458754.588330425</v>
      </c>
      <c r="Z357" s="2" t="str">
        <f t="shared" si="52"/>
        <v>MEEP</v>
      </c>
      <c r="AA357" s="2">
        <f>IF(Z357="HERE",Y357,AA356+Graph!$G$1*1000)</f>
        <v>108949317.58833078</v>
      </c>
      <c r="AB357" s="2">
        <f t="shared" si="63"/>
        <v>420000</v>
      </c>
      <c r="AC357" s="2">
        <f t="shared" si="75"/>
        <v>46628429.379328966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IF(F358&gt;550000,$AK$31*1000,F358)</f>
        <v>541500.42857142852</v>
      </c>
      <c r="H358" s="2">
        <f t="shared" si="76"/>
        <v>172798029.23647252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IF(P358&gt;550000,550000,P358)</f>
        <v>550000</v>
      </c>
      <c r="R358" s="2">
        <f t="shared" si="77"/>
        <v>175779247.3962312</v>
      </c>
      <c r="S358" s="2">
        <f t="shared" si="58"/>
        <v>541500.42857143283</v>
      </c>
      <c r="T358" s="2">
        <f t="shared" si="59"/>
        <v>8499.571428571362</v>
      </c>
      <c r="U358" s="2">
        <f t="shared" si="60"/>
        <v>550000</v>
      </c>
      <c r="V358" s="2">
        <f t="shared" si="78"/>
        <v>127311993.23647217</v>
      </c>
      <c r="W358" s="2">
        <f t="shared" si="61"/>
        <v>541500.42857143283</v>
      </c>
      <c r="X358" s="2">
        <f t="shared" si="51"/>
        <v>8499.5714285671711</v>
      </c>
      <c r="Y358" s="2">
        <f t="shared" si="74"/>
        <v>48467254.159758992</v>
      </c>
      <c r="Z358" s="2" t="str">
        <f t="shared" si="52"/>
        <v>MEEP</v>
      </c>
      <c r="AA358" s="2">
        <f>IF(Z358="HERE",Y358,AA357+Graph!$G$1*1000)</f>
        <v>109369317.58833078</v>
      </c>
      <c r="AB358" s="2">
        <f t="shared" si="63"/>
        <v>420000</v>
      </c>
      <c r="AC358" s="2">
        <f t="shared" si="75"/>
        <v>46628429.379328966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541500.42857142852</v>
      </c>
      <c r="H359" s="2">
        <f t="shared" si="76"/>
        <v>173339529.66504395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550000</v>
      </c>
      <c r="R359" s="2">
        <f t="shared" si="77"/>
        <v>176329247.3962312</v>
      </c>
      <c r="S359" s="2">
        <f t="shared" si="58"/>
        <v>541500.42857143283</v>
      </c>
      <c r="T359" s="2">
        <f t="shared" si="59"/>
        <v>8499.571428571362</v>
      </c>
      <c r="U359" s="2">
        <f t="shared" si="60"/>
        <v>550000</v>
      </c>
      <c r="V359" s="2">
        <f t="shared" si="78"/>
        <v>127853493.66504361</v>
      </c>
      <c r="W359" s="2">
        <f t="shared" si="61"/>
        <v>541500.42857143283</v>
      </c>
      <c r="X359" s="2">
        <f t="shared" si="51"/>
        <v>8499.5714285671711</v>
      </c>
      <c r="Y359" s="2">
        <f t="shared" si="74"/>
        <v>48475753.73118756</v>
      </c>
      <c r="Z359" s="2" t="str">
        <f t="shared" si="52"/>
        <v>MEEP</v>
      </c>
      <c r="AA359" s="2">
        <f>IF(Z359="HERE",Y359,AA358+Graph!$G$1*1000)</f>
        <v>109789317.58833078</v>
      </c>
      <c r="AB359" s="2">
        <f t="shared" si="63"/>
        <v>420000</v>
      </c>
      <c r="AC359" s="2">
        <f t="shared" si="75"/>
        <v>46628429.379328966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541500.42857142852</v>
      </c>
      <c r="H360" s="2">
        <f t="shared" si="76"/>
        <v>173881030.09361538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550000</v>
      </c>
      <c r="R360" s="2">
        <f t="shared" si="77"/>
        <v>176879247.3962312</v>
      </c>
      <c r="S360" s="2">
        <f t="shared" si="58"/>
        <v>541500.42857143283</v>
      </c>
      <c r="T360" s="2">
        <f t="shared" si="59"/>
        <v>8499.571428571362</v>
      </c>
      <c r="U360" s="2">
        <f t="shared" si="60"/>
        <v>550000</v>
      </c>
      <c r="V360" s="2">
        <f t="shared" si="78"/>
        <v>128394994.09361504</v>
      </c>
      <c r="W360" s="2">
        <f t="shared" si="61"/>
        <v>541500.42857143283</v>
      </c>
      <c r="X360" s="2">
        <f t="shared" si="51"/>
        <v>8499.5714285671711</v>
      </c>
      <c r="Y360" s="2">
        <f t="shared" si="74"/>
        <v>48484253.302616127</v>
      </c>
      <c r="Z360" s="2" t="str">
        <f t="shared" si="52"/>
        <v>MEEP</v>
      </c>
      <c r="AA360" s="2">
        <f>IF(Z360="HERE",Y360,AA359+Graph!$G$1*1000)</f>
        <v>110209317.58833078</v>
      </c>
      <c r="AB360" s="2">
        <f t="shared" si="63"/>
        <v>420000</v>
      </c>
      <c r="AC360" s="2">
        <f t="shared" si="75"/>
        <v>46628429.379328966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541500.42857142852</v>
      </c>
      <c r="H361" s="2">
        <f t="shared" si="76"/>
        <v>174422530.52218682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550000</v>
      </c>
      <c r="R361" s="2">
        <f t="shared" si="77"/>
        <v>177429247.3962312</v>
      </c>
      <c r="S361" s="2">
        <f t="shared" si="58"/>
        <v>541500.42857143283</v>
      </c>
      <c r="T361" s="2">
        <f t="shared" si="59"/>
        <v>8499.571428571362</v>
      </c>
      <c r="U361" s="2">
        <f t="shared" si="60"/>
        <v>550000</v>
      </c>
      <c r="V361" s="2">
        <f t="shared" si="78"/>
        <v>128936494.52218647</v>
      </c>
      <c r="W361" s="2">
        <f t="shared" si="61"/>
        <v>541500.42857143283</v>
      </c>
      <c r="X361" s="2">
        <f t="shared" si="51"/>
        <v>8499.5714285671711</v>
      </c>
      <c r="Y361" s="2">
        <f t="shared" si="74"/>
        <v>48492752.874044694</v>
      </c>
      <c r="Z361" s="2" t="str">
        <f t="shared" si="52"/>
        <v>MEEP</v>
      </c>
      <c r="AA361" s="2">
        <f>IF(Z361="HERE",Y361,AA360+Graph!$G$1*1000)</f>
        <v>110629317.58833078</v>
      </c>
      <c r="AB361" s="2">
        <f t="shared" si="63"/>
        <v>420000</v>
      </c>
      <c r="AC361" s="2">
        <f t="shared" si="75"/>
        <v>46628429.379328966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541500.42857142852</v>
      </c>
      <c r="H362" s="2">
        <f t="shared" si="76"/>
        <v>174964030.95075825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550000</v>
      </c>
      <c r="R362" s="2">
        <f t="shared" si="77"/>
        <v>177979247.3962312</v>
      </c>
      <c r="S362" s="2">
        <f t="shared" si="58"/>
        <v>541500.42857143283</v>
      </c>
      <c r="T362" s="2">
        <f t="shared" si="59"/>
        <v>8499.571428571362</v>
      </c>
      <c r="U362" s="2">
        <f t="shared" si="60"/>
        <v>550000</v>
      </c>
      <c r="V362" s="2">
        <f t="shared" si="78"/>
        <v>129477994.95075791</v>
      </c>
      <c r="W362" s="2">
        <f t="shared" si="61"/>
        <v>541500.42857143283</v>
      </c>
      <c r="X362" s="2">
        <f t="shared" si="51"/>
        <v>8499.5714285671711</v>
      </c>
      <c r="Y362" s="2">
        <f t="shared" si="74"/>
        <v>48501252.445473261</v>
      </c>
      <c r="Z362" s="2" t="str">
        <f t="shared" si="52"/>
        <v>MEEP</v>
      </c>
      <c r="AA362" s="2">
        <f>IF(Z362="HERE",Y362,AA361+Graph!$G$1*1000)</f>
        <v>111049317.58833078</v>
      </c>
      <c r="AB362" s="2">
        <f t="shared" si="63"/>
        <v>420000</v>
      </c>
      <c r="AC362" s="2">
        <f t="shared" si="75"/>
        <v>46628429.379328966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541500.42857142852</v>
      </c>
      <c r="H363" s="2">
        <f t="shared" si="76"/>
        <v>175505531.37932968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550000</v>
      </c>
      <c r="R363" s="2">
        <f t="shared" si="77"/>
        <v>178529247.3962312</v>
      </c>
      <c r="S363" s="2">
        <f t="shared" si="58"/>
        <v>541500.42857143283</v>
      </c>
      <c r="T363" s="2">
        <f t="shared" si="59"/>
        <v>8499.571428571362</v>
      </c>
      <c r="U363" s="2">
        <f t="shared" si="60"/>
        <v>550000</v>
      </c>
      <c r="V363" s="2">
        <f t="shared" si="78"/>
        <v>130019495.37932934</v>
      </c>
      <c r="W363" s="2">
        <f t="shared" si="61"/>
        <v>541500.42857143283</v>
      </c>
      <c r="X363" s="2">
        <f t="shared" si="51"/>
        <v>8499.5714285671711</v>
      </c>
      <c r="Y363" s="2">
        <f t="shared" si="74"/>
        <v>48509752.016901828</v>
      </c>
      <c r="Z363" s="2" t="str">
        <f t="shared" si="52"/>
        <v>MEEP</v>
      </c>
      <c r="AA363" s="2">
        <f>IF(Z363="HERE",Y363,AA362+Graph!$G$1*1000)</f>
        <v>111469317.58833078</v>
      </c>
      <c r="AB363" s="2">
        <f t="shared" si="63"/>
        <v>420000</v>
      </c>
      <c r="AC363" s="2">
        <f t="shared" si="75"/>
        <v>46628429.379328966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541500.42857142852</v>
      </c>
      <c r="H364" s="2">
        <f t="shared" si="76"/>
        <v>176047031.80790111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550000</v>
      </c>
      <c r="R364" s="2">
        <f t="shared" si="77"/>
        <v>179079247.3962312</v>
      </c>
      <c r="S364" s="2">
        <f t="shared" si="58"/>
        <v>541500.42857143283</v>
      </c>
      <c r="T364" s="2">
        <f t="shared" si="59"/>
        <v>8499.571428571362</v>
      </c>
      <c r="U364" s="2">
        <f t="shared" si="60"/>
        <v>550000</v>
      </c>
      <c r="V364" s="2">
        <f t="shared" si="78"/>
        <v>130560995.80790077</v>
      </c>
      <c r="W364" s="2">
        <f t="shared" si="61"/>
        <v>541500.42857143283</v>
      </c>
      <c r="X364" s="2">
        <f t="shared" si="51"/>
        <v>8499.5714285671711</v>
      </c>
      <c r="Y364" s="2">
        <f t="shared" si="74"/>
        <v>48518251.588330396</v>
      </c>
      <c r="Z364" s="2" t="str">
        <f t="shared" si="52"/>
        <v>MEEP</v>
      </c>
      <c r="AA364" s="2">
        <f>IF(Z364="HERE",Y364,AA363+Graph!$G$1*1000)</f>
        <v>111889317.58833078</v>
      </c>
      <c r="AB364" s="2">
        <f t="shared" si="63"/>
        <v>420000</v>
      </c>
      <c r="AC364" s="2">
        <f t="shared" si="75"/>
        <v>46628429.379328966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541500.42857142852</v>
      </c>
      <c r="H365" s="2">
        <f t="shared" si="76"/>
        <v>176588532.23647255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550000</v>
      </c>
      <c r="R365" s="2">
        <f t="shared" si="77"/>
        <v>179629247.3962312</v>
      </c>
      <c r="S365" s="2">
        <f t="shared" si="58"/>
        <v>541500.42857143283</v>
      </c>
      <c r="T365" s="2">
        <f t="shared" si="59"/>
        <v>8499.571428571362</v>
      </c>
      <c r="U365" s="2">
        <f t="shared" si="60"/>
        <v>550000</v>
      </c>
      <c r="V365" s="2">
        <f t="shared" si="78"/>
        <v>131102496.2364722</v>
      </c>
      <c r="W365" s="2">
        <f t="shared" si="61"/>
        <v>541500.42857143283</v>
      </c>
      <c r="X365" s="2">
        <f t="shared" si="51"/>
        <v>8499.5714285671711</v>
      </c>
      <c r="Y365" s="2">
        <f t="shared" si="74"/>
        <v>48526751.159758963</v>
      </c>
      <c r="Z365" s="2" t="str">
        <f t="shared" si="52"/>
        <v>MEEP</v>
      </c>
      <c r="AA365" s="2">
        <f>IF(Z365="HERE",Y365,AA364+Graph!$G$1*1000)</f>
        <v>112309317.58833078</v>
      </c>
      <c r="AB365" s="2">
        <f t="shared" si="63"/>
        <v>420000</v>
      </c>
      <c r="AC365" s="2">
        <f t="shared" si="75"/>
        <v>46628429.379328966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541500.42857142852</v>
      </c>
      <c r="H366" s="2">
        <f t="shared" si="76"/>
        <v>177130032.66504398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550000</v>
      </c>
      <c r="R366" s="2">
        <f t="shared" si="77"/>
        <v>180179247.3962312</v>
      </c>
      <c r="S366" s="2">
        <f t="shared" si="58"/>
        <v>541500.42857143283</v>
      </c>
      <c r="T366" s="2">
        <f t="shared" si="59"/>
        <v>8499.571428571362</v>
      </c>
      <c r="U366" s="2">
        <f t="shared" si="60"/>
        <v>550000</v>
      </c>
      <c r="V366" s="2">
        <f t="shared" si="78"/>
        <v>131643996.66504364</v>
      </c>
      <c r="W366" s="2">
        <f t="shared" si="61"/>
        <v>541500.42857143283</v>
      </c>
      <c r="X366" s="2">
        <f t="shared" si="51"/>
        <v>8499.5714285671711</v>
      </c>
      <c r="Y366" s="2">
        <f t="shared" si="74"/>
        <v>48535250.73118753</v>
      </c>
      <c r="Z366" s="2" t="str">
        <f t="shared" si="52"/>
        <v>MEEP</v>
      </c>
      <c r="AA366" s="2">
        <f>IF(Z366="HERE",Y366,AA365+Graph!$G$1*1000)</f>
        <v>112729317.58833078</v>
      </c>
      <c r="AB366" s="2">
        <f t="shared" si="63"/>
        <v>420000</v>
      </c>
      <c r="AC366" s="2">
        <f t="shared" si="75"/>
        <v>46628429.379328966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541500.42857142852</v>
      </c>
      <c r="H367" s="2">
        <f t="shared" si="76"/>
        <v>177671533.09361541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550000</v>
      </c>
      <c r="R367" s="2">
        <f t="shared" si="77"/>
        <v>180729247.3962312</v>
      </c>
      <c r="S367" s="2">
        <f t="shared" si="58"/>
        <v>541500.42857143283</v>
      </c>
      <c r="T367" s="2">
        <f t="shared" si="59"/>
        <v>8499.571428571362</v>
      </c>
      <c r="U367" s="2">
        <f t="shared" si="60"/>
        <v>550000</v>
      </c>
      <c r="V367" s="2">
        <f t="shared" si="78"/>
        <v>132185497.09361507</v>
      </c>
      <c r="W367" s="2">
        <f t="shared" si="61"/>
        <v>541500.42857143283</v>
      </c>
      <c r="X367" s="2">
        <f t="shared" si="51"/>
        <v>8499.5714285671711</v>
      </c>
      <c r="Y367" s="2">
        <f t="shared" si="74"/>
        <v>48543750.302616097</v>
      </c>
      <c r="Z367" s="2" t="str">
        <f t="shared" si="52"/>
        <v>MEEP</v>
      </c>
      <c r="AA367" s="2">
        <f>IF(Z367="HERE",Y367,AA366+Graph!$G$1*1000)</f>
        <v>113149317.58833078</v>
      </c>
      <c r="AB367" s="2">
        <f t="shared" si="63"/>
        <v>420000</v>
      </c>
      <c r="AC367" s="2">
        <f t="shared" si="75"/>
        <v>46628429.379328966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541500.42857142852</v>
      </c>
      <c r="H368" s="2">
        <f t="shared" si="76"/>
        <v>178213033.52218685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550000</v>
      </c>
      <c r="R368" s="2">
        <f t="shared" si="77"/>
        <v>181279247.3962312</v>
      </c>
      <c r="S368" s="2">
        <f t="shared" si="58"/>
        <v>541500.42857143283</v>
      </c>
      <c r="T368" s="2">
        <f t="shared" si="59"/>
        <v>8499.571428571362</v>
      </c>
      <c r="U368" s="2">
        <f t="shared" si="60"/>
        <v>550000</v>
      </c>
      <c r="V368" s="2">
        <f t="shared" si="78"/>
        <v>132726997.5221865</v>
      </c>
      <c r="W368" s="2">
        <f t="shared" si="61"/>
        <v>541500.42857143283</v>
      </c>
      <c r="X368" s="2">
        <f t="shared" si="51"/>
        <v>8499.5714285671711</v>
      </c>
      <c r="Y368" s="2">
        <f t="shared" si="74"/>
        <v>48552249.874044664</v>
      </c>
      <c r="Z368" s="2" t="str">
        <f t="shared" si="52"/>
        <v>MEEP</v>
      </c>
      <c r="AA368" s="2">
        <f>IF(Z368="HERE",Y368,AA367+Graph!$G$1*1000)</f>
        <v>113569317.58833078</v>
      </c>
      <c r="AB368" s="2">
        <f t="shared" si="63"/>
        <v>420000</v>
      </c>
      <c r="AC368" s="2">
        <f t="shared" si="75"/>
        <v>46628429.379328966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541500.42857142852</v>
      </c>
      <c r="H369" s="2">
        <f t="shared" si="76"/>
        <v>178754533.95075828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550000</v>
      </c>
      <c r="R369" s="2">
        <f t="shared" si="77"/>
        <v>181829247.3962312</v>
      </c>
      <c r="S369" s="2">
        <f t="shared" si="58"/>
        <v>541500.42857143283</v>
      </c>
      <c r="T369" s="2">
        <f t="shared" si="59"/>
        <v>8499.571428571362</v>
      </c>
      <c r="U369" s="2">
        <f t="shared" si="60"/>
        <v>550000</v>
      </c>
      <c r="V369" s="2">
        <f t="shared" si="78"/>
        <v>133268497.95075794</v>
      </c>
      <c r="W369" s="2">
        <f t="shared" si="61"/>
        <v>541500.42857143283</v>
      </c>
      <c r="X369" s="2">
        <f t="shared" si="51"/>
        <v>8499.5714285671711</v>
      </c>
      <c r="Y369" s="2">
        <f t="shared" si="74"/>
        <v>48560749.445473231</v>
      </c>
      <c r="Z369" s="2" t="str">
        <f t="shared" si="52"/>
        <v>MEEP</v>
      </c>
      <c r="AA369" s="2">
        <f>IF(Z369="HERE",Y369,AA368+Graph!$G$1*1000)</f>
        <v>113989317.58833078</v>
      </c>
      <c r="AB369" s="2">
        <f t="shared" si="63"/>
        <v>420000</v>
      </c>
      <c r="AC369" s="2">
        <f t="shared" si="75"/>
        <v>46628429.379328966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541500.42857142852</v>
      </c>
      <c r="H370" s="2">
        <f t="shared" si="76"/>
        <v>179296034.37932971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550000</v>
      </c>
      <c r="R370" s="2">
        <f t="shared" si="77"/>
        <v>182379247.3962312</v>
      </c>
      <c r="S370" s="2">
        <f t="shared" si="58"/>
        <v>541500.42857143283</v>
      </c>
      <c r="T370" s="2">
        <f t="shared" si="59"/>
        <v>8499.571428571362</v>
      </c>
      <c r="U370" s="2">
        <f t="shared" si="60"/>
        <v>550000</v>
      </c>
      <c r="V370" s="2">
        <f t="shared" si="78"/>
        <v>133809998.37932937</v>
      </c>
      <c r="W370" s="2">
        <f t="shared" si="61"/>
        <v>541500.42857143283</v>
      </c>
      <c r="X370" s="2">
        <f t="shared" si="51"/>
        <v>8499.5714285671711</v>
      </c>
      <c r="Y370" s="2">
        <f t="shared" si="74"/>
        <v>48569249.016901799</v>
      </c>
      <c r="Z370" s="2" t="str">
        <f t="shared" si="52"/>
        <v>MEEP</v>
      </c>
      <c r="AA370" s="2">
        <f>IF(Z370="HERE",Y370,AA369+Graph!$G$1*1000)</f>
        <v>114409317.58833078</v>
      </c>
      <c r="AB370" s="2">
        <f t="shared" si="63"/>
        <v>420000</v>
      </c>
      <c r="AC370" s="2">
        <f t="shared" si="75"/>
        <v>46628429.379328966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541500.42857142852</v>
      </c>
      <c r="H371" s="2">
        <f t="shared" si="76"/>
        <v>179837534.80790114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550000</v>
      </c>
      <c r="R371" s="2">
        <f t="shared" si="77"/>
        <v>182929247.3962312</v>
      </c>
      <c r="S371" s="2">
        <f t="shared" si="58"/>
        <v>541500.42857143283</v>
      </c>
      <c r="T371" s="2">
        <f t="shared" si="59"/>
        <v>8499.571428571362</v>
      </c>
      <c r="U371" s="2">
        <f t="shared" si="60"/>
        <v>550000</v>
      </c>
      <c r="V371" s="2">
        <f t="shared" si="78"/>
        <v>134351498.80790079</v>
      </c>
      <c r="W371" s="2">
        <f t="shared" si="61"/>
        <v>541500.42857141793</v>
      </c>
      <c r="X371" s="2">
        <f t="shared" si="51"/>
        <v>8499.5714285820723</v>
      </c>
      <c r="Y371" s="2">
        <f t="shared" si="74"/>
        <v>48577748.588330381</v>
      </c>
      <c r="Z371" s="2" t="str">
        <f t="shared" si="52"/>
        <v>MEEP</v>
      </c>
      <c r="AA371" s="2">
        <f>IF(Z371="HERE",Y371,AA370+Graph!$G$1*1000)</f>
        <v>114829317.58833078</v>
      </c>
      <c r="AB371" s="2">
        <f t="shared" si="63"/>
        <v>420000</v>
      </c>
      <c r="AC371" s="2">
        <f t="shared" si="75"/>
        <v>46628429.379328966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541500.42857142852</v>
      </c>
      <c r="H372" s="2">
        <f t="shared" si="76"/>
        <v>180379035.23647258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550000</v>
      </c>
      <c r="R372" s="2">
        <f t="shared" si="77"/>
        <v>183479247.3962312</v>
      </c>
      <c r="S372" s="2">
        <f t="shared" si="58"/>
        <v>541500.42857143283</v>
      </c>
      <c r="T372" s="2">
        <f t="shared" si="59"/>
        <v>8499.571428571362</v>
      </c>
      <c r="U372" s="2">
        <f t="shared" si="60"/>
        <v>550000</v>
      </c>
      <c r="V372" s="2">
        <f t="shared" si="78"/>
        <v>134892999.23647222</v>
      </c>
      <c r="W372" s="2">
        <f t="shared" si="61"/>
        <v>541500.42857143283</v>
      </c>
      <c r="X372" s="2">
        <f t="shared" si="51"/>
        <v>8499.5714285671711</v>
      </c>
      <c r="Y372" s="2">
        <f t="shared" si="74"/>
        <v>48586248.159758948</v>
      </c>
      <c r="Z372" s="2" t="str">
        <f t="shared" si="52"/>
        <v>MEEP</v>
      </c>
      <c r="AA372" s="2">
        <f>IF(Z372="HERE",Y372,AA371+Graph!$G$1*1000)</f>
        <v>115249317.58833078</v>
      </c>
      <c r="AB372" s="2">
        <f t="shared" si="63"/>
        <v>420000</v>
      </c>
      <c r="AC372" s="2">
        <f t="shared" si="75"/>
        <v>46628429.379328966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541500.42857142852</v>
      </c>
      <c r="H373" s="2">
        <f t="shared" si="76"/>
        <v>180920535.66504401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550000</v>
      </c>
      <c r="R373" s="2">
        <f t="shared" si="77"/>
        <v>184029247.3962312</v>
      </c>
      <c r="S373" s="2">
        <f t="shared" si="58"/>
        <v>541500.42857143283</v>
      </c>
      <c r="T373" s="2">
        <f t="shared" si="59"/>
        <v>8499.571428571362</v>
      </c>
      <c r="U373" s="2">
        <f t="shared" si="60"/>
        <v>550000</v>
      </c>
      <c r="V373" s="2">
        <f t="shared" si="78"/>
        <v>135434499.66504365</v>
      </c>
      <c r="W373" s="2">
        <f t="shared" si="61"/>
        <v>541500.42857143283</v>
      </c>
      <c r="X373" s="2">
        <f t="shared" si="51"/>
        <v>8499.5714285671711</v>
      </c>
      <c r="Y373" s="2">
        <f t="shared" si="74"/>
        <v>48594747.731187515</v>
      </c>
      <c r="Z373" s="2" t="str">
        <f t="shared" si="52"/>
        <v>MEEP</v>
      </c>
      <c r="AA373" s="2">
        <f>IF(Z373="HERE",Y373,AA372+Graph!$G$1*1000)</f>
        <v>115669317.58833078</v>
      </c>
      <c r="AB373" s="2">
        <f t="shared" si="63"/>
        <v>420000</v>
      </c>
      <c r="AC373" s="2">
        <f t="shared" si="75"/>
        <v>46628429.379328966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541500.42857142852</v>
      </c>
      <c r="H374" s="2">
        <f t="shared" si="76"/>
        <v>181462036.09361544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550000</v>
      </c>
      <c r="R374" s="2">
        <f t="shared" si="77"/>
        <v>184579247.3962312</v>
      </c>
      <c r="S374" s="2">
        <f t="shared" si="58"/>
        <v>541500.42857143283</v>
      </c>
      <c r="T374" s="2">
        <f t="shared" si="59"/>
        <v>8499.571428571362</v>
      </c>
      <c r="U374" s="2">
        <f t="shared" si="60"/>
        <v>550000</v>
      </c>
      <c r="V374" s="2">
        <f t="shared" si="78"/>
        <v>135976000.09361508</v>
      </c>
      <c r="W374" s="2">
        <f t="shared" si="61"/>
        <v>541500.42857143283</v>
      </c>
      <c r="X374" s="2">
        <f t="shared" si="51"/>
        <v>8499.5714285671711</v>
      </c>
      <c r="Y374" s="2">
        <f t="shared" si="74"/>
        <v>48603247.302616082</v>
      </c>
      <c r="Z374" s="2" t="str">
        <f t="shared" si="52"/>
        <v>MEEP</v>
      </c>
      <c r="AA374" s="2">
        <f>IF(Z374="HERE",Y374,AA373+Graph!$G$1*1000)</f>
        <v>116089317.58833078</v>
      </c>
      <c r="AB374" s="2">
        <f t="shared" si="63"/>
        <v>420000</v>
      </c>
      <c r="AC374" s="2">
        <f t="shared" si="75"/>
        <v>46628429.379328966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541500.42857142852</v>
      </c>
      <c r="H375" s="2">
        <f t="shared" si="76"/>
        <v>182003536.52218688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550000</v>
      </c>
      <c r="R375" s="2">
        <f t="shared" si="77"/>
        <v>185129247.3962312</v>
      </c>
      <c r="S375" s="2">
        <f t="shared" si="58"/>
        <v>541500.42857143283</v>
      </c>
      <c r="T375" s="2">
        <f t="shared" si="59"/>
        <v>8499.571428571362</v>
      </c>
      <c r="U375" s="2">
        <f t="shared" si="60"/>
        <v>550000</v>
      </c>
      <c r="V375" s="2">
        <f t="shared" si="78"/>
        <v>136517500.52218652</v>
      </c>
      <c r="W375" s="2">
        <f t="shared" si="61"/>
        <v>541500.42857143283</v>
      </c>
      <c r="X375" s="2">
        <f t="shared" si="51"/>
        <v>8499.5714285671711</v>
      </c>
      <c r="Y375" s="2">
        <f t="shared" si="74"/>
        <v>48611746.874044649</v>
      </c>
      <c r="Z375" s="2" t="str">
        <f t="shared" si="52"/>
        <v>MEEP</v>
      </c>
      <c r="AA375" s="2">
        <f>IF(Z375="HERE",Y375,AA374+Graph!$G$1*1000)</f>
        <v>116509317.58833078</v>
      </c>
      <c r="AB375" s="2">
        <f t="shared" si="63"/>
        <v>420000</v>
      </c>
      <c r="AC375" s="2">
        <f t="shared" si="75"/>
        <v>46628429.379328966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541500.42857142852</v>
      </c>
      <c r="H376" s="2">
        <f t="shared" si="76"/>
        <v>182545036.95075831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550000</v>
      </c>
      <c r="R376" s="2">
        <f t="shared" si="77"/>
        <v>185679247.3962312</v>
      </c>
      <c r="S376" s="2">
        <f t="shared" si="58"/>
        <v>541500.42857143283</v>
      </c>
      <c r="T376" s="2">
        <f t="shared" si="59"/>
        <v>8499.571428571362</v>
      </c>
      <c r="U376" s="2">
        <f t="shared" si="60"/>
        <v>550000</v>
      </c>
      <c r="V376" s="2">
        <f t="shared" si="78"/>
        <v>137059000.95075795</v>
      </c>
      <c r="W376" s="2">
        <f t="shared" si="61"/>
        <v>541500.42857143283</v>
      </c>
      <c r="X376" s="2">
        <f t="shared" si="51"/>
        <v>8499.5714285671711</v>
      </c>
      <c r="Y376" s="2">
        <f t="shared" si="74"/>
        <v>48620246.445473216</v>
      </c>
      <c r="Z376" s="2" t="str">
        <f t="shared" si="52"/>
        <v>MEEP</v>
      </c>
      <c r="AA376" s="2">
        <f>IF(Z376="HERE",Y376,AA375+Graph!$G$1*1000)</f>
        <v>116929317.58833078</v>
      </c>
      <c r="AB376" s="2">
        <f t="shared" si="63"/>
        <v>420000</v>
      </c>
      <c r="AC376" s="2">
        <f t="shared" si="75"/>
        <v>46628429.379328966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541500.42857142852</v>
      </c>
      <c r="H377" s="2">
        <f t="shared" si="76"/>
        <v>183086537.37932974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550000</v>
      </c>
      <c r="R377" s="2">
        <f t="shared" si="77"/>
        <v>186229247.3962312</v>
      </c>
      <c r="S377" s="2">
        <f t="shared" si="58"/>
        <v>541500.42857143283</v>
      </c>
      <c r="T377" s="2">
        <f t="shared" si="59"/>
        <v>8499.571428571362</v>
      </c>
      <c r="U377" s="2">
        <f t="shared" si="60"/>
        <v>550000</v>
      </c>
      <c r="V377" s="2">
        <f t="shared" si="78"/>
        <v>137600501.37932938</v>
      </c>
      <c r="W377" s="2">
        <f t="shared" si="61"/>
        <v>541500.42857143283</v>
      </c>
      <c r="X377" s="2">
        <f t="shared" si="51"/>
        <v>8499.5714285671711</v>
      </c>
      <c r="Y377" s="2">
        <f t="shared" si="74"/>
        <v>48628746.016901784</v>
      </c>
      <c r="Z377" s="2" t="str">
        <f t="shared" si="52"/>
        <v>MEEP</v>
      </c>
      <c r="AA377" s="2">
        <f>IF(Z377="HERE",Y377,AA376+Graph!$G$1*1000)</f>
        <v>117349317.58833078</v>
      </c>
      <c r="AB377" s="2">
        <f t="shared" si="63"/>
        <v>420000</v>
      </c>
      <c r="AC377" s="2">
        <f t="shared" si="75"/>
        <v>46628429.379328966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541500.42857142852</v>
      </c>
      <c r="H378" s="2">
        <f t="shared" si="76"/>
        <v>183628037.80790117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550000</v>
      </c>
      <c r="R378" s="2">
        <f t="shared" si="77"/>
        <v>186779247.3962312</v>
      </c>
      <c r="S378" s="2">
        <f t="shared" si="58"/>
        <v>541500.42857143283</v>
      </c>
      <c r="T378" s="2">
        <f t="shared" si="59"/>
        <v>8499.571428571362</v>
      </c>
      <c r="U378" s="2">
        <f t="shared" si="60"/>
        <v>550000</v>
      </c>
      <c r="V378" s="2">
        <f t="shared" si="78"/>
        <v>138142001.80790082</v>
      </c>
      <c r="W378" s="2">
        <f t="shared" si="61"/>
        <v>541500.42857143283</v>
      </c>
      <c r="X378" s="2">
        <f t="shared" si="51"/>
        <v>8499.5714285671711</v>
      </c>
      <c r="Y378" s="2">
        <f t="shared" si="74"/>
        <v>48637245.588330351</v>
      </c>
      <c r="Z378" s="2" t="str">
        <f t="shared" si="52"/>
        <v>MEEP</v>
      </c>
      <c r="AA378" s="2">
        <f>IF(Z378="HERE",Y378,AA377+Graph!$G$1*1000)</f>
        <v>117769317.58833078</v>
      </c>
      <c r="AB378" s="2">
        <f t="shared" si="63"/>
        <v>420000</v>
      </c>
      <c r="AC378" s="2">
        <f t="shared" si="75"/>
        <v>46628429.379328966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541500.42857142852</v>
      </c>
      <c r="H379" s="2">
        <f t="shared" si="76"/>
        <v>184169538.23647261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550000</v>
      </c>
      <c r="R379" s="2">
        <f t="shared" si="77"/>
        <v>187329247.3962312</v>
      </c>
      <c r="S379" s="2">
        <f t="shared" si="58"/>
        <v>541500.42857143283</v>
      </c>
      <c r="T379" s="2">
        <f t="shared" si="59"/>
        <v>8499.571428571362</v>
      </c>
      <c r="U379" s="2">
        <f t="shared" si="60"/>
        <v>550000</v>
      </c>
      <c r="V379" s="2">
        <f t="shared" si="78"/>
        <v>138683502.23647225</v>
      </c>
      <c r="W379" s="2">
        <f t="shared" si="61"/>
        <v>541500.42857143283</v>
      </c>
      <c r="X379" s="2">
        <f t="shared" si="51"/>
        <v>8499.5714285671711</v>
      </c>
      <c r="Y379" s="2">
        <f t="shared" si="74"/>
        <v>48645745.159758918</v>
      </c>
      <c r="Z379" s="2" t="str">
        <f t="shared" si="52"/>
        <v>MEEP</v>
      </c>
      <c r="AA379" s="2">
        <f>IF(Z379="HERE",Y379,AA378+Graph!$G$1*1000)</f>
        <v>118189317.58833078</v>
      </c>
      <c r="AB379" s="2">
        <f t="shared" si="63"/>
        <v>420000</v>
      </c>
      <c r="AC379" s="2">
        <f t="shared" si="75"/>
        <v>46628429.379328966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541500.42857142852</v>
      </c>
      <c r="H380" s="2">
        <f t="shared" si="76"/>
        <v>184711038.66504404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550000</v>
      </c>
      <c r="R380" s="2">
        <f t="shared" si="77"/>
        <v>187879247.3962312</v>
      </c>
      <c r="S380" s="2">
        <f t="shared" si="58"/>
        <v>541500.42857143283</v>
      </c>
      <c r="T380" s="2">
        <f t="shared" si="59"/>
        <v>8499.571428571362</v>
      </c>
      <c r="U380" s="2">
        <f t="shared" si="60"/>
        <v>550000</v>
      </c>
      <c r="V380" s="2">
        <f t="shared" si="78"/>
        <v>139225002.66504368</v>
      </c>
      <c r="W380" s="2">
        <f t="shared" si="61"/>
        <v>541500.42857143283</v>
      </c>
      <c r="X380" s="2">
        <f t="shared" si="51"/>
        <v>8499.5714285671711</v>
      </c>
      <c r="Y380" s="2">
        <f t="shared" si="74"/>
        <v>48654244.731187485</v>
      </c>
      <c r="Z380" s="2" t="str">
        <f t="shared" si="52"/>
        <v>MEEP</v>
      </c>
      <c r="AA380" s="2">
        <f>IF(Z380="HERE",Y380,AA379+Graph!$G$1*1000)</f>
        <v>118609317.58833078</v>
      </c>
      <c r="AB380" s="2">
        <f t="shared" si="63"/>
        <v>420000</v>
      </c>
      <c r="AC380" s="2">
        <f t="shared" si="75"/>
        <v>46628429.379328966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541500.42857142852</v>
      </c>
      <c r="H381" s="2">
        <f t="shared" si="76"/>
        <v>185252539.09361547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550000</v>
      </c>
      <c r="R381" s="2">
        <f t="shared" si="77"/>
        <v>188429247.3962312</v>
      </c>
      <c r="S381" s="2">
        <f t="shared" si="58"/>
        <v>541500.42857143283</v>
      </c>
      <c r="T381" s="2">
        <f t="shared" si="59"/>
        <v>8499.571428571362</v>
      </c>
      <c r="U381" s="2">
        <f t="shared" si="60"/>
        <v>550000</v>
      </c>
      <c r="V381" s="2">
        <f t="shared" si="78"/>
        <v>139766503.09361511</v>
      </c>
      <c r="W381" s="2">
        <f t="shared" si="61"/>
        <v>541500.42857143283</v>
      </c>
      <c r="X381" s="2">
        <f t="shared" si="51"/>
        <v>8499.5714285671711</v>
      </c>
      <c r="Y381" s="2">
        <f t="shared" si="74"/>
        <v>48662744.302616052</v>
      </c>
      <c r="Z381" s="2" t="str">
        <f t="shared" si="52"/>
        <v>MEEP</v>
      </c>
      <c r="AA381" s="2">
        <f>IF(Z381="HERE",Y381,AA380+Graph!$G$1*1000)</f>
        <v>119029317.58833078</v>
      </c>
      <c r="AB381" s="2">
        <f t="shared" si="63"/>
        <v>420000</v>
      </c>
      <c r="AC381" s="2">
        <f t="shared" si="75"/>
        <v>46628429.379328966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541500.42857142852</v>
      </c>
      <c r="H382" s="2">
        <f t="shared" si="76"/>
        <v>185794039.52218691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550000</v>
      </c>
      <c r="R382" s="2">
        <f t="shared" si="77"/>
        <v>188979247.3962312</v>
      </c>
      <c r="S382" s="2">
        <f t="shared" si="58"/>
        <v>541500.42857143283</v>
      </c>
      <c r="T382" s="2">
        <f t="shared" si="59"/>
        <v>8499.571428571362</v>
      </c>
      <c r="U382" s="2">
        <f t="shared" si="60"/>
        <v>550000</v>
      </c>
      <c r="V382" s="2">
        <f t="shared" si="78"/>
        <v>140308003.52218655</v>
      </c>
      <c r="W382" s="2">
        <f t="shared" si="61"/>
        <v>541500.42857143283</v>
      </c>
      <c r="X382" s="2">
        <f t="shared" si="51"/>
        <v>8499.5714285671711</v>
      </c>
      <c r="Y382" s="2">
        <f t="shared" si="74"/>
        <v>48671243.87404462</v>
      </c>
      <c r="Z382" s="2" t="str">
        <f t="shared" si="52"/>
        <v>MEEP</v>
      </c>
      <c r="AA382" s="2">
        <f>IF(Z382="HERE",Y382,AA381+Graph!$G$1*1000)</f>
        <v>119449317.58833078</v>
      </c>
      <c r="AB382" s="2">
        <f t="shared" si="63"/>
        <v>420000</v>
      </c>
      <c r="AC382" s="2">
        <f t="shared" si="75"/>
        <v>46628429.379328966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541500.42857142852</v>
      </c>
      <c r="H383" s="2">
        <f t="shared" si="76"/>
        <v>186335539.95075834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550000</v>
      </c>
      <c r="R383" s="2">
        <f t="shared" si="77"/>
        <v>189529247.3962312</v>
      </c>
      <c r="S383" s="2">
        <f t="shared" si="58"/>
        <v>541500.42857143283</v>
      </c>
      <c r="T383" s="2">
        <f t="shared" si="59"/>
        <v>8499.571428571362</v>
      </c>
      <c r="U383" s="2">
        <f t="shared" si="60"/>
        <v>550000</v>
      </c>
      <c r="V383" s="2">
        <f t="shared" si="78"/>
        <v>140849503.95075798</v>
      </c>
      <c r="W383" s="2">
        <f t="shared" si="61"/>
        <v>541500.42857143283</v>
      </c>
      <c r="X383" s="2">
        <f t="shared" si="51"/>
        <v>8499.5714285671711</v>
      </c>
      <c r="Y383" s="2">
        <f t="shared" si="74"/>
        <v>48679743.445473187</v>
      </c>
      <c r="Z383" s="2" t="str">
        <f t="shared" si="52"/>
        <v>MEEP</v>
      </c>
      <c r="AA383" s="2">
        <f>IF(Z383="HERE",Y383,AA382+Graph!$G$1*1000)</f>
        <v>119869317.58833078</v>
      </c>
      <c r="AB383" s="2">
        <f t="shared" si="63"/>
        <v>420000</v>
      </c>
      <c r="AC383" s="2">
        <f t="shared" si="75"/>
        <v>46628429.379328966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541500.42857142852</v>
      </c>
      <c r="H384" s="2">
        <f t="shared" si="76"/>
        <v>186877040.37932977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550000</v>
      </c>
      <c r="R384" s="2">
        <f t="shared" si="77"/>
        <v>190079247.3962312</v>
      </c>
      <c r="S384" s="2">
        <f t="shared" si="58"/>
        <v>541500.42857143283</v>
      </c>
      <c r="T384" s="2">
        <f t="shared" si="59"/>
        <v>8499.571428571362</v>
      </c>
      <c r="U384" s="2">
        <f t="shared" si="60"/>
        <v>550000</v>
      </c>
      <c r="V384" s="2">
        <f t="shared" si="78"/>
        <v>141391004.37932941</v>
      </c>
      <c r="W384" s="2">
        <f t="shared" si="61"/>
        <v>541500.42857143283</v>
      </c>
      <c r="X384" s="2">
        <f t="shared" si="51"/>
        <v>8499.5714285671711</v>
      </c>
      <c r="Y384" s="2">
        <f t="shared" si="74"/>
        <v>48688243.016901754</v>
      </c>
      <c r="Z384" s="2" t="str">
        <f t="shared" si="52"/>
        <v>MEEP</v>
      </c>
      <c r="AA384" s="2">
        <f>IF(Z384="HERE",Y384,AA383+Graph!$G$1*1000)</f>
        <v>120289317.58833078</v>
      </c>
      <c r="AB384" s="2">
        <f t="shared" si="63"/>
        <v>420000</v>
      </c>
      <c r="AC384" s="2">
        <f t="shared" si="75"/>
        <v>46628429.379328966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541500.42857142852</v>
      </c>
      <c r="H385" s="2">
        <f t="shared" si="76"/>
        <v>187418540.8079012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550000</v>
      </c>
      <c r="R385" s="2">
        <f t="shared" si="77"/>
        <v>190629247.3962312</v>
      </c>
      <c r="S385" s="2">
        <f t="shared" si="58"/>
        <v>541500.42857143283</v>
      </c>
      <c r="T385" s="2">
        <f t="shared" si="59"/>
        <v>8499.571428571362</v>
      </c>
      <c r="U385" s="2">
        <f t="shared" si="60"/>
        <v>550000</v>
      </c>
      <c r="V385" s="2">
        <f t="shared" si="78"/>
        <v>141932504.80790085</v>
      </c>
      <c r="W385" s="2">
        <f t="shared" si="61"/>
        <v>541500.42857143283</v>
      </c>
      <c r="X385" s="2">
        <f t="shared" si="51"/>
        <v>8499.5714285671711</v>
      </c>
      <c r="Y385" s="2">
        <f t="shared" si="74"/>
        <v>48696742.588330321</v>
      </c>
      <c r="Z385" s="2" t="str">
        <f t="shared" si="52"/>
        <v>MEEP</v>
      </c>
      <c r="AA385" s="2">
        <f>IF(Z385="HERE",Y385,AA384+Graph!$G$1*1000)</f>
        <v>120709317.58833078</v>
      </c>
      <c r="AB385" s="2">
        <f t="shared" si="63"/>
        <v>420000</v>
      </c>
      <c r="AC385" s="2">
        <f t="shared" si="75"/>
        <v>46628429.379328966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83" priority="16" operator="greaterThan">
      <formula>0</formula>
    </cfRule>
  </conditionalFormatting>
  <conditionalFormatting sqref="C31:C64 C117:C385 C70:C114">
    <cfRule type="cellIs" dxfId="82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1" priority="19" operator="greaterThan">
      <formula>0</formula>
    </cfRule>
  </conditionalFormatting>
  <conditionalFormatting sqref="C115">
    <cfRule type="cellIs" dxfId="80" priority="20" operator="greaterThan">
      <formula>0</formula>
    </cfRule>
  </conditionalFormatting>
  <conditionalFormatting sqref="C65">
    <cfRule type="cellIs" dxfId="79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8" priority="13" operator="greaterThan">
      <formula>0</formula>
    </cfRule>
  </conditionalFormatting>
  <conditionalFormatting sqref="C66">
    <cfRule type="cellIs" dxfId="77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6" priority="10" operator="greaterThan">
      <formula>0</formula>
    </cfRule>
  </conditionalFormatting>
  <conditionalFormatting sqref="C67">
    <cfRule type="cellIs" dxfId="75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4" priority="7" operator="greaterThan">
      <formula>0</formula>
    </cfRule>
  </conditionalFormatting>
  <conditionalFormatting sqref="C68">
    <cfRule type="cellIs" dxfId="73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2" priority="4" operator="greaterThan">
      <formula>0</formula>
    </cfRule>
  </conditionalFormatting>
  <conditionalFormatting sqref="C69">
    <cfRule type="cellIs" dxfId="71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0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workbookViewId="0">
      <selection activeCell="Q31" sqref="Q3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305727.93837535381</v>
      </c>
      <c r="G37" s="2">
        <f>IF(F37&gt;600000,$AK$31*1000,F37)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308663.42220523953</v>
      </c>
      <c r="Q37" s="2">
        <f>IF(P37&gt;600000,600000,P37)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IF(F38&gt;600000,$AK$31*1000,F38)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IF(P38&gt;600000,600000,P38)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600000</v>
      </c>
      <c r="R96" s="2">
        <f t="shared" ref="R96:R159" si="33">IF(COUNT($C97)=0,IF(COUNT($C96)=1,M96,SUM(R95+Q96)),M96)</f>
        <v>31978914.824929953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600000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586666.48387096764</v>
      </c>
      <c r="Y96" s="2">
        <f t="shared" si="30"/>
        <v>31029318.889446095</v>
      </c>
      <c r="Z96" s="2" t="str">
        <f t="shared" si="8"/>
        <v>HERE</v>
      </c>
      <c r="AA96" s="2">
        <f>IF(Z96="HERE",Y96,AA95+Graph!$G$1*1000)</f>
        <v>31029318.889446095</v>
      </c>
      <c r="AB96" s="2">
        <f t="shared" si="21"/>
        <v>586666.48387096822</v>
      </c>
      <c r="AC96" s="2">
        <f t="shared" si="31"/>
        <v>949595.93548387103</v>
      </c>
      <c r="AD96" s="3">
        <f t="shared" si="10"/>
        <v>31029318.889446095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591500.42857142852</v>
      </c>
      <c r="H97" s="2">
        <f t="shared" si="32"/>
        <v>31846161.535332378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600000</v>
      </c>
      <c r="R97" s="2">
        <f t="shared" si="33"/>
        <v>32578914.824929953</v>
      </c>
      <c r="S97" s="2">
        <f t="shared" si="17"/>
        <v>591500.4285714291</v>
      </c>
      <c r="T97" s="2">
        <f t="shared" si="18"/>
        <v>8499.5714285714785</v>
      </c>
      <c r="U97" s="2">
        <f t="shared" si="19"/>
        <v>600000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586666.48387096776</v>
      </c>
      <c r="Y97" s="2">
        <f t="shared" si="30"/>
        <v>31615985.373317063</v>
      </c>
      <c r="Z97" s="2" t="str">
        <f t="shared" si="8"/>
        <v>HERE</v>
      </c>
      <c r="AA97" s="2">
        <f>IF(Z97="HERE",Y97,AA96+Graph!$G$1*1000)</f>
        <v>31615985.373317063</v>
      </c>
      <c r="AB97" s="2">
        <f t="shared" si="21"/>
        <v>586666.48387096822</v>
      </c>
      <c r="AC97" s="2">
        <f t="shared" si="31"/>
        <v>962929.45161290327</v>
      </c>
      <c r="AD97" s="3">
        <f t="shared" si="10"/>
        <v>31615985.373317063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591500.42857142852</v>
      </c>
      <c r="H98" s="2">
        <f t="shared" si="32"/>
        <v>32437661.963903807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600000</v>
      </c>
      <c r="R98" s="2">
        <f t="shared" si="33"/>
        <v>33178914.824929953</v>
      </c>
      <c r="S98" s="2">
        <f t="shared" si="17"/>
        <v>591500.4285714291</v>
      </c>
      <c r="T98" s="2">
        <f t="shared" si="18"/>
        <v>8499.5714285714785</v>
      </c>
      <c r="U98" s="2">
        <f t="shared" si="19"/>
        <v>600000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586666.48387096776</v>
      </c>
      <c r="Y98" s="2">
        <f t="shared" si="30"/>
        <v>32202651.857188031</v>
      </c>
      <c r="Z98" s="2" t="str">
        <f t="shared" si="8"/>
        <v>HERE</v>
      </c>
      <c r="AA98" s="2">
        <f>IF(Z98="HERE",Y98,AA97+Graph!$G$1*1000)</f>
        <v>32202651.857188031</v>
      </c>
      <c r="AB98" s="2">
        <f t="shared" si="21"/>
        <v>586666.48387096822</v>
      </c>
      <c r="AC98" s="2">
        <f t="shared" si="31"/>
        <v>976262.96774193551</v>
      </c>
      <c r="AD98" s="3">
        <f t="shared" si="10"/>
        <v>32202651.857188031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591500.42857142852</v>
      </c>
      <c r="H99" s="2">
        <f t="shared" si="32"/>
        <v>33029162.392475236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600000</v>
      </c>
      <c r="R99" s="2">
        <f t="shared" si="33"/>
        <v>33778914.824929953</v>
      </c>
      <c r="S99" s="2">
        <f t="shared" si="17"/>
        <v>591500.4285714291</v>
      </c>
      <c r="T99" s="2">
        <f t="shared" si="18"/>
        <v>8499.5714285714785</v>
      </c>
      <c r="U99" s="2">
        <f t="shared" si="19"/>
        <v>600000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586666.48387096776</v>
      </c>
      <c r="Y99" s="2">
        <f t="shared" si="30"/>
        <v>32789318.341058999</v>
      </c>
      <c r="Z99" s="2" t="str">
        <f t="shared" si="8"/>
        <v>HERE</v>
      </c>
      <c r="AA99" s="2">
        <f>IF(Z99="HERE",Y99,AA98+Graph!$G$1*1000)</f>
        <v>32789318.341058999</v>
      </c>
      <c r="AB99" s="2">
        <f t="shared" si="21"/>
        <v>586666.48387096822</v>
      </c>
      <c r="AC99" s="2">
        <f t="shared" si="31"/>
        <v>989596.48387096776</v>
      </c>
      <c r="AD99" s="3">
        <f t="shared" si="10"/>
        <v>32789318.341058999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591500.42857142852</v>
      </c>
      <c r="H100" s="13">
        <f t="shared" si="32"/>
        <v>33620662.821046665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600000</v>
      </c>
      <c r="R100" s="13">
        <f t="shared" si="33"/>
        <v>34378914.824929953</v>
      </c>
      <c r="S100" s="13">
        <f t="shared" si="17"/>
        <v>591500.4285714291</v>
      </c>
      <c r="T100" s="13">
        <f t="shared" si="18"/>
        <v>8499.5714285714785</v>
      </c>
      <c r="U100" s="13">
        <f t="shared" si="19"/>
        <v>600000</v>
      </c>
      <c r="V100" s="13">
        <f t="shared" si="5"/>
        <v>1002930</v>
      </c>
      <c r="W100" s="13">
        <f t="shared" si="20"/>
        <v>13333.516129032243</v>
      </c>
      <c r="X100" s="13">
        <f t="shared" si="6"/>
        <v>586666.48387096776</v>
      </c>
      <c r="Y100" s="2">
        <f t="shared" si="30"/>
        <v>33375984.824929968</v>
      </c>
      <c r="Z100" s="2" t="str">
        <f t="shared" si="8"/>
        <v>HERE</v>
      </c>
      <c r="AA100" s="2">
        <f>IF(Z100="HERE",Y100,AA99+Graph!$G$1*1000)</f>
        <v>33375984.824929968</v>
      </c>
      <c r="AB100" s="2">
        <f t="shared" si="21"/>
        <v>586666.48387096822</v>
      </c>
      <c r="AC100" s="2">
        <f t="shared" si="31"/>
        <v>1002930</v>
      </c>
      <c r="AD100" s="3">
        <f t="shared" si="10"/>
        <v>33375984.824929968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591500.42857142852</v>
      </c>
      <c r="H101" s="2">
        <f t="shared" si="32"/>
        <v>34212163.249618091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600000</v>
      </c>
      <c r="R101" s="2">
        <f t="shared" si="33"/>
        <v>34978914.824929953</v>
      </c>
      <c r="S101" s="2">
        <f t="shared" si="17"/>
        <v>591500.42857142538</v>
      </c>
      <c r="T101" s="2">
        <f t="shared" si="18"/>
        <v>8499.5714285714785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33922547.110644251</v>
      </c>
      <c r="Z101" s="2" t="str">
        <f t="shared" si="8"/>
        <v>HERE</v>
      </c>
      <c r="AA101" s="2">
        <f>IF(Z101="HERE",Y101,AA100+Graph!$G$1*1000)</f>
        <v>33922547.110644251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33922547.110644251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IF(F102&gt;600000,$AK$31*1000,F102)</f>
        <v>591500.42857142852</v>
      </c>
      <c r="H102" s="2">
        <f t="shared" si="32"/>
        <v>34803663.678189516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IF(P102&gt;600000,600000,P102)</f>
        <v>600000</v>
      </c>
      <c r="R102" s="2">
        <f t="shared" si="33"/>
        <v>35578914.824929953</v>
      </c>
      <c r="S102" s="2">
        <f t="shared" si="17"/>
        <v>591500.42857142538</v>
      </c>
      <c r="T102" s="2">
        <f t="shared" si="18"/>
        <v>8499.5714285714785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34469109.396358535</v>
      </c>
      <c r="Z102" s="2" t="str">
        <f t="shared" si="8"/>
        <v>HERE</v>
      </c>
      <c r="AA102" s="2">
        <f>IF(Z102="HERE",Y102,AA101+Graph!$G$1*1000)</f>
        <v>34469109.396358535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34469109.396358535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591500.42857142852</v>
      </c>
      <c r="H103" s="2">
        <f t="shared" si="32"/>
        <v>35395164.106760941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600000</v>
      </c>
      <c r="R103" s="2">
        <f t="shared" si="33"/>
        <v>36178914.824929953</v>
      </c>
      <c r="S103" s="2">
        <f t="shared" si="17"/>
        <v>591500.42857142538</v>
      </c>
      <c r="T103" s="2">
        <f t="shared" si="18"/>
        <v>8499.5714285714785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35015671.682072818</v>
      </c>
      <c r="Z103" s="2" t="str">
        <f t="shared" si="8"/>
        <v>HERE</v>
      </c>
      <c r="AA103" s="2">
        <f>IF(Z103="HERE",Y103,AA102+Graph!$G$1*1000)</f>
        <v>35015671.682072818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35015671.682072818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591500.42857142852</v>
      </c>
      <c r="H104" s="2">
        <f t="shared" si="32"/>
        <v>35986664.535332367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600000</v>
      </c>
      <c r="R104" s="2">
        <f t="shared" si="33"/>
        <v>36778914.824929953</v>
      </c>
      <c r="S104" s="2">
        <f t="shared" si="17"/>
        <v>591500.42857142538</v>
      </c>
      <c r="T104" s="2">
        <f t="shared" si="18"/>
        <v>8499.5714285714785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35562233.967787102</v>
      </c>
      <c r="Z104" s="2" t="str">
        <f t="shared" si="8"/>
        <v>HERE</v>
      </c>
      <c r="AA104" s="2">
        <f>IF(Z104="HERE",Y104,AA103+Graph!$G$1*1000)</f>
        <v>35562233.967787102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35562233.967787102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591500.42857142852</v>
      </c>
      <c r="H105" s="2">
        <f t="shared" si="32"/>
        <v>36578164.963903792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600000</v>
      </c>
      <c r="R105" s="2">
        <f t="shared" si="33"/>
        <v>37378914.824929953</v>
      </c>
      <c r="S105" s="2">
        <f t="shared" si="17"/>
        <v>591500.42857142538</v>
      </c>
      <c r="T105" s="2">
        <f t="shared" si="18"/>
        <v>8499.5714285714785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36108796.253501385</v>
      </c>
      <c r="Z105" s="2" t="str">
        <f t="shared" si="8"/>
        <v>HERE</v>
      </c>
      <c r="AA105" s="2">
        <f>IF(Z105="HERE",Y105,AA104+Graph!$G$1*1000)</f>
        <v>36108796.253501385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36108796.253501385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591500.42857142852</v>
      </c>
      <c r="H106" s="2">
        <f t="shared" si="32"/>
        <v>37169665.392475218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600000</v>
      </c>
      <c r="R106" s="2">
        <f t="shared" si="33"/>
        <v>37978914.824929953</v>
      </c>
      <c r="S106" s="2">
        <f t="shared" si="17"/>
        <v>591500.42857142538</v>
      </c>
      <c r="T106" s="2">
        <f t="shared" si="18"/>
        <v>8499.5714285714785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36655358.539215669</v>
      </c>
      <c r="Z106" s="2" t="str">
        <f t="shared" si="8"/>
        <v>HERE</v>
      </c>
      <c r="AA106" s="2">
        <f>IF(Z106="HERE",Y106,AA105+Graph!$G$1*1000)</f>
        <v>36655358.539215669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36655358.539215669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591500.42857142852</v>
      </c>
      <c r="H107" s="2">
        <f t="shared" si="32"/>
        <v>37761165.821046643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600000</v>
      </c>
      <c r="R107" s="2">
        <f t="shared" si="33"/>
        <v>38578914.824929953</v>
      </c>
      <c r="S107" s="2">
        <f t="shared" si="17"/>
        <v>591500.42857142538</v>
      </c>
      <c r="T107" s="2">
        <f t="shared" si="18"/>
        <v>8499.5714285714785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37201920.824929953</v>
      </c>
      <c r="Z107" s="2" t="str">
        <f t="shared" si="8"/>
        <v>HERE</v>
      </c>
      <c r="AA107" s="2">
        <f>IF(Z107="HERE",Y107,AA106+Graph!$G$1*1000)</f>
        <v>37201920.824929953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37201920.824929953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591500.42857142852</v>
      </c>
      <c r="H108" s="2">
        <f t="shared" si="32"/>
        <v>38352666.249618068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600000</v>
      </c>
      <c r="R108" s="2">
        <f t="shared" si="33"/>
        <v>39178914.824929953</v>
      </c>
      <c r="S108" s="2">
        <f t="shared" si="17"/>
        <v>591500.42857142538</v>
      </c>
      <c r="T108" s="2">
        <f t="shared" si="18"/>
        <v>8499.5714285714785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37670089.074929953</v>
      </c>
      <c r="Z108" s="2" t="str">
        <f t="shared" si="8"/>
        <v>HERE</v>
      </c>
      <c r="AA108" s="2">
        <f>IF(Z108="HERE",Y108,AA107+Graph!$G$1*1000)</f>
        <v>37670089.074929953</v>
      </c>
      <c r="AB108" s="2">
        <f t="shared" si="21"/>
        <v>468168.25</v>
      </c>
      <c r="AC108" s="2">
        <f t="shared" si="31"/>
        <v>1508825.75</v>
      </c>
      <c r="AD108" s="3">
        <f t="shared" si="10"/>
        <v>37670089.074929953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591500.42857142852</v>
      </c>
      <c r="H109" s="2">
        <f t="shared" si="32"/>
        <v>38944166.678189494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600000</v>
      </c>
      <c r="R109" s="2">
        <f t="shared" si="33"/>
        <v>39778914.824929953</v>
      </c>
      <c r="S109" s="2">
        <f t="shared" si="17"/>
        <v>591500.42857142538</v>
      </c>
      <c r="T109" s="2">
        <f t="shared" si="18"/>
        <v>8499.5714285714785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38138257.324929953</v>
      </c>
      <c r="Z109" s="2" t="str">
        <f t="shared" si="8"/>
        <v>HERE</v>
      </c>
      <c r="AA109" s="2">
        <f>IF(Z109="HERE",Y109,AA108+Graph!$G$1*1000)</f>
        <v>38138257.324929953</v>
      </c>
      <c r="AB109" s="2">
        <f t="shared" si="21"/>
        <v>468168.25</v>
      </c>
      <c r="AC109" s="2">
        <f t="shared" si="31"/>
        <v>1640657.5</v>
      </c>
      <c r="AD109" s="3">
        <f t="shared" si="10"/>
        <v>38138257.324929953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591500.42857142852</v>
      </c>
      <c r="H110" s="2">
        <f t="shared" si="32"/>
        <v>39535667.106760919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600000</v>
      </c>
      <c r="R110" s="2">
        <f t="shared" si="33"/>
        <v>40378914.824929953</v>
      </c>
      <c r="S110" s="2">
        <f t="shared" si="17"/>
        <v>591500.42857142538</v>
      </c>
      <c r="T110" s="2">
        <f t="shared" si="18"/>
        <v>8499.5714285714785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38606425.574929953</v>
      </c>
      <c r="Z110" s="2" t="str">
        <f t="shared" si="8"/>
        <v>HERE</v>
      </c>
      <c r="AA110" s="2">
        <f>IF(Z110="HERE",Y110,AA109+Graph!$G$1*1000)</f>
        <v>38606425.574929953</v>
      </c>
      <c r="AB110" s="2">
        <f t="shared" si="21"/>
        <v>468168.25</v>
      </c>
      <c r="AC110" s="2">
        <f t="shared" si="31"/>
        <v>1772489.25</v>
      </c>
      <c r="AD110" s="3">
        <f t="shared" si="10"/>
        <v>38606425.574929953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591500.42857142852</v>
      </c>
      <c r="H111" s="2">
        <f t="shared" si="32"/>
        <v>40127167.535332344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600000</v>
      </c>
      <c r="R111" s="2">
        <f t="shared" si="33"/>
        <v>40978914.824929953</v>
      </c>
      <c r="S111" s="2">
        <f t="shared" si="17"/>
        <v>591500.42857142538</v>
      </c>
      <c r="T111" s="2">
        <f t="shared" si="18"/>
        <v>8499.5714285714785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39074593.824929953</v>
      </c>
      <c r="Z111" s="2" t="str">
        <f t="shared" si="8"/>
        <v>HERE</v>
      </c>
      <c r="AA111" s="2">
        <f>IF(Z111="HERE",Y111,AA110+Graph!$G$1*1000)</f>
        <v>39074593.824929953</v>
      </c>
      <c r="AB111" s="2">
        <f t="shared" si="21"/>
        <v>468168.25</v>
      </c>
      <c r="AC111" s="2">
        <f t="shared" si="31"/>
        <v>1904321</v>
      </c>
      <c r="AD111" s="3">
        <f t="shared" si="10"/>
        <v>39074593.824929953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591500.42857142852</v>
      </c>
      <c r="H112" s="2">
        <f t="shared" si="32"/>
        <v>40718667.96390377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600000</v>
      </c>
      <c r="R112" s="2">
        <f t="shared" si="33"/>
        <v>41578914.824929953</v>
      </c>
      <c r="S112" s="2">
        <f t="shared" si="17"/>
        <v>591500.42857142538</v>
      </c>
      <c r="T112" s="2">
        <f t="shared" si="18"/>
        <v>8499.5714285714785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39542762.074929953</v>
      </c>
      <c r="Z112" s="2" t="str">
        <f t="shared" si="8"/>
        <v>HERE</v>
      </c>
      <c r="AA112" s="2">
        <f>IF(Z112="HERE",Y112,AA111+Graph!$G$1*1000)</f>
        <v>39542762.074929953</v>
      </c>
      <c r="AB112" s="2">
        <f t="shared" si="21"/>
        <v>468168.25</v>
      </c>
      <c r="AC112" s="2">
        <f t="shared" si="31"/>
        <v>2036152.75</v>
      </c>
      <c r="AD112" s="3">
        <f t="shared" si="10"/>
        <v>39542762.074929953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591500.42857142852</v>
      </c>
      <c r="H113" s="2">
        <f t="shared" si="32"/>
        <v>41310168.392475195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600000</v>
      </c>
      <c r="R113" s="2">
        <f t="shared" si="33"/>
        <v>42178914.824929953</v>
      </c>
      <c r="S113" s="2">
        <f t="shared" si="17"/>
        <v>591500.42857142538</v>
      </c>
      <c r="T113" s="2">
        <f t="shared" si="18"/>
        <v>8499.5714285714785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40010930.324929953</v>
      </c>
      <c r="Z113" s="2" t="str">
        <f t="shared" si="8"/>
        <v>HERE</v>
      </c>
      <c r="AA113" s="2">
        <f>IF(Z113="HERE",Y113,AA112+Graph!$G$1*1000)</f>
        <v>40010930.324929953</v>
      </c>
      <c r="AB113" s="2">
        <f t="shared" si="21"/>
        <v>468168.25</v>
      </c>
      <c r="AC113" s="2">
        <f t="shared" si="31"/>
        <v>2167984.5</v>
      </c>
      <c r="AD113" s="3">
        <f t="shared" si="10"/>
        <v>40010930.324929953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591500.42857142852</v>
      </c>
      <c r="H114" s="2">
        <f t="shared" si="32"/>
        <v>41901668.821046621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600000</v>
      </c>
      <c r="R114" s="2">
        <f t="shared" si="33"/>
        <v>42778914.824929953</v>
      </c>
      <c r="S114" s="2">
        <f t="shared" si="17"/>
        <v>591500.42857142538</v>
      </c>
      <c r="T114" s="2">
        <f t="shared" si="18"/>
        <v>8499.5714285714785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40479098.574929953</v>
      </c>
      <c r="Z114" s="2" t="str">
        <f t="shared" si="8"/>
        <v>HERE</v>
      </c>
      <c r="AA114" s="2">
        <f>IF(Z114="HERE",Y114,AA113+Graph!$G$1*1000)</f>
        <v>40479098.574929953</v>
      </c>
      <c r="AB114" s="2">
        <f t="shared" si="21"/>
        <v>468168.25</v>
      </c>
      <c r="AC114" s="2">
        <f t="shared" si="31"/>
        <v>2299816.25</v>
      </c>
      <c r="AD114" s="3">
        <f t="shared" si="10"/>
        <v>40479098.574929953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591500.42857142852</v>
      </c>
      <c r="H115" s="2">
        <f t="shared" si="32"/>
        <v>42493169.249618046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600000</v>
      </c>
      <c r="R115" s="2">
        <f t="shared" si="33"/>
        <v>43378914.824929953</v>
      </c>
      <c r="S115" s="2">
        <f t="shared" si="17"/>
        <v>591500.42857142538</v>
      </c>
      <c r="T115" s="2">
        <f t="shared" si="18"/>
        <v>8499.5714285714785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40947266.824929953</v>
      </c>
      <c r="Z115" s="2" t="str">
        <f t="shared" si="8"/>
        <v>HERE</v>
      </c>
      <c r="AA115" s="2">
        <f>IF(Z115="HERE",Y115,AA114+Graph!$G$1*1000)</f>
        <v>40947266.824929953</v>
      </c>
      <c r="AB115" s="2">
        <f t="shared" si="21"/>
        <v>468168.25</v>
      </c>
      <c r="AC115" s="2">
        <f t="shared" si="31"/>
        <v>2431648</v>
      </c>
      <c r="AD115" s="3">
        <f t="shared" si="10"/>
        <v>40947266.824929953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591500.42857142852</v>
      </c>
      <c r="H116" s="2">
        <f t="shared" si="32"/>
        <v>43084669.678189471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600000</v>
      </c>
      <c r="R116" s="2">
        <f t="shared" si="33"/>
        <v>43978914.824929953</v>
      </c>
      <c r="S116" s="2">
        <f t="shared" si="17"/>
        <v>591500.42857142538</v>
      </c>
      <c r="T116" s="2">
        <f t="shared" si="18"/>
        <v>8499.5714285714785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41339605.824929953</v>
      </c>
      <c r="Z116" s="2" t="str">
        <f t="shared" si="8"/>
        <v>HERE</v>
      </c>
      <c r="AA116" s="2">
        <f>IF(Z116="HERE",Y116,AA115+Graph!$G$1*1000)</f>
        <v>41339605.824929953</v>
      </c>
      <c r="AB116" s="2">
        <f t="shared" si="21"/>
        <v>392339</v>
      </c>
      <c r="AC116" s="2">
        <f t="shared" si="31"/>
        <v>2639309</v>
      </c>
      <c r="AD116" s="3">
        <f t="shared" si="10"/>
        <v>41339605.824929953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591500.42857142852</v>
      </c>
      <c r="H117" s="2">
        <f t="shared" si="32"/>
        <v>43676170.106760897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600000</v>
      </c>
      <c r="R117" s="2">
        <f t="shared" si="33"/>
        <v>44578914.824929953</v>
      </c>
      <c r="S117" s="2">
        <f t="shared" si="17"/>
        <v>591500.42857142538</v>
      </c>
      <c r="T117" s="2">
        <f t="shared" si="18"/>
        <v>8499.5714285714785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41660662.824929953</v>
      </c>
      <c r="Z117" s="2" t="str">
        <f t="shared" si="8"/>
        <v>HERE</v>
      </c>
      <c r="AA117" s="2">
        <f>IF(Z117="HERE",Y117,AA116+Graph!$G$1*1000)</f>
        <v>41660662.824929953</v>
      </c>
      <c r="AB117" s="2">
        <f t="shared" si="21"/>
        <v>321057</v>
      </c>
      <c r="AC117" s="2">
        <f t="shared" si="31"/>
        <v>2918252</v>
      </c>
      <c r="AD117" s="3">
        <f t="shared" si="10"/>
        <v>41660662.824929953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27973866.797275681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591500.42857142852</v>
      </c>
      <c r="H118" s="2">
        <f t="shared" si="32"/>
        <v>44267670.535332322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600000</v>
      </c>
      <c r="R118" s="2">
        <f t="shared" si="33"/>
        <v>45178914.824929953</v>
      </c>
      <c r="S118" s="2">
        <f t="shared" si="17"/>
        <v>591500.42857142538</v>
      </c>
      <c r="T118" s="2">
        <f t="shared" si="18"/>
        <v>8499.5714285714785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41943968.824929953</v>
      </c>
      <c r="Z118" s="2" t="str">
        <f t="shared" si="8"/>
        <v>HERE</v>
      </c>
      <c r="AA118" s="2">
        <f>IF(Z118="HERE",Y118,AA117+Graph!$G$1*1000)</f>
        <v>41943968.824929953</v>
      </c>
      <c r="AB118" s="2">
        <f t="shared" si="21"/>
        <v>283306</v>
      </c>
      <c r="AC118" s="2">
        <f t="shared" si="31"/>
        <v>3234946</v>
      </c>
      <c r="AD118" s="3">
        <f t="shared" si="10"/>
        <v>41943968.824929953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28502533.308566004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591500.42857142852</v>
      </c>
      <c r="H119" s="2">
        <f t="shared" si="32"/>
        <v>44859170.963903747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600000</v>
      </c>
      <c r="R119" s="2">
        <f t="shared" si="33"/>
        <v>45778914.824929953</v>
      </c>
      <c r="S119" s="2">
        <f t="shared" si="17"/>
        <v>591500.42857142538</v>
      </c>
      <c r="T119" s="2">
        <f t="shared" si="18"/>
        <v>8499.5714285714785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42219735.824929953</v>
      </c>
      <c r="Z119" s="2" t="str">
        <f t="shared" si="8"/>
        <v>HERE</v>
      </c>
      <c r="AA119" s="2">
        <f>IF(Z119="HERE",Y119,AA118+Graph!$G$1*1000)</f>
        <v>42219735.824929953</v>
      </c>
      <c r="AB119" s="2">
        <f t="shared" si="21"/>
        <v>275767</v>
      </c>
      <c r="AC119" s="2">
        <f t="shared" si="31"/>
        <v>3559179</v>
      </c>
      <c r="AD119" s="3">
        <f t="shared" si="10"/>
        <v>42219735.824929953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29031199.819856327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591500.42857142852</v>
      </c>
      <c r="H120" s="2">
        <f t="shared" si="32"/>
        <v>45450671.392475173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600000</v>
      </c>
      <c r="R120" s="2">
        <f t="shared" si="33"/>
        <v>46378914.824929953</v>
      </c>
      <c r="S120" s="2">
        <f t="shared" si="17"/>
        <v>591500.42857142538</v>
      </c>
      <c r="T120" s="2">
        <f t="shared" si="18"/>
        <v>8499.5714285714785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42541820.824929953</v>
      </c>
      <c r="Z120" s="2" t="str">
        <f t="shared" si="8"/>
        <v>HERE</v>
      </c>
      <c r="AA120" s="2">
        <f>IF(Z120="HERE",Y120,AA119+Graph!$G$1*1000)</f>
        <v>42541820.824929953</v>
      </c>
      <c r="AB120" s="2">
        <f t="shared" si="21"/>
        <v>322085</v>
      </c>
      <c r="AC120" s="2">
        <f t="shared" si="31"/>
        <v>3837094</v>
      </c>
      <c r="AD120" s="3">
        <f t="shared" si="10"/>
        <v>42541820.824929953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29559866.33114665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591500.42857142852</v>
      </c>
      <c r="H121" s="2">
        <f t="shared" si="32"/>
        <v>46042171.821046598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600000</v>
      </c>
      <c r="R121" s="2">
        <f t="shared" si="33"/>
        <v>46978914.824929953</v>
      </c>
      <c r="S121" s="2">
        <f t="shared" si="17"/>
        <v>591500.42857142538</v>
      </c>
      <c r="T121" s="2">
        <f t="shared" si="18"/>
        <v>8499.5714285714785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42916413.824929953</v>
      </c>
      <c r="Z121" s="2" t="str">
        <f t="shared" si="8"/>
        <v>HERE</v>
      </c>
      <c r="AA121" s="2">
        <f>IF(Z121="HERE",Y121,AA120+Graph!$G$1*1000)</f>
        <v>42916413.824929953</v>
      </c>
      <c r="AB121" s="2">
        <f t="shared" si="21"/>
        <v>374593</v>
      </c>
      <c r="AC121" s="2">
        <f t="shared" si="31"/>
        <v>4062501</v>
      </c>
      <c r="AD121" s="3">
        <f t="shared" si="10"/>
        <v>42916413.824929953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30088532.842436973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591500.42857142852</v>
      </c>
      <c r="H122" s="2">
        <f t="shared" si="32"/>
        <v>46633672.249618024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600000</v>
      </c>
      <c r="R122" s="2">
        <f t="shared" si="33"/>
        <v>47578914.824929953</v>
      </c>
      <c r="S122" s="2">
        <f t="shared" si="17"/>
        <v>591500.42857142538</v>
      </c>
      <c r="T122" s="2">
        <f t="shared" si="18"/>
        <v>8499.5714285714785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43312337.824929953</v>
      </c>
      <c r="Z122" s="2" t="str">
        <f t="shared" si="8"/>
        <v>HERE</v>
      </c>
      <c r="AA122" s="2">
        <f>IF(Z122="HERE",Y122,AA121+Graph!$G$1*1000)</f>
        <v>43312337.824929953</v>
      </c>
      <c r="AB122" s="2">
        <f t="shared" si="21"/>
        <v>395924</v>
      </c>
      <c r="AC122" s="2">
        <f t="shared" si="31"/>
        <v>4266577</v>
      </c>
      <c r="AD122" s="3">
        <f t="shared" si="10"/>
        <v>43312337.824929953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30583110.785294112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591500.42857142852</v>
      </c>
      <c r="H123" s="2">
        <f t="shared" si="32"/>
        <v>47225172.678189449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600000</v>
      </c>
      <c r="R123" s="2">
        <f t="shared" si="33"/>
        <v>48178914.824929953</v>
      </c>
      <c r="S123" s="2">
        <f t="shared" si="17"/>
        <v>591500.42857142538</v>
      </c>
      <c r="T123" s="2">
        <f t="shared" si="18"/>
        <v>8499.5714285714785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43569174.824929953</v>
      </c>
      <c r="Z123" s="2" t="str">
        <f t="shared" si="8"/>
        <v>HERE</v>
      </c>
      <c r="AA123" s="2">
        <f>IF(Z123="HERE",Y123,AA122+Graph!$G$1*1000)</f>
        <v>43569174.824929953</v>
      </c>
      <c r="AB123" s="2">
        <f t="shared" si="21"/>
        <v>256837</v>
      </c>
      <c r="AC123" s="2">
        <f t="shared" si="31"/>
        <v>4609740</v>
      </c>
      <c r="AD123" s="3">
        <f t="shared" si="10"/>
        <v>43569174.824929953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31077688.728151251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591500.42857142852</v>
      </c>
      <c r="H124" s="2">
        <f t="shared" si="32"/>
        <v>47816673.106760874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600000</v>
      </c>
      <c r="R124" s="2">
        <f t="shared" si="33"/>
        <v>48778914.824929953</v>
      </c>
      <c r="S124" s="2">
        <f t="shared" si="17"/>
        <v>591500.42857142538</v>
      </c>
      <c r="T124" s="2">
        <f t="shared" si="18"/>
        <v>8499.571428571362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43805666.824929953</v>
      </c>
      <c r="Z124" s="2" t="str">
        <f t="shared" si="8"/>
        <v>HERE</v>
      </c>
      <c r="AA124" s="2">
        <f>IF(Z124="HERE",Y124,AA123+Graph!$G$1*1000)</f>
        <v>43805666.824929953</v>
      </c>
      <c r="AB124" s="2">
        <f t="shared" si="21"/>
        <v>236492</v>
      </c>
      <c r="AC124" s="2">
        <f t="shared" si="31"/>
        <v>4973248</v>
      </c>
      <c r="AD124" s="3">
        <f t="shared" si="10"/>
        <v>43805666.824929953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31572266.671008397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591500.42857142852</v>
      </c>
      <c r="H125" s="2">
        <f t="shared" si="32"/>
        <v>48408173.5353323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600000</v>
      </c>
      <c r="R125" s="2">
        <f t="shared" si="33"/>
        <v>49378914.824929953</v>
      </c>
      <c r="S125" s="2">
        <f t="shared" si="17"/>
        <v>591500.42857142538</v>
      </c>
      <c r="T125" s="2">
        <f t="shared" si="18"/>
        <v>8499.571428571362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43995811.824929953</v>
      </c>
      <c r="Z125" s="2" t="str">
        <f t="shared" si="8"/>
        <v>HERE</v>
      </c>
      <c r="AA125" s="2">
        <f>IF(Z125="HERE",Y125,AA124+Graph!$G$1*1000)</f>
        <v>43995811.824929953</v>
      </c>
      <c r="AB125" s="2">
        <f t="shared" si="21"/>
        <v>190145</v>
      </c>
      <c r="AC125" s="2">
        <f t="shared" si="31"/>
        <v>5383103</v>
      </c>
      <c r="AD125" s="3">
        <f t="shared" si="10"/>
        <v>43995811.824929953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32066844.613865536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591500.42857142852</v>
      </c>
      <c r="H126" s="2">
        <f t="shared" si="32"/>
        <v>48999673.963903725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600000</v>
      </c>
      <c r="R126" s="2">
        <f t="shared" si="33"/>
        <v>49978914.824929953</v>
      </c>
      <c r="S126" s="2">
        <f t="shared" si="17"/>
        <v>591500.42857142538</v>
      </c>
      <c r="T126" s="2">
        <f t="shared" si="18"/>
        <v>8499.571428571362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44117563.824929953</v>
      </c>
      <c r="Z126" s="2" t="str">
        <f t="shared" si="8"/>
        <v>HERE</v>
      </c>
      <c r="AA126" s="2">
        <f>IF(Z126="HERE",Y126,AA125+Graph!$G$1*1000)</f>
        <v>44117563.824929953</v>
      </c>
      <c r="AB126" s="2">
        <f t="shared" si="21"/>
        <v>121752</v>
      </c>
      <c r="AC126" s="2">
        <f t="shared" si="31"/>
        <v>5861351</v>
      </c>
      <c r="AD126" s="3">
        <f t="shared" si="10"/>
        <v>44117563.824929953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32561422.556722678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591500.42857142852</v>
      </c>
      <c r="H127" s="2">
        <f t="shared" si="32"/>
        <v>49591174.392475151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600000</v>
      </c>
      <c r="R127" s="2">
        <f t="shared" si="33"/>
        <v>50578914.824929953</v>
      </c>
      <c r="S127" s="2">
        <f t="shared" si="17"/>
        <v>591500.42857142538</v>
      </c>
      <c r="T127" s="2">
        <f t="shared" si="18"/>
        <v>8499.571428571362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44225593.824929953</v>
      </c>
      <c r="Z127" s="2" t="str">
        <f t="shared" si="8"/>
        <v>HERE</v>
      </c>
      <c r="AA127" s="2">
        <f>IF(Z127="HERE",Y127,AA126+Graph!$G$1*1000)</f>
        <v>44225593.824929953</v>
      </c>
      <c r="AB127" s="2">
        <f t="shared" si="21"/>
        <v>108030</v>
      </c>
      <c r="AC127" s="2">
        <f t="shared" si="31"/>
        <v>6353321</v>
      </c>
      <c r="AD127" s="3">
        <f t="shared" si="10"/>
        <v>44225593.824929953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33056000.499579817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591500.42857142852</v>
      </c>
      <c r="H128" s="2">
        <f t="shared" si="32"/>
        <v>50182674.821046576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600000</v>
      </c>
      <c r="R128" s="2">
        <f t="shared" si="33"/>
        <v>51178914.824929953</v>
      </c>
      <c r="S128" s="2">
        <f t="shared" si="17"/>
        <v>591500.42857142538</v>
      </c>
      <c r="T128" s="2">
        <f t="shared" si="18"/>
        <v>8499.571428571362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44605344.824929953</v>
      </c>
      <c r="Z128" s="2" t="str">
        <f t="shared" si="8"/>
        <v>HERE</v>
      </c>
      <c r="AA128" s="2">
        <f>IF(Z128="HERE",Y128,AA127+Graph!$G$1*1000)</f>
        <v>44605344.824929953</v>
      </c>
      <c r="AB128" s="2">
        <f t="shared" si="21"/>
        <v>379751</v>
      </c>
      <c r="AC128" s="2">
        <f t="shared" si="31"/>
        <v>6573570</v>
      </c>
      <c r="AD128" s="3">
        <f t="shared" si="10"/>
        <v>44605344.824929953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33550578.442436956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591500.42857142852</v>
      </c>
      <c r="H129" s="2">
        <f t="shared" si="32"/>
        <v>50774175.249618001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600000</v>
      </c>
      <c r="R129" s="2">
        <f t="shared" si="33"/>
        <v>51778914.824929953</v>
      </c>
      <c r="S129" s="2">
        <f t="shared" si="17"/>
        <v>591500.42857142538</v>
      </c>
      <c r="T129" s="2">
        <f t="shared" si="18"/>
        <v>8499.571428571362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44925542.824929953</v>
      </c>
      <c r="Z129" s="2" t="str">
        <f t="shared" si="8"/>
        <v>HERE</v>
      </c>
      <c r="AA129" s="2">
        <f>IF(Z129="HERE",Y129,AA128+Graph!$G$1*1000)</f>
        <v>44925542.824929953</v>
      </c>
      <c r="AB129" s="2">
        <f t="shared" si="21"/>
        <v>320198</v>
      </c>
      <c r="AC129" s="2">
        <f t="shared" si="31"/>
        <v>6853372</v>
      </c>
      <c r="AD129" s="3">
        <f t="shared" si="10"/>
        <v>44925542.824929953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33978521.454936959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591500.42857142852</v>
      </c>
      <c r="H130" s="2">
        <f t="shared" si="32"/>
        <v>51365675.678189427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600000</v>
      </c>
      <c r="R130" s="2">
        <f t="shared" si="33"/>
        <v>52378914.824929953</v>
      </c>
      <c r="S130" s="2">
        <f t="shared" si="17"/>
        <v>591500.42857142538</v>
      </c>
      <c r="T130" s="2">
        <f t="shared" si="18"/>
        <v>8499.571428571362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45214527.824929953</v>
      </c>
      <c r="Z130" s="2" t="str">
        <f t="shared" si="8"/>
        <v>HERE</v>
      </c>
      <c r="AA130" s="2">
        <f>IF(Z130="HERE",Y130,AA129+Graph!$G$1*1000)</f>
        <v>45214527.824929953</v>
      </c>
      <c r="AB130" s="2">
        <f t="shared" si="21"/>
        <v>288985</v>
      </c>
      <c r="AC130" s="2">
        <f t="shared" si="31"/>
        <v>7164387</v>
      </c>
      <c r="AD130" s="3">
        <f t="shared" si="10"/>
        <v>45214527.824929953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34406464.467436962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591500.42857142852</v>
      </c>
      <c r="H131" s="2">
        <f t="shared" si="32"/>
        <v>51957176.106760852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600000</v>
      </c>
      <c r="R131" s="2">
        <f t="shared" si="33"/>
        <v>52978914.824929953</v>
      </c>
      <c r="S131" s="2">
        <f t="shared" si="17"/>
        <v>591500.42857142538</v>
      </c>
      <c r="T131" s="2">
        <f t="shared" si="18"/>
        <v>8499.571428571362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45531715.824929953</v>
      </c>
      <c r="Z131" s="2" t="str">
        <f t="shared" si="8"/>
        <v>HERE</v>
      </c>
      <c r="AA131" s="2">
        <f>IF(Z131="HERE",Y131,AA130+Graph!$G$1*1000)</f>
        <v>45531715.824929953</v>
      </c>
      <c r="AB131" s="2">
        <f t="shared" si="21"/>
        <v>317188</v>
      </c>
      <c r="AC131" s="2">
        <f t="shared" si="31"/>
        <v>7447199</v>
      </c>
      <c r="AD131" s="3">
        <f t="shared" si="10"/>
        <v>45531715.824929953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34834407.479936957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591500.42857142852</v>
      </c>
      <c r="H132" s="2">
        <f t="shared" si="32"/>
        <v>52548676.535332277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600000</v>
      </c>
      <c r="R132" s="2">
        <f t="shared" si="33"/>
        <v>53578914.824929953</v>
      </c>
      <c r="S132" s="2">
        <f t="shared" si="17"/>
        <v>591500.42857142538</v>
      </c>
      <c r="T132" s="2">
        <f t="shared" si="18"/>
        <v>8499.571428571362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45687730.824929953</v>
      </c>
      <c r="Z132" s="2" t="str">
        <f t="shared" si="8"/>
        <v>HERE</v>
      </c>
      <c r="AA132" s="2">
        <f>IF(Z132="HERE",Y132,AA131+Graph!$G$1*1000)</f>
        <v>45687730.824929953</v>
      </c>
      <c r="AB132" s="2">
        <f t="shared" si="21"/>
        <v>156015</v>
      </c>
      <c r="AC132" s="2">
        <f t="shared" si="31"/>
        <v>7891184</v>
      </c>
      <c r="AD132" s="3">
        <f t="shared" si="10"/>
        <v>45687730.824929953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35262350.492436953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591500.42857142852</v>
      </c>
      <c r="H133" s="2">
        <f t="shared" si="32"/>
        <v>53140176.963903703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600000</v>
      </c>
      <c r="R133" s="2">
        <f t="shared" si="33"/>
        <v>54178914.824929953</v>
      </c>
      <c r="S133" s="2">
        <f t="shared" si="17"/>
        <v>591500.42857142538</v>
      </c>
      <c r="T133" s="2">
        <f t="shared" si="18"/>
        <v>8499.571428571362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45799974.824929953</v>
      </c>
      <c r="Z133" s="2" t="str">
        <f t="shared" si="8"/>
        <v>HERE</v>
      </c>
      <c r="AA133" s="2">
        <f>IF(Z133="HERE",Y133,AA132+Graph!$G$1*1000)</f>
        <v>45799974.824929953</v>
      </c>
      <c r="AB133" s="2">
        <f t="shared" si="21"/>
        <v>112244</v>
      </c>
      <c r="AC133" s="2">
        <f t="shared" si="31"/>
        <v>8378940</v>
      </c>
      <c r="AD133" s="3">
        <f t="shared" si="10"/>
        <v>45799974.824929953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35690293.504936963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591500.42857142852</v>
      </c>
      <c r="H134" s="2">
        <f t="shared" si="32"/>
        <v>53731677.392475128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600000</v>
      </c>
      <c r="R134" s="2">
        <f t="shared" si="33"/>
        <v>54778914.824929953</v>
      </c>
      <c r="S134" s="2">
        <f t="shared" si="17"/>
        <v>591500.42857142538</v>
      </c>
      <c r="T134" s="2">
        <f t="shared" si="18"/>
        <v>8499.571428571362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45801585.824929953</v>
      </c>
      <c r="Z134" s="2" t="str">
        <f t="shared" si="8"/>
        <v>HERE</v>
      </c>
      <c r="AA134" s="2">
        <f>IF(Z134="HERE",Y134,AA133+Graph!$G$1*1000)</f>
        <v>45801585.824929953</v>
      </c>
      <c r="AB134" s="2">
        <f t="shared" si="21"/>
        <v>1611</v>
      </c>
      <c r="AC134" s="2">
        <f t="shared" si="31"/>
        <v>8977329</v>
      </c>
      <c r="AD134" s="3">
        <f t="shared" si="10"/>
        <v>45801585.824929953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36118236.517436959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591500.42857142852</v>
      </c>
      <c r="H135" s="2">
        <f t="shared" si="32"/>
        <v>54323177.821046554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600000</v>
      </c>
      <c r="R135" s="2">
        <f t="shared" si="33"/>
        <v>55378914.824929953</v>
      </c>
      <c r="S135" s="2">
        <f t="shared" si="17"/>
        <v>591500.42857142538</v>
      </c>
      <c r="T135" s="2">
        <f t="shared" si="18"/>
        <v>8499.571428571362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46082547.824929953</v>
      </c>
      <c r="Z135" s="2" t="str">
        <f t="shared" si="8"/>
        <v>HERE</v>
      </c>
      <c r="AA135" s="2">
        <f>IF(Z135="HERE",Y135,AA134+Graph!$G$1*1000)</f>
        <v>46082547.824929953</v>
      </c>
      <c r="AB135" s="2">
        <f t="shared" si="21"/>
        <v>280962</v>
      </c>
      <c r="AC135" s="2">
        <f t="shared" si="31"/>
        <v>9296367</v>
      </c>
      <c r="AD135" s="3">
        <f t="shared" si="10"/>
        <v>46082547.824929953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36546179.529936962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591500.42857142852</v>
      </c>
      <c r="H136" s="2">
        <f t="shared" si="32"/>
        <v>54914678.249617979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600000</v>
      </c>
      <c r="R136" s="2">
        <f t="shared" si="33"/>
        <v>55978914.824929953</v>
      </c>
      <c r="S136" s="2">
        <f t="shared" si="17"/>
        <v>591500.42857142538</v>
      </c>
      <c r="T136" s="2">
        <f t="shared" si="18"/>
        <v>8499.571428571362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46332199.824929953</v>
      </c>
      <c r="Z136" s="2" t="str">
        <f t="shared" si="8"/>
        <v>HERE</v>
      </c>
      <c r="AA136" s="2">
        <f>IF(Z136="HERE",Y136,AA135+Graph!$G$1*1000)</f>
        <v>46332199.824929953</v>
      </c>
      <c r="AB136" s="2">
        <f t="shared" si="21"/>
        <v>249652</v>
      </c>
      <c r="AC136" s="2">
        <f t="shared" si="31"/>
        <v>9646715</v>
      </c>
      <c r="AD136" s="3">
        <f t="shared" si="10"/>
        <v>46332199.824929953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36974122.542436957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591500.42857142852</v>
      </c>
      <c r="H137" s="2">
        <f t="shared" si="32"/>
        <v>55506178.678189404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600000</v>
      </c>
      <c r="R137" s="2">
        <f t="shared" si="33"/>
        <v>56578914.824929953</v>
      </c>
      <c r="S137" s="2">
        <f t="shared" si="17"/>
        <v>591500.42857142538</v>
      </c>
      <c r="T137" s="2">
        <f t="shared" si="18"/>
        <v>8499.571428571362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46557443.824929953</v>
      </c>
      <c r="Z137" s="2" t="str">
        <f t="shared" si="8"/>
        <v>HERE</v>
      </c>
      <c r="AA137" s="2">
        <f>IF(Z137="HERE",Y137,AA136+Graph!$G$1*1000)</f>
        <v>46557443.824929953</v>
      </c>
      <c r="AB137" s="2">
        <f t="shared" si="21"/>
        <v>225244</v>
      </c>
      <c r="AC137" s="2">
        <f t="shared" si="31"/>
        <v>10021471</v>
      </c>
      <c r="AD137" s="3">
        <f t="shared" si="10"/>
        <v>46557443.824929953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37337610.692436963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591500.42857142852</v>
      </c>
      <c r="H138" s="2">
        <f t="shared" si="32"/>
        <v>56097679.10676083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600000</v>
      </c>
      <c r="R138" s="2">
        <f t="shared" si="33"/>
        <v>57178914.824929953</v>
      </c>
      <c r="S138" s="2">
        <f t="shared" si="17"/>
        <v>591500.42857142538</v>
      </c>
      <c r="T138" s="2">
        <f t="shared" si="18"/>
        <v>8499.571428571362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46688427.824929953</v>
      </c>
      <c r="Z138" s="2" t="str">
        <f t="shared" si="8"/>
        <v>HERE</v>
      </c>
      <c r="AA138" s="2">
        <f>IF(Z138="HERE",Y138,AA137+Graph!$G$1*1000)</f>
        <v>46688427.824929953</v>
      </c>
      <c r="AB138" s="2">
        <f t="shared" si="21"/>
        <v>130984</v>
      </c>
      <c r="AC138" s="2">
        <f t="shared" si="31"/>
        <v>10490487</v>
      </c>
      <c r="AD138" s="3">
        <f t="shared" si="10"/>
        <v>46688427.824929953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37640509.142436959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591500.42857142852</v>
      </c>
      <c r="H139" s="2">
        <f t="shared" si="32"/>
        <v>56689179.535332255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600000</v>
      </c>
      <c r="R139" s="2">
        <f t="shared" si="33"/>
        <v>57778914.824929953</v>
      </c>
      <c r="S139" s="2">
        <f t="shared" si="17"/>
        <v>591500.42857142538</v>
      </c>
      <c r="T139" s="2">
        <f t="shared" si="18"/>
        <v>8499.571428571362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46807867.824929953</v>
      </c>
      <c r="Z139" s="2" t="str">
        <f t="shared" si="8"/>
        <v>HERE</v>
      </c>
      <c r="AA139" s="2">
        <f>IF(Z139="HERE",Y139,AA138+Graph!$G$1*1000)</f>
        <v>46807867.824929953</v>
      </c>
      <c r="AB139" s="2">
        <f t="shared" si="21"/>
        <v>119440</v>
      </c>
      <c r="AC139" s="2">
        <f t="shared" si="31"/>
        <v>10971047</v>
      </c>
      <c r="AD139" s="3">
        <f t="shared" si="10"/>
        <v>46807867.824929953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37911319.242436953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591500.42857142852</v>
      </c>
      <c r="H140" s="2">
        <f t="shared" si="32"/>
        <v>57280679.96390368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600000</v>
      </c>
      <c r="R140" s="2">
        <f t="shared" si="33"/>
        <v>58378914.824929953</v>
      </c>
      <c r="S140" s="2">
        <f t="shared" si="17"/>
        <v>591500.42857142538</v>
      </c>
      <c r="T140" s="2">
        <f t="shared" si="18"/>
        <v>8499.571428571362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46913704.824929953</v>
      </c>
      <c r="Z140" s="2" t="str">
        <f t="shared" si="8"/>
        <v>HERE</v>
      </c>
      <c r="AA140" s="2">
        <f>IF(Z140="HERE",Y140,AA139+Graph!$G$1*1000)</f>
        <v>46913704.824929953</v>
      </c>
      <c r="AB140" s="2">
        <f t="shared" si="21"/>
        <v>105837</v>
      </c>
      <c r="AC140" s="2">
        <f t="shared" si="31"/>
        <v>11465210</v>
      </c>
      <c r="AD140" s="3">
        <f t="shared" si="10"/>
        <v>46913704.824929953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38175721.192436963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591500.42857142852</v>
      </c>
      <c r="H141" s="2">
        <f t="shared" si="32"/>
        <v>57872180.392475106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600000</v>
      </c>
      <c r="R141" s="2">
        <f t="shared" si="33"/>
        <v>58978914.824929953</v>
      </c>
      <c r="S141" s="2">
        <f t="shared" si="17"/>
        <v>591500.42857142538</v>
      </c>
      <c r="T141" s="2">
        <f t="shared" si="18"/>
        <v>8499.571428571362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46964626.824929953</v>
      </c>
      <c r="Z141" s="2" t="str">
        <f t="shared" si="8"/>
        <v>HERE</v>
      </c>
      <c r="AA141" s="2">
        <f>IF(Z141="HERE",Y141,AA140+Graph!$G$1*1000)</f>
        <v>46964626.824929953</v>
      </c>
      <c r="AB141" s="2">
        <f t="shared" si="21"/>
        <v>50922</v>
      </c>
      <c r="AC141" s="2">
        <f t="shared" si="31"/>
        <v>12014288</v>
      </c>
      <c r="AD141" s="3">
        <f t="shared" si="10"/>
        <v>46964626.824929953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38479493.442436963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591500.42857142852</v>
      </c>
      <c r="H142" s="2">
        <f t="shared" si="32"/>
        <v>58463680.821046531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600000</v>
      </c>
      <c r="R142" s="2">
        <f t="shared" si="33"/>
        <v>59578914.824929953</v>
      </c>
      <c r="S142" s="2">
        <f t="shared" si="17"/>
        <v>591500.42857142538</v>
      </c>
      <c r="T142" s="2">
        <f t="shared" si="18"/>
        <v>8499.571428571362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47284908.824929953</v>
      </c>
      <c r="Z142" s="2" t="str">
        <f t="shared" si="8"/>
        <v>HERE</v>
      </c>
      <c r="AA142" s="2">
        <f>IF(Z142="HERE",Y142,AA141+Graph!$G$1*1000)</f>
        <v>47284908.824929953</v>
      </c>
      <c r="AB142" s="2">
        <f t="shared" si="21"/>
        <v>320282</v>
      </c>
      <c r="AC142" s="2">
        <f t="shared" si="31"/>
        <v>12294006</v>
      </c>
      <c r="AD142" s="3">
        <f t="shared" si="10"/>
        <v>47284908.824929953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38827897.492436953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591500.42857142852</v>
      </c>
      <c r="H143" s="2">
        <f t="shared" si="32"/>
        <v>59055181.249617957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600000</v>
      </c>
      <c r="R143" s="2">
        <f t="shared" si="33"/>
        <v>60178914.824929953</v>
      </c>
      <c r="S143" s="2">
        <f t="shared" si="17"/>
        <v>591500.42857142538</v>
      </c>
      <c r="T143" s="2">
        <f t="shared" si="18"/>
        <v>8499.571428571362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47532428.824929953</v>
      </c>
      <c r="Z143" s="2" t="str">
        <f t="shared" si="8"/>
        <v>HERE</v>
      </c>
      <c r="AA143" s="2">
        <f>IF(Z143="HERE",Y143,AA142+Graph!$G$1*1000)</f>
        <v>47532428.824929953</v>
      </c>
      <c r="AB143" s="2">
        <f t="shared" si="21"/>
        <v>247520</v>
      </c>
      <c r="AC143" s="2">
        <f t="shared" si="31"/>
        <v>12646486</v>
      </c>
      <c r="AD143" s="3">
        <f t="shared" si="10"/>
        <v>47532428.824929953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39194432.892436959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591500.42857142852</v>
      </c>
      <c r="H144" s="2">
        <f t="shared" si="32"/>
        <v>59646681.678189382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600000</v>
      </c>
      <c r="R144" s="2">
        <f t="shared" si="33"/>
        <v>60778914.824929953</v>
      </c>
      <c r="S144" s="2">
        <f t="shared" si="17"/>
        <v>591500.42857142538</v>
      </c>
      <c r="T144" s="2">
        <f t="shared" si="18"/>
        <v>8499.571428571362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47720616.824929953</v>
      </c>
      <c r="Z144" s="2" t="str">
        <f t="shared" si="8"/>
        <v>HERE</v>
      </c>
      <c r="AA144" s="2">
        <f>IF(Z144="HERE",Y144,AA143+Graph!$G$1*1000)</f>
        <v>47720616.824929953</v>
      </c>
      <c r="AB144" s="2">
        <f t="shared" si="21"/>
        <v>188188</v>
      </c>
      <c r="AC144" s="2">
        <f t="shared" si="31"/>
        <v>13058298</v>
      </c>
      <c r="AD144" s="3">
        <f t="shared" si="10"/>
        <v>47720616.824929953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39442744.342436962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591500.42857142852</v>
      </c>
      <c r="H145" s="2">
        <f t="shared" si="32"/>
        <v>60238182.106760807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600000</v>
      </c>
      <c r="R145" s="2">
        <f t="shared" si="33"/>
        <v>61378914.824929953</v>
      </c>
      <c r="S145" s="2">
        <f t="shared" si="17"/>
        <v>591500.42857142538</v>
      </c>
      <c r="T145" s="2">
        <f t="shared" si="18"/>
        <v>8499.571428571362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47869806.824929953</v>
      </c>
      <c r="Z145" s="2" t="str">
        <f t="shared" si="8"/>
        <v>HERE</v>
      </c>
      <c r="AA145" s="2">
        <f>IF(Z145="HERE",Y145,AA144+Graph!$G$1*1000)</f>
        <v>47869806.824929953</v>
      </c>
      <c r="AB145" s="2">
        <f t="shared" si="21"/>
        <v>149190</v>
      </c>
      <c r="AC145" s="2">
        <f t="shared" si="31"/>
        <v>13509108</v>
      </c>
      <c r="AD145" s="3">
        <f t="shared" si="10"/>
        <v>47869806.824929953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39673762.542436957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591500.42857142852</v>
      </c>
      <c r="H146" s="2">
        <f t="shared" si="32"/>
        <v>60829682.535332233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600000</v>
      </c>
      <c r="R146" s="2">
        <f t="shared" si="33"/>
        <v>61978914.824929953</v>
      </c>
      <c r="S146" s="2">
        <f t="shared" si="17"/>
        <v>591500.42857142538</v>
      </c>
      <c r="T146" s="2">
        <f t="shared" si="18"/>
        <v>8499.571428571362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47966690.824929953</v>
      </c>
      <c r="Z146" s="2" t="str">
        <f t="shared" si="8"/>
        <v>HERE</v>
      </c>
      <c r="AA146" s="2">
        <f>IF(Z146="HERE",Y146,AA145+Graph!$G$1*1000)</f>
        <v>47966690.824929953</v>
      </c>
      <c r="AB146" s="2">
        <f t="shared" si="21"/>
        <v>96884</v>
      </c>
      <c r="AC146" s="2">
        <f t="shared" si="31"/>
        <v>14012224</v>
      </c>
      <c r="AD146" s="3">
        <f t="shared" si="10"/>
        <v>47966690.824929953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39865385.792436957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591500.42857142852</v>
      </c>
      <c r="H147" s="2">
        <f t="shared" si="32"/>
        <v>61421182.963903658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600000</v>
      </c>
      <c r="R147" s="2">
        <f t="shared" si="33"/>
        <v>62578914.824929953</v>
      </c>
      <c r="S147" s="2">
        <f t="shared" si="17"/>
        <v>591500.42857142538</v>
      </c>
      <c r="T147" s="2">
        <f t="shared" si="18"/>
        <v>8499.571428571362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48022087.824929953</v>
      </c>
      <c r="Z147" s="2" t="str">
        <f t="shared" si="8"/>
        <v>HERE</v>
      </c>
      <c r="AA147" s="2">
        <f>IF(Z147="HERE",Y147,AA146+Graph!$G$1*1000)</f>
        <v>48022087.824929953</v>
      </c>
      <c r="AB147" s="2">
        <f t="shared" si="21"/>
        <v>55397</v>
      </c>
      <c r="AC147" s="2">
        <f t="shared" si="31"/>
        <v>14556827</v>
      </c>
      <c r="AD147" s="3">
        <f t="shared" si="10"/>
        <v>48022087.824929953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39998874.992436953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591500.42857142852</v>
      </c>
      <c r="H148" s="2">
        <f t="shared" si="32"/>
        <v>62012683.392475083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600000</v>
      </c>
      <c r="R148" s="2">
        <f t="shared" si="33"/>
        <v>63178914.824929953</v>
      </c>
      <c r="S148" s="2">
        <f t="shared" si="17"/>
        <v>591500.42857142538</v>
      </c>
      <c r="T148" s="2">
        <f t="shared" si="18"/>
        <v>8499.571428571362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48116725.824929953</v>
      </c>
      <c r="Z148" s="2" t="str">
        <f t="shared" si="8"/>
        <v>HERE</v>
      </c>
      <c r="AA148" s="2">
        <f>IF(Z148="HERE",Y148,AA147+Graph!$G$1*1000)</f>
        <v>48116725.824929953</v>
      </c>
      <c r="AB148" s="2">
        <f t="shared" si="21"/>
        <v>94638</v>
      </c>
      <c r="AC148" s="2">
        <f t="shared" si="31"/>
        <v>15062189</v>
      </c>
      <c r="AD148" s="3">
        <f t="shared" si="10"/>
        <v>48116725.824929953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40120700.492436953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591500.42857142852</v>
      </c>
      <c r="H149" s="2">
        <f t="shared" si="32"/>
        <v>62604183.821046509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600000</v>
      </c>
      <c r="R149" s="2">
        <f t="shared" si="33"/>
        <v>63778914.824929953</v>
      </c>
      <c r="S149" s="2">
        <f t="shared" si="17"/>
        <v>591500.42857142538</v>
      </c>
      <c r="T149" s="2">
        <f t="shared" si="18"/>
        <v>8499.571428571362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48478763.824929953</v>
      </c>
      <c r="Z149" s="2" t="str">
        <f t="shared" si="8"/>
        <v>HERE</v>
      </c>
      <c r="AA149" s="2">
        <f>IF(Z149="HERE",Y149,AA148+Graph!$G$1*1000)</f>
        <v>48478763.824929953</v>
      </c>
      <c r="AB149" s="2">
        <f t="shared" si="21"/>
        <v>362038</v>
      </c>
      <c r="AC149" s="2">
        <f t="shared" si="31"/>
        <v>15300151</v>
      </c>
      <c r="AD149" s="3">
        <f t="shared" si="10"/>
        <v>48478763.824929953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40473488.842436962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591500.42857142852</v>
      </c>
      <c r="H150" s="2">
        <f t="shared" si="32"/>
        <v>63195684.249617934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600000</v>
      </c>
      <c r="R150" s="2">
        <f t="shared" si="33"/>
        <v>64378914.824929953</v>
      </c>
      <c r="S150" s="2">
        <f t="shared" si="17"/>
        <v>591500.42857142538</v>
      </c>
      <c r="T150" s="2">
        <f t="shared" si="18"/>
        <v>8499.571428571362</v>
      </c>
      <c r="U150" s="2">
        <f t="shared" si="19"/>
        <v>600000</v>
      </c>
      <c r="V150" s="2">
        <f t="shared" si="34"/>
        <v>15576107</v>
      </c>
      <c r="W150" s="2">
        <f t="shared" si="20"/>
        <v>275956</v>
      </c>
      <c r="X150" s="2">
        <f t="shared" si="6"/>
        <v>324044</v>
      </c>
      <c r="Y150" s="2">
        <f t="shared" si="30"/>
        <v>48802807.824929953</v>
      </c>
      <c r="Z150" s="2" t="str">
        <f t="shared" si="8"/>
        <v>HERE</v>
      </c>
      <c r="AA150" s="2">
        <f>IF(Z150="HERE",Y150,AA149+Graph!$G$1*1000)</f>
        <v>48802807.824929953</v>
      </c>
      <c r="AB150" s="2">
        <f t="shared" si="21"/>
        <v>324044</v>
      </c>
      <c r="AC150" s="2">
        <f t="shared" si="31"/>
        <v>15576107</v>
      </c>
      <c r="AD150" s="3">
        <f t="shared" si="10"/>
        <v>48802807.824929953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40775657.142436959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591500.42857142852</v>
      </c>
      <c r="H151" s="2">
        <f t="shared" si="32"/>
        <v>63787184.67818936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600000</v>
      </c>
      <c r="R151" s="2">
        <f t="shared" si="33"/>
        <v>64978914.824929953</v>
      </c>
      <c r="S151" s="2">
        <f t="shared" si="17"/>
        <v>591500.42857142538</v>
      </c>
      <c r="T151" s="2">
        <f t="shared" si="18"/>
        <v>8499.571428571362</v>
      </c>
      <c r="U151" s="2">
        <f t="shared" si="19"/>
        <v>600000</v>
      </c>
      <c r="V151" s="2">
        <f t="shared" si="34"/>
        <v>15940972</v>
      </c>
      <c r="W151" s="2">
        <f t="shared" si="20"/>
        <v>364865</v>
      </c>
      <c r="X151" s="2">
        <f t="shared" si="6"/>
        <v>235135</v>
      </c>
      <c r="Y151" s="2">
        <f t="shared" si="30"/>
        <v>49037942.824929953</v>
      </c>
      <c r="Z151" s="2" t="str">
        <f t="shared" si="8"/>
        <v>HERE</v>
      </c>
      <c r="AA151" s="2">
        <f>IF(Z151="HERE",Y151,AA150+Graph!$G$1*1000)</f>
        <v>49037942.824929953</v>
      </c>
      <c r="AB151" s="2">
        <f t="shared" si="21"/>
        <v>235135</v>
      </c>
      <c r="AC151" s="2">
        <f t="shared" si="31"/>
        <v>15940972</v>
      </c>
      <c r="AD151" s="3">
        <f t="shared" si="10"/>
        <v>49037942.824929953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41051294.392436959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591500.42857142852</v>
      </c>
      <c r="H152" s="2">
        <f t="shared" si="32"/>
        <v>64378685.106760785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600000</v>
      </c>
      <c r="R152" s="2">
        <f t="shared" si="33"/>
        <v>65578914.824929953</v>
      </c>
      <c r="S152" s="2">
        <f t="shared" si="17"/>
        <v>591500.42857142538</v>
      </c>
      <c r="T152" s="2">
        <f t="shared" si="18"/>
        <v>8499.571428571362</v>
      </c>
      <c r="U152" s="2">
        <f t="shared" si="19"/>
        <v>600000</v>
      </c>
      <c r="V152" s="2">
        <f t="shared" si="34"/>
        <v>16423082</v>
      </c>
      <c r="W152" s="2">
        <f t="shared" si="20"/>
        <v>482110</v>
      </c>
      <c r="X152" s="2">
        <f t="shared" si="6"/>
        <v>117890</v>
      </c>
      <c r="Y152" s="2">
        <f t="shared" si="30"/>
        <v>49155832.824929953</v>
      </c>
      <c r="Z152" s="2" t="str">
        <f t="shared" si="8"/>
        <v>HERE</v>
      </c>
      <c r="AA152" s="2">
        <f>IF(Z152="HERE",Y152,AA151+Graph!$G$1*1000)</f>
        <v>49155832.824929953</v>
      </c>
      <c r="AB152" s="2">
        <f t="shared" si="21"/>
        <v>117890</v>
      </c>
      <c r="AC152" s="2">
        <f t="shared" si="31"/>
        <v>16423082</v>
      </c>
      <c r="AD152" s="3">
        <f t="shared" si="10"/>
        <v>49155832.824929953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41350904.192436963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591500.42857142852</v>
      </c>
      <c r="H153" s="2">
        <f t="shared" si="32"/>
        <v>64970185.53533221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600000</v>
      </c>
      <c r="R153" s="2">
        <f t="shared" si="33"/>
        <v>66178914.824929953</v>
      </c>
      <c r="S153" s="2">
        <f t="shared" si="17"/>
        <v>591500.42857142538</v>
      </c>
      <c r="T153" s="2">
        <f t="shared" si="18"/>
        <v>8499.571428571362</v>
      </c>
      <c r="U153" s="2">
        <f t="shared" si="19"/>
        <v>600000</v>
      </c>
      <c r="V153" s="2">
        <f t="shared" si="34"/>
        <v>16875536</v>
      </c>
      <c r="W153" s="2">
        <f t="shared" si="20"/>
        <v>452454</v>
      </c>
      <c r="X153" s="2">
        <f t="shared" si="6"/>
        <v>147546</v>
      </c>
      <c r="Y153" s="2">
        <f t="shared" si="30"/>
        <v>49303378.824929953</v>
      </c>
      <c r="Z153" s="2" t="str">
        <f t="shared" si="8"/>
        <v>HERE</v>
      </c>
      <c r="AA153" s="2">
        <f>IF(Z153="HERE",Y153,AA152+Graph!$G$1*1000)</f>
        <v>49303378.824929953</v>
      </c>
      <c r="AB153" s="2">
        <f t="shared" si="21"/>
        <v>147546</v>
      </c>
      <c r="AC153" s="2">
        <f t="shared" si="31"/>
        <v>16875536</v>
      </c>
      <c r="AD153" s="3">
        <f t="shared" si="10"/>
        <v>49303378.824929953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41513516.942436963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591500.42857142852</v>
      </c>
      <c r="H154" s="2">
        <f t="shared" si="32"/>
        <v>65561685.963903636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600000</v>
      </c>
      <c r="R154" s="2">
        <f t="shared" si="33"/>
        <v>66778914.824929953</v>
      </c>
      <c r="S154" s="2">
        <f t="shared" si="17"/>
        <v>591500.42857142538</v>
      </c>
      <c r="T154" s="2">
        <f t="shared" si="18"/>
        <v>8499.571428571362</v>
      </c>
      <c r="U154" s="2">
        <f t="shared" si="19"/>
        <v>600000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131544.57738095522</v>
      </c>
      <c r="Y154" s="2">
        <f t="shared" si="30"/>
        <v>49434923.402310908</v>
      </c>
      <c r="Z154" s="2" t="str">
        <f t="shared" si="8"/>
        <v>HERE</v>
      </c>
      <c r="AA154" s="2">
        <f>IF(Z154="HERE",Y154,AA153+Graph!$G$1*1000)</f>
        <v>49434923.402310908</v>
      </c>
      <c r="AB154" s="2">
        <f t="shared" si="21"/>
        <v>131544.57738095522</v>
      </c>
      <c r="AC154" s="2">
        <f t="shared" si="31"/>
        <v>17343991.422619045</v>
      </c>
      <c r="AD154" s="3">
        <f t="shared" si="10"/>
        <v>49434923.402310908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41638924.342436962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591500.42857142852</v>
      </c>
      <c r="H155" s="2">
        <f t="shared" si="32"/>
        <v>66153186.392475061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600000</v>
      </c>
      <c r="R155" s="2">
        <f t="shared" si="33"/>
        <v>67378914.824929953</v>
      </c>
      <c r="S155" s="2">
        <f t="shared" si="17"/>
        <v>591500.42857142538</v>
      </c>
      <c r="T155" s="2">
        <f t="shared" si="18"/>
        <v>8499.571428571362</v>
      </c>
      <c r="U155" s="2">
        <f t="shared" si="19"/>
        <v>600000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126613.4414947927</v>
      </c>
      <c r="Y155" s="2">
        <f t="shared" si="30"/>
        <v>49561536.843805701</v>
      </c>
      <c r="Z155" s="2" t="str">
        <f t="shared" si="8"/>
        <v>HERE</v>
      </c>
      <c r="AA155" s="2">
        <f>IF(Z155="HERE",Y155,AA154+Graph!$G$1*1000)</f>
        <v>49561536.843805701</v>
      </c>
      <c r="AB155" s="2">
        <f t="shared" si="21"/>
        <v>126613.4414947927</v>
      </c>
      <c r="AC155" s="2">
        <f t="shared" si="31"/>
        <v>17817377.981124252</v>
      </c>
      <c r="AD155" s="3">
        <f t="shared" si="10"/>
        <v>49561536.843805701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41670293.692436963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591500.42857142852</v>
      </c>
      <c r="H156" s="2">
        <f t="shared" si="32"/>
        <v>66744686.821046486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600000</v>
      </c>
      <c r="R156" s="2">
        <f t="shared" si="33"/>
        <v>67978914.824929953</v>
      </c>
      <c r="S156" s="2">
        <f t="shared" si="17"/>
        <v>591500.42857142538</v>
      </c>
      <c r="T156" s="2">
        <f t="shared" si="18"/>
        <v>8499.571428571362</v>
      </c>
      <c r="U156" s="2">
        <f t="shared" si="19"/>
        <v>600000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121682.30560860038</v>
      </c>
      <c r="Y156" s="2">
        <f t="shared" si="30"/>
        <v>49683219.149414301</v>
      </c>
      <c r="Z156" s="2" t="str">
        <f t="shared" si="8"/>
        <v>HERE</v>
      </c>
      <c r="AA156" s="2">
        <f>IF(Z156="HERE",Y156,AA155+Graph!$G$1*1000)</f>
        <v>49683219.149414301</v>
      </c>
      <c r="AB156" s="2">
        <f t="shared" si="21"/>
        <v>121682.30560860038</v>
      </c>
      <c r="AC156" s="2">
        <f t="shared" si="31"/>
        <v>18295695.675515652</v>
      </c>
      <c r="AD156" s="3">
        <f t="shared" si="10"/>
        <v>49683219.149414301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41939111.392436959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591500.42857142852</v>
      </c>
      <c r="H157" s="2">
        <f t="shared" si="32"/>
        <v>67336187.249617919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600000</v>
      </c>
      <c r="R157" s="2">
        <f t="shared" si="33"/>
        <v>68578914.824929953</v>
      </c>
      <c r="S157" s="2">
        <f t="shared" si="17"/>
        <v>591500.42857143283</v>
      </c>
      <c r="T157" s="2">
        <f t="shared" si="18"/>
        <v>8499.571428571362</v>
      </c>
      <c r="U157" s="2">
        <f t="shared" si="19"/>
        <v>600000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116751.16972243786</v>
      </c>
      <c r="Y157" s="2">
        <f t="shared" si="30"/>
        <v>49799970.319136739</v>
      </c>
      <c r="Z157" s="2" t="str">
        <f t="shared" si="8"/>
        <v>HERE</v>
      </c>
      <c r="AA157" s="2">
        <f>IF(Z157="HERE",Y157,AA156+Graph!$G$1*1000)</f>
        <v>49799970.319136739</v>
      </c>
      <c r="AB157" s="2">
        <f t="shared" si="21"/>
        <v>116751.16972243786</v>
      </c>
      <c r="AC157" s="2">
        <f t="shared" si="31"/>
        <v>18778944.505793214</v>
      </c>
      <c r="AD157" s="3">
        <f t="shared" si="10"/>
        <v>49799970.319136739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42181315.592436962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591500.42857142852</v>
      </c>
      <c r="H158" s="2">
        <f t="shared" si="32"/>
        <v>67927687.678189352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600000</v>
      </c>
      <c r="R158" s="2">
        <f t="shared" si="33"/>
        <v>69178914.824929953</v>
      </c>
      <c r="S158" s="2">
        <f t="shared" si="17"/>
        <v>591500.42857143283</v>
      </c>
      <c r="T158" s="2">
        <f t="shared" si="18"/>
        <v>8499.571428571362</v>
      </c>
      <c r="U158" s="2">
        <f t="shared" si="19"/>
        <v>600000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111820.03383627534</v>
      </c>
      <c r="Y158" s="2">
        <f t="shared" si="30"/>
        <v>49911790.352973014</v>
      </c>
      <c r="Z158" s="2" t="str">
        <f t="shared" si="8"/>
        <v>HERE</v>
      </c>
      <c r="AA158" s="2">
        <f>IF(Z158="HERE",Y158,AA157+Graph!$G$1*1000)</f>
        <v>49911790.352973014</v>
      </c>
      <c r="AB158" s="2">
        <f t="shared" si="21"/>
        <v>111820.03383627534</v>
      </c>
      <c r="AC158" s="2">
        <f t="shared" si="31"/>
        <v>19267124.471956939</v>
      </c>
      <c r="AD158" s="3">
        <f t="shared" si="10"/>
        <v>49911790.352973014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42402772.992436953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591500.42857142852</v>
      </c>
      <c r="H159" s="2">
        <f t="shared" si="32"/>
        <v>68519188.106760785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600000</v>
      </c>
      <c r="R159" s="2">
        <f t="shared" si="33"/>
        <v>69778914.824929953</v>
      </c>
      <c r="S159" s="2">
        <f t="shared" si="17"/>
        <v>591500.42857143283</v>
      </c>
      <c r="T159" s="2">
        <f t="shared" si="18"/>
        <v>8499.571428571362</v>
      </c>
      <c r="U159" s="2">
        <f t="shared" si="19"/>
        <v>600000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106888.89795008302</v>
      </c>
      <c r="Y159" s="2">
        <f t="shared" ref="Y159:Y222" si="37">IF(COUNT($C160)=0,IF(COUNT($C159)=1,C159,SUM(Y158+X159)),C159)</f>
        <v>50018679.250923097</v>
      </c>
      <c r="Z159" s="2" t="str">
        <f t="shared" si="8"/>
        <v>HERE</v>
      </c>
      <c r="AA159" s="2">
        <f>IF(Z159="HERE",Y159,AA158+Graph!$G$1*1000)</f>
        <v>50018679.250923097</v>
      </c>
      <c r="AB159" s="2">
        <f t="shared" si="21"/>
        <v>106888.89795008302</v>
      </c>
      <c r="AC159" s="2">
        <f t="shared" ref="AC159:AC222" si="38">IF(Z160="HERE",V159,AC158)</f>
        <v>19760235.574006855</v>
      </c>
      <c r="AD159" s="3">
        <f t="shared" si="10"/>
        <v>50018679.250923097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42544109.392436959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591500.42857142852</v>
      </c>
      <c r="H160" s="2">
        <f t="shared" ref="H160:H223" si="39">IF(COUNT($C161)=0,IF(COUNT($C160)=1,C160,SUM(H159+G160)),C160)</f>
        <v>69110688.535332218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600000</v>
      </c>
      <c r="R160" s="2">
        <f t="shared" ref="R160:R223" si="40">IF(COUNT($C161)=0,IF(COUNT($C160)=1,M160,SUM(R159+Q160)),M160)</f>
        <v>70378914.824929953</v>
      </c>
      <c r="S160" s="2">
        <f t="shared" si="17"/>
        <v>591500.42857143283</v>
      </c>
      <c r="T160" s="2">
        <f t="shared" si="18"/>
        <v>8499.571428571362</v>
      </c>
      <c r="U160" s="2">
        <f t="shared" si="19"/>
        <v>600000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101957.7620639205</v>
      </c>
      <c r="Y160" s="2">
        <f t="shared" si="37"/>
        <v>50120637.012987018</v>
      </c>
      <c r="Z160" s="2" t="str">
        <f t="shared" si="8"/>
        <v>HERE</v>
      </c>
      <c r="AA160" s="2">
        <f>IF(Z160="HERE",Y160,AA159+Graph!$G$1*1000)</f>
        <v>50120637.012987018</v>
      </c>
      <c r="AB160" s="2">
        <f t="shared" si="21"/>
        <v>101957.7620639205</v>
      </c>
      <c r="AC160" s="2">
        <f t="shared" si="38"/>
        <v>20258277.811942935</v>
      </c>
      <c r="AD160" s="3">
        <f t="shared" si="10"/>
        <v>50120637.012987018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42675633.392436959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591500.42857142852</v>
      </c>
      <c r="H161" s="2">
        <f t="shared" si="39"/>
        <v>69702188.963903651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600000</v>
      </c>
      <c r="R161" s="2">
        <f t="shared" si="40"/>
        <v>70978914.824929953</v>
      </c>
      <c r="S161" s="2">
        <f t="shared" si="17"/>
        <v>591500.42857143283</v>
      </c>
      <c r="T161" s="2">
        <f t="shared" si="18"/>
        <v>8499.571428571362</v>
      </c>
      <c r="U161" s="2">
        <f t="shared" si="19"/>
        <v>600000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97026.626177728176</v>
      </c>
      <c r="Y161" s="2">
        <f t="shared" si="37"/>
        <v>50217663.639164746</v>
      </c>
      <c r="Z161" s="2" t="str">
        <f t="shared" si="8"/>
        <v>HERE</v>
      </c>
      <c r="AA161" s="2">
        <f>IF(Z161="HERE",Y161,AA160+Graph!$G$1*1000)</f>
        <v>50217663.639164746</v>
      </c>
      <c r="AB161" s="2">
        <f t="shared" si="21"/>
        <v>97026.626177728176</v>
      </c>
      <c r="AC161" s="2">
        <f t="shared" si="38"/>
        <v>20761251.185765207</v>
      </c>
      <c r="AD161" s="3">
        <f t="shared" si="10"/>
        <v>50217663.639164746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42795594.842436962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591500.42857142852</v>
      </c>
      <c r="H162" s="2">
        <f t="shared" si="39"/>
        <v>70293689.392475083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600000</v>
      </c>
      <c r="R162" s="2">
        <f t="shared" si="40"/>
        <v>71578914.824929953</v>
      </c>
      <c r="S162" s="2">
        <f t="shared" si="17"/>
        <v>591500.42857143283</v>
      </c>
      <c r="T162" s="2">
        <f t="shared" si="18"/>
        <v>8499.571428571362</v>
      </c>
      <c r="U162" s="2">
        <f t="shared" si="19"/>
        <v>600000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92095.490291565657</v>
      </c>
      <c r="Y162" s="2">
        <f t="shared" si="37"/>
        <v>50309759.129456311</v>
      </c>
      <c r="Z162" s="2" t="str">
        <f t="shared" si="8"/>
        <v>HERE</v>
      </c>
      <c r="AA162" s="2">
        <f>IF(Z162="HERE",Y162,AA161+Graph!$G$1*1000)</f>
        <v>50309759.129456311</v>
      </c>
      <c r="AB162" s="2">
        <f t="shared" si="21"/>
        <v>92095.490291565657</v>
      </c>
      <c r="AC162" s="2">
        <f t="shared" si="38"/>
        <v>21269155.695473641</v>
      </c>
      <c r="AD162" s="3">
        <f t="shared" si="10"/>
        <v>50309759.129456311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42868878.542436957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591500.42857142852</v>
      </c>
      <c r="H163" s="2">
        <f t="shared" si="39"/>
        <v>70885189.821046516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600000</v>
      </c>
      <c r="R163" s="2">
        <f t="shared" si="40"/>
        <v>72178914.824929953</v>
      </c>
      <c r="S163" s="2">
        <f t="shared" si="17"/>
        <v>591500.42857143283</v>
      </c>
      <c r="T163" s="2">
        <f t="shared" si="18"/>
        <v>8499.571428571362</v>
      </c>
      <c r="U163" s="2">
        <f t="shared" si="19"/>
        <v>600000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87164.354405403137</v>
      </c>
      <c r="Y163" s="2">
        <f t="shared" si="37"/>
        <v>50396923.483861715</v>
      </c>
      <c r="Z163" s="2" t="str">
        <f t="shared" si="8"/>
        <v>HERE</v>
      </c>
      <c r="AA163" s="2">
        <f>IF(Z163="HERE",Y163,AA162+Graph!$G$1*1000)</f>
        <v>50396923.483861715</v>
      </c>
      <c r="AB163" s="2">
        <f t="shared" si="21"/>
        <v>87164.354405403137</v>
      </c>
      <c r="AC163" s="2">
        <f t="shared" si="38"/>
        <v>21781991.341068238</v>
      </c>
      <c r="AD163" s="3">
        <f t="shared" si="10"/>
        <v>50396923.483861715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43171118.242436953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591500.42857142852</v>
      </c>
      <c r="H164" s="2">
        <f t="shared" si="39"/>
        <v>71476690.249617949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600000</v>
      </c>
      <c r="R164" s="2">
        <f t="shared" si="40"/>
        <v>72778914.824929953</v>
      </c>
      <c r="S164" s="2">
        <f t="shared" si="17"/>
        <v>591500.42857143283</v>
      </c>
      <c r="T164" s="2">
        <f t="shared" si="18"/>
        <v>8499.571428571362</v>
      </c>
      <c r="U164" s="2">
        <f t="shared" si="19"/>
        <v>600000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82233.218519210815</v>
      </c>
      <c r="Y164" s="2">
        <f t="shared" si="37"/>
        <v>50479156.702380925</v>
      </c>
      <c r="Z164" s="2" t="str">
        <f t="shared" si="8"/>
        <v>HERE</v>
      </c>
      <c r="AA164" s="2">
        <f>IF(Z164="HERE",Y164,AA163+Graph!$G$1*1000)</f>
        <v>50479156.702380925</v>
      </c>
      <c r="AB164" s="2">
        <f t="shared" si="21"/>
        <v>82233.218519210815</v>
      </c>
      <c r="AC164" s="2">
        <f t="shared" si="38"/>
        <v>22299758.122549027</v>
      </c>
      <c r="AD164" s="3">
        <f t="shared" si="10"/>
        <v>50479156.702380925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43411510.242436953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591500.42857142852</v>
      </c>
      <c r="H165" s="2">
        <f t="shared" si="39"/>
        <v>72068190.678189382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600000</v>
      </c>
      <c r="R165" s="2">
        <f t="shared" si="40"/>
        <v>73378914.824929953</v>
      </c>
      <c r="S165" s="2">
        <f t="shared" si="17"/>
        <v>591500.42857143283</v>
      </c>
      <c r="T165" s="2">
        <f t="shared" si="18"/>
        <v>8499.571428571362</v>
      </c>
      <c r="U165" s="2">
        <f t="shared" si="19"/>
        <v>600000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77302.082633048296</v>
      </c>
      <c r="Y165" s="2">
        <f t="shared" si="37"/>
        <v>50556458.785013974</v>
      </c>
      <c r="Z165" s="2" t="str">
        <f t="shared" si="8"/>
        <v>HERE</v>
      </c>
      <c r="AA165" s="2">
        <f>IF(Z165="HERE",Y165,AA164+Graph!$G$1*1000)</f>
        <v>50556458.785013974</v>
      </c>
      <c r="AB165" s="2">
        <f t="shared" si="21"/>
        <v>77302.082633048296</v>
      </c>
      <c r="AC165" s="2">
        <f t="shared" si="38"/>
        <v>22822456.039915979</v>
      </c>
      <c r="AD165" s="3">
        <f t="shared" si="10"/>
        <v>50556458.785013974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43601470.042436957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IF(F166&gt;600000,$AK$31*1000,F166)</f>
        <v>591500.42857142852</v>
      </c>
      <c r="H166" s="2">
        <f t="shared" si="39"/>
        <v>72659691.106760815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IF(P166&gt;600000,600000,P166)</f>
        <v>600000</v>
      </c>
      <c r="R166" s="2">
        <f t="shared" si="40"/>
        <v>73978914.824929953</v>
      </c>
      <c r="S166" s="2">
        <f t="shared" si="17"/>
        <v>591500.42857143283</v>
      </c>
      <c r="T166" s="2">
        <f t="shared" si="18"/>
        <v>8499.571428571362</v>
      </c>
      <c r="U166" s="2">
        <f t="shared" si="19"/>
        <v>600000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72370.946746885777</v>
      </c>
      <c r="Y166" s="2">
        <f t="shared" si="37"/>
        <v>50628829.731760859</v>
      </c>
      <c r="Z166" s="2" t="str">
        <f t="shared" si="8"/>
        <v>HERE</v>
      </c>
      <c r="AA166" s="2">
        <f>IF(Z166="HERE",Y166,AA165+Graph!$G$1*1000)</f>
        <v>50628829.731760859</v>
      </c>
      <c r="AB166" s="2">
        <f t="shared" si="21"/>
        <v>72370.946746885777</v>
      </c>
      <c r="AC166" s="2">
        <f t="shared" si="38"/>
        <v>23350085.093169093</v>
      </c>
      <c r="AD166" s="3">
        <f t="shared" si="10"/>
        <v>50628829.731760859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43758281.542436957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591500.42857142852</v>
      </c>
      <c r="H167" s="2">
        <f t="shared" si="39"/>
        <v>73251191.535332248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600000</v>
      </c>
      <c r="R167" s="2">
        <f t="shared" si="40"/>
        <v>74578914.824929953</v>
      </c>
      <c r="S167" s="2">
        <f t="shared" si="17"/>
        <v>591500.42857143283</v>
      </c>
      <c r="T167" s="2">
        <f t="shared" si="18"/>
        <v>8499.571428571362</v>
      </c>
      <c r="U167" s="2">
        <f t="shared" si="19"/>
        <v>600000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67439.810860693455</v>
      </c>
      <c r="Y167" s="2">
        <f t="shared" si="37"/>
        <v>50696269.542621553</v>
      </c>
      <c r="Z167" s="2" t="str">
        <f t="shared" si="8"/>
        <v>HERE</v>
      </c>
      <c r="AA167" s="2">
        <f>IF(Z167="HERE",Y167,AA166+Graph!$G$1*1000)</f>
        <v>50696269.542621553</v>
      </c>
      <c r="AB167" s="2">
        <f t="shared" si="21"/>
        <v>67439.810860693455</v>
      </c>
      <c r="AC167" s="2">
        <f t="shared" si="38"/>
        <v>23882645.2823084</v>
      </c>
      <c r="AD167" s="3">
        <f t="shared" si="10"/>
        <v>50696269.542621553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43870632.942436963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591500.42857142852</v>
      </c>
      <c r="H168" s="2">
        <f t="shared" si="39"/>
        <v>73842691.96390368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600000</v>
      </c>
      <c r="R168" s="2">
        <f t="shared" si="40"/>
        <v>75178914.824929953</v>
      </c>
      <c r="S168" s="2">
        <f t="shared" si="17"/>
        <v>591500.42857143283</v>
      </c>
      <c r="T168" s="2">
        <f t="shared" si="18"/>
        <v>8499.571428571362</v>
      </c>
      <c r="U168" s="2">
        <f t="shared" si="19"/>
        <v>600000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62508.674974530935</v>
      </c>
      <c r="Y168" s="2">
        <f t="shared" si="37"/>
        <v>50758778.217596084</v>
      </c>
      <c r="Z168" s="2" t="str">
        <f t="shared" si="8"/>
        <v>HERE</v>
      </c>
      <c r="AA168" s="2">
        <f>IF(Z168="HERE",Y168,AA167+Graph!$G$1*1000)</f>
        <v>50758778.217596084</v>
      </c>
      <c r="AB168" s="2">
        <f t="shared" si="21"/>
        <v>62508.674974530935</v>
      </c>
      <c r="AC168" s="2">
        <f t="shared" si="38"/>
        <v>24420136.607333869</v>
      </c>
      <c r="AD168" s="3">
        <f t="shared" si="10"/>
        <v>50758778.217596084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43947720.392436959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591500.42857142852</v>
      </c>
      <c r="H169" s="2">
        <f t="shared" si="39"/>
        <v>74434192.392475113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600000</v>
      </c>
      <c r="R169" s="2">
        <f t="shared" si="40"/>
        <v>75778914.824929953</v>
      </c>
      <c r="S169" s="2">
        <f t="shared" si="17"/>
        <v>591500.42857143283</v>
      </c>
      <c r="T169" s="2">
        <f t="shared" si="18"/>
        <v>8499.571428571362</v>
      </c>
      <c r="U169" s="2">
        <f t="shared" si="19"/>
        <v>600000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57577.539088368416</v>
      </c>
      <c r="Y169" s="2">
        <f t="shared" si="37"/>
        <v>50816355.756684452</v>
      </c>
      <c r="Z169" s="2" t="str">
        <f t="shared" si="8"/>
        <v>HERE</v>
      </c>
      <c r="AA169" s="2">
        <f>IF(Z169="HERE",Y169,AA168+Graph!$G$1*1000)</f>
        <v>50816355.756684452</v>
      </c>
      <c r="AB169" s="2">
        <f t="shared" si="21"/>
        <v>57577.539088368416</v>
      </c>
      <c r="AC169" s="2">
        <f t="shared" si="38"/>
        <v>24962559.0682455</v>
      </c>
      <c r="AD169" s="3">
        <f t="shared" si="10"/>
        <v>50816355.756684452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44058162.692436963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591500.42857142852</v>
      </c>
      <c r="H170" s="2">
        <f t="shared" si="39"/>
        <v>75025692.821046546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600000</v>
      </c>
      <c r="R170" s="2">
        <f t="shared" si="40"/>
        <v>76378914.824929953</v>
      </c>
      <c r="S170" s="2">
        <f t="shared" si="17"/>
        <v>591500.42857143283</v>
      </c>
      <c r="T170" s="2">
        <f t="shared" si="18"/>
        <v>8499.571428571362</v>
      </c>
      <c r="U170" s="2">
        <f t="shared" si="19"/>
        <v>600000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52646.403202176094</v>
      </c>
      <c r="Y170" s="2">
        <f t="shared" si="37"/>
        <v>50869002.159886628</v>
      </c>
      <c r="Z170" s="2" t="str">
        <f t="shared" si="8"/>
        <v>HERE</v>
      </c>
      <c r="AA170" s="2">
        <f>IF(Z170="HERE",Y170,AA169+Graph!$G$1*1000)</f>
        <v>50869002.159886628</v>
      </c>
      <c r="AB170" s="2">
        <f t="shared" si="21"/>
        <v>52646.403202176094</v>
      </c>
      <c r="AC170" s="2">
        <f t="shared" si="38"/>
        <v>25509912.665043324</v>
      </c>
      <c r="AD170" s="3">
        <f t="shared" si="10"/>
        <v>50869002.159886628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44395894.992436953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591500.42857142852</v>
      </c>
      <c r="H171" s="2">
        <f t="shared" si="39"/>
        <v>75617193.249617979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600000</v>
      </c>
      <c r="R171" s="2">
        <f t="shared" si="40"/>
        <v>76978914.824929953</v>
      </c>
      <c r="S171" s="2">
        <f t="shared" si="17"/>
        <v>591500.42857143283</v>
      </c>
      <c r="T171" s="2">
        <f t="shared" si="18"/>
        <v>8499.571428571362</v>
      </c>
      <c r="U171" s="2">
        <f t="shared" si="19"/>
        <v>600000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47715.267316013575</v>
      </c>
      <c r="Y171" s="2">
        <f t="shared" si="37"/>
        <v>50916717.427202642</v>
      </c>
      <c r="Z171" s="2" t="str">
        <f t="shared" si="8"/>
        <v>HERE</v>
      </c>
      <c r="AA171" s="2">
        <f>IF(Z171="HERE",Y171,AA170+Graph!$G$1*1000)</f>
        <v>50916717.427202642</v>
      </c>
      <c r="AB171" s="2">
        <f t="shared" si="21"/>
        <v>47715.267316013575</v>
      </c>
      <c r="AC171" s="2">
        <f t="shared" si="38"/>
        <v>26062197.397727311</v>
      </c>
      <c r="AD171" s="3">
        <f t="shared" si="10"/>
        <v>50916717.427202642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44701332.392436959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591500.42857142852</v>
      </c>
      <c r="H172" s="2">
        <f t="shared" si="39"/>
        <v>76208693.678189412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600000</v>
      </c>
      <c r="R172" s="2">
        <f t="shared" si="40"/>
        <v>77578914.824929953</v>
      </c>
      <c r="S172" s="2">
        <f t="shared" si="17"/>
        <v>591500.42857143283</v>
      </c>
      <c r="T172" s="2">
        <f t="shared" si="18"/>
        <v>8499.571428571362</v>
      </c>
      <c r="U172" s="2">
        <f t="shared" si="19"/>
        <v>600000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42784.131429851055</v>
      </c>
      <c r="Y172" s="2">
        <f t="shared" si="37"/>
        <v>50959501.558632493</v>
      </c>
      <c r="Z172" s="2" t="str">
        <f t="shared" si="8"/>
        <v>HERE</v>
      </c>
      <c r="AA172" s="2">
        <f>IF(Z172="HERE",Y172,AA171+Graph!$G$1*1000)</f>
        <v>50959501.558632493</v>
      </c>
      <c r="AB172" s="2">
        <f t="shared" si="21"/>
        <v>42784.131429851055</v>
      </c>
      <c r="AC172" s="2">
        <f t="shared" si="38"/>
        <v>26619413.26629746</v>
      </c>
      <c r="AD172" s="3">
        <f t="shared" si="10"/>
        <v>50959501.558632493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44931197.142436959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591500.42857142852</v>
      </c>
      <c r="H173" s="2">
        <f t="shared" si="39"/>
        <v>76800194.106760845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600000</v>
      </c>
      <c r="R173" s="2">
        <f t="shared" si="40"/>
        <v>78178914.824929953</v>
      </c>
      <c r="S173" s="2">
        <f t="shared" si="17"/>
        <v>591500.42857143283</v>
      </c>
      <c r="T173" s="2">
        <f t="shared" si="18"/>
        <v>8499.571428571362</v>
      </c>
      <c r="U173" s="2">
        <f t="shared" si="19"/>
        <v>600000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37852.995543658733</v>
      </c>
      <c r="Y173" s="2">
        <f t="shared" si="37"/>
        <v>50997354.554176152</v>
      </c>
      <c r="Z173" s="2" t="str">
        <f t="shared" si="8"/>
        <v>HERE</v>
      </c>
      <c r="AA173" s="2">
        <f>IF(Z173="HERE",Y173,AA172+Graph!$G$1*1000)</f>
        <v>50997354.554176152</v>
      </c>
      <c r="AB173" s="2">
        <f t="shared" si="21"/>
        <v>37852.995543658733</v>
      </c>
      <c r="AC173" s="2">
        <f t="shared" si="38"/>
        <v>27181560.270753801</v>
      </c>
      <c r="AD173" s="3">
        <f t="shared" si="10"/>
        <v>50997354.554176152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45061403.642436959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591500.42857142852</v>
      </c>
      <c r="H174" s="2">
        <f t="shared" si="39"/>
        <v>77391694.535332277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600000</v>
      </c>
      <c r="R174" s="2">
        <f t="shared" si="40"/>
        <v>78778914.824929953</v>
      </c>
      <c r="S174" s="2">
        <f t="shared" si="17"/>
        <v>591500.42857143283</v>
      </c>
      <c r="T174" s="2">
        <f t="shared" si="18"/>
        <v>8499.571428571362</v>
      </c>
      <c r="U174" s="2">
        <f t="shared" si="19"/>
        <v>600000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32921.859657496214</v>
      </c>
      <c r="Y174" s="2">
        <f t="shared" si="37"/>
        <v>51030276.413833648</v>
      </c>
      <c r="Z174" s="2" t="str">
        <f t="shared" si="8"/>
        <v>HERE</v>
      </c>
      <c r="AA174" s="2">
        <f>IF(Z174="HERE",Y174,AA173+Graph!$G$1*1000)</f>
        <v>51030276.413833648</v>
      </c>
      <c r="AB174" s="2">
        <f t="shared" si="21"/>
        <v>32921.859657496214</v>
      </c>
      <c r="AC174" s="2">
        <f t="shared" si="38"/>
        <v>27748638.411096305</v>
      </c>
      <c r="AD174" s="3">
        <f t="shared" si="10"/>
        <v>51030276.413833648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45216817.742436953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591500.42857142852</v>
      </c>
      <c r="H175" s="2">
        <f t="shared" si="39"/>
        <v>77983194.96390371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600000</v>
      </c>
      <c r="R175" s="2">
        <f t="shared" si="40"/>
        <v>79378914.824929953</v>
      </c>
      <c r="S175" s="2">
        <f t="shared" si="17"/>
        <v>591500.42857143283</v>
      </c>
      <c r="T175" s="2">
        <f t="shared" si="18"/>
        <v>8499.571428571362</v>
      </c>
      <c r="U175" s="2">
        <f t="shared" si="19"/>
        <v>600000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27990.723771333694</v>
      </c>
      <c r="Y175" s="2">
        <f t="shared" si="37"/>
        <v>51058267.137604982</v>
      </c>
      <c r="Z175" s="2" t="str">
        <f t="shared" si="8"/>
        <v>HERE</v>
      </c>
      <c r="AA175" s="2">
        <f>IF(Z175="HERE",Y175,AA174+Graph!$G$1*1000)</f>
        <v>51058267.137604982</v>
      </c>
      <c r="AB175" s="2">
        <f t="shared" si="21"/>
        <v>27990.723771333694</v>
      </c>
      <c r="AC175" s="2">
        <f t="shared" si="38"/>
        <v>28320647.687324971</v>
      </c>
      <c r="AD175" s="3">
        <f t="shared" si="10"/>
        <v>51058267.137604982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45358630.633210771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591500.42857142852</v>
      </c>
      <c r="H176" s="2">
        <f t="shared" si="39"/>
        <v>78574695.392475143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600000</v>
      </c>
      <c r="R176" s="2">
        <f t="shared" si="40"/>
        <v>79978914.824929953</v>
      </c>
      <c r="S176" s="2">
        <f t="shared" si="17"/>
        <v>591500.42857143283</v>
      </c>
      <c r="T176" s="2">
        <f t="shared" si="18"/>
        <v>8499.571428571362</v>
      </c>
      <c r="U176" s="2">
        <f t="shared" si="19"/>
        <v>600000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23059.587885141373</v>
      </c>
      <c r="Y176" s="2">
        <f t="shared" si="37"/>
        <v>51081326.725490123</v>
      </c>
      <c r="Z176" s="2" t="str">
        <f t="shared" si="8"/>
        <v>HERE</v>
      </c>
      <c r="AA176" s="2">
        <f>IF(Z176="HERE",Y176,AA175+Graph!$G$1*1000)</f>
        <v>51081326.725490123</v>
      </c>
      <c r="AB176" s="2">
        <f t="shared" si="21"/>
        <v>23059.587885141373</v>
      </c>
      <c r="AC176" s="2">
        <f t="shared" si="38"/>
        <v>28897588.09943983</v>
      </c>
      <c r="AD176" s="3">
        <f t="shared" si="10"/>
        <v>51081326.725490123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45496252.058481343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591500.42857142852</v>
      </c>
      <c r="H177" s="2">
        <f t="shared" si="39"/>
        <v>79166195.821046576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600000</v>
      </c>
      <c r="R177" s="2">
        <f t="shared" si="40"/>
        <v>80578914.824929953</v>
      </c>
      <c r="S177" s="2">
        <f t="shared" si="17"/>
        <v>591500.42857143283</v>
      </c>
      <c r="T177" s="2">
        <f t="shared" si="18"/>
        <v>8499.571428571362</v>
      </c>
      <c r="U177" s="2">
        <f t="shared" si="19"/>
        <v>600000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18128.451998978853</v>
      </c>
      <c r="Y177" s="2">
        <f t="shared" si="37"/>
        <v>51099455.177489102</v>
      </c>
      <c r="Z177" s="2" t="str">
        <f t="shared" si="8"/>
        <v>HERE</v>
      </c>
      <c r="AA177" s="2">
        <f>IF(Z177="HERE",Y177,AA176+Graph!$G$1*1000)</f>
        <v>51099455.177489102</v>
      </c>
      <c r="AB177" s="2">
        <f t="shared" si="21"/>
        <v>18128.451998978853</v>
      </c>
      <c r="AC177" s="2">
        <f t="shared" si="38"/>
        <v>29479459.647440851</v>
      </c>
      <c r="AD177" s="3">
        <f t="shared" si="10"/>
        <v>51099455.177489102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45629682.018248655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591500.42857142852</v>
      </c>
      <c r="H178" s="2">
        <f t="shared" si="39"/>
        <v>79757696.249618009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600000</v>
      </c>
      <c r="R178" s="2">
        <f t="shared" si="40"/>
        <v>81178914.824929953</v>
      </c>
      <c r="S178" s="2">
        <f t="shared" si="17"/>
        <v>591500.42857143283</v>
      </c>
      <c r="T178" s="2">
        <f t="shared" si="18"/>
        <v>8499.571428571362</v>
      </c>
      <c r="U178" s="2">
        <f t="shared" si="19"/>
        <v>600000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13197.316112816334</v>
      </c>
      <c r="Y178" s="2">
        <f t="shared" si="37"/>
        <v>51112652.493601918</v>
      </c>
      <c r="Z178" s="2" t="str">
        <f t="shared" si="8"/>
        <v>HERE</v>
      </c>
      <c r="AA178" s="2">
        <f>IF(Z178="HERE",Y178,AA177+Graph!$G$1*1000)</f>
        <v>51112652.493601918</v>
      </c>
      <c r="AB178" s="2">
        <f t="shared" si="21"/>
        <v>13197.316112816334</v>
      </c>
      <c r="AC178" s="2">
        <f t="shared" si="38"/>
        <v>30066262.331328034</v>
      </c>
      <c r="AD178" s="3">
        <f t="shared" si="10"/>
        <v>51112652.493601918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45758920.512512721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591500.42857142852</v>
      </c>
      <c r="H179" s="2">
        <f t="shared" si="39"/>
        <v>80349196.678189442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600000</v>
      </c>
      <c r="R179" s="2">
        <f t="shared" si="40"/>
        <v>81778914.824929953</v>
      </c>
      <c r="S179" s="2">
        <f t="shared" si="17"/>
        <v>591500.42857143283</v>
      </c>
      <c r="T179" s="2">
        <f t="shared" si="18"/>
        <v>8499.571428571362</v>
      </c>
      <c r="U179" s="2">
        <f t="shared" si="19"/>
        <v>600000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8266.180226624012</v>
      </c>
      <c r="Y179" s="2">
        <f t="shared" si="37"/>
        <v>51120918.673828542</v>
      </c>
      <c r="Z179" s="2" t="str">
        <f t="shared" si="8"/>
        <v>HERE</v>
      </c>
      <c r="AA179" s="2">
        <f>IF(Z179="HERE",Y179,AA178+Graph!$G$1*1000)</f>
        <v>51120918.673828542</v>
      </c>
      <c r="AB179" s="2">
        <f t="shared" si="21"/>
        <v>8266.180226624012</v>
      </c>
      <c r="AC179" s="2">
        <f t="shared" si="38"/>
        <v>30657996.15110141</v>
      </c>
      <c r="AD179" s="3">
        <f t="shared" si="10"/>
        <v>51120918.673828542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45883967.541273564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591500.42857142852</v>
      </c>
      <c r="H180" s="2">
        <f t="shared" si="39"/>
        <v>80940697.106760874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600000</v>
      </c>
      <c r="R180" s="2">
        <f t="shared" si="40"/>
        <v>82378914.824929953</v>
      </c>
      <c r="S180" s="2">
        <f t="shared" si="17"/>
        <v>591500.42857143283</v>
      </c>
      <c r="T180" s="2">
        <f t="shared" si="18"/>
        <v>8499.571428571362</v>
      </c>
      <c r="U180" s="2">
        <f t="shared" si="19"/>
        <v>600000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3335.0443404614925</v>
      </c>
      <c r="Y180" s="2">
        <f t="shared" si="37"/>
        <v>51124253.718169004</v>
      </c>
      <c r="Z180" s="2" t="str">
        <f t="shared" si="8"/>
        <v>HERE</v>
      </c>
      <c r="AA180" s="2">
        <f>IF(Z180="HERE",Y180,AA179+Graph!$G$1*1000)</f>
        <v>51124253.718169004</v>
      </c>
      <c r="AB180" s="2">
        <f t="shared" si="21"/>
        <v>3335.0443404614925</v>
      </c>
      <c r="AC180" s="2">
        <f t="shared" si="38"/>
        <v>31254661.106760949</v>
      </c>
      <c r="AD180" s="3">
        <f t="shared" si="10"/>
        <v>51124253.718169004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46004823.104531132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591500.42857142852</v>
      </c>
      <c r="H181" s="2">
        <f t="shared" si="39"/>
        <v>81532197.535332307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600000</v>
      </c>
      <c r="R181" s="2">
        <f t="shared" si="40"/>
        <v>82978914.824929953</v>
      </c>
      <c r="S181" s="2">
        <f t="shared" si="17"/>
        <v>591500.42857143283</v>
      </c>
      <c r="T181" s="2">
        <f t="shared" si="18"/>
        <v>8499.571428571362</v>
      </c>
      <c r="U181" s="2">
        <f t="shared" si="19"/>
        <v>600000</v>
      </c>
      <c r="V181" s="2">
        <f t="shared" si="34"/>
        <v>31846161.535332378</v>
      </c>
      <c r="W181" s="2">
        <f t="shared" si="20"/>
        <v>591500.4285714291</v>
      </c>
      <c r="X181" s="2">
        <f t="shared" si="6"/>
        <v>8499.5714285708964</v>
      </c>
      <c r="Y181" s="2">
        <f t="shared" si="37"/>
        <v>51132753.289597571</v>
      </c>
      <c r="Z181" s="2" t="str">
        <f t="shared" si="8"/>
        <v>HERE</v>
      </c>
      <c r="AA181" s="2">
        <f>IF(Z181="HERE",Y181,AA180+Graph!$G$1*1000)</f>
        <v>51132753.289597571</v>
      </c>
      <c r="AB181" s="2">
        <f t="shared" si="21"/>
        <v>8499.5714285671711</v>
      </c>
      <c r="AC181" s="2">
        <f t="shared" si="38"/>
        <v>31846161.535332378</v>
      </c>
      <c r="AD181" s="3">
        <f t="shared" si="10"/>
        <v>51132753.289597571</v>
      </c>
      <c r="AE181" s="2">
        <f>IF(AE179&gt;=52800000,52800000,IF(AB160=Graph!G$1*1000,AE180+Graph!G$1*1000,AC181))</f>
        <v>31846161.535332378</v>
      </c>
      <c r="AF181" s="3">
        <f t="shared" si="11"/>
        <v>31846161.535332378</v>
      </c>
      <c r="AG181" s="3">
        <f t="shared" si="29"/>
        <v>46121487.202285469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591500.42857142852</v>
      </c>
      <c r="H182" s="2">
        <f t="shared" si="39"/>
        <v>82123697.96390374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600000</v>
      </c>
      <c r="R182" s="2">
        <f t="shared" si="40"/>
        <v>83578914.824929953</v>
      </c>
      <c r="S182" s="2">
        <f t="shared" si="17"/>
        <v>591500.42857143283</v>
      </c>
      <c r="T182" s="2">
        <f t="shared" si="18"/>
        <v>8499.571428571362</v>
      </c>
      <c r="U182" s="2">
        <f t="shared" si="19"/>
        <v>600000</v>
      </c>
      <c r="V182" s="2">
        <f t="shared" si="34"/>
        <v>32437661.963903807</v>
      </c>
      <c r="W182" s="2">
        <f t="shared" si="20"/>
        <v>591500.4285714291</v>
      </c>
      <c r="X182" s="2">
        <f t="shared" si="6"/>
        <v>8499.5714285708964</v>
      </c>
      <c r="Y182" s="2">
        <f t="shared" si="37"/>
        <v>51141252.861026138</v>
      </c>
      <c r="Z182" s="2" t="str">
        <f t="shared" si="8"/>
        <v>HERE</v>
      </c>
      <c r="AA182" s="2">
        <f>IF(Z182="HERE",Y182,AA181+Graph!$G$1*1000)</f>
        <v>51141252.861026138</v>
      </c>
      <c r="AB182" s="2">
        <f t="shared" si="21"/>
        <v>8499.5714285671711</v>
      </c>
      <c r="AC182" s="2">
        <f t="shared" si="38"/>
        <v>32437661.963903807</v>
      </c>
      <c r="AD182" s="3">
        <f t="shared" si="10"/>
        <v>51141252.861026138</v>
      </c>
      <c r="AE182" s="2">
        <f>IF(AE180&gt;=52800000,52800000,IF(AB161=Graph!G$1*1000,AE181+Graph!G$1*1000,AC182))</f>
        <v>32437661.963903807</v>
      </c>
      <c r="AF182" s="3">
        <f t="shared" si="11"/>
        <v>32437661.963903807</v>
      </c>
      <c r="AG182" s="3">
        <f t="shared" si="29"/>
        <v>46233959.834536538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591500.42857142852</v>
      </c>
      <c r="H183" s="2">
        <f t="shared" si="39"/>
        <v>82715198.392475173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600000</v>
      </c>
      <c r="R183" s="2">
        <f t="shared" si="40"/>
        <v>84178914.824929953</v>
      </c>
      <c r="S183" s="2">
        <f t="shared" si="17"/>
        <v>591500.42857143283</v>
      </c>
      <c r="T183" s="2">
        <f t="shared" si="18"/>
        <v>8499.571428571362</v>
      </c>
      <c r="U183" s="2">
        <f t="shared" si="19"/>
        <v>600000</v>
      </c>
      <c r="V183" s="2">
        <f t="shared" si="34"/>
        <v>33029162.392475236</v>
      </c>
      <c r="W183" s="2">
        <f t="shared" si="20"/>
        <v>591500.4285714291</v>
      </c>
      <c r="X183" s="2">
        <f t="shared" si="6"/>
        <v>8499.5714285708964</v>
      </c>
      <c r="Y183" s="2">
        <f t="shared" si="37"/>
        <v>51149752.432454705</v>
      </c>
      <c r="Z183" s="2" t="str">
        <f t="shared" si="8"/>
        <v>HERE</v>
      </c>
      <c r="AA183" s="2">
        <f>IF(Z183="HERE",Y183,AA182+Graph!$G$1*1000)</f>
        <v>51149752.432454705</v>
      </c>
      <c r="AB183" s="2">
        <f t="shared" si="21"/>
        <v>8499.5714285671711</v>
      </c>
      <c r="AC183" s="2">
        <f t="shared" si="38"/>
        <v>33029162.392475236</v>
      </c>
      <c r="AD183" s="3">
        <f t="shared" si="10"/>
        <v>51149752.432454705</v>
      </c>
      <c r="AE183" s="2">
        <f>IF(AE181&gt;=52800000,52800000,IF(AB162=Graph!G$1*1000,AE182+Graph!G$1*1000,AC183))</f>
        <v>33029162.392475236</v>
      </c>
      <c r="AF183" s="3">
        <f t="shared" si="11"/>
        <v>33029162.392475236</v>
      </c>
      <c r="AG183" s="3">
        <f t="shared" si="29"/>
        <v>46342241.001284368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591500.42857142852</v>
      </c>
      <c r="H184" s="2">
        <f t="shared" si="39"/>
        <v>83306698.821046606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600000</v>
      </c>
      <c r="R184" s="2">
        <f t="shared" si="40"/>
        <v>84778914.824929953</v>
      </c>
      <c r="S184" s="2">
        <f t="shared" si="17"/>
        <v>591500.42857143283</v>
      </c>
      <c r="T184" s="2">
        <f t="shared" si="18"/>
        <v>8499.571428571362</v>
      </c>
      <c r="U184" s="2">
        <f t="shared" si="19"/>
        <v>600000</v>
      </c>
      <c r="V184" s="2">
        <f t="shared" si="34"/>
        <v>33620662.821046665</v>
      </c>
      <c r="W184" s="2">
        <f t="shared" si="20"/>
        <v>591500.4285714291</v>
      </c>
      <c r="X184" s="2">
        <f t="shared" si="6"/>
        <v>8499.5714285708964</v>
      </c>
      <c r="Y184" s="2">
        <f t="shared" si="37"/>
        <v>51158252.003883272</v>
      </c>
      <c r="Z184" s="2" t="str">
        <f t="shared" si="8"/>
        <v>HERE</v>
      </c>
      <c r="AA184" s="2">
        <f>IF(Z184="HERE",Y184,AA183+Graph!$G$1*1000)</f>
        <v>51158252.003883272</v>
      </c>
      <c r="AB184" s="2">
        <f t="shared" si="21"/>
        <v>8499.5714285671711</v>
      </c>
      <c r="AC184" s="2">
        <f t="shared" si="38"/>
        <v>33620662.821046665</v>
      </c>
      <c r="AD184" s="3">
        <f t="shared" si="10"/>
        <v>51158252.003883272</v>
      </c>
      <c r="AE184" s="2">
        <f>IF(AE182&gt;=52800000,52800000,IF(AB163=Graph!G$1*1000,AE183+Graph!G$1*1000,AC184))</f>
        <v>33620662.821046665</v>
      </c>
      <c r="AF184" s="3">
        <f t="shared" si="11"/>
        <v>33620662.821046665</v>
      </c>
      <c r="AG184" s="3">
        <f t="shared" si="29"/>
        <v>46446330.702528961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591500.42857142852</v>
      </c>
      <c r="H185" s="2">
        <f t="shared" si="39"/>
        <v>83898199.249618039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600000</v>
      </c>
      <c r="R185" s="2">
        <f t="shared" si="40"/>
        <v>85378914.824929953</v>
      </c>
      <c r="S185" s="2">
        <f t="shared" si="17"/>
        <v>591500.42857143283</v>
      </c>
      <c r="T185" s="2">
        <f t="shared" si="18"/>
        <v>8499.571428571362</v>
      </c>
      <c r="U185" s="2">
        <f t="shared" si="19"/>
        <v>600000</v>
      </c>
      <c r="V185" s="2">
        <f t="shared" si="34"/>
        <v>34212163.249618091</v>
      </c>
      <c r="W185" s="2">
        <f t="shared" si="20"/>
        <v>591500.42857142538</v>
      </c>
      <c r="X185" s="2">
        <f t="shared" si="6"/>
        <v>8499.5714285746217</v>
      </c>
      <c r="Y185" s="2">
        <f t="shared" si="37"/>
        <v>51166751.575311847</v>
      </c>
      <c r="Z185" s="2" t="str">
        <f t="shared" si="8"/>
        <v>HERE</v>
      </c>
      <c r="AA185" s="2">
        <f>IF(Z185="HERE",Y185,AA184+Graph!$G$1*1000)</f>
        <v>51166751.575311847</v>
      </c>
      <c r="AB185" s="2">
        <f t="shared" si="21"/>
        <v>8499.5714285746217</v>
      </c>
      <c r="AC185" s="2">
        <f t="shared" si="38"/>
        <v>34212163.249618091</v>
      </c>
      <c r="AD185" s="3">
        <f t="shared" si="10"/>
        <v>51166751.575311847</v>
      </c>
      <c r="AE185" s="2">
        <f>IF(AE183&gt;=52800000,52800000,IF(AB164=Graph!G$1*1000,AE184+Graph!G$1*1000,AC185))</f>
        <v>34212163.249618091</v>
      </c>
      <c r="AF185" s="3">
        <f t="shared" si="11"/>
        <v>34212163.249618091</v>
      </c>
      <c r="AG185" s="3">
        <f t="shared" si="29"/>
        <v>46546228.938270286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591500.42857142852</v>
      </c>
      <c r="H186" s="2">
        <f t="shared" si="39"/>
        <v>84489699.678189471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600000</v>
      </c>
      <c r="R186" s="2">
        <f t="shared" si="40"/>
        <v>85978914.824929953</v>
      </c>
      <c r="S186" s="2">
        <f t="shared" si="17"/>
        <v>591500.42857143283</v>
      </c>
      <c r="T186" s="2">
        <f t="shared" si="18"/>
        <v>8499.571428571362</v>
      </c>
      <c r="U186" s="2">
        <f t="shared" si="19"/>
        <v>600000</v>
      </c>
      <c r="V186" s="2">
        <f t="shared" si="34"/>
        <v>34803663.678189516</v>
      </c>
      <c r="W186" s="2">
        <f t="shared" si="20"/>
        <v>591500.42857142538</v>
      </c>
      <c r="X186" s="2">
        <f t="shared" si="6"/>
        <v>8499.5714285746217</v>
      </c>
      <c r="Y186" s="2">
        <f t="shared" si="37"/>
        <v>51175251.146740422</v>
      </c>
      <c r="Z186" s="2" t="str">
        <f t="shared" si="8"/>
        <v>HERE</v>
      </c>
      <c r="AA186" s="2">
        <f>IF(Z186="HERE",Y186,AA185+Graph!$G$1*1000)</f>
        <v>51175251.146740422</v>
      </c>
      <c r="AB186" s="2">
        <f t="shared" si="21"/>
        <v>8499.5714285746217</v>
      </c>
      <c r="AC186" s="2">
        <f t="shared" si="38"/>
        <v>34803663.678189516</v>
      </c>
      <c r="AD186" s="3">
        <f t="shared" si="10"/>
        <v>51175251.146740422</v>
      </c>
      <c r="AE186" s="2">
        <f>IF(AE184&gt;=52800000,52800000,IF(AB165=Graph!G$1*1000,AE185+Graph!G$1*1000,AC186))</f>
        <v>34803663.678189516</v>
      </c>
      <c r="AF186" s="3">
        <f t="shared" si="11"/>
        <v>34803663.678189516</v>
      </c>
      <c r="AG186" s="3">
        <f t="shared" si="29"/>
        <v>46641935.70850838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591500.42857142852</v>
      </c>
      <c r="H187" s="2">
        <f t="shared" si="39"/>
        <v>85081200.106760904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600000</v>
      </c>
      <c r="R187" s="2">
        <f t="shared" si="40"/>
        <v>86578914.824929953</v>
      </c>
      <c r="S187" s="2">
        <f t="shared" si="17"/>
        <v>591500.42857143283</v>
      </c>
      <c r="T187" s="2">
        <f t="shared" si="18"/>
        <v>8499.571428571362</v>
      </c>
      <c r="U187" s="2">
        <f t="shared" si="19"/>
        <v>600000</v>
      </c>
      <c r="V187" s="2">
        <f t="shared" si="34"/>
        <v>35395164.106760941</v>
      </c>
      <c r="W187" s="2">
        <f t="shared" si="20"/>
        <v>591500.42857142538</v>
      </c>
      <c r="X187" s="2">
        <f t="shared" si="6"/>
        <v>8499.5714285746217</v>
      </c>
      <c r="Y187" s="2">
        <f t="shared" si="37"/>
        <v>51183750.718168996</v>
      </c>
      <c r="Z187" s="2" t="str">
        <f t="shared" si="8"/>
        <v>HERE</v>
      </c>
      <c r="AA187" s="2">
        <f>IF(Z187="HERE",Y187,AA186+Graph!$G$1*1000)</f>
        <v>51183750.718168996</v>
      </c>
      <c r="AB187" s="2">
        <f t="shared" si="21"/>
        <v>8499.5714285746217</v>
      </c>
      <c r="AC187" s="2">
        <f t="shared" si="38"/>
        <v>35395164.106760941</v>
      </c>
      <c r="AD187" s="3">
        <f t="shared" si="10"/>
        <v>51183750.718168996</v>
      </c>
      <c r="AE187" s="2">
        <f>IF(AE185&gt;=52800000,52800000,IF(AB166=Graph!G$1*1000,AE186+Graph!G$1*1000,AC187))</f>
        <v>35395164.106760941</v>
      </c>
      <c r="AF187" s="3">
        <f t="shared" si="11"/>
        <v>35395164.106760941</v>
      </c>
      <c r="AG187" s="3">
        <f t="shared" si="29"/>
        <v>46733451.013243228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591500.42857142852</v>
      </c>
      <c r="H188" s="2">
        <f t="shared" si="39"/>
        <v>85672700.535332337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600000</v>
      </c>
      <c r="R188" s="2">
        <f t="shared" si="40"/>
        <v>87178914.824929953</v>
      </c>
      <c r="S188" s="2">
        <f t="shared" si="17"/>
        <v>591500.42857143283</v>
      </c>
      <c r="T188" s="2">
        <f t="shared" si="18"/>
        <v>8499.571428571362</v>
      </c>
      <c r="U188" s="2">
        <f t="shared" si="19"/>
        <v>600000</v>
      </c>
      <c r="V188" s="2">
        <f t="shared" si="34"/>
        <v>35986664.535332367</v>
      </c>
      <c r="W188" s="2">
        <f t="shared" si="20"/>
        <v>591500.42857142538</v>
      </c>
      <c r="X188" s="2">
        <f t="shared" si="6"/>
        <v>8499.5714285746217</v>
      </c>
      <c r="Y188" s="2">
        <f t="shared" si="37"/>
        <v>51192250.289597571</v>
      </c>
      <c r="Z188" s="2" t="str">
        <f t="shared" si="8"/>
        <v>HERE</v>
      </c>
      <c r="AA188" s="2">
        <f>IF(Z188="HERE",Y188,AA187+Graph!$G$1*1000)</f>
        <v>51192250.289597571</v>
      </c>
      <c r="AB188" s="2">
        <f t="shared" si="21"/>
        <v>8499.5714285746217</v>
      </c>
      <c r="AC188" s="2">
        <f t="shared" si="38"/>
        <v>35986664.535332367</v>
      </c>
      <c r="AD188" s="3">
        <f t="shared" si="10"/>
        <v>51192250.289597571</v>
      </c>
      <c r="AE188" s="2">
        <f>IF(AE186&gt;=52800000,52800000,IF(AB167=Graph!G$1*1000,AE187+Graph!G$1*1000,AC188))</f>
        <v>35986664.535332367</v>
      </c>
      <c r="AF188" s="3">
        <f t="shared" si="11"/>
        <v>35986664.535332367</v>
      </c>
      <c r="AG188" s="3">
        <f t="shared" si="29"/>
        <v>46820774.852474824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591500.42857142852</v>
      </c>
      <c r="H189" s="2">
        <f t="shared" si="39"/>
        <v>86264200.96390377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600000</v>
      </c>
      <c r="R189" s="2">
        <f t="shared" si="40"/>
        <v>87778914.824929953</v>
      </c>
      <c r="S189" s="2">
        <f t="shared" si="17"/>
        <v>591500.42857143283</v>
      </c>
      <c r="T189" s="2">
        <f t="shared" si="18"/>
        <v>8499.571428571362</v>
      </c>
      <c r="U189" s="2">
        <f t="shared" si="19"/>
        <v>600000</v>
      </c>
      <c r="V189" s="2">
        <f t="shared" si="34"/>
        <v>36578164.963903792</v>
      </c>
      <c r="W189" s="2">
        <f t="shared" si="20"/>
        <v>591500.42857142538</v>
      </c>
      <c r="X189" s="2">
        <f t="shared" si="6"/>
        <v>8499.5714285746217</v>
      </c>
      <c r="Y189" s="2">
        <f t="shared" si="37"/>
        <v>51200749.861026146</v>
      </c>
      <c r="Z189" s="2" t="str">
        <f t="shared" si="8"/>
        <v>HERE</v>
      </c>
      <c r="AA189" s="2">
        <f>IF(Z189="HERE",Y189,AA188+Graph!$G$1*1000)</f>
        <v>51200749.861026146</v>
      </c>
      <c r="AB189" s="2">
        <f t="shared" si="21"/>
        <v>8499.5714285746217</v>
      </c>
      <c r="AC189" s="2">
        <f t="shared" si="38"/>
        <v>36578164.963903792</v>
      </c>
      <c r="AD189" s="3">
        <f t="shared" si="10"/>
        <v>51200749.861026146</v>
      </c>
      <c r="AE189" s="2">
        <f>IF(AE187&gt;=52800000,52800000,IF(AB168=Graph!G$1*1000,AE188+Graph!G$1*1000,AC189))</f>
        <v>36578164.963903792</v>
      </c>
      <c r="AF189" s="3">
        <f t="shared" si="11"/>
        <v>36578164.963903792</v>
      </c>
      <c r="AG189" s="3">
        <f t="shared" si="29"/>
        <v>46903907.226203173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591500.42857142852</v>
      </c>
      <c r="H190" s="2">
        <f t="shared" si="39"/>
        <v>86855701.392475203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600000</v>
      </c>
      <c r="R190" s="2">
        <f t="shared" si="40"/>
        <v>88378914.824929953</v>
      </c>
      <c r="S190" s="2">
        <f t="shared" si="17"/>
        <v>591500.42857143283</v>
      </c>
      <c r="T190" s="2">
        <f t="shared" si="18"/>
        <v>8499.571428571362</v>
      </c>
      <c r="U190" s="2">
        <f t="shared" si="19"/>
        <v>600000</v>
      </c>
      <c r="V190" s="2">
        <f t="shared" si="34"/>
        <v>37169665.392475218</v>
      </c>
      <c r="W190" s="2">
        <f t="shared" si="20"/>
        <v>591500.42857142538</v>
      </c>
      <c r="X190" s="2">
        <f t="shared" si="6"/>
        <v>8499.5714285746217</v>
      </c>
      <c r="Y190" s="2">
        <f t="shared" si="37"/>
        <v>51209249.43245472</v>
      </c>
      <c r="Z190" s="2" t="str">
        <f t="shared" si="8"/>
        <v>HERE</v>
      </c>
      <c r="AA190" s="2">
        <f>IF(Z190="HERE",Y190,AA189+Graph!$G$1*1000)</f>
        <v>51209249.43245472</v>
      </c>
      <c r="AB190" s="2">
        <f t="shared" si="21"/>
        <v>8499.5714285746217</v>
      </c>
      <c r="AC190" s="2">
        <f t="shared" si="38"/>
        <v>37169665.392475218</v>
      </c>
      <c r="AD190" s="3">
        <f t="shared" si="10"/>
        <v>51209249.43245472</v>
      </c>
      <c r="AE190" s="2">
        <f>IF(AE188&gt;=52800000,52800000,IF(AB169=Graph!G$1*1000,AE189+Graph!G$1*1000,AC190))</f>
        <v>37169665.392475218</v>
      </c>
      <c r="AF190" s="3">
        <f t="shared" si="11"/>
        <v>37169665.392475218</v>
      </c>
      <c r="AG190" s="3">
        <f t="shared" si="29"/>
        <v>46982848.134428278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591500.42857142852</v>
      </c>
      <c r="H191" s="2">
        <f t="shared" si="39"/>
        <v>87447201.821046636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600000</v>
      </c>
      <c r="R191" s="2">
        <f t="shared" si="40"/>
        <v>88978914.824929953</v>
      </c>
      <c r="S191" s="2">
        <f t="shared" si="17"/>
        <v>591500.42857143283</v>
      </c>
      <c r="T191" s="2">
        <f t="shared" si="18"/>
        <v>8499.571428571362</v>
      </c>
      <c r="U191" s="2">
        <f t="shared" si="19"/>
        <v>600000</v>
      </c>
      <c r="V191" s="2">
        <f t="shared" si="34"/>
        <v>37761165.821046643</v>
      </c>
      <c r="W191" s="2">
        <f t="shared" si="20"/>
        <v>591500.42857142538</v>
      </c>
      <c r="X191" s="2">
        <f t="shared" si="6"/>
        <v>8499.5714285746217</v>
      </c>
      <c r="Y191" s="2">
        <f t="shared" si="37"/>
        <v>51217749.003883295</v>
      </c>
      <c r="Z191" s="2" t="str">
        <f t="shared" si="8"/>
        <v>HERE</v>
      </c>
      <c r="AA191" s="2">
        <f>IF(Z191="HERE",Y191,AA190+Graph!$G$1*1000)</f>
        <v>51217749.003883295</v>
      </c>
      <c r="AB191" s="2">
        <f t="shared" si="21"/>
        <v>8499.5714285746217</v>
      </c>
      <c r="AC191" s="2">
        <f t="shared" si="38"/>
        <v>37761165.821046643</v>
      </c>
      <c r="AD191" s="3">
        <f t="shared" si="10"/>
        <v>51217749.003883295</v>
      </c>
      <c r="AE191" s="2">
        <f>IF(AE189&gt;=52800000,52800000,IF(AB170=Graph!G$1*1000,AE190+Graph!G$1*1000,AC191))</f>
        <v>37761165.821046643</v>
      </c>
      <c r="AF191" s="3">
        <f t="shared" si="11"/>
        <v>37761165.821046643</v>
      </c>
      <c r="AG191" s="3">
        <f t="shared" si="29"/>
        <v>47057597.577150136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591500.42857142852</v>
      </c>
      <c r="H192" s="2">
        <f t="shared" si="39"/>
        <v>88038702.249618068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600000</v>
      </c>
      <c r="R192" s="2">
        <f t="shared" si="40"/>
        <v>89578914.824929953</v>
      </c>
      <c r="S192" s="2">
        <f t="shared" si="17"/>
        <v>591500.42857143283</v>
      </c>
      <c r="T192" s="2">
        <f t="shared" si="18"/>
        <v>8499.571428571362</v>
      </c>
      <c r="U192" s="2">
        <f t="shared" si="19"/>
        <v>600000</v>
      </c>
      <c r="V192" s="2">
        <f t="shared" si="34"/>
        <v>38352666.249618068</v>
      </c>
      <c r="W192" s="2">
        <f t="shared" si="20"/>
        <v>591500.42857142538</v>
      </c>
      <c r="X192" s="2">
        <f t="shared" si="6"/>
        <v>8499.5714285746217</v>
      </c>
      <c r="Y192" s="2">
        <f t="shared" si="37"/>
        <v>51226248.575311869</v>
      </c>
      <c r="Z192" s="2" t="str">
        <f t="shared" si="8"/>
        <v>HERE</v>
      </c>
      <c r="AA192" s="2">
        <f>IF(Z192="HERE",Y192,AA191+Graph!$G$1*1000)</f>
        <v>51226248.575311869</v>
      </c>
      <c r="AB192" s="2">
        <f t="shared" si="21"/>
        <v>8499.5714285746217</v>
      </c>
      <c r="AC192" s="2">
        <f t="shared" si="38"/>
        <v>38352666.249618068</v>
      </c>
      <c r="AD192" s="3">
        <f t="shared" si="10"/>
        <v>51226248.575311869</v>
      </c>
      <c r="AE192" s="2">
        <f>IF(AE190&gt;=52800000,52800000,IF(AB171=Graph!G$1*1000,AE191+Graph!G$1*1000,AC192))</f>
        <v>38352666.249618068</v>
      </c>
      <c r="AF192" s="3">
        <f t="shared" si="11"/>
        <v>38352666.249618068</v>
      </c>
      <c r="AG192" s="3">
        <f t="shared" si="29"/>
        <v>47128155.554368749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591500.42857142852</v>
      </c>
      <c r="H193" s="2">
        <f t="shared" si="39"/>
        <v>88630202.678189501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600000</v>
      </c>
      <c r="R193" s="2">
        <f t="shared" si="40"/>
        <v>90178914.824929953</v>
      </c>
      <c r="S193" s="2">
        <f t="shared" si="17"/>
        <v>591500.42857143283</v>
      </c>
      <c r="T193" s="2">
        <f t="shared" si="18"/>
        <v>8499.571428571362</v>
      </c>
      <c r="U193" s="2">
        <f t="shared" si="19"/>
        <v>600000</v>
      </c>
      <c r="V193" s="2">
        <f t="shared" si="34"/>
        <v>38944166.678189494</v>
      </c>
      <c r="W193" s="2">
        <f t="shared" si="20"/>
        <v>591500.42857142538</v>
      </c>
      <c r="X193" s="2">
        <f t="shared" si="6"/>
        <v>8499.5714285746217</v>
      </c>
      <c r="Y193" s="2">
        <f t="shared" si="37"/>
        <v>51234748.146740444</v>
      </c>
      <c r="Z193" s="2" t="str">
        <f t="shared" si="8"/>
        <v>HERE</v>
      </c>
      <c r="AA193" s="2">
        <f>IF(Z193="HERE",Y193,AA192+Graph!$G$1*1000)</f>
        <v>51234748.146740444</v>
      </c>
      <c r="AB193" s="2">
        <f t="shared" si="21"/>
        <v>8499.5714285746217</v>
      </c>
      <c r="AC193" s="2">
        <f t="shared" si="38"/>
        <v>38944166.678189494</v>
      </c>
      <c r="AD193" s="3">
        <f t="shared" si="10"/>
        <v>51234748.146740444</v>
      </c>
      <c r="AE193" s="2">
        <f>IF(AE191&gt;=52800000,52800000,IF(AB172=Graph!G$1*1000,AE192+Graph!G$1*1000,AC193))</f>
        <v>38944166.678189494</v>
      </c>
      <c r="AF193" s="3">
        <f t="shared" si="11"/>
        <v>38944166.678189494</v>
      </c>
      <c r="AG193" s="3">
        <f t="shared" si="29"/>
        <v>47194522.066084117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591500.42857142852</v>
      </c>
      <c r="H194" s="2">
        <f t="shared" si="39"/>
        <v>89221703.106760934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600000</v>
      </c>
      <c r="R194" s="2">
        <f t="shared" si="40"/>
        <v>90778914.824929953</v>
      </c>
      <c r="S194" s="2">
        <f t="shared" si="17"/>
        <v>591500.42857143283</v>
      </c>
      <c r="T194" s="2">
        <f t="shared" si="18"/>
        <v>8499.571428571362</v>
      </c>
      <c r="U194" s="2">
        <f t="shared" si="19"/>
        <v>600000</v>
      </c>
      <c r="V194" s="2">
        <f t="shared" si="34"/>
        <v>39535667.106760919</v>
      </c>
      <c r="W194" s="2">
        <f t="shared" si="20"/>
        <v>591500.42857142538</v>
      </c>
      <c r="X194" s="2">
        <f t="shared" si="6"/>
        <v>8499.5714285746217</v>
      </c>
      <c r="Y194" s="2">
        <f t="shared" si="37"/>
        <v>51243247.718169019</v>
      </c>
      <c r="Z194" s="2" t="str">
        <f t="shared" si="8"/>
        <v>HERE</v>
      </c>
      <c r="AA194" s="2">
        <f>IF(Z194="HERE",Y194,AA193+Graph!$G$1*1000)</f>
        <v>51243247.718169019</v>
      </c>
      <c r="AB194" s="2">
        <f t="shared" si="21"/>
        <v>8499.5714285746217</v>
      </c>
      <c r="AC194" s="2">
        <f t="shared" si="38"/>
        <v>39535667.106760919</v>
      </c>
      <c r="AD194" s="3">
        <f t="shared" si="10"/>
        <v>51243247.718169019</v>
      </c>
      <c r="AE194" s="2">
        <f>IF(AE192&gt;=52800000,52800000,IF(AB173=Graph!G$1*1000,AE193+Graph!G$1*1000,AC194))</f>
        <v>39535667.106760919</v>
      </c>
      <c r="AF194" s="3">
        <f t="shared" si="11"/>
        <v>39535667.106760919</v>
      </c>
      <c r="AG194" s="3">
        <f t="shared" si="29"/>
        <v>47256697.112296231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591500.42857142852</v>
      </c>
      <c r="H195" s="2">
        <f t="shared" si="39"/>
        <v>89813203.535332367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600000</v>
      </c>
      <c r="R195" s="2">
        <f t="shared" si="40"/>
        <v>91378914.824929953</v>
      </c>
      <c r="S195" s="2">
        <f t="shared" si="17"/>
        <v>591500.42857143283</v>
      </c>
      <c r="T195" s="2">
        <f t="shared" si="18"/>
        <v>8499.571428571362</v>
      </c>
      <c r="U195" s="2">
        <f t="shared" si="19"/>
        <v>600000</v>
      </c>
      <c r="V195" s="2">
        <f t="shared" si="34"/>
        <v>40127167.535332344</v>
      </c>
      <c r="W195" s="2">
        <f t="shared" si="20"/>
        <v>591500.42857142538</v>
      </c>
      <c r="X195" s="2">
        <f t="shared" si="6"/>
        <v>8499.5714285746217</v>
      </c>
      <c r="Y195" s="2">
        <f t="shared" si="37"/>
        <v>51251747.289597593</v>
      </c>
      <c r="Z195" s="2" t="str">
        <f t="shared" si="8"/>
        <v>HERE</v>
      </c>
      <c r="AA195" s="2">
        <f>IF(Z195="HERE",Y195,AA194+Graph!$G$1*1000)</f>
        <v>51251747.289597593</v>
      </c>
      <c r="AB195" s="2">
        <f t="shared" si="21"/>
        <v>8499.5714285746217</v>
      </c>
      <c r="AC195" s="2">
        <f t="shared" si="38"/>
        <v>40127167.535332344</v>
      </c>
      <c r="AD195" s="3">
        <f t="shared" si="10"/>
        <v>51251747.289597593</v>
      </c>
      <c r="AE195" s="2">
        <f>IF(AE193&gt;=52800000,52800000,IF(AB174=Graph!G$1*1000,AE194+Graph!G$1*1000,AC195))</f>
        <v>40127167.535332344</v>
      </c>
      <c r="AF195" s="3">
        <f t="shared" si="11"/>
        <v>40127167.535332344</v>
      </c>
      <c r="AG195" s="3">
        <f t="shared" si="29"/>
        <v>47314680.6930051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591500.42857142852</v>
      </c>
      <c r="H196" s="2">
        <f t="shared" si="39"/>
        <v>90404703.9639038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600000</v>
      </c>
      <c r="R196" s="2">
        <f t="shared" si="40"/>
        <v>91978914.824929953</v>
      </c>
      <c r="S196" s="2">
        <f t="shared" si="17"/>
        <v>591500.42857143283</v>
      </c>
      <c r="T196" s="2">
        <f t="shared" si="18"/>
        <v>8499.571428571362</v>
      </c>
      <c r="U196" s="2">
        <f t="shared" si="19"/>
        <v>600000</v>
      </c>
      <c r="V196" s="2">
        <f t="shared" si="34"/>
        <v>40718667.96390377</v>
      </c>
      <c r="W196" s="2">
        <f t="shared" si="20"/>
        <v>591500.42857142538</v>
      </c>
      <c r="X196" s="2">
        <f t="shared" si="6"/>
        <v>8499.5714285746217</v>
      </c>
      <c r="Y196" s="2">
        <f t="shared" si="37"/>
        <v>51260246.861026168</v>
      </c>
      <c r="Z196" s="2" t="str">
        <f t="shared" si="8"/>
        <v>HERE</v>
      </c>
      <c r="AA196" s="2">
        <f>IF(Z196="HERE",Y196,AA195+Graph!$G$1*1000)</f>
        <v>51260246.861026168</v>
      </c>
      <c r="AB196" s="2">
        <f t="shared" si="21"/>
        <v>8499.5714285746217</v>
      </c>
      <c r="AC196" s="2">
        <f t="shared" si="38"/>
        <v>40718667.96390377</v>
      </c>
      <c r="AD196" s="3">
        <f t="shared" si="10"/>
        <v>51260246.861026168</v>
      </c>
      <c r="AE196" s="2">
        <f>IF(AE194&gt;=52800000,52800000,IF(AB175=Graph!G$1*1000,AE195+Graph!G$1*1000,AC196))</f>
        <v>40718667.96390377</v>
      </c>
      <c r="AF196" s="3">
        <f t="shared" si="11"/>
        <v>40718667.96390377</v>
      </c>
      <c r="AG196" s="3">
        <f t="shared" si="29"/>
        <v>47368472.808210738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591500.42857142852</v>
      </c>
      <c r="H197" s="2">
        <f t="shared" si="39"/>
        <v>90996204.392475232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600000</v>
      </c>
      <c r="R197" s="2">
        <f t="shared" si="40"/>
        <v>92578914.824929953</v>
      </c>
      <c r="S197" s="2">
        <f t="shared" si="17"/>
        <v>591500.42857143283</v>
      </c>
      <c r="T197" s="2">
        <f t="shared" si="18"/>
        <v>8499.571428571362</v>
      </c>
      <c r="U197" s="2">
        <f t="shared" si="19"/>
        <v>600000</v>
      </c>
      <c r="V197" s="2">
        <f t="shared" si="34"/>
        <v>41310168.392475195</v>
      </c>
      <c r="W197" s="2">
        <f t="shared" si="20"/>
        <v>591500.42857142538</v>
      </c>
      <c r="X197" s="2">
        <f t="shared" si="6"/>
        <v>8499.5714285746217</v>
      </c>
      <c r="Y197" s="2">
        <f t="shared" si="37"/>
        <v>51268746.432454742</v>
      </c>
      <c r="Z197" s="2" t="str">
        <f t="shared" si="8"/>
        <v>HERE</v>
      </c>
      <c r="AA197" s="2">
        <f>IF(Z197="HERE",Y197,AA196+Graph!$G$1*1000)</f>
        <v>51268746.432454742</v>
      </c>
      <c r="AB197" s="2">
        <f t="shared" si="21"/>
        <v>8499.5714285746217</v>
      </c>
      <c r="AC197" s="2">
        <f t="shared" si="38"/>
        <v>41310168.392475195</v>
      </c>
      <c r="AD197" s="3">
        <f t="shared" si="10"/>
        <v>51268746.432454742</v>
      </c>
      <c r="AE197" s="2">
        <f>IF(AE195&gt;=52800000,52800000,IF(AB176=Graph!G$1*1000,AE196+Graph!G$1*1000,AC197))</f>
        <v>41310168.392475195</v>
      </c>
      <c r="AF197" s="3">
        <f t="shared" si="11"/>
        <v>41310168.392475195</v>
      </c>
      <c r="AG197" s="3">
        <f t="shared" si="29"/>
        <v>47418073.457913108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591500.42857142852</v>
      </c>
      <c r="H198" s="2">
        <f t="shared" si="39"/>
        <v>91587704.821046665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600000</v>
      </c>
      <c r="R198" s="2">
        <f t="shared" si="40"/>
        <v>93178914.824929953</v>
      </c>
      <c r="S198" s="2">
        <f t="shared" si="17"/>
        <v>591500.42857143283</v>
      </c>
      <c r="T198" s="2">
        <f t="shared" si="18"/>
        <v>8499.571428571362</v>
      </c>
      <c r="U198" s="2">
        <f t="shared" si="19"/>
        <v>600000</v>
      </c>
      <c r="V198" s="2">
        <f t="shared" si="34"/>
        <v>41901668.821046621</v>
      </c>
      <c r="W198" s="2">
        <f t="shared" si="20"/>
        <v>591500.42857142538</v>
      </c>
      <c r="X198" s="2">
        <f t="shared" si="6"/>
        <v>8499.5714285746217</v>
      </c>
      <c r="Y198" s="2">
        <f t="shared" si="37"/>
        <v>51277246.003883317</v>
      </c>
      <c r="Z198" s="2" t="str">
        <f t="shared" si="8"/>
        <v>HERE</v>
      </c>
      <c r="AA198" s="2">
        <f>IF(Z198="HERE",Y198,AA197+Graph!$G$1*1000)</f>
        <v>51277246.003883317</v>
      </c>
      <c r="AB198" s="2">
        <f t="shared" si="21"/>
        <v>8499.5714285746217</v>
      </c>
      <c r="AC198" s="2">
        <f t="shared" si="38"/>
        <v>41901668.821046621</v>
      </c>
      <c r="AD198" s="3">
        <f t="shared" si="10"/>
        <v>51277246.003883317</v>
      </c>
      <c r="AE198" s="2">
        <f>IF(AE196&gt;=52800000,52800000,IF(AB177=Graph!G$1*1000,AE197+Graph!G$1*1000,AC198))</f>
        <v>41901668.821046621</v>
      </c>
      <c r="AF198" s="3">
        <f t="shared" si="11"/>
        <v>41901668.821046621</v>
      </c>
      <c r="AG198" s="3">
        <f t="shared" si="29"/>
        <v>47463482.64211224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591500.42857142852</v>
      </c>
      <c r="H199" s="2">
        <f t="shared" si="39"/>
        <v>92179205.249618098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600000</v>
      </c>
      <c r="R199" s="2">
        <f t="shared" si="40"/>
        <v>93778914.824929953</v>
      </c>
      <c r="S199" s="2">
        <f t="shared" si="17"/>
        <v>591500.42857143283</v>
      </c>
      <c r="T199" s="2">
        <f t="shared" si="18"/>
        <v>8499.571428571362</v>
      </c>
      <c r="U199" s="2">
        <f t="shared" si="19"/>
        <v>600000</v>
      </c>
      <c r="V199" s="2">
        <f t="shared" si="34"/>
        <v>42493169.249618046</v>
      </c>
      <c r="W199" s="2">
        <f t="shared" si="20"/>
        <v>591500.42857142538</v>
      </c>
      <c r="X199" s="2">
        <f t="shared" si="6"/>
        <v>8499.5714285746217</v>
      </c>
      <c r="Y199" s="2">
        <f t="shared" si="37"/>
        <v>51285745.575311892</v>
      </c>
      <c r="Z199" s="2" t="str">
        <f t="shared" si="8"/>
        <v>HERE</v>
      </c>
      <c r="AA199" s="2">
        <f>IF(Z199="HERE",Y199,AA198+Graph!$G$1*1000)</f>
        <v>51285745.575311892</v>
      </c>
      <c r="AB199" s="2">
        <f t="shared" si="21"/>
        <v>8499.5714285746217</v>
      </c>
      <c r="AC199" s="2">
        <f t="shared" si="38"/>
        <v>42493169.249618046</v>
      </c>
      <c r="AD199" s="3">
        <f t="shared" si="10"/>
        <v>51285745.575311892</v>
      </c>
      <c r="AE199" s="2">
        <f>IF(AE197&gt;=52800000,52800000,IF(AB178=Graph!G$1*1000,AE198+Graph!G$1*1000,AC199))</f>
        <v>42493169.249618046</v>
      </c>
      <c r="AF199" s="3">
        <f t="shared" si="11"/>
        <v>42493169.249618046</v>
      </c>
      <c r="AG199" s="3">
        <f t="shared" si="29"/>
        <v>47504700.360808134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591500.42857142852</v>
      </c>
      <c r="H200" s="2">
        <f t="shared" si="39"/>
        <v>92770705.678189531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600000</v>
      </c>
      <c r="R200" s="2">
        <f t="shared" si="40"/>
        <v>94378914.824929953</v>
      </c>
      <c r="S200" s="2">
        <f t="shared" si="17"/>
        <v>591500.42857143283</v>
      </c>
      <c r="T200" s="2">
        <f t="shared" si="18"/>
        <v>8499.571428571362</v>
      </c>
      <c r="U200" s="2">
        <f t="shared" si="19"/>
        <v>600000</v>
      </c>
      <c r="V200" s="2">
        <f t="shared" si="34"/>
        <v>43084669.678189471</v>
      </c>
      <c r="W200" s="2">
        <f t="shared" si="20"/>
        <v>591500.42857142538</v>
      </c>
      <c r="X200" s="2">
        <f t="shared" si="6"/>
        <v>8499.5714285746217</v>
      </c>
      <c r="Y200" s="2">
        <f t="shared" si="37"/>
        <v>51294245.146740466</v>
      </c>
      <c r="Z200" s="2" t="str">
        <f t="shared" si="8"/>
        <v>HERE</v>
      </c>
      <c r="AA200" s="2">
        <f>IF(Z200="HERE",Y200,AA199+Graph!$G$1*1000)</f>
        <v>51294245.146740466</v>
      </c>
      <c r="AB200" s="2">
        <f t="shared" si="21"/>
        <v>8499.5714285746217</v>
      </c>
      <c r="AC200" s="2">
        <f t="shared" si="38"/>
        <v>43084669.678189471</v>
      </c>
      <c r="AD200" s="3">
        <f t="shared" si="10"/>
        <v>51294245.146740466</v>
      </c>
      <c r="AE200" s="2">
        <f>IF(AE198&gt;=52800000,52800000,IF(AB179=Graph!G$1*1000,AE199+Graph!G$1*1000,AC200))</f>
        <v>43084669.678189471</v>
      </c>
      <c r="AF200" s="3">
        <f t="shared" si="11"/>
        <v>43084669.678189471</v>
      </c>
      <c r="AG200" s="3">
        <f t="shared" si="29"/>
        <v>47541726.61400076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591500.42857142852</v>
      </c>
      <c r="H201" s="2">
        <f t="shared" si="39"/>
        <v>93362206.106760964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600000</v>
      </c>
      <c r="R201" s="2">
        <f t="shared" si="40"/>
        <v>94978914.824929953</v>
      </c>
      <c r="S201" s="2">
        <f t="shared" si="17"/>
        <v>591500.42857143283</v>
      </c>
      <c r="T201" s="2">
        <f t="shared" si="18"/>
        <v>8499.571428571362</v>
      </c>
      <c r="U201" s="2">
        <f t="shared" si="19"/>
        <v>600000</v>
      </c>
      <c r="V201" s="2">
        <f t="shared" si="34"/>
        <v>43676170.106760897</v>
      </c>
      <c r="W201" s="2">
        <f t="shared" si="20"/>
        <v>591500.42857142538</v>
      </c>
      <c r="X201" s="2">
        <f t="shared" si="6"/>
        <v>8499.5714285746217</v>
      </c>
      <c r="Y201" s="2">
        <f t="shared" si="37"/>
        <v>51302744.718169041</v>
      </c>
      <c r="Z201" s="2" t="str">
        <f t="shared" si="8"/>
        <v>HERE</v>
      </c>
      <c r="AA201" s="2">
        <f>IF(Z201="HERE",Y201,AA200+Graph!$G$1*1000)</f>
        <v>51302744.718169041</v>
      </c>
      <c r="AB201" s="2">
        <f t="shared" si="21"/>
        <v>8499.5714285746217</v>
      </c>
      <c r="AC201" s="2">
        <f t="shared" si="38"/>
        <v>43676170.106760897</v>
      </c>
      <c r="AD201" s="3">
        <f t="shared" si="10"/>
        <v>51302744.718169041</v>
      </c>
      <c r="AE201" s="2">
        <f>IF(AE199&gt;=52800000,52800000,IF(AB180=Graph!G$1*1000,AE200+Graph!G$1*1000,AC201))</f>
        <v>43676170.106760897</v>
      </c>
      <c r="AF201" s="3">
        <f t="shared" si="11"/>
        <v>43676170.106760897</v>
      </c>
      <c r="AG201" s="3">
        <f t="shared" si="29"/>
        <v>47574561.401690155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591500.42857142852</v>
      </c>
      <c r="H202" s="2">
        <f t="shared" si="39"/>
        <v>93953706.535332397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600000</v>
      </c>
      <c r="R202" s="2">
        <f t="shared" si="40"/>
        <v>95578914.824929953</v>
      </c>
      <c r="S202" s="2">
        <f t="shared" si="17"/>
        <v>591500.42857143283</v>
      </c>
      <c r="T202" s="2">
        <f t="shared" si="18"/>
        <v>8499.571428571362</v>
      </c>
      <c r="U202" s="2">
        <f t="shared" si="19"/>
        <v>600000</v>
      </c>
      <c r="V202" s="2">
        <f t="shared" si="34"/>
        <v>44267670.535332322</v>
      </c>
      <c r="W202" s="2">
        <f t="shared" si="20"/>
        <v>591500.42857142538</v>
      </c>
      <c r="X202" s="2">
        <f t="shared" si="6"/>
        <v>8499.5714285746217</v>
      </c>
      <c r="Y202" s="2">
        <f t="shared" si="37"/>
        <v>51311244.289597616</v>
      </c>
      <c r="Z202" s="2" t="str">
        <f t="shared" si="8"/>
        <v>HERE</v>
      </c>
      <c r="AA202" s="2">
        <f>IF(Z202="HERE",Y202,AA201+Graph!$G$1*1000)</f>
        <v>51311244.289597616</v>
      </c>
      <c r="AB202" s="2">
        <f t="shared" si="21"/>
        <v>8499.5714285746217</v>
      </c>
      <c r="AC202" s="2">
        <f t="shared" si="38"/>
        <v>44267670.535332322</v>
      </c>
      <c r="AD202" s="3">
        <f t="shared" si="10"/>
        <v>51311244.289597616</v>
      </c>
      <c r="AE202" s="2">
        <f>IF(AE200&gt;=52800000,52800000,IF(AB181=Graph!G$1*1000,AE201+Graph!G$1*1000,AC202))</f>
        <v>44267670.535332322</v>
      </c>
      <c r="AF202" s="3">
        <f t="shared" si="11"/>
        <v>44267670.535332322</v>
      </c>
      <c r="AG202" s="3">
        <f t="shared" si="29"/>
        <v>47611786.037404433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591500.42857142852</v>
      </c>
      <c r="H203" s="2">
        <f t="shared" si="39"/>
        <v>94545206.963903829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600000</v>
      </c>
      <c r="R203" s="2">
        <f t="shared" si="40"/>
        <v>96178914.824929953</v>
      </c>
      <c r="S203" s="2">
        <f t="shared" si="17"/>
        <v>591500.42857143283</v>
      </c>
      <c r="T203" s="2">
        <f t="shared" si="18"/>
        <v>8499.571428571362</v>
      </c>
      <c r="U203" s="2">
        <f t="shared" si="19"/>
        <v>600000</v>
      </c>
      <c r="V203" s="2">
        <f t="shared" si="34"/>
        <v>44859170.963903747</v>
      </c>
      <c r="W203" s="2">
        <f t="shared" si="20"/>
        <v>591500.42857142538</v>
      </c>
      <c r="X203" s="2">
        <f t="shared" si="6"/>
        <v>8499.5714285746217</v>
      </c>
      <c r="Y203" s="2">
        <f t="shared" si="37"/>
        <v>51319743.86102619</v>
      </c>
      <c r="Z203" s="2" t="str">
        <f t="shared" si="8"/>
        <v>HERE</v>
      </c>
      <c r="AA203" s="2">
        <f>IF(Z203="HERE",Y203,AA202+Graph!$G$1*1000)</f>
        <v>51319743.86102619</v>
      </c>
      <c r="AB203" s="2">
        <f t="shared" si="21"/>
        <v>8499.5714285746217</v>
      </c>
      <c r="AC203" s="2">
        <f t="shared" si="38"/>
        <v>44859170.963903747</v>
      </c>
      <c r="AD203" s="3">
        <f t="shared" si="10"/>
        <v>51319743.86102619</v>
      </c>
      <c r="AE203" s="2">
        <f>IF(AE201&gt;=52800000,52800000,IF(AB182=Graph!G$1*1000,AE202+Graph!G$1*1000,AC203))</f>
        <v>44859170.963903747</v>
      </c>
      <c r="AF203" s="3">
        <f t="shared" si="11"/>
        <v>44859170.963903747</v>
      </c>
      <c r="AG203" s="3">
        <f t="shared" si="29"/>
        <v>47649010.673118711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591500.42857142852</v>
      </c>
      <c r="H204" s="2">
        <f t="shared" si="39"/>
        <v>95136707.392475262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600000</v>
      </c>
      <c r="R204" s="2">
        <f t="shared" si="40"/>
        <v>96778914.824929953</v>
      </c>
      <c r="S204" s="2">
        <f t="shared" si="17"/>
        <v>591500.42857143283</v>
      </c>
      <c r="T204" s="2">
        <f t="shared" si="18"/>
        <v>8499.571428571362</v>
      </c>
      <c r="U204" s="2">
        <f t="shared" si="19"/>
        <v>600000</v>
      </c>
      <c r="V204" s="2">
        <f t="shared" si="34"/>
        <v>45450671.392475173</v>
      </c>
      <c r="W204" s="2">
        <f t="shared" si="20"/>
        <v>591500.42857142538</v>
      </c>
      <c r="X204" s="2">
        <f t="shared" si="6"/>
        <v>8499.5714285746217</v>
      </c>
      <c r="Y204" s="2">
        <f t="shared" si="37"/>
        <v>51328243.432454765</v>
      </c>
      <c r="Z204" s="2" t="str">
        <f t="shared" si="8"/>
        <v>HERE</v>
      </c>
      <c r="AA204" s="2">
        <f>IF(Z204="HERE",Y204,AA203+Graph!$G$1*1000)</f>
        <v>51328243.432454765</v>
      </c>
      <c r="AB204" s="2">
        <f t="shared" si="21"/>
        <v>8499.5714285746217</v>
      </c>
      <c r="AC204" s="2">
        <f t="shared" si="38"/>
        <v>45450671.392475173</v>
      </c>
      <c r="AD204" s="3">
        <f t="shared" si="10"/>
        <v>51328243.432454765</v>
      </c>
      <c r="AE204" s="2">
        <f>IF(AE202&gt;=52800000,52800000,IF(AB183=Graph!G$1*1000,AE203+Graph!G$1*1000,AC204))</f>
        <v>45450671.392475173</v>
      </c>
      <c r="AF204" s="3">
        <f t="shared" si="11"/>
        <v>45450671.392475173</v>
      </c>
      <c r="AG204" s="3">
        <f t="shared" si="29"/>
        <v>47686235.308833003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591500.42857142852</v>
      </c>
      <c r="H205" s="2">
        <f t="shared" si="39"/>
        <v>95728207.821046695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600000</v>
      </c>
      <c r="R205" s="2">
        <f t="shared" si="40"/>
        <v>97378914.824929953</v>
      </c>
      <c r="S205" s="2">
        <f t="shared" si="17"/>
        <v>591500.42857143283</v>
      </c>
      <c r="T205" s="2">
        <f t="shared" si="18"/>
        <v>8499.571428571362</v>
      </c>
      <c r="U205" s="2">
        <f t="shared" si="19"/>
        <v>600000</v>
      </c>
      <c r="V205" s="2">
        <f t="shared" si="34"/>
        <v>46042171.821046598</v>
      </c>
      <c r="W205" s="2">
        <f t="shared" si="20"/>
        <v>591500.42857142538</v>
      </c>
      <c r="X205" s="2">
        <f t="shared" si="6"/>
        <v>8499.5714285746217</v>
      </c>
      <c r="Y205" s="2">
        <f t="shared" si="37"/>
        <v>51336743.003883339</v>
      </c>
      <c r="Z205" s="2" t="str">
        <f t="shared" si="8"/>
        <v>HERE</v>
      </c>
      <c r="AA205" s="2">
        <f>IF(Z205="HERE",Y205,AA204+Graph!$G$1*1000)</f>
        <v>51336743.003883339</v>
      </c>
      <c r="AB205" s="2">
        <f t="shared" si="21"/>
        <v>8499.5714285746217</v>
      </c>
      <c r="AC205" s="2">
        <f t="shared" si="38"/>
        <v>46042171.821046598</v>
      </c>
      <c r="AD205" s="3">
        <f t="shared" si="10"/>
        <v>51336743.003883339</v>
      </c>
      <c r="AE205" s="2">
        <f>IF(AE203&gt;=52800000,52800000,IF(AB184=Graph!G$1*1000,AE204+Graph!G$1*1000,AC205))</f>
        <v>46042171.821046598</v>
      </c>
      <c r="AF205" s="3">
        <f t="shared" si="11"/>
        <v>46042171.821046598</v>
      </c>
      <c r="AG205" s="3">
        <f t="shared" si="29"/>
        <v>47723459.944547281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591500.42857142852</v>
      </c>
      <c r="H206" s="2">
        <f t="shared" si="39"/>
        <v>96319708.249618128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600000</v>
      </c>
      <c r="R206" s="2">
        <f t="shared" si="40"/>
        <v>97978914.824929953</v>
      </c>
      <c r="S206" s="2">
        <f t="shared" si="17"/>
        <v>591500.42857143283</v>
      </c>
      <c r="T206" s="2">
        <f t="shared" si="18"/>
        <v>8499.571428571362</v>
      </c>
      <c r="U206" s="2">
        <f t="shared" si="19"/>
        <v>600000</v>
      </c>
      <c r="V206" s="2">
        <f t="shared" si="34"/>
        <v>46633672.249618024</v>
      </c>
      <c r="W206" s="2">
        <f t="shared" si="20"/>
        <v>591500.42857142538</v>
      </c>
      <c r="X206" s="2">
        <f t="shared" si="6"/>
        <v>8499.5714285746217</v>
      </c>
      <c r="Y206" s="2">
        <f t="shared" si="37"/>
        <v>51345242.575311914</v>
      </c>
      <c r="Z206" s="2" t="str">
        <f t="shared" si="8"/>
        <v>HERE</v>
      </c>
      <c r="AA206" s="2">
        <f>IF(Z206="HERE",Y206,AA205+Graph!$G$1*1000)</f>
        <v>51345242.575311914</v>
      </c>
      <c r="AB206" s="2">
        <f t="shared" si="21"/>
        <v>8499.5714285746217</v>
      </c>
      <c r="AC206" s="2">
        <f t="shared" si="38"/>
        <v>46633672.249618024</v>
      </c>
      <c r="AD206" s="3">
        <f t="shared" si="10"/>
        <v>51345242.575311914</v>
      </c>
      <c r="AE206" s="2">
        <f>IF(AE204&gt;=52800000,52800000,IF(AB185=Graph!G$1*1000,AE205+Graph!G$1*1000,AC206))</f>
        <v>46633672.249618024</v>
      </c>
      <c r="AF206" s="3">
        <f t="shared" si="11"/>
        <v>46633672.249618024</v>
      </c>
      <c r="AG206" s="3">
        <f t="shared" si="29"/>
        <v>47760684.580261566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591500.42857142852</v>
      </c>
      <c r="H207" s="2">
        <f t="shared" si="39"/>
        <v>96911208.678189561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600000</v>
      </c>
      <c r="R207" s="2">
        <f t="shared" si="40"/>
        <v>98578914.824929953</v>
      </c>
      <c r="S207" s="2">
        <f t="shared" si="17"/>
        <v>591500.42857143283</v>
      </c>
      <c r="T207" s="2">
        <f t="shared" si="18"/>
        <v>8499.571428571362</v>
      </c>
      <c r="U207" s="2">
        <f t="shared" si="19"/>
        <v>600000</v>
      </c>
      <c r="V207" s="2">
        <f t="shared" si="34"/>
        <v>47225172.678189449</v>
      </c>
      <c r="W207" s="2">
        <f t="shared" si="20"/>
        <v>591500.42857142538</v>
      </c>
      <c r="X207" s="2">
        <f t="shared" si="6"/>
        <v>8499.5714285746217</v>
      </c>
      <c r="Y207" s="2">
        <f t="shared" si="37"/>
        <v>51353742.146740489</v>
      </c>
      <c r="Z207" s="2" t="str">
        <f t="shared" si="8"/>
        <v>HERE</v>
      </c>
      <c r="AA207" s="2">
        <f>IF(Z207="HERE",Y207,AA206+Graph!$G$1*1000)</f>
        <v>51353742.146740489</v>
      </c>
      <c r="AB207" s="2">
        <f t="shared" si="21"/>
        <v>8499.5714285746217</v>
      </c>
      <c r="AC207" s="2">
        <f t="shared" si="38"/>
        <v>47225172.678189449</v>
      </c>
      <c r="AD207" s="3">
        <f t="shared" si="10"/>
        <v>51353742.146740489</v>
      </c>
      <c r="AE207" s="2">
        <f>IF(AE205&gt;=52800000,52800000,IF(AB186=Graph!G$1*1000,AE206+Graph!G$1*1000,AC207))</f>
        <v>47225172.678189449</v>
      </c>
      <c r="AF207" s="3">
        <f t="shared" si="11"/>
        <v>47225172.678189449</v>
      </c>
      <c r="AG207" s="3">
        <f t="shared" si="29"/>
        <v>47797909.215975858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591500.42857142852</v>
      </c>
      <c r="H208" s="2">
        <f t="shared" si="39"/>
        <v>97502709.106760994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600000</v>
      </c>
      <c r="R208" s="2">
        <f t="shared" si="40"/>
        <v>99178914.824929953</v>
      </c>
      <c r="S208" s="2">
        <f t="shared" si="17"/>
        <v>591500.42857143283</v>
      </c>
      <c r="T208" s="2">
        <f t="shared" si="18"/>
        <v>8499.571428571362</v>
      </c>
      <c r="U208" s="2">
        <f t="shared" si="19"/>
        <v>600000</v>
      </c>
      <c r="V208" s="2">
        <f t="shared" si="34"/>
        <v>47816673.106760874</v>
      </c>
      <c r="W208" s="2">
        <f t="shared" si="20"/>
        <v>591500.42857142538</v>
      </c>
      <c r="X208" s="2">
        <f t="shared" si="6"/>
        <v>8499.5714285746217</v>
      </c>
      <c r="Y208" s="2">
        <f t="shared" si="37"/>
        <v>51362241.718169063</v>
      </c>
      <c r="Z208" s="2" t="str">
        <f t="shared" si="8"/>
        <v>HERE</v>
      </c>
      <c r="AA208" s="2">
        <f>IF(Z208="HERE",Y208,AA207+Graph!$G$1*1000)</f>
        <v>51362241.718169063</v>
      </c>
      <c r="AB208" s="2">
        <f t="shared" si="21"/>
        <v>8499.5714285746217</v>
      </c>
      <c r="AC208" s="2">
        <f t="shared" si="38"/>
        <v>47816673.106760874</v>
      </c>
      <c r="AD208" s="3">
        <f t="shared" si="10"/>
        <v>51362241.718169063</v>
      </c>
      <c r="AE208" s="2">
        <f>IF(AE206&gt;=52800000,52800000,IF(AB187=Graph!G$1*1000,AE207+Graph!G$1*1000,AC208))</f>
        <v>47816673.106760874</v>
      </c>
      <c r="AF208" s="3">
        <f t="shared" si="11"/>
        <v>47816673.106760874</v>
      </c>
      <c r="AG208" s="3">
        <f t="shared" si="29"/>
        <v>47835133.851690143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591500.42857142852</v>
      </c>
      <c r="H209" s="2">
        <f t="shared" si="39"/>
        <v>98094209.535332426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600000</v>
      </c>
      <c r="R209" s="2">
        <f t="shared" si="40"/>
        <v>99778914.824929953</v>
      </c>
      <c r="S209" s="2">
        <f t="shared" si="17"/>
        <v>591500.42857143283</v>
      </c>
      <c r="T209" s="2">
        <f t="shared" si="18"/>
        <v>8499.571428571362</v>
      </c>
      <c r="U209" s="2">
        <f t="shared" si="19"/>
        <v>600000</v>
      </c>
      <c r="V209" s="2">
        <f t="shared" si="34"/>
        <v>48408173.5353323</v>
      </c>
      <c r="W209" s="2">
        <f t="shared" si="20"/>
        <v>591500.42857142538</v>
      </c>
      <c r="X209" s="2">
        <f t="shared" si="6"/>
        <v>8499.5714285746217</v>
      </c>
      <c r="Y209" s="2">
        <f t="shared" si="37"/>
        <v>51370741.289597638</v>
      </c>
      <c r="Z209" s="2" t="str">
        <f t="shared" si="8"/>
        <v>HERE</v>
      </c>
      <c r="AA209" s="2">
        <f>IF(Z209="HERE",Y209,AA208+Graph!$G$1*1000)</f>
        <v>51370741.289597638</v>
      </c>
      <c r="AB209" s="2">
        <f t="shared" si="21"/>
        <v>8499.5714285746217</v>
      </c>
      <c r="AC209" s="2">
        <f t="shared" si="38"/>
        <v>48408173.5353323</v>
      </c>
      <c r="AD209" s="3">
        <f t="shared" si="10"/>
        <v>51370741.289597638</v>
      </c>
      <c r="AE209" s="2">
        <f>IF(AE207&gt;=52800000,52800000,IF(AB188=Graph!G$1*1000,AE208+Graph!G$1*1000,AC209))</f>
        <v>48408173.5353323</v>
      </c>
      <c r="AF209" s="3">
        <f t="shared" si="11"/>
        <v>48408173.5353323</v>
      </c>
      <c r="AG209" s="3">
        <f t="shared" si="29"/>
        <v>47872358.487404428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591500.42857142852</v>
      </c>
      <c r="H210" s="2">
        <f t="shared" si="39"/>
        <v>98685709.963903859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600000</v>
      </c>
      <c r="R210" s="2">
        <f t="shared" si="40"/>
        <v>100378914.82492995</v>
      </c>
      <c r="S210" s="2">
        <f t="shared" si="17"/>
        <v>591500.42857143283</v>
      </c>
      <c r="T210" s="2">
        <f t="shared" si="18"/>
        <v>8499.571428571362</v>
      </c>
      <c r="U210" s="2">
        <f t="shared" si="19"/>
        <v>600000</v>
      </c>
      <c r="V210" s="2">
        <f t="shared" si="34"/>
        <v>48999673.963903725</v>
      </c>
      <c r="W210" s="2">
        <f t="shared" si="20"/>
        <v>591500.42857142538</v>
      </c>
      <c r="X210" s="2">
        <f t="shared" si="6"/>
        <v>8499.5714285746217</v>
      </c>
      <c r="Y210" s="2">
        <f t="shared" si="37"/>
        <v>51379240.861026213</v>
      </c>
      <c r="Z210" s="2" t="str">
        <f t="shared" si="8"/>
        <v>HERE</v>
      </c>
      <c r="AA210" s="2">
        <f>IF(Z210="HERE",Y210,AA209+Graph!$G$1*1000)</f>
        <v>51379240.861026213</v>
      </c>
      <c r="AB210" s="2">
        <f t="shared" si="21"/>
        <v>8499.5714285746217</v>
      </c>
      <c r="AC210" s="2">
        <f t="shared" si="38"/>
        <v>48999673.963903725</v>
      </c>
      <c r="AD210" s="3">
        <f t="shared" si="10"/>
        <v>51379240.861026213</v>
      </c>
      <c r="AE210" s="2">
        <f>IF(AE208&gt;=52800000,52800000,IF(AB189=Graph!G$1*1000,AE209+Graph!G$1*1000,AC210))</f>
        <v>48999673.963903725</v>
      </c>
      <c r="AF210" s="3">
        <f t="shared" si="11"/>
        <v>48999673.963903725</v>
      </c>
      <c r="AG210" s="3">
        <f t="shared" si="29"/>
        <v>47909583.123118721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591500.42857142852</v>
      </c>
      <c r="H211" s="2">
        <f t="shared" si="39"/>
        <v>99277210.392475292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600000</v>
      </c>
      <c r="R211" s="2">
        <f t="shared" si="40"/>
        <v>100978914.82492995</v>
      </c>
      <c r="S211" s="2">
        <f t="shared" si="17"/>
        <v>591500.42857143283</v>
      </c>
      <c r="T211" s="2">
        <f t="shared" si="18"/>
        <v>8499.571428571362</v>
      </c>
      <c r="U211" s="2">
        <f t="shared" si="19"/>
        <v>600000</v>
      </c>
      <c r="V211" s="2">
        <f t="shared" si="34"/>
        <v>49591174.392475151</v>
      </c>
      <c r="W211" s="2">
        <f t="shared" si="20"/>
        <v>591500.42857142538</v>
      </c>
      <c r="X211" s="2">
        <f t="shared" si="6"/>
        <v>8499.5714285746217</v>
      </c>
      <c r="Y211" s="2">
        <f t="shared" si="37"/>
        <v>51387740.432454787</v>
      </c>
      <c r="Z211" s="2" t="str">
        <f t="shared" si="8"/>
        <v>HERE</v>
      </c>
      <c r="AA211" s="2">
        <f>IF(Z211="HERE",Y211,AA210+Graph!$G$1*1000)</f>
        <v>51387740.432454787</v>
      </c>
      <c r="AB211" s="2">
        <f t="shared" si="21"/>
        <v>8499.5714285746217</v>
      </c>
      <c r="AC211" s="2">
        <f t="shared" si="38"/>
        <v>49591174.392475151</v>
      </c>
      <c r="AD211" s="3">
        <f t="shared" si="10"/>
        <v>51387740.432454787</v>
      </c>
      <c r="AE211" s="2">
        <f>IF(AE209&gt;=52800000,52800000,IF(AB190=Graph!G$1*1000,AE210+Graph!G$1*1000,AC211))</f>
        <v>49591174.392475151</v>
      </c>
      <c r="AF211" s="3">
        <f t="shared" si="11"/>
        <v>49591174.392475151</v>
      </c>
      <c r="AG211" s="3">
        <f t="shared" si="29"/>
        <v>47946807.758833013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591500.42857142852</v>
      </c>
      <c r="H212" s="2">
        <f t="shared" si="39"/>
        <v>99868710.821046725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600000</v>
      </c>
      <c r="R212" s="2">
        <f t="shared" si="40"/>
        <v>101578914.82492995</v>
      </c>
      <c r="S212" s="2">
        <f t="shared" si="17"/>
        <v>591500.42857143283</v>
      </c>
      <c r="T212" s="2">
        <f t="shared" si="18"/>
        <v>8499.571428571362</v>
      </c>
      <c r="U212" s="2">
        <f t="shared" si="19"/>
        <v>600000</v>
      </c>
      <c r="V212" s="2">
        <f t="shared" si="34"/>
        <v>50182674.821046576</v>
      </c>
      <c r="W212" s="2">
        <f t="shared" si="20"/>
        <v>591500.42857142538</v>
      </c>
      <c r="X212" s="2">
        <f t="shared" si="6"/>
        <v>8499.5714285746217</v>
      </c>
      <c r="Y212" s="2">
        <f t="shared" si="37"/>
        <v>51396240.003883362</v>
      </c>
      <c r="Z212" s="2" t="str">
        <f t="shared" si="8"/>
        <v>HERE</v>
      </c>
      <c r="AA212" s="2">
        <f>IF(Z212="HERE",Y212,AA211+Graph!$G$1*1000)</f>
        <v>51396240.003883362</v>
      </c>
      <c r="AB212" s="2">
        <f t="shared" si="21"/>
        <v>8499.5714285746217</v>
      </c>
      <c r="AC212" s="2">
        <f t="shared" si="38"/>
        <v>50182674.821046576</v>
      </c>
      <c r="AD212" s="3">
        <f t="shared" si="10"/>
        <v>51396240.003883362</v>
      </c>
      <c r="AE212" s="2">
        <f>IF(AE210&gt;=52800000,52800000,IF(AB191=Graph!G$1*1000,AE211+Graph!G$1*1000,AC212))</f>
        <v>50182674.821046576</v>
      </c>
      <c r="AF212" s="3">
        <f t="shared" si="11"/>
        <v>50182674.821046576</v>
      </c>
      <c r="AG212" s="3">
        <f t="shared" si="29"/>
        <v>47984032.394547299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591500.42857142852</v>
      </c>
      <c r="H213" s="2">
        <f t="shared" si="39"/>
        <v>100460211.24961816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600000</v>
      </c>
      <c r="R213" s="2">
        <f t="shared" si="40"/>
        <v>102178914.82492995</v>
      </c>
      <c r="S213" s="2">
        <f t="shared" si="17"/>
        <v>591500.42857143283</v>
      </c>
      <c r="T213" s="2">
        <f t="shared" si="18"/>
        <v>8499.571428571362</v>
      </c>
      <c r="U213" s="2">
        <f t="shared" si="19"/>
        <v>600000</v>
      </c>
      <c r="V213" s="2">
        <f t="shared" si="34"/>
        <v>50774175.249618001</v>
      </c>
      <c r="W213" s="2">
        <f t="shared" si="20"/>
        <v>591500.42857142538</v>
      </c>
      <c r="X213" s="2">
        <f t="shared" si="6"/>
        <v>8499.5714285746217</v>
      </c>
      <c r="Y213" s="2">
        <f t="shared" si="37"/>
        <v>51404739.575311936</v>
      </c>
      <c r="Z213" s="2" t="str">
        <f t="shared" si="8"/>
        <v>HERE</v>
      </c>
      <c r="AA213" s="2">
        <f>IF(Z213="HERE",Y213,AA212+Graph!$G$1*1000)</f>
        <v>51404739.575311936</v>
      </c>
      <c r="AB213" s="2">
        <f t="shared" si="21"/>
        <v>8499.5714285746217</v>
      </c>
      <c r="AC213" s="2">
        <f t="shared" si="38"/>
        <v>50774175.249618001</v>
      </c>
      <c r="AD213" s="3">
        <f t="shared" si="10"/>
        <v>51404739.575311936</v>
      </c>
      <c r="AE213" s="2">
        <f>IF(AE211&gt;=52800000,52800000,IF(AB192=Graph!G$1*1000,AE212+Graph!G$1*1000,AC213))</f>
        <v>50774175.249618001</v>
      </c>
      <c r="AF213" s="3">
        <f t="shared" si="11"/>
        <v>50774175.249618001</v>
      </c>
      <c r="AG213" s="3">
        <f t="shared" si="29"/>
        <v>48021257.030261591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591500.42857142852</v>
      </c>
      <c r="H214" s="2">
        <f t="shared" si="39"/>
        <v>101051711.67818959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600000</v>
      </c>
      <c r="R214" s="2">
        <f t="shared" si="40"/>
        <v>102778914.82492995</v>
      </c>
      <c r="S214" s="2">
        <f t="shared" si="17"/>
        <v>591500.42857143283</v>
      </c>
      <c r="T214" s="2">
        <f t="shared" si="18"/>
        <v>8499.571428571362</v>
      </c>
      <c r="U214" s="2">
        <f t="shared" si="19"/>
        <v>600000</v>
      </c>
      <c r="V214" s="2">
        <f t="shared" si="34"/>
        <v>51365675.678189427</v>
      </c>
      <c r="W214" s="2">
        <f t="shared" si="20"/>
        <v>591500.42857142538</v>
      </c>
      <c r="X214" s="2">
        <f t="shared" si="6"/>
        <v>8499.5714285746217</v>
      </c>
      <c r="Y214" s="2">
        <f t="shared" si="37"/>
        <v>51413239.146740511</v>
      </c>
      <c r="Z214" s="2" t="str">
        <f t="shared" si="8"/>
        <v>HERE</v>
      </c>
      <c r="AA214" s="2">
        <f>IF(Z214="HERE",Y214,AA213+Graph!$G$1*1000)</f>
        <v>51413239.146740511</v>
      </c>
      <c r="AB214" s="2">
        <f t="shared" si="21"/>
        <v>8499.5714285746217</v>
      </c>
      <c r="AC214" s="2">
        <f t="shared" si="38"/>
        <v>50774175.249618001</v>
      </c>
      <c r="AD214" s="3">
        <f t="shared" si="10"/>
        <v>51413239.146740511</v>
      </c>
      <c r="AE214" s="2">
        <f>IF(AE212&gt;=52800000,52800000,IF(AB193=Graph!G$1*1000,AE213+Graph!G$1*1000,AC214))</f>
        <v>50774175.249618001</v>
      </c>
      <c r="AF214" s="3">
        <f t="shared" si="11"/>
        <v>50774175.249618001</v>
      </c>
      <c r="AG214" s="3">
        <f t="shared" si="29"/>
        <v>48058481.665975876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591500.42857142852</v>
      </c>
      <c r="H215" s="2">
        <f t="shared" si="39"/>
        <v>101643212.10676102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600000</v>
      </c>
      <c r="R215" s="2">
        <f t="shared" si="40"/>
        <v>103378914.82492995</v>
      </c>
      <c r="S215" s="2">
        <f t="shared" si="17"/>
        <v>591500.42857143283</v>
      </c>
      <c r="T215" s="2">
        <f t="shared" si="18"/>
        <v>8499.571428571362</v>
      </c>
      <c r="U215" s="2">
        <f t="shared" si="19"/>
        <v>600000</v>
      </c>
      <c r="V215" s="2">
        <f t="shared" si="34"/>
        <v>51957176.106760852</v>
      </c>
      <c r="W215" s="2">
        <f t="shared" si="20"/>
        <v>591500.42857142538</v>
      </c>
      <c r="X215" s="2">
        <f t="shared" si="6"/>
        <v>8499.5714285746217</v>
      </c>
      <c r="Y215" s="2">
        <f t="shared" si="37"/>
        <v>51421738.718169086</v>
      </c>
      <c r="Z215" s="2" t="str">
        <f t="shared" si="8"/>
        <v>MEEP</v>
      </c>
      <c r="AA215" s="2">
        <f>IF(Z215="HERE",Y215,AA214+Graph!$G$1*1000)</f>
        <v>51833239.146740511</v>
      </c>
      <c r="AB215" s="2">
        <f t="shared" si="21"/>
        <v>420000</v>
      </c>
      <c r="AC215" s="2">
        <f t="shared" si="38"/>
        <v>50774175.249618001</v>
      </c>
      <c r="AD215" s="3">
        <f t="shared" si="10"/>
        <v>51833239.146740511</v>
      </c>
      <c r="AE215" s="2">
        <f>IF(AE213&gt;=52800000,52800000,IF(AB194=Graph!G$1*1000,AE214+Graph!G$1*1000,AC215))</f>
        <v>50774175.249618001</v>
      </c>
      <c r="AF215" s="3">
        <f t="shared" si="11"/>
        <v>50774175.249618001</v>
      </c>
      <c r="AG215" s="3">
        <f t="shared" si="29"/>
        <v>48095706.301690161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591500.42857142852</v>
      </c>
      <c r="H216" s="2">
        <f t="shared" si="39"/>
        <v>102234712.53533246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600000</v>
      </c>
      <c r="R216" s="2">
        <f t="shared" si="40"/>
        <v>103978914.82492995</v>
      </c>
      <c r="S216" s="2">
        <f t="shared" si="17"/>
        <v>591500.42857143283</v>
      </c>
      <c r="T216" s="2">
        <f t="shared" si="18"/>
        <v>8499.571428571362</v>
      </c>
      <c r="U216" s="2">
        <f t="shared" si="19"/>
        <v>600000</v>
      </c>
      <c r="V216" s="2">
        <f t="shared" si="34"/>
        <v>52548676.535332277</v>
      </c>
      <c r="W216" s="2">
        <f t="shared" si="20"/>
        <v>591500.42857142538</v>
      </c>
      <c r="X216" s="2">
        <f t="shared" si="6"/>
        <v>8499.5714285746217</v>
      </c>
      <c r="Y216" s="2">
        <f t="shared" si="37"/>
        <v>51430238.28959766</v>
      </c>
      <c r="Z216" s="2" t="str">
        <f t="shared" si="8"/>
        <v>MEEP</v>
      </c>
      <c r="AA216" s="2">
        <f>IF(Z216="HERE",Y216,AA215+Graph!$G$1*1000)</f>
        <v>52253239.146740511</v>
      </c>
      <c r="AB216" s="2">
        <f t="shared" si="21"/>
        <v>420000</v>
      </c>
      <c r="AC216" s="2">
        <f t="shared" si="38"/>
        <v>50774175.249618001</v>
      </c>
      <c r="AD216" s="3">
        <f t="shared" si="10"/>
        <v>52253239.146740511</v>
      </c>
      <c r="AE216" s="2">
        <f>IF(AE214&gt;=52800000,52800000,IF(AB195=Graph!G$1*1000,AE215+Graph!G$1*1000,AC216))</f>
        <v>50774175.249618001</v>
      </c>
      <c r="AF216" s="3">
        <f t="shared" si="11"/>
        <v>50774175.249618001</v>
      </c>
      <c r="AG216" s="3">
        <f t="shared" si="29"/>
        <v>48132930.937404446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591500.42857142852</v>
      </c>
      <c r="H217" s="2">
        <f t="shared" si="39"/>
        <v>102826212.96390389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600000</v>
      </c>
      <c r="R217" s="2">
        <f t="shared" si="40"/>
        <v>104578914.82492995</v>
      </c>
      <c r="S217" s="2">
        <f t="shared" si="17"/>
        <v>591500.42857143283</v>
      </c>
      <c r="T217" s="2">
        <f t="shared" si="18"/>
        <v>8499.571428571362</v>
      </c>
      <c r="U217" s="2">
        <f t="shared" si="19"/>
        <v>600000</v>
      </c>
      <c r="V217" s="2">
        <f t="shared" si="34"/>
        <v>53140176.963903703</v>
      </c>
      <c r="W217" s="2">
        <f t="shared" si="20"/>
        <v>591500.42857142538</v>
      </c>
      <c r="X217" s="2">
        <f t="shared" si="6"/>
        <v>8499.5714285746217</v>
      </c>
      <c r="Y217" s="2">
        <f t="shared" si="37"/>
        <v>51438737.861026235</v>
      </c>
      <c r="Z217" s="2" t="str">
        <f t="shared" si="8"/>
        <v>MEEP</v>
      </c>
      <c r="AA217" s="2">
        <f>IF(Z217="HERE",Y217,AA216+Graph!$G$1*1000)</f>
        <v>52673239.146740511</v>
      </c>
      <c r="AB217" s="2">
        <f t="shared" si="21"/>
        <v>420000</v>
      </c>
      <c r="AC217" s="2">
        <f t="shared" si="38"/>
        <v>50774175.249618001</v>
      </c>
      <c r="AD217" s="3">
        <f t="shared" si="10"/>
        <v>52673239.146740511</v>
      </c>
      <c r="AE217" s="2">
        <f>IF(AE215&gt;=52800000,52800000,IF(AB196=Graph!G$1*1000,AE216+Graph!G$1*1000,AC217))</f>
        <v>50774175.249618001</v>
      </c>
      <c r="AF217" s="3">
        <f t="shared" si="11"/>
        <v>50774175.249618001</v>
      </c>
      <c r="AG217" s="3">
        <f t="shared" si="29"/>
        <v>48170155.573118746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591500.42857142852</v>
      </c>
      <c r="H218" s="2">
        <f t="shared" si="39"/>
        <v>103417713.39247532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600000</v>
      </c>
      <c r="R218" s="2">
        <f t="shared" si="40"/>
        <v>105178914.82492995</v>
      </c>
      <c r="S218" s="2">
        <f t="shared" si="17"/>
        <v>591500.42857143283</v>
      </c>
      <c r="T218" s="2">
        <f t="shared" si="18"/>
        <v>8499.571428571362</v>
      </c>
      <c r="U218" s="2">
        <f t="shared" si="19"/>
        <v>600000</v>
      </c>
      <c r="V218" s="2">
        <f t="shared" si="34"/>
        <v>53731677.392475128</v>
      </c>
      <c r="W218" s="2">
        <f t="shared" si="20"/>
        <v>591500.42857142538</v>
      </c>
      <c r="X218" s="2">
        <f t="shared" si="6"/>
        <v>8499.5714285746217</v>
      </c>
      <c r="Y218" s="2">
        <f t="shared" si="37"/>
        <v>51447237.43245481</v>
      </c>
      <c r="Z218" s="2" t="str">
        <f t="shared" si="8"/>
        <v>MEEP</v>
      </c>
      <c r="AA218" s="2">
        <f>IF(Z218="HERE",Y218,AA217+Graph!$G$1*1000)</f>
        <v>53093239.146740511</v>
      </c>
      <c r="AB218" s="2">
        <f t="shared" si="21"/>
        <v>420000</v>
      </c>
      <c r="AC218" s="2">
        <f t="shared" si="38"/>
        <v>50774175.249618001</v>
      </c>
      <c r="AD218" s="3">
        <f t="shared" si="10"/>
        <v>52800000</v>
      </c>
      <c r="AE218" s="2">
        <f>IF(AE216&gt;=52800000,52800000,IF(AB197=Graph!G$1*1000,AE217+Graph!G$1*1000,AC218))</f>
        <v>50774175.249618001</v>
      </c>
      <c r="AF218" s="3">
        <f t="shared" si="11"/>
        <v>50774175.249618001</v>
      </c>
      <c r="AG218" s="3">
        <f t="shared" si="29"/>
        <v>48207380.208833031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591500.42857142852</v>
      </c>
      <c r="H219" s="2">
        <f t="shared" si="39"/>
        <v>104009213.82104675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600000</v>
      </c>
      <c r="R219" s="2">
        <f t="shared" si="40"/>
        <v>105778914.82492995</v>
      </c>
      <c r="S219" s="2">
        <f t="shared" si="17"/>
        <v>591500.42857143283</v>
      </c>
      <c r="T219" s="2">
        <f t="shared" si="18"/>
        <v>8499.571428571362</v>
      </c>
      <c r="U219" s="2">
        <f t="shared" si="19"/>
        <v>600000</v>
      </c>
      <c r="V219" s="2">
        <f t="shared" si="34"/>
        <v>54323177.821046554</v>
      </c>
      <c r="W219" s="2">
        <f t="shared" si="20"/>
        <v>591500.42857142538</v>
      </c>
      <c r="X219" s="2">
        <f t="shared" si="6"/>
        <v>8499.5714285746217</v>
      </c>
      <c r="Y219" s="2">
        <f t="shared" si="37"/>
        <v>51455737.003883384</v>
      </c>
      <c r="Z219" s="2" t="str">
        <f t="shared" si="8"/>
        <v>MEEP</v>
      </c>
      <c r="AA219" s="2">
        <f>IF(Z219="HERE",Y219,AA218+Graph!$G$1*1000)</f>
        <v>53513239.146740511</v>
      </c>
      <c r="AB219" s="2">
        <f t="shared" si="21"/>
        <v>420000</v>
      </c>
      <c r="AC219" s="2">
        <f t="shared" si="38"/>
        <v>50774175.249618001</v>
      </c>
      <c r="AD219" s="3">
        <f t="shared" si="10"/>
        <v>52800000</v>
      </c>
      <c r="AE219" s="2">
        <f>IF(AE217&gt;=52800000,52800000,IF(AB198=Graph!G$1*1000,AE218+Graph!G$1*1000,AC219))</f>
        <v>50774175.249618001</v>
      </c>
      <c r="AF219" s="3">
        <f t="shared" si="11"/>
        <v>50774175.249618001</v>
      </c>
      <c r="AG219" s="3">
        <f t="shared" si="29"/>
        <v>48244604.844547316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591500.42857142852</v>
      </c>
      <c r="H220" s="2">
        <f t="shared" si="39"/>
        <v>104600714.24961819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600000</v>
      </c>
      <c r="R220" s="2">
        <f t="shared" si="40"/>
        <v>106378914.82492995</v>
      </c>
      <c r="S220" s="2">
        <f t="shared" si="17"/>
        <v>591500.42857143283</v>
      </c>
      <c r="T220" s="2">
        <f t="shared" si="18"/>
        <v>8499.571428571362</v>
      </c>
      <c r="U220" s="2">
        <f t="shared" si="19"/>
        <v>600000</v>
      </c>
      <c r="V220" s="2">
        <f t="shared" si="34"/>
        <v>54914678.249617979</v>
      </c>
      <c r="W220" s="2">
        <f t="shared" si="20"/>
        <v>591500.42857142538</v>
      </c>
      <c r="X220" s="2">
        <f t="shared" si="6"/>
        <v>8499.5714285746217</v>
      </c>
      <c r="Y220" s="2">
        <f t="shared" si="37"/>
        <v>51464236.575311959</v>
      </c>
      <c r="Z220" s="2" t="str">
        <f t="shared" si="8"/>
        <v>MEEP</v>
      </c>
      <c r="AA220" s="2">
        <f>IF(Z220="HERE",Y220,AA219+Graph!$G$1*1000)</f>
        <v>53933239.146740511</v>
      </c>
      <c r="AB220" s="2">
        <f t="shared" si="21"/>
        <v>420000</v>
      </c>
      <c r="AC220" s="2">
        <f t="shared" si="38"/>
        <v>50774175.249618001</v>
      </c>
      <c r="AD220" s="3">
        <f t="shared" si="10"/>
        <v>52800000</v>
      </c>
      <c r="AE220" s="2">
        <f>IF(AE218&gt;=52800000,52800000,IF(AB199=Graph!G$1*1000,AE219+Graph!G$1*1000,AC220))</f>
        <v>50774175.249618001</v>
      </c>
      <c r="AF220" s="3">
        <f t="shared" si="11"/>
        <v>50774175.249618001</v>
      </c>
      <c r="AG220" s="3">
        <f t="shared" si="29"/>
        <v>48281829.480261609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591500.42857142852</v>
      </c>
      <c r="H221" s="2">
        <f t="shared" si="39"/>
        <v>105192214.67818962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600000</v>
      </c>
      <c r="R221" s="2">
        <f t="shared" si="40"/>
        <v>106978914.82492995</v>
      </c>
      <c r="S221" s="2">
        <f t="shared" si="17"/>
        <v>591500.42857143283</v>
      </c>
      <c r="T221" s="2">
        <f t="shared" si="18"/>
        <v>8499.571428571362</v>
      </c>
      <c r="U221" s="2">
        <f t="shared" si="19"/>
        <v>600000</v>
      </c>
      <c r="V221" s="2">
        <f t="shared" si="34"/>
        <v>55506178.678189404</v>
      </c>
      <c r="W221" s="2">
        <f t="shared" si="20"/>
        <v>591500.42857142538</v>
      </c>
      <c r="X221" s="2">
        <f t="shared" si="6"/>
        <v>8499.5714285746217</v>
      </c>
      <c r="Y221" s="2">
        <f t="shared" si="37"/>
        <v>51472736.146740533</v>
      </c>
      <c r="Z221" s="2" t="str">
        <f t="shared" si="8"/>
        <v>MEEP</v>
      </c>
      <c r="AA221" s="2">
        <f>IF(Z221="HERE",Y221,AA220+Graph!$G$1*1000)</f>
        <v>54353239.146740511</v>
      </c>
      <c r="AB221" s="2">
        <f t="shared" si="21"/>
        <v>420000</v>
      </c>
      <c r="AC221" s="2">
        <f t="shared" si="38"/>
        <v>50774175.249618001</v>
      </c>
      <c r="AD221" s="3">
        <f t="shared" si="10"/>
        <v>52800000</v>
      </c>
      <c r="AE221" s="2">
        <f>IF(AE219&gt;=52800000,52800000,IF(AB200=Graph!G$1*1000,AE220+Graph!G$1*1000,AC221))</f>
        <v>50774175.249618001</v>
      </c>
      <c r="AF221" s="3">
        <f t="shared" si="11"/>
        <v>50774175.249618001</v>
      </c>
      <c r="AG221" s="3">
        <f t="shared" si="29"/>
        <v>48319054.115975894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591500.42857142852</v>
      </c>
      <c r="H222" s="2">
        <f t="shared" si="39"/>
        <v>105783715.10676105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600000</v>
      </c>
      <c r="R222" s="2">
        <f t="shared" si="40"/>
        <v>107578914.82492995</v>
      </c>
      <c r="S222" s="2">
        <f t="shared" si="17"/>
        <v>591500.42857143283</v>
      </c>
      <c r="T222" s="2">
        <f t="shared" si="18"/>
        <v>8499.571428571362</v>
      </c>
      <c r="U222" s="2">
        <f t="shared" si="19"/>
        <v>600000</v>
      </c>
      <c r="V222" s="2">
        <f t="shared" si="34"/>
        <v>56097679.10676083</v>
      </c>
      <c r="W222" s="2">
        <f t="shared" si="20"/>
        <v>591500.42857142538</v>
      </c>
      <c r="X222" s="2">
        <f t="shared" si="6"/>
        <v>8499.5714285746217</v>
      </c>
      <c r="Y222" s="2">
        <f t="shared" si="37"/>
        <v>51481235.718169108</v>
      </c>
      <c r="Z222" s="2" t="str">
        <f t="shared" si="8"/>
        <v>MEEP</v>
      </c>
      <c r="AA222" s="2">
        <f>IF(Z222="HERE",Y222,AA221+Graph!$G$1*1000)</f>
        <v>54773239.146740511</v>
      </c>
      <c r="AB222" s="2">
        <f t="shared" si="21"/>
        <v>420000</v>
      </c>
      <c r="AC222" s="2">
        <f t="shared" si="38"/>
        <v>50774175.249618001</v>
      </c>
      <c r="AD222" s="3">
        <f t="shared" si="10"/>
        <v>52800000</v>
      </c>
      <c r="AE222" s="2">
        <f>IF(AE220&gt;=52800000,52800000,IF(AB201=Graph!G$1*1000,AE221+Graph!G$1*1000,AC222))</f>
        <v>50774175.249618001</v>
      </c>
      <c r="AF222" s="3">
        <f t="shared" si="11"/>
        <v>50774175.249618001</v>
      </c>
      <c r="AG222" s="3">
        <f t="shared" si="29"/>
        <v>48356278.751690179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591500.42857142852</v>
      </c>
      <c r="H223" s="2">
        <f t="shared" si="39"/>
        <v>106375215.53533249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600000</v>
      </c>
      <c r="R223" s="2">
        <f t="shared" si="40"/>
        <v>108178914.82492995</v>
      </c>
      <c r="S223" s="2">
        <f t="shared" si="17"/>
        <v>591500.42857143283</v>
      </c>
      <c r="T223" s="2">
        <f t="shared" si="18"/>
        <v>8499.571428571362</v>
      </c>
      <c r="U223" s="2">
        <f t="shared" si="19"/>
        <v>600000</v>
      </c>
      <c r="V223" s="2">
        <f t="shared" si="34"/>
        <v>56689179.535332255</v>
      </c>
      <c r="W223" s="2">
        <f t="shared" si="20"/>
        <v>591500.42857142538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51489735.289597683</v>
      </c>
      <c r="Z223" s="2" t="str">
        <f t="shared" si="8"/>
        <v>MEEP</v>
      </c>
      <c r="AA223" s="2">
        <f>IF(Z223="HERE",Y223,AA222+Graph!$G$1*1000)</f>
        <v>55193239.146740511</v>
      </c>
      <c r="AB223" s="2">
        <f t="shared" si="21"/>
        <v>420000</v>
      </c>
      <c r="AC223" s="2">
        <f t="shared" ref="AC223:AC286" si="44">IF(Z224="HERE",V223,AC222)</f>
        <v>50774175.249618001</v>
      </c>
      <c r="AD223" s="3">
        <f t="shared" si="10"/>
        <v>52800000</v>
      </c>
      <c r="AE223" s="2">
        <f>IF(AE221&gt;=52800000,52800000,IF(AB202=Graph!G$1*1000,AE222+Graph!G$1*1000,AC223))</f>
        <v>50774175.249618001</v>
      </c>
      <c r="AF223" s="3">
        <f t="shared" si="11"/>
        <v>50774175.249618001</v>
      </c>
      <c r="AG223" s="3">
        <f t="shared" si="29"/>
        <v>48393503.387404472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591500.42857142852</v>
      </c>
      <c r="H224" s="2">
        <f t="shared" ref="H224:H287" si="45">IF(COUNT($C225)=0,IF(COUNT($C224)=1,C224,SUM(H223+G224)),C224)</f>
        <v>106966715.96390392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600000</v>
      </c>
      <c r="R224" s="2">
        <f t="shared" ref="R224:R287" si="46">IF(COUNT($C225)=0,IF(COUNT($C224)=1,M224,SUM(R223+Q224)),M224)</f>
        <v>108778914.82492995</v>
      </c>
      <c r="S224" s="2">
        <f t="shared" si="17"/>
        <v>591500.42857143283</v>
      </c>
      <c r="T224" s="2">
        <f t="shared" si="18"/>
        <v>8499.571428571362</v>
      </c>
      <c r="U224" s="2">
        <f t="shared" si="19"/>
        <v>600000</v>
      </c>
      <c r="V224" s="2">
        <f t="shared" si="34"/>
        <v>57280679.96390368</v>
      </c>
      <c r="W224" s="2">
        <f t="shared" si="20"/>
        <v>591500.42857142538</v>
      </c>
      <c r="X224" s="2">
        <f t="shared" si="6"/>
        <v>8499.5714285746217</v>
      </c>
      <c r="Y224" s="2">
        <f t="shared" si="43"/>
        <v>51498234.861026257</v>
      </c>
      <c r="Z224" s="2" t="str">
        <f t="shared" si="8"/>
        <v>MEEP</v>
      </c>
      <c r="AA224" s="2">
        <f>IF(Z224="HERE",Y224,AA223+Graph!$G$1*1000)</f>
        <v>55613239.146740511</v>
      </c>
      <c r="AB224" s="2">
        <f t="shared" si="21"/>
        <v>420000</v>
      </c>
      <c r="AC224" s="2">
        <f t="shared" si="44"/>
        <v>50774175.249618001</v>
      </c>
      <c r="AD224" s="3">
        <f t="shared" si="10"/>
        <v>52800000</v>
      </c>
      <c r="AE224" s="2">
        <f>IF(AE222&gt;=52800000,52800000,IF(AB203=Graph!G$1*1000,AE223+Graph!G$1*1000,AC224))</f>
        <v>50774175.249618001</v>
      </c>
      <c r="AF224" s="3">
        <f t="shared" si="11"/>
        <v>50774175.249618001</v>
      </c>
      <c r="AG224" s="3">
        <f t="shared" si="29"/>
        <v>48430728.023118764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591500.42857142852</v>
      </c>
      <c r="H225" s="2">
        <f t="shared" si="45"/>
        <v>107558216.39247535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600000</v>
      </c>
      <c r="R225" s="2">
        <f t="shared" si="46"/>
        <v>109378914.82492995</v>
      </c>
      <c r="S225" s="2">
        <f t="shared" si="17"/>
        <v>591500.42857143283</v>
      </c>
      <c r="T225" s="2">
        <f t="shared" si="18"/>
        <v>8499.571428571362</v>
      </c>
      <c r="U225" s="2">
        <f t="shared" si="19"/>
        <v>600000</v>
      </c>
      <c r="V225" s="2">
        <f t="shared" si="34"/>
        <v>57872180.392475106</v>
      </c>
      <c r="W225" s="2">
        <f t="shared" si="20"/>
        <v>591500.42857142538</v>
      </c>
      <c r="X225" s="2">
        <f t="shared" si="6"/>
        <v>8499.5714285746217</v>
      </c>
      <c r="Y225" s="2">
        <f t="shared" si="43"/>
        <v>51506734.432454832</v>
      </c>
      <c r="Z225" s="2" t="str">
        <f t="shared" si="8"/>
        <v>MEEP</v>
      </c>
      <c r="AA225" s="2">
        <f>IF(Z225="HERE",Y225,AA224+Graph!$G$1*1000)</f>
        <v>56033239.146740511</v>
      </c>
      <c r="AB225" s="2">
        <f t="shared" si="21"/>
        <v>420000</v>
      </c>
      <c r="AC225" s="2">
        <f t="shared" si="44"/>
        <v>50774175.249618001</v>
      </c>
      <c r="AD225" s="3">
        <f t="shared" si="10"/>
        <v>52800000</v>
      </c>
      <c r="AE225" s="2">
        <f>IF(AE223&gt;=52800000,52800000,IF(AB204=Graph!G$1*1000,AE224+Graph!G$1*1000,AC225))</f>
        <v>50774175.249618001</v>
      </c>
      <c r="AF225" s="3">
        <f t="shared" si="11"/>
        <v>50774175.249618001</v>
      </c>
      <c r="AG225" s="3">
        <f t="shared" si="29"/>
        <v>48467952.658833049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591500.42857142852</v>
      </c>
      <c r="H226" s="2">
        <f t="shared" si="45"/>
        <v>108149716.82104678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600000</v>
      </c>
      <c r="R226" s="2">
        <f t="shared" si="46"/>
        <v>109978914.82492995</v>
      </c>
      <c r="S226" s="2">
        <f t="shared" si="17"/>
        <v>591500.42857143283</v>
      </c>
      <c r="T226" s="2">
        <f t="shared" si="18"/>
        <v>8499.571428571362</v>
      </c>
      <c r="U226" s="2">
        <f t="shared" si="19"/>
        <v>600000</v>
      </c>
      <c r="V226" s="2">
        <f t="shared" si="34"/>
        <v>58463680.821046531</v>
      </c>
      <c r="W226" s="2">
        <f t="shared" si="20"/>
        <v>591500.42857142538</v>
      </c>
      <c r="X226" s="2">
        <f t="shared" si="6"/>
        <v>8499.5714285746217</v>
      </c>
      <c r="Y226" s="2">
        <f t="shared" si="43"/>
        <v>51515234.003883407</v>
      </c>
      <c r="Z226" s="2" t="str">
        <f t="shared" si="8"/>
        <v>MEEP</v>
      </c>
      <c r="AA226" s="2">
        <f>IF(Z226="HERE",Y226,AA225+Graph!$G$1*1000)</f>
        <v>56453239.146740511</v>
      </c>
      <c r="AB226" s="2">
        <f t="shared" si="21"/>
        <v>420000</v>
      </c>
      <c r="AC226" s="2">
        <f t="shared" si="44"/>
        <v>50774175.249618001</v>
      </c>
      <c r="AD226" s="3">
        <f t="shared" si="10"/>
        <v>52800000</v>
      </c>
      <c r="AE226" s="2">
        <f>IF(AE224&gt;=52800000,52800000,IF(AB205=Graph!G$1*1000,AE225+Graph!G$1*1000,AC226))</f>
        <v>50774175.249618001</v>
      </c>
      <c r="AF226" s="3">
        <f t="shared" si="11"/>
        <v>50774175.249618001</v>
      </c>
      <c r="AG226" s="3">
        <f t="shared" si="29"/>
        <v>48505177.294547334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591500.42857142852</v>
      </c>
      <c r="H227" s="2">
        <f t="shared" si="45"/>
        <v>108741217.24961822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600000</v>
      </c>
      <c r="R227" s="2">
        <f t="shared" si="46"/>
        <v>110578914.82492995</v>
      </c>
      <c r="S227" s="2">
        <f t="shared" si="17"/>
        <v>591500.42857143283</v>
      </c>
      <c r="T227" s="2">
        <f t="shared" si="18"/>
        <v>8499.571428571362</v>
      </c>
      <c r="U227" s="2">
        <f t="shared" si="19"/>
        <v>600000</v>
      </c>
      <c r="V227" s="2">
        <f t="shared" si="34"/>
        <v>59055181.249617957</v>
      </c>
      <c r="W227" s="2">
        <f t="shared" si="20"/>
        <v>591500.42857142538</v>
      </c>
      <c r="X227" s="2">
        <f t="shared" si="6"/>
        <v>8499.5714285746217</v>
      </c>
      <c r="Y227" s="2">
        <f t="shared" si="43"/>
        <v>51523733.575311981</v>
      </c>
      <c r="Z227" s="2" t="str">
        <f t="shared" si="8"/>
        <v>MEEP</v>
      </c>
      <c r="AA227" s="2">
        <f>IF(Z227="HERE",Y227,AA226+Graph!$G$1*1000)</f>
        <v>56873239.146740511</v>
      </c>
      <c r="AB227" s="2">
        <f t="shared" si="21"/>
        <v>420000</v>
      </c>
      <c r="AC227" s="2">
        <f t="shared" si="44"/>
        <v>50774175.249618001</v>
      </c>
      <c r="AD227" s="3">
        <f t="shared" si="10"/>
        <v>52800000</v>
      </c>
      <c r="AE227" s="2">
        <f>IF(AE225&gt;=52800000,52800000,IF(AB206=Graph!G$1*1000,AE226+Graph!G$1*1000,AC227))</f>
        <v>50774175.249618001</v>
      </c>
      <c r="AF227" s="3">
        <f t="shared" si="11"/>
        <v>50774175.249618001</v>
      </c>
      <c r="AG227" s="3">
        <f t="shared" si="29"/>
        <v>48542401.930261627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591500.42857142852</v>
      </c>
      <c r="H228" s="2">
        <f t="shared" si="45"/>
        <v>109332717.67818965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600000</v>
      </c>
      <c r="R228" s="2">
        <f t="shared" si="46"/>
        <v>111178914.82492995</v>
      </c>
      <c r="S228" s="2">
        <f t="shared" si="17"/>
        <v>591500.42857143283</v>
      </c>
      <c r="T228" s="2">
        <f t="shared" si="18"/>
        <v>8499.571428571362</v>
      </c>
      <c r="U228" s="2">
        <f t="shared" si="19"/>
        <v>600000</v>
      </c>
      <c r="V228" s="2">
        <f t="shared" si="34"/>
        <v>59646681.678189382</v>
      </c>
      <c r="W228" s="2">
        <f t="shared" si="20"/>
        <v>591500.42857142538</v>
      </c>
      <c r="X228" s="2">
        <f t="shared" si="6"/>
        <v>8499.5714285746217</v>
      </c>
      <c r="Y228" s="2">
        <f t="shared" si="43"/>
        <v>51532233.146740556</v>
      </c>
      <c r="Z228" s="2" t="str">
        <f t="shared" si="8"/>
        <v>MEEP</v>
      </c>
      <c r="AA228" s="2">
        <f>IF(Z228="HERE",Y228,AA227+Graph!$G$1*1000)</f>
        <v>57293239.146740511</v>
      </c>
      <c r="AB228" s="2">
        <f t="shared" si="21"/>
        <v>420000</v>
      </c>
      <c r="AC228" s="2">
        <f t="shared" si="44"/>
        <v>50774175.249618001</v>
      </c>
      <c r="AD228" s="3">
        <f t="shared" si="10"/>
        <v>52800000</v>
      </c>
      <c r="AE228" s="2">
        <f>IF(AE226&gt;=52800000,52800000,IF(AB207=Graph!G$1*1000,AE227+Graph!G$1*1000,AC228))</f>
        <v>50774175.249618001</v>
      </c>
      <c r="AF228" s="3">
        <f t="shared" si="11"/>
        <v>50774175.249618001</v>
      </c>
      <c r="AG228" s="3">
        <f t="shared" si="29"/>
        <v>48579626.565975912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591500.42857142852</v>
      </c>
      <c r="H229" s="2">
        <f t="shared" si="45"/>
        <v>109924218.10676108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600000</v>
      </c>
      <c r="R229" s="2">
        <f t="shared" si="46"/>
        <v>111778914.82492995</v>
      </c>
      <c r="S229" s="2">
        <f t="shared" si="17"/>
        <v>591500.42857143283</v>
      </c>
      <c r="T229" s="2">
        <f t="shared" si="18"/>
        <v>8499.571428571362</v>
      </c>
      <c r="U229" s="2">
        <f t="shared" si="19"/>
        <v>600000</v>
      </c>
      <c r="V229" s="2">
        <f t="shared" si="34"/>
        <v>60238182.106760807</v>
      </c>
      <c r="W229" s="2">
        <f t="shared" si="20"/>
        <v>591500.42857142538</v>
      </c>
      <c r="X229" s="2">
        <f t="shared" si="6"/>
        <v>8499.5714285746217</v>
      </c>
      <c r="Y229" s="2">
        <f t="shared" si="43"/>
        <v>51540732.71816913</v>
      </c>
      <c r="Z229" s="2" t="str">
        <f t="shared" si="8"/>
        <v>MEEP</v>
      </c>
      <c r="AA229" s="2">
        <f>IF(Z229="HERE",Y229,AA228+Graph!$G$1*1000)</f>
        <v>57713239.146740511</v>
      </c>
      <c r="AB229" s="2">
        <f t="shared" si="21"/>
        <v>420000</v>
      </c>
      <c r="AC229" s="2">
        <f t="shared" si="44"/>
        <v>50774175.249618001</v>
      </c>
      <c r="AD229" s="3">
        <f t="shared" si="10"/>
        <v>52800000</v>
      </c>
      <c r="AE229" s="2">
        <f>IF(AE227&gt;=52800000,52800000,IF(AB208=Graph!G$1*1000,AE228+Graph!G$1*1000,AC229))</f>
        <v>50774175.249618001</v>
      </c>
      <c r="AF229" s="3">
        <f t="shared" si="11"/>
        <v>50774175.249618001</v>
      </c>
      <c r="AG229" s="3">
        <f t="shared" si="29"/>
        <v>48616851.201690197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IF(F230&gt;600000,$AK$31*1000,F230)</f>
        <v>591500.42857142852</v>
      </c>
      <c r="H230" s="2">
        <f t="shared" si="45"/>
        <v>110515718.53533252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IF(P230&gt;600000,600000,P230)</f>
        <v>600000</v>
      </c>
      <c r="R230" s="2">
        <f t="shared" si="46"/>
        <v>112378914.82492995</v>
      </c>
      <c r="S230" s="2">
        <f t="shared" si="17"/>
        <v>591500.42857143283</v>
      </c>
      <c r="T230" s="2">
        <f t="shared" si="18"/>
        <v>8499.571428571362</v>
      </c>
      <c r="U230" s="2">
        <f t="shared" si="19"/>
        <v>600000</v>
      </c>
      <c r="V230" s="2">
        <f t="shared" si="34"/>
        <v>60829682.535332233</v>
      </c>
      <c r="W230" s="2">
        <f t="shared" si="20"/>
        <v>591500.42857142538</v>
      </c>
      <c r="X230" s="2">
        <f t="shared" si="6"/>
        <v>8499.5714285746217</v>
      </c>
      <c r="Y230" s="2">
        <f t="shared" si="43"/>
        <v>51549232.289597705</v>
      </c>
      <c r="Z230" s="2" t="str">
        <f t="shared" si="8"/>
        <v>MEEP</v>
      </c>
      <c r="AA230" s="2">
        <f>IF(Z230="HERE",Y230,AA229+Graph!$G$1*1000)</f>
        <v>58133239.146740511</v>
      </c>
      <c r="AB230" s="2">
        <f t="shared" si="21"/>
        <v>420000</v>
      </c>
      <c r="AC230" s="2">
        <f t="shared" si="44"/>
        <v>50774175.249618001</v>
      </c>
      <c r="AD230" s="3">
        <f t="shared" si="10"/>
        <v>52800000</v>
      </c>
      <c r="AE230" s="2">
        <f>IF(AE228&gt;=52800000,52800000,IF(AB209=Graph!G$1*1000,AE229+Graph!G$1*1000,AC230))</f>
        <v>50774175.249618001</v>
      </c>
      <c r="AF230" s="3">
        <f t="shared" si="11"/>
        <v>50774175.249618001</v>
      </c>
      <c r="AG230" s="3">
        <f t="shared" si="29"/>
        <v>48654075.83740449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591500.42857142852</v>
      </c>
      <c r="H231" s="2">
        <f t="shared" si="45"/>
        <v>111107218.96390395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600000</v>
      </c>
      <c r="R231" s="2">
        <f t="shared" si="46"/>
        <v>112978914.82492995</v>
      </c>
      <c r="S231" s="2">
        <f t="shared" si="17"/>
        <v>591500.42857143283</v>
      </c>
      <c r="T231" s="2">
        <f t="shared" si="18"/>
        <v>8499.571428571362</v>
      </c>
      <c r="U231" s="2">
        <f t="shared" si="19"/>
        <v>600000</v>
      </c>
      <c r="V231" s="2">
        <f t="shared" si="34"/>
        <v>61421182.963903658</v>
      </c>
      <c r="W231" s="2">
        <f t="shared" si="20"/>
        <v>591500.42857142538</v>
      </c>
      <c r="X231" s="2">
        <f t="shared" si="6"/>
        <v>8499.5714285746217</v>
      </c>
      <c r="Y231" s="2">
        <f t="shared" si="43"/>
        <v>51557731.86102628</v>
      </c>
      <c r="Z231" s="2" t="str">
        <f t="shared" si="8"/>
        <v>MEEP</v>
      </c>
      <c r="AA231" s="2">
        <f>IF(Z231="HERE",Y231,AA230+Graph!$G$1*1000)</f>
        <v>58553239.146740511</v>
      </c>
      <c r="AB231" s="2">
        <f t="shared" si="21"/>
        <v>420000</v>
      </c>
      <c r="AC231" s="2">
        <f t="shared" si="44"/>
        <v>50774175.249618001</v>
      </c>
      <c r="AD231" s="3">
        <f t="shared" si="10"/>
        <v>52800000</v>
      </c>
      <c r="AE231" s="2">
        <f>IF(AE229&gt;=52800000,52800000,IF(AB210=Graph!G$1*1000,AE230+Graph!G$1*1000,AC231))</f>
        <v>50774175.249618001</v>
      </c>
      <c r="AF231" s="3">
        <f t="shared" si="11"/>
        <v>50774175.249618001</v>
      </c>
      <c r="AG231" s="3">
        <f t="shared" si="29"/>
        <v>48691300.473118782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591500.42857142852</v>
      </c>
      <c r="H232" s="2">
        <f t="shared" si="45"/>
        <v>111698719.39247538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600000</v>
      </c>
      <c r="R232" s="2">
        <f t="shared" si="46"/>
        <v>113578914.82492995</v>
      </c>
      <c r="S232" s="2">
        <f t="shared" si="17"/>
        <v>591500.42857143283</v>
      </c>
      <c r="T232" s="2">
        <f t="shared" si="18"/>
        <v>8499.571428571362</v>
      </c>
      <c r="U232" s="2">
        <f t="shared" si="19"/>
        <v>600000</v>
      </c>
      <c r="V232" s="2">
        <f t="shared" si="34"/>
        <v>62012683.392475083</v>
      </c>
      <c r="W232" s="2">
        <f t="shared" si="20"/>
        <v>591500.42857142538</v>
      </c>
      <c r="X232" s="2">
        <f t="shared" si="6"/>
        <v>8499.5714285746217</v>
      </c>
      <c r="Y232" s="2">
        <f t="shared" si="43"/>
        <v>51566231.432454854</v>
      </c>
      <c r="Z232" s="2" t="str">
        <f t="shared" si="8"/>
        <v>MEEP</v>
      </c>
      <c r="AA232" s="2">
        <f>IF(Z232="HERE",Y232,AA231+Graph!$G$1*1000)</f>
        <v>58973239.146740511</v>
      </c>
      <c r="AB232" s="2">
        <f t="shared" si="21"/>
        <v>420000</v>
      </c>
      <c r="AC232" s="2">
        <f t="shared" si="44"/>
        <v>50774175.249618001</v>
      </c>
      <c r="AD232" s="3">
        <f t="shared" si="10"/>
        <v>52800000</v>
      </c>
      <c r="AE232" s="2">
        <f>IF(AE230&gt;=52800000,52800000,IF(AB211=Graph!G$1*1000,AE231+Graph!G$1*1000,AC232))</f>
        <v>50774175.249618001</v>
      </c>
      <c r="AF232" s="3">
        <f t="shared" si="11"/>
        <v>50774175.249618001</v>
      </c>
      <c r="AG232" s="3">
        <f t="shared" si="29"/>
        <v>48728525.108833067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591500.42857142852</v>
      </c>
      <c r="H233" s="2">
        <f t="shared" si="45"/>
        <v>112290219.82104681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600000</v>
      </c>
      <c r="R233" s="2">
        <f t="shared" si="46"/>
        <v>114178914.82492995</v>
      </c>
      <c r="S233" s="2">
        <f t="shared" si="17"/>
        <v>591500.42857143283</v>
      </c>
      <c r="T233" s="2">
        <f t="shared" si="18"/>
        <v>8499.571428571362</v>
      </c>
      <c r="U233" s="2">
        <f t="shared" si="19"/>
        <v>600000</v>
      </c>
      <c r="V233" s="2">
        <f t="shared" si="34"/>
        <v>62604183.821046509</v>
      </c>
      <c r="W233" s="2">
        <f t="shared" si="20"/>
        <v>591500.42857142538</v>
      </c>
      <c r="X233" s="2">
        <f t="shared" si="6"/>
        <v>8499.5714285746217</v>
      </c>
      <c r="Y233" s="2">
        <f t="shared" si="43"/>
        <v>51574731.003883429</v>
      </c>
      <c r="Z233" s="2" t="str">
        <f t="shared" si="8"/>
        <v>MEEP</v>
      </c>
      <c r="AA233" s="2">
        <f>IF(Z233="HERE",Y233,AA232+Graph!$G$1*1000)</f>
        <v>59393239.146740511</v>
      </c>
      <c r="AB233" s="2">
        <f t="shared" si="21"/>
        <v>420000</v>
      </c>
      <c r="AC233" s="2">
        <f t="shared" si="44"/>
        <v>50774175.249618001</v>
      </c>
      <c r="AD233" s="3">
        <f t="shared" si="10"/>
        <v>52800000</v>
      </c>
      <c r="AE233" s="2">
        <f>IF(AE231&gt;=52800000,52800000,IF(AB212=Graph!G$1*1000,AE232+Graph!G$1*1000,AC233))</f>
        <v>50774175.249618001</v>
      </c>
      <c r="AF233" s="3">
        <f t="shared" si="11"/>
        <v>50774175.249618001</v>
      </c>
      <c r="AG233" s="3">
        <f t="shared" si="29"/>
        <v>48765749.74454736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591500.42857142852</v>
      </c>
      <c r="H234" s="2">
        <f t="shared" si="45"/>
        <v>112881720.24961825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600000</v>
      </c>
      <c r="R234" s="2">
        <f t="shared" si="46"/>
        <v>114778914.82492995</v>
      </c>
      <c r="S234" s="2">
        <f t="shared" si="17"/>
        <v>591500.42857143283</v>
      </c>
      <c r="T234" s="2">
        <f t="shared" si="18"/>
        <v>8499.571428571362</v>
      </c>
      <c r="U234" s="2">
        <f t="shared" si="19"/>
        <v>600000</v>
      </c>
      <c r="V234" s="2">
        <f t="shared" si="34"/>
        <v>63195684.249617934</v>
      </c>
      <c r="W234" s="2">
        <f t="shared" si="20"/>
        <v>591500.42857142538</v>
      </c>
      <c r="X234" s="2">
        <f t="shared" si="6"/>
        <v>8499.5714285746217</v>
      </c>
      <c r="Y234" s="2">
        <f t="shared" si="43"/>
        <v>51583230.575312003</v>
      </c>
      <c r="Z234" s="2" t="str">
        <f t="shared" si="8"/>
        <v>MEEP</v>
      </c>
      <c r="AA234" s="2">
        <f>IF(Z234="HERE",Y234,AA233+Graph!$G$1*1000)</f>
        <v>59813239.146740511</v>
      </c>
      <c r="AB234" s="2">
        <f t="shared" si="21"/>
        <v>420000</v>
      </c>
      <c r="AC234" s="2">
        <f t="shared" si="44"/>
        <v>50774175.249618001</v>
      </c>
      <c r="AD234" s="3">
        <f t="shared" si="10"/>
        <v>52800000</v>
      </c>
      <c r="AE234" s="2">
        <f>IF(AE232&gt;=52800000,52800000,IF(AB213=Graph!G$1*1000,AE233+Graph!G$1*1000,AC234))</f>
        <v>50774175.249618001</v>
      </c>
      <c r="AF234" s="3">
        <f t="shared" si="11"/>
        <v>50774175.249618001</v>
      </c>
      <c r="AG234" s="3">
        <f t="shared" si="29"/>
        <v>48802974.380261645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591500.42857142852</v>
      </c>
      <c r="H235" s="2">
        <f t="shared" si="45"/>
        <v>113473220.67818968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600000</v>
      </c>
      <c r="R235" s="2">
        <f t="shared" si="46"/>
        <v>115378914.82492995</v>
      </c>
      <c r="S235" s="2">
        <f t="shared" si="17"/>
        <v>591500.42857143283</v>
      </c>
      <c r="T235" s="2">
        <f t="shared" si="18"/>
        <v>8499.571428571362</v>
      </c>
      <c r="U235" s="2">
        <f t="shared" si="19"/>
        <v>600000</v>
      </c>
      <c r="V235" s="2">
        <f t="shared" si="34"/>
        <v>63787184.67818936</v>
      </c>
      <c r="W235" s="2">
        <f t="shared" si="20"/>
        <v>591500.42857142538</v>
      </c>
      <c r="X235" s="2">
        <f t="shared" si="6"/>
        <v>8499.5714285746217</v>
      </c>
      <c r="Y235" s="2">
        <f t="shared" si="43"/>
        <v>51591730.146740578</v>
      </c>
      <c r="Z235" s="2" t="str">
        <f t="shared" si="8"/>
        <v>MEEP</v>
      </c>
      <c r="AA235" s="2">
        <f>IF(Z235="HERE",Y235,AA234+Graph!$G$1*1000)</f>
        <v>60233239.146740511</v>
      </c>
      <c r="AB235" s="2">
        <f t="shared" si="21"/>
        <v>420000</v>
      </c>
      <c r="AC235" s="2">
        <f t="shared" si="44"/>
        <v>50774175.249618001</v>
      </c>
      <c r="AD235" s="3">
        <f t="shared" si="10"/>
        <v>52800000</v>
      </c>
      <c r="AE235" s="2">
        <f>IF(AE233&gt;=52800000,52800000,IF(AB214=Graph!G$1*1000,AE234+Graph!G$1*1000,AC235))</f>
        <v>50774175.249618001</v>
      </c>
      <c r="AF235" s="3">
        <f t="shared" si="11"/>
        <v>50774175.249618001</v>
      </c>
      <c r="AG235" s="3">
        <f t="shared" si="29"/>
        <v>48810623.99454736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591500.42857142852</v>
      </c>
      <c r="H236" s="2">
        <f t="shared" si="45"/>
        <v>114064721.10676111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600000</v>
      </c>
      <c r="R236" s="2">
        <f t="shared" si="46"/>
        <v>115978914.82492995</v>
      </c>
      <c r="S236" s="2">
        <f t="shared" si="17"/>
        <v>591500.42857143283</v>
      </c>
      <c r="T236" s="2">
        <f t="shared" si="18"/>
        <v>8499.571428571362</v>
      </c>
      <c r="U236" s="2">
        <f t="shared" si="19"/>
        <v>600000</v>
      </c>
      <c r="V236" s="2">
        <f t="shared" si="34"/>
        <v>64378685.106760785</v>
      </c>
      <c r="W236" s="2">
        <f t="shared" si="20"/>
        <v>591500.42857142538</v>
      </c>
      <c r="X236" s="2">
        <f t="shared" si="6"/>
        <v>8499.5714285746217</v>
      </c>
      <c r="Y236" s="2">
        <f t="shared" si="43"/>
        <v>51600229.718169153</v>
      </c>
      <c r="Z236" s="2" t="str">
        <f t="shared" si="8"/>
        <v>MEEP</v>
      </c>
      <c r="AA236" s="2">
        <f>IF(Z236="HERE",Y236,AA235+Graph!$G$1*1000)</f>
        <v>60653239.146740511</v>
      </c>
      <c r="AB236" s="2">
        <f t="shared" si="21"/>
        <v>420000</v>
      </c>
      <c r="AC236" s="2">
        <f t="shared" si="44"/>
        <v>50774175.249618001</v>
      </c>
      <c r="AD236" s="3">
        <f t="shared" si="10"/>
        <v>52800000</v>
      </c>
      <c r="AE236" s="2">
        <f>IF(AE234&gt;=52800000,52800000,IF(AB215=Graph!G$1*1000,AE235+Graph!G$1*1000,AC236))</f>
        <v>51194175.249618001</v>
      </c>
      <c r="AF236" s="3">
        <f t="shared" si="11"/>
        <v>51194175.249618001</v>
      </c>
      <c r="AG236" s="3">
        <f t="shared" si="29"/>
        <v>49188623.99454736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591500.42857142852</v>
      </c>
      <c r="H237" s="2">
        <f t="shared" si="45"/>
        <v>114656221.53533255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600000</v>
      </c>
      <c r="R237" s="2">
        <f t="shared" si="46"/>
        <v>116578914.82492995</v>
      </c>
      <c r="S237" s="2">
        <f t="shared" si="17"/>
        <v>591500.42857143283</v>
      </c>
      <c r="T237" s="2">
        <f t="shared" si="18"/>
        <v>8499.571428571362</v>
      </c>
      <c r="U237" s="2">
        <f t="shared" si="19"/>
        <v>600000</v>
      </c>
      <c r="V237" s="2">
        <f t="shared" si="34"/>
        <v>64970185.53533221</v>
      </c>
      <c r="W237" s="2">
        <f t="shared" si="20"/>
        <v>591500.42857142538</v>
      </c>
      <c r="X237" s="2">
        <f t="shared" si="6"/>
        <v>8499.5714285746217</v>
      </c>
      <c r="Y237" s="2">
        <f t="shared" si="43"/>
        <v>51608729.289597727</v>
      </c>
      <c r="Z237" s="2" t="str">
        <f t="shared" si="8"/>
        <v>MEEP</v>
      </c>
      <c r="AA237" s="2">
        <f>IF(Z237="HERE",Y237,AA236+Graph!$G$1*1000)</f>
        <v>61073239.146740511</v>
      </c>
      <c r="AB237" s="2">
        <f t="shared" si="21"/>
        <v>420000</v>
      </c>
      <c r="AC237" s="2">
        <f t="shared" si="44"/>
        <v>50774175.249618001</v>
      </c>
      <c r="AD237" s="3">
        <f t="shared" si="10"/>
        <v>52800000</v>
      </c>
      <c r="AE237" s="2">
        <f>IF(AE235&gt;=52800000,52800000,IF(AB216=Graph!G$1*1000,AE236+Graph!G$1*1000,AC237))</f>
        <v>51614175.249618001</v>
      </c>
      <c r="AF237" s="3">
        <f t="shared" si="11"/>
        <v>51614175.249618001</v>
      </c>
      <c r="AG237" s="3">
        <f t="shared" si="29"/>
        <v>49566623.99454736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591500.42857142852</v>
      </c>
      <c r="H238" s="2">
        <f t="shared" si="45"/>
        <v>115247721.96390398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600000</v>
      </c>
      <c r="R238" s="2">
        <f t="shared" si="46"/>
        <v>117178914.82492995</v>
      </c>
      <c r="S238" s="2">
        <f t="shared" si="17"/>
        <v>591500.42857143283</v>
      </c>
      <c r="T238" s="2">
        <f t="shared" si="18"/>
        <v>8499.571428571362</v>
      </c>
      <c r="U238" s="2">
        <f t="shared" si="19"/>
        <v>600000</v>
      </c>
      <c r="V238" s="2">
        <f t="shared" si="34"/>
        <v>65561685.963903636</v>
      </c>
      <c r="W238" s="2">
        <f t="shared" si="20"/>
        <v>591500.42857142538</v>
      </c>
      <c r="X238" s="2">
        <f t="shared" si="6"/>
        <v>8499.5714285746217</v>
      </c>
      <c r="Y238" s="2">
        <f t="shared" si="43"/>
        <v>51617228.861026302</v>
      </c>
      <c r="Z238" s="2" t="str">
        <f t="shared" si="8"/>
        <v>MEEP</v>
      </c>
      <c r="AA238" s="2">
        <f>IF(Z238="HERE",Y238,AA237+Graph!$G$1*1000)</f>
        <v>61493239.146740511</v>
      </c>
      <c r="AB238" s="2">
        <f t="shared" si="21"/>
        <v>420000</v>
      </c>
      <c r="AC238" s="2">
        <f t="shared" si="44"/>
        <v>50774175.249618001</v>
      </c>
      <c r="AD238" s="3">
        <f t="shared" si="10"/>
        <v>52800000</v>
      </c>
      <c r="AE238" s="2">
        <f>IF(AE236&gt;=52800000,52800000,IF(AB217=Graph!G$1*1000,AE237+Graph!G$1*1000,AC238))</f>
        <v>52034175.249618001</v>
      </c>
      <c r="AF238" s="3">
        <f t="shared" si="11"/>
        <v>52034175.249618001</v>
      </c>
      <c r="AG238" s="3">
        <f t="shared" si="29"/>
        <v>49944623.99454736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591500.42857142852</v>
      </c>
      <c r="H239" s="2">
        <f t="shared" si="45"/>
        <v>115839222.39247541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600000</v>
      </c>
      <c r="R239" s="2">
        <f t="shared" si="46"/>
        <v>117778914.82492995</v>
      </c>
      <c r="S239" s="2">
        <f t="shared" si="17"/>
        <v>591500.42857143283</v>
      </c>
      <c r="T239" s="2">
        <f t="shared" si="18"/>
        <v>8499.571428571362</v>
      </c>
      <c r="U239" s="2">
        <f t="shared" si="19"/>
        <v>600000</v>
      </c>
      <c r="V239" s="2">
        <f t="shared" si="34"/>
        <v>66153186.392475061</v>
      </c>
      <c r="W239" s="2">
        <f t="shared" si="20"/>
        <v>591500.42857142538</v>
      </c>
      <c r="X239" s="2">
        <f t="shared" si="6"/>
        <v>8499.5714285746217</v>
      </c>
      <c r="Y239" s="2">
        <f t="shared" si="43"/>
        <v>51625728.432454877</v>
      </c>
      <c r="Z239" s="2" t="str">
        <f t="shared" si="8"/>
        <v>MEEP</v>
      </c>
      <c r="AA239" s="2">
        <f>IF(Z239="HERE",Y239,AA238+Graph!$G$1*1000)</f>
        <v>61913239.146740511</v>
      </c>
      <c r="AB239" s="2">
        <f t="shared" si="21"/>
        <v>420000</v>
      </c>
      <c r="AC239" s="2">
        <f t="shared" si="44"/>
        <v>50774175.249618001</v>
      </c>
      <c r="AD239" s="3">
        <f t="shared" si="10"/>
        <v>52800000</v>
      </c>
      <c r="AE239" s="2">
        <f>IF(AE237&gt;=52800000,52800000,IF(AB218=Graph!G$1*1000,AE238+Graph!G$1*1000,AC239))</f>
        <v>52454175.249618001</v>
      </c>
      <c r="AF239" s="3">
        <f t="shared" si="11"/>
        <v>52454175.249618001</v>
      </c>
      <c r="AG239" s="3">
        <f t="shared" si="29"/>
        <v>50058708.7624809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591500.42857142852</v>
      </c>
      <c r="H240" s="2">
        <f t="shared" si="45"/>
        <v>116430722.82104684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600000</v>
      </c>
      <c r="R240" s="2">
        <f t="shared" si="46"/>
        <v>118378914.82492995</v>
      </c>
      <c r="S240" s="2">
        <f t="shared" si="17"/>
        <v>591500.42857143283</v>
      </c>
      <c r="T240" s="2">
        <f t="shared" si="18"/>
        <v>8499.571428571362</v>
      </c>
      <c r="U240" s="2">
        <f t="shared" si="19"/>
        <v>600000</v>
      </c>
      <c r="V240" s="2">
        <f t="shared" si="34"/>
        <v>66744686.821046486</v>
      </c>
      <c r="W240" s="2">
        <f t="shared" si="20"/>
        <v>591500.42857142538</v>
      </c>
      <c r="X240" s="2">
        <f t="shared" si="6"/>
        <v>8499.5714285746217</v>
      </c>
      <c r="Y240" s="2">
        <f t="shared" si="43"/>
        <v>51634228.003883451</v>
      </c>
      <c r="Z240" s="2" t="str">
        <f t="shared" si="8"/>
        <v>MEEP</v>
      </c>
      <c r="AA240" s="2">
        <f>IF(Z240="HERE",Y240,AA239+Graph!$G$1*1000)</f>
        <v>62333239.146740511</v>
      </c>
      <c r="AB240" s="2">
        <f t="shared" si="21"/>
        <v>420000</v>
      </c>
      <c r="AC240" s="2">
        <f t="shared" si="44"/>
        <v>50774175.249618001</v>
      </c>
      <c r="AD240" s="3">
        <f t="shared" si="10"/>
        <v>52800000</v>
      </c>
      <c r="AE240" s="2">
        <f>IF(AE238&gt;=52800000,52800000,IF(AB219=Graph!G$1*1000,AE239+Graph!G$1*1000,AC240))</f>
        <v>52874175.249618001</v>
      </c>
      <c r="AF240" s="3">
        <f t="shared" si="11"/>
        <v>52800000</v>
      </c>
      <c r="AG240" s="3">
        <f t="shared" si="29"/>
        <v>50058708.7624809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591500.42857142852</v>
      </c>
      <c r="H241" s="2">
        <f t="shared" si="45"/>
        <v>117022223.24961828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600000</v>
      </c>
      <c r="R241" s="2">
        <f t="shared" si="46"/>
        <v>118978914.82492995</v>
      </c>
      <c r="S241" s="2">
        <f t="shared" si="17"/>
        <v>591500.42857143283</v>
      </c>
      <c r="T241" s="2">
        <f t="shared" si="18"/>
        <v>8499.571428571362</v>
      </c>
      <c r="U241" s="2">
        <f t="shared" si="19"/>
        <v>600000</v>
      </c>
      <c r="V241" s="2">
        <f t="shared" si="34"/>
        <v>67336187.249617919</v>
      </c>
      <c r="W241" s="2">
        <f t="shared" si="20"/>
        <v>591500.42857143283</v>
      </c>
      <c r="X241" s="2">
        <f t="shared" si="6"/>
        <v>8499.5714285671711</v>
      </c>
      <c r="Y241" s="2">
        <f t="shared" si="43"/>
        <v>51642727.575312018</v>
      </c>
      <c r="Z241" s="2" t="str">
        <f t="shared" si="8"/>
        <v>MEEP</v>
      </c>
      <c r="AA241" s="2">
        <f>IF(Z241="HERE",Y241,AA240+Graph!$G$1*1000)</f>
        <v>62753239.146740511</v>
      </c>
      <c r="AB241" s="2">
        <f t="shared" si="21"/>
        <v>420000</v>
      </c>
      <c r="AC241" s="2">
        <f t="shared" si="44"/>
        <v>50774175.249618001</v>
      </c>
      <c r="AD241" s="3">
        <f t="shared" si="10"/>
        <v>52800000</v>
      </c>
      <c r="AE241" s="2">
        <f>IF(AE239&gt;=52800000,52800000,IF(AB220=Graph!G$1*1000,AE240+Graph!G$1*1000,AC241))</f>
        <v>53294175.249618001</v>
      </c>
      <c r="AF241" s="3">
        <f t="shared" si="11"/>
        <v>52800000</v>
      </c>
      <c r="AG241" s="3">
        <f t="shared" si="29"/>
        <v>50058708.7624809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591500.42857142852</v>
      </c>
      <c r="H242" s="2">
        <f t="shared" si="45"/>
        <v>117613723.67818971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600000</v>
      </c>
      <c r="R242" s="2">
        <f t="shared" si="46"/>
        <v>119578914.82492995</v>
      </c>
      <c r="S242" s="2">
        <f t="shared" si="17"/>
        <v>591500.42857143283</v>
      </c>
      <c r="T242" s="2">
        <f t="shared" si="18"/>
        <v>8499.571428571362</v>
      </c>
      <c r="U242" s="2">
        <f t="shared" si="19"/>
        <v>600000</v>
      </c>
      <c r="V242" s="2">
        <f t="shared" si="34"/>
        <v>67927687.678189352</v>
      </c>
      <c r="W242" s="2">
        <f t="shared" si="20"/>
        <v>591500.42857143283</v>
      </c>
      <c r="X242" s="2">
        <f t="shared" si="6"/>
        <v>8499.5714285671711</v>
      </c>
      <c r="Y242" s="2">
        <f t="shared" si="43"/>
        <v>51651227.146740586</v>
      </c>
      <c r="Z242" s="2" t="str">
        <f t="shared" si="8"/>
        <v>MEEP</v>
      </c>
      <c r="AA242" s="2">
        <f>IF(Z242="HERE",Y242,AA241+Graph!$G$1*1000)</f>
        <v>63173239.146740511</v>
      </c>
      <c r="AB242" s="2">
        <f t="shared" si="21"/>
        <v>420000</v>
      </c>
      <c r="AC242" s="2">
        <f t="shared" si="44"/>
        <v>50774175.249618001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50058708.7624809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591500.42857142852</v>
      </c>
      <c r="H243" s="2">
        <f t="shared" si="45"/>
        <v>118205224.10676114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600000</v>
      </c>
      <c r="R243" s="2">
        <f t="shared" si="46"/>
        <v>120178914.82492995</v>
      </c>
      <c r="S243" s="2">
        <f t="shared" si="17"/>
        <v>591500.42857143283</v>
      </c>
      <c r="T243" s="2">
        <f t="shared" si="18"/>
        <v>8499.571428571362</v>
      </c>
      <c r="U243" s="2">
        <f t="shared" si="19"/>
        <v>600000</v>
      </c>
      <c r="V243" s="2">
        <f t="shared" si="34"/>
        <v>68519188.106760785</v>
      </c>
      <c r="W243" s="2">
        <f t="shared" si="20"/>
        <v>591500.42857143283</v>
      </c>
      <c r="X243" s="2">
        <f t="shared" si="6"/>
        <v>8499.5714285671711</v>
      </c>
      <c r="Y243" s="2">
        <f t="shared" si="43"/>
        <v>51659726.718169153</v>
      </c>
      <c r="Z243" s="2" t="str">
        <f t="shared" si="8"/>
        <v>MEEP</v>
      </c>
      <c r="AA243" s="2">
        <f>IF(Z243="HERE",Y243,AA242+Graph!$G$1*1000)</f>
        <v>63593239.146740511</v>
      </c>
      <c r="AB243" s="2">
        <f t="shared" si="21"/>
        <v>420000</v>
      </c>
      <c r="AC243" s="2">
        <f t="shared" si="44"/>
        <v>50774175.249618001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50058708.7624809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591500.42857142852</v>
      </c>
      <c r="H244" s="2">
        <f t="shared" si="45"/>
        <v>118796724.53533258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600000</v>
      </c>
      <c r="R244" s="2">
        <f t="shared" si="46"/>
        <v>120778914.82492995</v>
      </c>
      <c r="S244" s="2">
        <f t="shared" si="17"/>
        <v>591500.42857143283</v>
      </c>
      <c r="T244" s="2">
        <f t="shared" si="18"/>
        <v>8499.571428571362</v>
      </c>
      <c r="U244" s="2">
        <f t="shared" si="19"/>
        <v>600000</v>
      </c>
      <c r="V244" s="2">
        <f t="shared" si="34"/>
        <v>69110688.535332218</v>
      </c>
      <c r="W244" s="2">
        <f t="shared" si="20"/>
        <v>591500.42857143283</v>
      </c>
      <c r="X244" s="2">
        <f t="shared" si="6"/>
        <v>8499.5714285671711</v>
      </c>
      <c r="Y244" s="2">
        <f t="shared" si="43"/>
        <v>51668226.28959772</v>
      </c>
      <c r="Z244" s="2" t="str">
        <f t="shared" si="8"/>
        <v>MEEP</v>
      </c>
      <c r="AA244" s="2">
        <f>IF(Z244="HERE",Y244,AA243+Graph!$G$1*1000)</f>
        <v>64013239.146740511</v>
      </c>
      <c r="AB244" s="2">
        <f t="shared" si="21"/>
        <v>420000</v>
      </c>
      <c r="AC244" s="2">
        <f t="shared" si="44"/>
        <v>50774175.249618001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50058708.7624809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591500.42857142852</v>
      </c>
      <c r="H245" s="2">
        <f t="shared" si="45"/>
        <v>119388224.96390401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600000</v>
      </c>
      <c r="R245" s="2">
        <f t="shared" si="46"/>
        <v>121378914.82492995</v>
      </c>
      <c r="S245" s="2">
        <f t="shared" si="17"/>
        <v>591500.42857143283</v>
      </c>
      <c r="T245" s="2">
        <f t="shared" si="18"/>
        <v>8499.571428571362</v>
      </c>
      <c r="U245" s="2">
        <f t="shared" si="19"/>
        <v>600000</v>
      </c>
      <c r="V245" s="2">
        <f t="shared" si="34"/>
        <v>69702188.963903651</v>
      </c>
      <c r="W245" s="2">
        <f t="shared" si="20"/>
        <v>591500.42857143283</v>
      </c>
      <c r="X245" s="2">
        <f t="shared" si="6"/>
        <v>8499.5714285671711</v>
      </c>
      <c r="Y245" s="2">
        <f t="shared" si="43"/>
        <v>51676725.861026287</v>
      </c>
      <c r="Z245" s="2" t="str">
        <f t="shared" si="8"/>
        <v>MEEP</v>
      </c>
      <c r="AA245" s="2">
        <f>IF(Z245="HERE",Y245,AA244+Graph!$G$1*1000)</f>
        <v>64433239.146740511</v>
      </c>
      <c r="AB245" s="2">
        <f t="shared" si="21"/>
        <v>420000</v>
      </c>
      <c r="AC245" s="2">
        <f t="shared" si="44"/>
        <v>50774175.249618001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50058708.7624809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591500.42857142852</v>
      </c>
      <c r="H246" s="2">
        <f t="shared" si="45"/>
        <v>119979725.39247544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600000</v>
      </c>
      <c r="R246" s="2">
        <f t="shared" si="46"/>
        <v>121978914.82492995</v>
      </c>
      <c r="S246" s="2">
        <f t="shared" si="17"/>
        <v>591500.42857143283</v>
      </c>
      <c r="T246" s="2">
        <f t="shared" si="18"/>
        <v>8499.571428571362</v>
      </c>
      <c r="U246" s="2">
        <f t="shared" si="19"/>
        <v>600000</v>
      </c>
      <c r="V246" s="2">
        <f t="shared" si="34"/>
        <v>70293689.392475083</v>
      </c>
      <c r="W246" s="2">
        <f t="shared" si="20"/>
        <v>591500.42857143283</v>
      </c>
      <c r="X246" s="2">
        <f t="shared" si="6"/>
        <v>8499.5714285671711</v>
      </c>
      <c r="Y246" s="2">
        <f t="shared" si="43"/>
        <v>51685225.432454854</v>
      </c>
      <c r="Z246" s="2" t="str">
        <f t="shared" si="8"/>
        <v>MEEP</v>
      </c>
      <c r="AA246" s="2">
        <f>IF(Z246="HERE",Y246,AA245+Graph!$G$1*1000)</f>
        <v>64853239.146740511</v>
      </c>
      <c r="AB246" s="2">
        <f t="shared" si="21"/>
        <v>420000</v>
      </c>
      <c r="AC246" s="2">
        <f t="shared" si="44"/>
        <v>50774175.249618001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50058708.7624809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591500.42857142852</v>
      </c>
      <c r="H247" s="2">
        <f t="shared" si="45"/>
        <v>120571225.82104687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600000</v>
      </c>
      <c r="R247" s="2">
        <f t="shared" si="46"/>
        <v>122578914.82492995</v>
      </c>
      <c r="S247" s="2">
        <f t="shared" si="17"/>
        <v>591500.42857143283</v>
      </c>
      <c r="T247" s="2">
        <f t="shared" si="18"/>
        <v>8499.5714285715949</v>
      </c>
      <c r="U247" s="2">
        <f t="shared" si="19"/>
        <v>600000</v>
      </c>
      <c r="V247" s="2">
        <f t="shared" si="34"/>
        <v>70885189.821046516</v>
      </c>
      <c r="W247" s="2">
        <f t="shared" si="20"/>
        <v>591500.42857143283</v>
      </c>
      <c r="X247" s="2">
        <f t="shared" si="6"/>
        <v>8499.5714285671711</v>
      </c>
      <c r="Y247" s="2">
        <f t="shared" si="43"/>
        <v>51693725.003883421</v>
      </c>
      <c r="Z247" s="2" t="str">
        <f t="shared" si="8"/>
        <v>MEEP</v>
      </c>
      <c r="AA247" s="2">
        <f>IF(Z247="HERE",Y247,AA246+Graph!$G$1*1000)</f>
        <v>65273239.146740511</v>
      </c>
      <c r="AB247" s="2">
        <f t="shared" si="21"/>
        <v>420000</v>
      </c>
      <c r="AC247" s="2">
        <f t="shared" si="44"/>
        <v>50774175.249618001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50058708.7624809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591500.42857142852</v>
      </c>
      <c r="H248" s="2">
        <f t="shared" si="45"/>
        <v>121162726.24961831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600000</v>
      </c>
      <c r="R248" s="2">
        <f t="shared" si="46"/>
        <v>123178914.82492995</v>
      </c>
      <c r="S248" s="2">
        <f t="shared" si="17"/>
        <v>591500.42857143283</v>
      </c>
      <c r="T248" s="2">
        <f t="shared" si="18"/>
        <v>8499.571428571362</v>
      </c>
      <c r="U248" s="2">
        <f t="shared" si="19"/>
        <v>600000</v>
      </c>
      <c r="V248" s="2">
        <f t="shared" si="34"/>
        <v>71476690.249617949</v>
      </c>
      <c r="W248" s="2">
        <f t="shared" si="20"/>
        <v>591500.42857143283</v>
      </c>
      <c r="X248" s="2">
        <f t="shared" si="6"/>
        <v>8499.5714285671711</v>
      </c>
      <c r="Y248" s="2">
        <f t="shared" si="43"/>
        <v>51702224.575311989</v>
      </c>
      <c r="Z248" s="2" t="str">
        <f t="shared" si="8"/>
        <v>MEEP</v>
      </c>
      <c r="AA248" s="2">
        <f>IF(Z248="HERE",Y248,AA247+Graph!$G$1*1000)</f>
        <v>65693239.146740511</v>
      </c>
      <c r="AB248" s="2">
        <f t="shared" si="21"/>
        <v>420000</v>
      </c>
      <c r="AC248" s="2">
        <f t="shared" si="44"/>
        <v>50774175.249618001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50058708.7624809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591500.42857142852</v>
      </c>
      <c r="H249" s="2">
        <f t="shared" si="45"/>
        <v>121754226.67818974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600000</v>
      </c>
      <c r="R249" s="2">
        <f t="shared" si="46"/>
        <v>123778914.82492995</v>
      </c>
      <c r="S249" s="2">
        <f t="shared" si="17"/>
        <v>591500.42857143283</v>
      </c>
      <c r="T249" s="2">
        <f t="shared" si="18"/>
        <v>8499.571428571362</v>
      </c>
      <c r="U249" s="2">
        <f t="shared" si="19"/>
        <v>600000</v>
      </c>
      <c r="V249" s="2">
        <f t="shared" si="34"/>
        <v>72068190.678189382</v>
      </c>
      <c r="W249" s="2">
        <f t="shared" si="20"/>
        <v>591500.42857143283</v>
      </c>
      <c r="X249" s="2">
        <f t="shared" si="6"/>
        <v>8499.5714285671711</v>
      </c>
      <c r="Y249" s="2">
        <f t="shared" si="43"/>
        <v>51710724.146740556</v>
      </c>
      <c r="Z249" s="2" t="str">
        <f t="shared" si="8"/>
        <v>MEEP</v>
      </c>
      <c r="AA249" s="2">
        <f>IF(Z249="HERE",Y249,AA248+Graph!$G$1*1000)</f>
        <v>66113239.146740511</v>
      </c>
      <c r="AB249" s="2">
        <f t="shared" si="21"/>
        <v>420000</v>
      </c>
      <c r="AC249" s="2">
        <f t="shared" si="44"/>
        <v>50774175.249618001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50058708.7624809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591500.42857142852</v>
      </c>
      <c r="H250" s="2">
        <f t="shared" si="45"/>
        <v>122345727.10676117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600000</v>
      </c>
      <c r="R250" s="2">
        <f t="shared" si="46"/>
        <v>124378914.82492995</v>
      </c>
      <c r="S250" s="2">
        <f t="shared" si="17"/>
        <v>591500.42857143283</v>
      </c>
      <c r="T250" s="2">
        <f t="shared" si="18"/>
        <v>8499.571428571362</v>
      </c>
      <c r="U250" s="2">
        <f t="shared" si="19"/>
        <v>600000</v>
      </c>
      <c r="V250" s="2">
        <f t="shared" si="34"/>
        <v>72659691.106760815</v>
      </c>
      <c r="W250" s="2">
        <f t="shared" si="20"/>
        <v>591500.42857143283</v>
      </c>
      <c r="X250" s="2">
        <f t="shared" si="6"/>
        <v>8499.5714285671711</v>
      </c>
      <c r="Y250" s="2">
        <f t="shared" si="43"/>
        <v>51719223.718169123</v>
      </c>
      <c r="Z250" s="2" t="str">
        <f t="shared" si="8"/>
        <v>MEEP</v>
      </c>
      <c r="AA250" s="2">
        <f>IF(Z250="HERE",Y250,AA249+Graph!$G$1*1000)</f>
        <v>66533239.146740511</v>
      </c>
      <c r="AB250" s="2">
        <f t="shared" si="21"/>
        <v>420000</v>
      </c>
      <c r="AC250" s="2">
        <f t="shared" si="44"/>
        <v>50774175.249618001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50058708.7624809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591500.42857142852</v>
      </c>
      <c r="H251" s="2">
        <f t="shared" si="45"/>
        <v>122937227.53533261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600000</v>
      </c>
      <c r="R251" s="2">
        <f t="shared" si="46"/>
        <v>124978914.82492995</v>
      </c>
      <c r="S251" s="2">
        <f t="shared" si="17"/>
        <v>591500.42857143283</v>
      </c>
      <c r="T251" s="2">
        <f t="shared" si="18"/>
        <v>8499.571428571362</v>
      </c>
      <c r="U251" s="2">
        <f t="shared" si="19"/>
        <v>600000</v>
      </c>
      <c r="V251" s="2">
        <f t="shared" si="34"/>
        <v>73251191.535332248</v>
      </c>
      <c r="W251" s="2">
        <f t="shared" si="20"/>
        <v>591500.42857143283</v>
      </c>
      <c r="X251" s="2">
        <f t="shared" si="6"/>
        <v>8499.5714285671711</v>
      </c>
      <c r="Y251" s="2">
        <f t="shared" si="43"/>
        <v>51727723.28959769</v>
      </c>
      <c r="Z251" s="2" t="str">
        <f t="shared" si="8"/>
        <v>MEEP</v>
      </c>
      <c r="AA251" s="2">
        <f>IF(Z251="HERE",Y251,AA250+Graph!$G$1*1000)</f>
        <v>66953239.146740511</v>
      </c>
      <c r="AB251" s="2">
        <f t="shared" si="21"/>
        <v>420000</v>
      </c>
      <c r="AC251" s="2">
        <f t="shared" si="44"/>
        <v>50774175.249618001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50058708.7624809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591500.42857142852</v>
      </c>
      <c r="H252" s="2">
        <f t="shared" si="45"/>
        <v>123528727.96390404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600000</v>
      </c>
      <c r="R252" s="2">
        <f t="shared" si="46"/>
        <v>125578914.82492995</v>
      </c>
      <c r="S252" s="2">
        <f t="shared" si="17"/>
        <v>591500.42857143283</v>
      </c>
      <c r="T252" s="2">
        <f t="shared" si="18"/>
        <v>8499.571428571362</v>
      </c>
      <c r="U252" s="2">
        <f t="shared" si="19"/>
        <v>600000</v>
      </c>
      <c r="V252" s="2">
        <f t="shared" si="34"/>
        <v>73842691.96390368</v>
      </c>
      <c r="W252" s="2">
        <f t="shared" si="20"/>
        <v>591500.42857143283</v>
      </c>
      <c r="X252" s="2">
        <f t="shared" si="6"/>
        <v>8499.5714285671711</v>
      </c>
      <c r="Y252" s="2">
        <f t="shared" si="43"/>
        <v>51736222.861026257</v>
      </c>
      <c r="Z252" s="2" t="str">
        <f t="shared" si="8"/>
        <v>MEEP</v>
      </c>
      <c r="AA252" s="2">
        <f>IF(Z252="HERE",Y252,AA251+Graph!$G$1*1000)</f>
        <v>67373239.146740511</v>
      </c>
      <c r="AB252" s="2">
        <f t="shared" si="21"/>
        <v>420000</v>
      </c>
      <c r="AC252" s="2">
        <f t="shared" si="44"/>
        <v>50774175.249618001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50058708.7624809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591500.42857142852</v>
      </c>
      <c r="H253" s="2">
        <f t="shared" si="45"/>
        <v>124120228.39247547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600000</v>
      </c>
      <c r="R253" s="2">
        <f t="shared" si="46"/>
        <v>126178914.82492995</v>
      </c>
      <c r="S253" s="2">
        <f t="shared" si="17"/>
        <v>591500.42857143283</v>
      </c>
      <c r="T253" s="2">
        <f t="shared" si="18"/>
        <v>8499.571428571362</v>
      </c>
      <c r="U253" s="2">
        <f t="shared" si="19"/>
        <v>600000</v>
      </c>
      <c r="V253" s="2">
        <f t="shared" si="34"/>
        <v>74434192.392475113</v>
      </c>
      <c r="W253" s="2">
        <f t="shared" si="20"/>
        <v>591500.42857143283</v>
      </c>
      <c r="X253" s="2">
        <f t="shared" si="6"/>
        <v>8499.5714285671711</v>
      </c>
      <c r="Y253" s="2">
        <f t="shared" si="43"/>
        <v>51744722.432454824</v>
      </c>
      <c r="Z253" s="2" t="str">
        <f t="shared" si="8"/>
        <v>MEEP</v>
      </c>
      <c r="AA253" s="2">
        <f>IF(Z253="HERE",Y253,AA252+Graph!$G$1*1000)</f>
        <v>67793239.146740511</v>
      </c>
      <c r="AB253" s="2">
        <f t="shared" si="21"/>
        <v>420000</v>
      </c>
      <c r="AC253" s="2">
        <f t="shared" si="44"/>
        <v>50774175.249618001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50058708.7624809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591500.42857142852</v>
      </c>
      <c r="H254" s="2">
        <f t="shared" si="45"/>
        <v>124711728.8210469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600000</v>
      </c>
      <c r="R254" s="2">
        <f t="shared" si="46"/>
        <v>126778914.82492995</v>
      </c>
      <c r="S254" s="2">
        <f t="shared" si="17"/>
        <v>591500.42857143283</v>
      </c>
      <c r="T254" s="2">
        <f t="shared" si="18"/>
        <v>8499.571428571362</v>
      </c>
      <c r="U254" s="2">
        <f t="shared" si="19"/>
        <v>600000</v>
      </c>
      <c r="V254" s="2">
        <f t="shared" si="34"/>
        <v>75025692.821046546</v>
      </c>
      <c r="W254" s="2">
        <f t="shared" si="20"/>
        <v>591500.42857143283</v>
      </c>
      <c r="X254" s="2">
        <f t="shared" si="6"/>
        <v>8499.5714285671711</v>
      </c>
      <c r="Y254" s="2">
        <f t="shared" si="43"/>
        <v>51753222.003883392</v>
      </c>
      <c r="Z254" s="2" t="str">
        <f t="shared" si="8"/>
        <v>MEEP</v>
      </c>
      <c r="AA254" s="2">
        <f>IF(Z254="HERE",Y254,AA253+Graph!$G$1*1000)</f>
        <v>68213239.146740511</v>
      </c>
      <c r="AB254" s="2">
        <f t="shared" si="21"/>
        <v>420000</v>
      </c>
      <c r="AC254" s="2">
        <f t="shared" si="44"/>
        <v>50774175.249618001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50058708.7624809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591500.42857142852</v>
      </c>
      <c r="H255" s="2">
        <f t="shared" si="45"/>
        <v>125303229.24961834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600000</v>
      </c>
      <c r="R255" s="2">
        <f t="shared" si="46"/>
        <v>127378914.82492995</v>
      </c>
      <c r="S255" s="2">
        <f t="shared" si="17"/>
        <v>591500.42857143283</v>
      </c>
      <c r="T255" s="2">
        <f t="shared" si="18"/>
        <v>8499.571428571362</v>
      </c>
      <c r="U255" s="2">
        <f t="shared" si="19"/>
        <v>600000</v>
      </c>
      <c r="V255" s="2">
        <f t="shared" si="34"/>
        <v>75617193.249617979</v>
      </c>
      <c r="W255" s="2">
        <f t="shared" si="20"/>
        <v>591500.42857143283</v>
      </c>
      <c r="X255" s="2">
        <f t="shared" si="6"/>
        <v>8499.5714285671711</v>
      </c>
      <c r="Y255" s="2">
        <f t="shared" si="43"/>
        <v>51761721.575311959</v>
      </c>
      <c r="Z255" s="2" t="str">
        <f t="shared" si="8"/>
        <v>MEEP</v>
      </c>
      <c r="AA255" s="2">
        <f>IF(Z255="HERE",Y255,AA254+Graph!$G$1*1000)</f>
        <v>68633239.146740511</v>
      </c>
      <c r="AB255" s="2">
        <f t="shared" si="21"/>
        <v>420000</v>
      </c>
      <c r="AC255" s="2">
        <f t="shared" si="44"/>
        <v>50774175.249618001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50058708.7624809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591500.42857142852</v>
      </c>
      <c r="H256" s="2">
        <f t="shared" si="45"/>
        <v>125894729.67818977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600000</v>
      </c>
      <c r="R256" s="2">
        <f t="shared" si="46"/>
        <v>127978914.82492995</v>
      </c>
      <c r="S256" s="2">
        <f t="shared" si="17"/>
        <v>591500.42857143283</v>
      </c>
      <c r="T256" s="2">
        <f t="shared" si="18"/>
        <v>8499.571428571362</v>
      </c>
      <c r="U256" s="2">
        <f t="shared" si="19"/>
        <v>600000</v>
      </c>
      <c r="V256" s="2">
        <f t="shared" si="34"/>
        <v>76208693.678189412</v>
      </c>
      <c r="W256" s="2">
        <f t="shared" si="20"/>
        <v>591500.42857143283</v>
      </c>
      <c r="X256" s="2">
        <f t="shared" si="6"/>
        <v>8499.5714285671711</v>
      </c>
      <c r="Y256" s="2">
        <f t="shared" si="43"/>
        <v>51770221.146740526</v>
      </c>
      <c r="Z256" s="2" t="str">
        <f t="shared" si="8"/>
        <v>MEEP</v>
      </c>
      <c r="AA256" s="2">
        <f>IF(Z256="HERE",Y256,AA255+Graph!$G$1*1000)</f>
        <v>69053239.146740511</v>
      </c>
      <c r="AB256" s="2">
        <f t="shared" si="21"/>
        <v>420000</v>
      </c>
      <c r="AC256" s="2">
        <f t="shared" si="44"/>
        <v>50774175.249618001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50058708.7624809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591500.42857142852</v>
      </c>
      <c r="H257" s="2">
        <f t="shared" si="45"/>
        <v>126486230.1067612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600000</v>
      </c>
      <c r="R257" s="2">
        <f t="shared" si="46"/>
        <v>128578914.82492995</v>
      </c>
      <c r="S257" s="2">
        <f t="shared" si="17"/>
        <v>591500.42857143283</v>
      </c>
      <c r="T257" s="2">
        <f t="shared" si="18"/>
        <v>8499.571428571362</v>
      </c>
      <c r="U257" s="2">
        <f t="shared" si="19"/>
        <v>600000</v>
      </c>
      <c r="V257" s="2">
        <f t="shared" si="34"/>
        <v>76800194.106760845</v>
      </c>
      <c r="W257" s="2">
        <f t="shared" si="20"/>
        <v>591500.42857143283</v>
      </c>
      <c r="X257" s="2">
        <f t="shared" si="6"/>
        <v>8499.5714285671711</v>
      </c>
      <c r="Y257" s="2">
        <f t="shared" si="43"/>
        <v>51778720.718169093</v>
      </c>
      <c r="Z257" s="2" t="str">
        <f t="shared" si="8"/>
        <v>MEEP</v>
      </c>
      <c r="AA257" s="2">
        <f>IF(Z257="HERE",Y257,AA256+Graph!$G$1*1000)</f>
        <v>69473239.146740511</v>
      </c>
      <c r="AB257" s="2">
        <f t="shared" si="21"/>
        <v>420000</v>
      </c>
      <c r="AC257" s="2">
        <f t="shared" si="44"/>
        <v>50774175.249618001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50079708.7624809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591500.42857142852</v>
      </c>
      <c r="H258" s="2">
        <f t="shared" si="45"/>
        <v>127077730.53533264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600000</v>
      </c>
      <c r="R258" s="2">
        <f t="shared" si="46"/>
        <v>129178914.82492995</v>
      </c>
      <c r="S258" s="2">
        <f t="shared" si="17"/>
        <v>591500.42857143283</v>
      </c>
      <c r="T258" s="2">
        <f t="shared" si="18"/>
        <v>8499.571428571362</v>
      </c>
      <c r="U258" s="2">
        <f t="shared" si="19"/>
        <v>600000</v>
      </c>
      <c r="V258" s="2">
        <f t="shared" si="34"/>
        <v>77391694.535332277</v>
      </c>
      <c r="W258" s="2">
        <f t="shared" si="20"/>
        <v>591500.42857143283</v>
      </c>
      <c r="X258" s="2">
        <f t="shared" si="6"/>
        <v>8499.5714285671711</v>
      </c>
      <c r="Y258" s="2">
        <f t="shared" si="43"/>
        <v>51787220.28959766</v>
      </c>
      <c r="Z258" s="2" t="str">
        <f t="shared" si="8"/>
        <v>MEEP</v>
      </c>
      <c r="AA258" s="2">
        <f>IF(Z258="HERE",Y258,AA257+Graph!$G$1*1000)</f>
        <v>69893239.146740511</v>
      </c>
      <c r="AB258" s="2">
        <f t="shared" si="21"/>
        <v>420000</v>
      </c>
      <c r="AC258" s="2">
        <f t="shared" si="44"/>
        <v>50774175.249618001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50100708.7624809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591500.42857142852</v>
      </c>
      <c r="H259" s="2">
        <f t="shared" si="45"/>
        <v>127669230.96390407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600000</v>
      </c>
      <c r="R259" s="2">
        <f t="shared" si="46"/>
        <v>129778914.82492995</v>
      </c>
      <c r="S259" s="2">
        <f t="shared" si="17"/>
        <v>591500.42857143283</v>
      </c>
      <c r="T259" s="2">
        <f t="shared" si="18"/>
        <v>8499.571428571362</v>
      </c>
      <c r="U259" s="2">
        <f t="shared" si="19"/>
        <v>600000</v>
      </c>
      <c r="V259" s="2">
        <f t="shared" si="34"/>
        <v>77983194.96390371</v>
      </c>
      <c r="W259" s="2">
        <f t="shared" si="20"/>
        <v>591500.42857143283</v>
      </c>
      <c r="X259" s="2">
        <f t="shared" si="6"/>
        <v>8499.5714285671711</v>
      </c>
      <c r="Y259" s="2">
        <f t="shared" si="43"/>
        <v>51795719.861026227</v>
      </c>
      <c r="Z259" s="2" t="str">
        <f t="shared" si="8"/>
        <v>MEEP</v>
      </c>
      <c r="AA259" s="2">
        <f>IF(Z259="HERE",Y259,AA258+Graph!$G$1*1000)</f>
        <v>70313239.146740511</v>
      </c>
      <c r="AB259" s="2">
        <f t="shared" si="21"/>
        <v>420000</v>
      </c>
      <c r="AC259" s="2">
        <f t="shared" si="44"/>
        <v>50774175.249618001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50121708.7624809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591500.42857142852</v>
      </c>
      <c r="H260" s="2">
        <f t="shared" si="45"/>
        <v>128260731.3924755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600000</v>
      </c>
      <c r="R260" s="2">
        <f t="shared" si="46"/>
        <v>130378914.82492995</v>
      </c>
      <c r="S260" s="2">
        <f t="shared" si="17"/>
        <v>591500.42857143283</v>
      </c>
      <c r="T260" s="2">
        <f t="shared" si="18"/>
        <v>8499.571428571362</v>
      </c>
      <c r="U260" s="2">
        <f t="shared" si="19"/>
        <v>600000</v>
      </c>
      <c r="V260" s="2">
        <f t="shared" si="34"/>
        <v>78574695.392475143</v>
      </c>
      <c r="W260" s="2">
        <f t="shared" si="20"/>
        <v>591500.42857143283</v>
      </c>
      <c r="X260" s="2">
        <f t="shared" si="6"/>
        <v>8499.5714285671711</v>
      </c>
      <c r="Y260" s="2">
        <f t="shared" si="43"/>
        <v>51804219.432454795</v>
      </c>
      <c r="Z260" s="2" t="str">
        <f t="shared" si="8"/>
        <v>MEEP</v>
      </c>
      <c r="AA260" s="2">
        <f>IF(Z260="HERE",Y260,AA259+Graph!$G$1*1000)</f>
        <v>70733239.146740511</v>
      </c>
      <c r="AB260" s="2">
        <f t="shared" si="21"/>
        <v>420000</v>
      </c>
      <c r="AC260" s="2">
        <f t="shared" si="44"/>
        <v>50774175.249618001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50142708.7624809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591500.42857142852</v>
      </c>
      <c r="H261" s="2">
        <f t="shared" si="45"/>
        <v>128852231.82104693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600000</v>
      </c>
      <c r="R261" s="2">
        <f t="shared" si="46"/>
        <v>130978914.82492995</v>
      </c>
      <c r="S261" s="2">
        <f t="shared" si="17"/>
        <v>591500.42857143283</v>
      </c>
      <c r="T261" s="2">
        <f t="shared" si="18"/>
        <v>8499.571428571362</v>
      </c>
      <c r="U261" s="2">
        <f t="shared" si="19"/>
        <v>600000</v>
      </c>
      <c r="V261" s="2">
        <f t="shared" si="34"/>
        <v>79166195.821046576</v>
      </c>
      <c r="W261" s="2">
        <f t="shared" si="20"/>
        <v>591500.42857143283</v>
      </c>
      <c r="X261" s="2">
        <f t="shared" si="6"/>
        <v>8499.5714285671711</v>
      </c>
      <c r="Y261" s="2">
        <f t="shared" si="43"/>
        <v>51812719.003883362</v>
      </c>
      <c r="Z261" s="2" t="str">
        <f t="shared" si="8"/>
        <v>MEEP</v>
      </c>
      <c r="AA261" s="2">
        <f>IF(Z261="HERE",Y261,AA260+Graph!$G$1*1000)</f>
        <v>71153239.146740511</v>
      </c>
      <c r="AB261" s="2">
        <f t="shared" si="21"/>
        <v>420000</v>
      </c>
      <c r="AC261" s="2">
        <f t="shared" si="44"/>
        <v>50774175.249618001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591500.42857142852</v>
      </c>
      <c r="H262" s="2">
        <f t="shared" si="45"/>
        <v>129443732.24961837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600000</v>
      </c>
      <c r="R262" s="2">
        <f t="shared" si="46"/>
        <v>131578914.82492995</v>
      </c>
      <c r="S262" s="2">
        <f t="shared" si="17"/>
        <v>591500.42857143283</v>
      </c>
      <c r="T262" s="2">
        <f t="shared" si="18"/>
        <v>8499.571428571362</v>
      </c>
      <c r="U262" s="2">
        <f t="shared" si="19"/>
        <v>600000</v>
      </c>
      <c r="V262" s="2">
        <f t="shared" si="34"/>
        <v>79757696.249618009</v>
      </c>
      <c r="W262" s="2">
        <f t="shared" si="20"/>
        <v>591500.42857143283</v>
      </c>
      <c r="X262" s="2">
        <f t="shared" si="6"/>
        <v>8499.5714285671711</v>
      </c>
      <c r="Y262" s="2">
        <f t="shared" si="43"/>
        <v>51821218.575311929</v>
      </c>
      <c r="Z262" s="2" t="str">
        <f t="shared" si="8"/>
        <v>MEEP</v>
      </c>
      <c r="AA262" s="2">
        <f>IF(Z262="HERE",Y262,AA261+Graph!$G$1*1000)</f>
        <v>71573239.146740511</v>
      </c>
      <c r="AB262" s="2">
        <f t="shared" si="21"/>
        <v>420000</v>
      </c>
      <c r="AC262" s="2">
        <f t="shared" si="44"/>
        <v>50774175.249618001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591500.42857142852</v>
      </c>
      <c r="H263" s="2">
        <f t="shared" si="45"/>
        <v>130035232.6781898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600000</v>
      </c>
      <c r="R263" s="2">
        <f t="shared" si="46"/>
        <v>132178914.82492995</v>
      </c>
      <c r="S263" s="2">
        <f t="shared" si="17"/>
        <v>591500.42857143283</v>
      </c>
      <c r="T263" s="2">
        <f t="shared" si="18"/>
        <v>8499.571428571362</v>
      </c>
      <c r="U263" s="2">
        <f t="shared" si="19"/>
        <v>600000</v>
      </c>
      <c r="V263" s="2">
        <f t="shared" si="34"/>
        <v>80349196.678189442</v>
      </c>
      <c r="W263" s="2">
        <f t="shared" si="20"/>
        <v>591500.42857143283</v>
      </c>
      <c r="X263" s="2">
        <f t="shared" si="6"/>
        <v>8499.5714285671711</v>
      </c>
      <c r="Y263" s="2">
        <f t="shared" si="43"/>
        <v>51829718.146740496</v>
      </c>
      <c r="Z263" s="2" t="str">
        <f t="shared" si="8"/>
        <v>MEEP</v>
      </c>
      <c r="AA263" s="2">
        <f>IF(Z263="HERE",Y263,AA262+Graph!$G$1*1000)</f>
        <v>71993239.146740511</v>
      </c>
      <c r="AB263" s="2">
        <f t="shared" si="21"/>
        <v>420000</v>
      </c>
      <c r="AC263" s="2">
        <f t="shared" si="44"/>
        <v>50774175.249618001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591500.42857142852</v>
      </c>
      <c r="H264" s="2">
        <f t="shared" si="45"/>
        <v>130626733.10676123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600000</v>
      </c>
      <c r="R264" s="2">
        <f t="shared" si="46"/>
        <v>132778914.82492995</v>
      </c>
      <c r="S264" s="2">
        <f t="shared" si="17"/>
        <v>591500.42857143283</v>
      </c>
      <c r="T264" s="2">
        <f t="shared" si="18"/>
        <v>8499.571428571362</v>
      </c>
      <c r="U264" s="2">
        <f t="shared" si="19"/>
        <v>600000</v>
      </c>
      <c r="V264" s="2">
        <f t="shared" si="34"/>
        <v>80940697.106760874</v>
      </c>
      <c r="W264" s="2">
        <f t="shared" si="20"/>
        <v>591500.42857143283</v>
      </c>
      <c r="X264" s="2">
        <f t="shared" si="6"/>
        <v>8499.5714285671711</v>
      </c>
      <c r="Y264" s="2">
        <f t="shared" si="43"/>
        <v>51838217.718169063</v>
      </c>
      <c r="Z264" s="2" t="str">
        <f t="shared" si="8"/>
        <v>MEEP</v>
      </c>
      <c r="AA264" s="2">
        <f>IF(Z264="HERE",Y264,AA263+Graph!$G$1*1000)</f>
        <v>72413239.146740511</v>
      </c>
      <c r="AB264" s="2">
        <f t="shared" si="21"/>
        <v>420000</v>
      </c>
      <c r="AC264" s="2">
        <f t="shared" si="44"/>
        <v>50774175.249618001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591500.42857142852</v>
      </c>
      <c r="H265" s="2">
        <f t="shared" si="45"/>
        <v>131218233.53533266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600000</v>
      </c>
      <c r="R265" s="2">
        <f t="shared" si="46"/>
        <v>133378914.82492995</v>
      </c>
      <c r="S265" s="2">
        <f t="shared" si="17"/>
        <v>591500.42857143283</v>
      </c>
      <c r="T265" s="2">
        <f t="shared" si="18"/>
        <v>8499.571428571362</v>
      </c>
      <c r="U265" s="2">
        <f t="shared" si="19"/>
        <v>600000</v>
      </c>
      <c r="V265" s="2">
        <f t="shared" si="34"/>
        <v>81532197.535332307</v>
      </c>
      <c r="W265" s="2">
        <f t="shared" si="20"/>
        <v>591500.42857143283</v>
      </c>
      <c r="X265" s="2">
        <f t="shared" si="6"/>
        <v>8499.5714285671711</v>
      </c>
      <c r="Y265" s="2">
        <f t="shared" si="43"/>
        <v>51846717.289597631</v>
      </c>
      <c r="Z265" s="2" t="str">
        <f t="shared" si="8"/>
        <v>MEEP</v>
      </c>
      <c r="AA265" s="2">
        <f>IF(Z265="HERE",Y265,AA264+Graph!$G$1*1000)</f>
        <v>72833239.146740511</v>
      </c>
      <c r="AB265" s="2">
        <f t="shared" si="21"/>
        <v>420000</v>
      </c>
      <c r="AC265" s="2">
        <f t="shared" si="44"/>
        <v>50774175.249618001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591500.42857142852</v>
      </c>
      <c r="H266" s="2">
        <f t="shared" si="45"/>
        <v>131809733.9639041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600000</v>
      </c>
      <c r="R266" s="2">
        <f t="shared" si="46"/>
        <v>133978914.82492995</v>
      </c>
      <c r="S266" s="2">
        <f t="shared" si="17"/>
        <v>591500.42857143283</v>
      </c>
      <c r="T266" s="2">
        <f t="shared" si="18"/>
        <v>8499.571428571362</v>
      </c>
      <c r="U266" s="2">
        <f t="shared" si="19"/>
        <v>600000</v>
      </c>
      <c r="V266" s="2">
        <f t="shared" si="34"/>
        <v>82123697.96390374</v>
      </c>
      <c r="W266" s="2">
        <f t="shared" si="20"/>
        <v>591500.42857143283</v>
      </c>
      <c r="X266" s="2">
        <f t="shared" si="6"/>
        <v>8499.5714285671711</v>
      </c>
      <c r="Y266" s="2">
        <f t="shared" si="43"/>
        <v>51855216.861026198</v>
      </c>
      <c r="Z266" s="2" t="str">
        <f t="shared" si="8"/>
        <v>MEEP</v>
      </c>
      <c r="AA266" s="2">
        <f>IF(Z266="HERE",Y266,AA265+Graph!$G$1*1000)</f>
        <v>73253239.146740511</v>
      </c>
      <c r="AB266" s="2">
        <f t="shared" si="21"/>
        <v>420000</v>
      </c>
      <c r="AC266" s="2">
        <f t="shared" si="44"/>
        <v>50774175.249618001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591500.42857142852</v>
      </c>
      <c r="H267" s="2">
        <f t="shared" si="45"/>
        <v>132401234.39247553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600000</v>
      </c>
      <c r="R267" s="2">
        <f t="shared" si="46"/>
        <v>134578914.82492995</v>
      </c>
      <c r="S267" s="2">
        <f t="shared" si="17"/>
        <v>591500.42857143283</v>
      </c>
      <c r="T267" s="2">
        <f t="shared" si="18"/>
        <v>8499.571428571362</v>
      </c>
      <c r="U267" s="2">
        <f t="shared" si="19"/>
        <v>600000</v>
      </c>
      <c r="V267" s="2">
        <f t="shared" si="34"/>
        <v>82715198.392475173</v>
      </c>
      <c r="W267" s="2">
        <f t="shared" si="20"/>
        <v>591500.42857143283</v>
      </c>
      <c r="X267" s="2">
        <f t="shared" si="6"/>
        <v>8499.5714285671711</v>
      </c>
      <c r="Y267" s="2">
        <f t="shared" si="43"/>
        <v>51863716.432454765</v>
      </c>
      <c r="Z267" s="2" t="str">
        <f t="shared" si="8"/>
        <v>MEEP</v>
      </c>
      <c r="AA267" s="2">
        <f>IF(Z267="HERE",Y267,AA266+Graph!$G$1*1000)</f>
        <v>73673239.146740511</v>
      </c>
      <c r="AB267" s="2">
        <f t="shared" si="21"/>
        <v>420000</v>
      </c>
      <c r="AC267" s="2">
        <f t="shared" si="44"/>
        <v>50774175.249618001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591500.42857142852</v>
      </c>
      <c r="H268" s="2">
        <f t="shared" si="45"/>
        <v>132992734.82104696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600000</v>
      </c>
      <c r="R268" s="2">
        <f t="shared" si="46"/>
        <v>135178914.82492995</v>
      </c>
      <c r="S268" s="2">
        <f t="shared" si="17"/>
        <v>591500.42857143283</v>
      </c>
      <c r="T268" s="2">
        <f t="shared" si="18"/>
        <v>8499.571428571362</v>
      </c>
      <c r="U268" s="2">
        <f t="shared" si="19"/>
        <v>600000</v>
      </c>
      <c r="V268" s="2">
        <f t="shared" si="34"/>
        <v>83306698.821046606</v>
      </c>
      <c r="W268" s="2">
        <f t="shared" si="20"/>
        <v>591500.42857143283</v>
      </c>
      <c r="X268" s="2">
        <f t="shared" si="6"/>
        <v>8499.5714285671711</v>
      </c>
      <c r="Y268" s="2">
        <f t="shared" si="43"/>
        <v>51872216.003883332</v>
      </c>
      <c r="Z268" s="2" t="str">
        <f t="shared" si="8"/>
        <v>MEEP</v>
      </c>
      <c r="AA268" s="2">
        <f>IF(Z268="HERE",Y268,AA267+Graph!$G$1*1000)</f>
        <v>74093239.146740511</v>
      </c>
      <c r="AB268" s="2">
        <f t="shared" si="21"/>
        <v>420000</v>
      </c>
      <c r="AC268" s="2">
        <f t="shared" si="44"/>
        <v>50774175.249618001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591500.42857142852</v>
      </c>
      <c r="H269" s="2">
        <f t="shared" si="45"/>
        <v>133584235.2496184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600000</v>
      </c>
      <c r="R269" s="2">
        <f t="shared" si="46"/>
        <v>135778914.82492995</v>
      </c>
      <c r="S269" s="2">
        <f t="shared" si="17"/>
        <v>591500.42857143283</v>
      </c>
      <c r="T269" s="2">
        <f t="shared" si="18"/>
        <v>8499.571428571362</v>
      </c>
      <c r="U269" s="2">
        <f t="shared" si="19"/>
        <v>600000</v>
      </c>
      <c r="V269" s="2">
        <f t="shared" si="34"/>
        <v>83898199.249618039</v>
      </c>
      <c r="W269" s="2">
        <f t="shared" si="20"/>
        <v>591500.42857143283</v>
      </c>
      <c r="X269" s="2">
        <f t="shared" si="6"/>
        <v>8499.5714285671711</v>
      </c>
      <c r="Y269" s="2">
        <f t="shared" si="43"/>
        <v>51880715.575311899</v>
      </c>
      <c r="Z269" s="2" t="str">
        <f t="shared" si="8"/>
        <v>MEEP</v>
      </c>
      <c r="AA269" s="2">
        <f>IF(Z269="HERE",Y269,AA268+Graph!$G$1*1000)</f>
        <v>74513239.146740511</v>
      </c>
      <c r="AB269" s="2">
        <f t="shared" si="21"/>
        <v>420000</v>
      </c>
      <c r="AC269" s="2">
        <f t="shared" si="44"/>
        <v>50774175.249618001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591500.42857142852</v>
      </c>
      <c r="H270" s="2">
        <f t="shared" si="45"/>
        <v>134175735.67818983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600000</v>
      </c>
      <c r="R270" s="2">
        <f t="shared" si="46"/>
        <v>136378914.82492995</v>
      </c>
      <c r="S270" s="2">
        <f t="shared" si="17"/>
        <v>591500.42857143283</v>
      </c>
      <c r="T270" s="2">
        <f t="shared" si="18"/>
        <v>8499.571428571362</v>
      </c>
      <c r="U270" s="2">
        <f t="shared" si="19"/>
        <v>600000</v>
      </c>
      <c r="V270" s="2">
        <f t="shared" si="34"/>
        <v>84489699.678189471</v>
      </c>
      <c r="W270" s="2">
        <f t="shared" si="20"/>
        <v>591500.42857143283</v>
      </c>
      <c r="X270" s="2">
        <f t="shared" si="6"/>
        <v>8499.5714285671711</v>
      </c>
      <c r="Y270" s="2">
        <f t="shared" si="43"/>
        <v>51889215.146740466</v>
      </c>
      <c r="Z270" s="2" t="str">
        <f t="shared" si="8"/>
        <v>MEEP</v>
      </c>
      <c r="AA270" s="2">
        <f>IF(Z270="HERE",Y270,AA269+Graph!$G$1*1000)</f>
        <v>74933239.146740511</v>
      </c>
      <c r="AB270" s="2">
        <f t="shared" si="21"/>
        <v>420000</v>
      </c>
      <c r="AC270" s="2">
        <f t="shared" si="44"/>
        <v>50774175.249618001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591500.42857142852</v>
      </c>
      <c r="H271" s="2">
        <f t="shared" si="45"/>
        <v>134767236.10676125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600000</v>
      </c>
      <c r="R271" s="2">
        <f t="shared" si="46"/>
        <v>136978914.82492995</v>
      </c>
      <c r="S271" s="2">
        <f t="shared" si="17"/>
        <v>591500.42857141793</v>
      </c>
      <c r="T271" s="2">
        <f t="shared" si="18"/>
        <v>8499.571428571362</v>
      </c>
      <c r="U271" s="2">
        <f t="shared" si="19"/>
        <v>600000</v>
      </c>
      <c r="V271" s="2">
        <f t="shared" si="34"/>
        <v>85081200.106760904</v>
      </c>
      <c r="W271" s="2">
        <f t="shared" si="20"/>
        <v>591500.42857143283</v>
      </c>
      <c r="X271" s="2">
        <f t="shared" si="6"/>
        <v>8499.5714285671711</v>
      </c>
      <c r="Y271" s="2">
        <f t="shared" si="43"/>
        <v>51897714.718169034</v>
      </c>
      <c r="Z271" s="2" t="str">
        <f t="shared" si="8"/>
        <v>MEEP</v>
      </c>
      <c r="AA271" s="2">
        <f>IF(Z271="HERE",Y271,AA270+Graph!$G$1*1000)</f>
        <v>75353239.146740511</v>
      </c>
      <c r="AB271" s="2">
        <f t="shared" si="21"/>
        <v>420000</v>
      </c>
      <c r="AC271" s="2">
        <f t="shared" si="44"/>
        <v>50774175.249618001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591500.42857142852</v>
      </c>
      <c r="H272" s="2">
        <f t="shared" si="45"/>
        <v>135358736.53533268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600000</v>
      </c>
      <c r="R272" s="2">
        <f t="shared" si="46"/>
        <v>137578914.82492995</v>
      </c>
      <c r="S272" s="2">
        <f t="shared" si="17"/>
        <v>591500.42857143283</v>
      </c>
      <c r="T272" s="2">
        <f t="shared" si="18"/>
        <v>8499.571428571362</v>
      </c>
      <c r="U272" s="2">
        <f t="shared" si="19"/>
        <v>600000</v>
      </c>
      <c r="V272" s="2">
        <f t="shared" si="34"/>
        <v>85672700.535332337</v>
      </c>
      <c r="W272" s="2">
        <f t="shared" si="20"/>
        <v>591500.42857143283</v>
      </c>
      <c r="X272" s="2">
        <f t="shared" si="6"/>
        <v>8499.5714285671711</v>
      </c>
      <c r="Y272" s="2">
        <f t="shared" si="43"/>
        <v>51906214.289597601</v>
      </c>
      <c r="Z272" s="2" t="str">
        <f t="shared" si="8"/>
        <v>MEEP</v>
      </c>
      <c r="AA272" s="2">
        <f>IF(Z272="HERE",Y272,AA271+Graph!$G$1*1000)</f>
        <v>75773239.146740511</v>
      </c>
      <c r="AB272" s="2">
        <f t="shared" si="21"/>
        <v>420000</v>
      </c>
      <c r="AC272" s="2">
        <f t="shared" si="44"/>
        <v>50774175.249618001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591500.42857142852</v>
      </c>
      <c r="H273" s="2">
        <f t="shared" si="45"/>
        <v>135950236.96390411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600000</v>
      </c>
      <c r="R273" s="2">
        <f t="shared" si="46"/>
        <v>138178914.82492995</v>
      </c>
      <c r="S273" s="2">
        <f t="shared" si="17"/>
        <v>591500.42857143283</v>
      </c>
      <c r="T273" s="2">
        <f t="shared" si="18"/>
        <v>8499.571428571362</v>
      </c>
      <c r="U273" s="2">
        <f t="shared" si="19"/>
        <v>600000</v>
      </c>
      <c r="V273" s="2">
        <f t="shared" si="34"/>
        <v>86264200.96390377</v>
      </c>
      <c r="W273" s="2">
        <f t="shared" si="20"/>
        <v>591500.42857143283</v>
      </c>
      <c r="X273" s="2">
        <f t="shared" si="6"/>
        <v>8499.5714285671711</v>
      </c>
      <c r="Y273" s="2">
        <f t="shared" si="43"/>
        <v>51914713.861026168</v>
      </c>
      <c r="Z273" s="2" t="str">
        <f t="shared" si="8"/>
        <v>MEEP</v>
      </c>
      <c r="AA273" s="2">
        <f>IF(Z273="HERE",Y273,AA272+Graph!$G$1*1000)</f>
        <v>76193239.146740511</v>
      </c>
      <c r="AB273" s="2">
        <f t="shared" si="21"/>
        <v>420000</v>
      </c>
      <c r="AC273" s="2">
        <f t="shared" si="44"/>
        <v>50774175.249618001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591500.42857142852</v>
      </c>
      <c r="H274" s="2">
        <f t="shared" si="45"/>
        <v>136541737.39247555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600000</v>
      </c>
      <c r="R274" s="2">
        <f t="shared" si="46"/>
        <v>138778914.82492995</v>
      </c>
      <c r="S274" s="2">
        <f t="shared" si="17"/>
        <v>591500.42857143283</v>
      </c>
      <c r="T274" s="2">
        <f t="shared" si="18"/>
        <v>8499.571428571362</v>
      </c>
      <c r="U274" s="2">
        <f t="shared" si="19"/>
        <v>600000</v>
      </c>
      <c r="V274" s="2">
        <f t="shared" si="34"/>
        <v>86855701.392475203</v>
      </c>
      <c r="W274" s="2">
        <f t="shared" si="20"/>
        <v>591500.42857143283</v>
      </c>
      <c r="X274" s="2">
        <f t="shared" si="6"/>
        <v>8499.5714285671711</v>
      </c>
      <c r="Y274" s="2">
        <f t="shared" si="43"/>
        <v>51923213.432454735</v>
      </c>
      <c r="Z274" s="2" t="str">
        <f t="shared" si="8"/>
        <v>MEEP</v>
      </c>
      <c r="AA274" s="2">
        <f>IF(Z274="HERE",Y274,AA273+Graph!$G$1*1000)</f>
        <v>76613239.146740511</v>
      </c>
      <c r="AB274" s="2">
        <f t="shared" si="21"/>
        <v>420000</v>
      </c>
      <c r="AC274" s="2">
        <f t="shared" si="44"/>
        <v>50774175.249618001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591500.42857142852</v>
      </c>
      <c r="H275" s="2">
        <f t="shared" si="45"/>
        <v>137133237.82104698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600000</v>
      </c>
      <c r="R275" s="2">
        <f t="shared" si="46"/>
        <v>139378914.82492995</v>
      </c>
      <c r="S275" s="2">
        <f t="shared" si="17"/>
        <v>591500.42857143283</v>
      </c>
      <c r="T275" s="2">
        <f t="shared" si="18"/>
        <v>8499.571428571362</v>
      </c>
      <c r="U275" s="2">
        <f t="shared" si="19"/>
        <v>600000</v>
      </c>
      <c r="V275" s="2">
        <f t="shared" si="34"/>
        <v>87447201.821046636</v>
      </c>
      <c r="W275" s="2">
        <f t="shared" si="20"/>
        <v>591500.42857143283</v>
      </c>
      <c r="X275" s="2">
        <f t="shared" si="6"/>
        <v>8499.5714285671711</v>
      </c>
      <c r="Y275" s="2">
        <f t="shared" si="43"/>
        <v>51931713.003883302</v>
      </c>
      <c r="Z275" s="2" t="str">
        <f t="shared" si="8"/>
        <v>MEEP</v>
      </c>
      <c r="AA275" s="2">
        <f>IF(Z275="HERE",Y275,AA274+Graph!$G$1*1000)</f>
        <v>77033239.146740511</v>
      </c>
      <c r="AB275" s="2">
        <f t="shared" si="21"/>
        <v>420000</v>
      </c>
      <c r="AC275" s="2">
        <f t="shared" si="44"/>
        <v>50774175.249618001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591500.42857142852</v>
      </c>
      <c r="H276" s="2">
        <f t="shared" si="45"/>
        <v>137724738.24961841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600000</v>
      </c>
      <c r="R276" s="2">
        <f t="shared" si="46"/>
        <v>139978914.82492995</v>
      </c>
      <c r="S276" s="2">
        <f t="shared" si="17"/>
        <v>591500.42857143283</v>
      </c>
      <c r="T276" s="2">
        <f t="shared" si="18"/>
        <v>8499.571428571362</v>
      </c>
      <c r="U276" s="2">
        <f t="shared" si="19"/>
        <v>600000</v>
      </c>
      <c r="V276" s="2">
        <f t="shared" si="34"/>
        <v>88038702.249618068</v>
      </c>
      <c r="W276" s="2">
        <f t="shared" si="20"/>
        <v>591500.42857143283</v>
      </c>
      <c r="X276" s="2">
        <f t="shared" si="6"/>
        <v>8499.5714285671711</v>
      </c>
      <c r="Y276" s="2">
        <f t="shared" si="43"/>
        <v>51940212.575311869</v>
      </c>
      <c r="Z276" s="2" t="str">
        <f t="shared" si="8"/>
        <v>MEEP</v>
      </c>
      <c r="AA276" s="2">
        <f>IF(Z276="HERE",Y276,AA275+Graph!$G$1*1000)</f>
        <v>77453239.146740511</v>
      </c>
      <c r="AB276" s="2">
        <f t="shared" si="21"/>
        <v>420000</v>
      </c>
      <c r="AC276" s="2">
        <f t="shared" si="44"/>
        <v>50774175.249618001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591500.42857142852</v>
      </c>
      <c r="H277" s="2">
        <f t="shared" si="45"/>
        <v>138316238.67818984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600000</v>
      </c>
      <c r="R277" s="2">
        <f t="shared" si="46"/>
        <v>140578914.82492995</v>
      </c>
      <c r="S277" s="2">
        <f t="shared" si="17"/>
        <v>591500.42857143283</v>
      </c>
      <c r="T277" s="2">
        <f t="shared" si="18"/>
        <v>8499.571428571362</v>
      </c>
      <c r="U277" s="2">
        <f t="shared" si="19"/>
        <v>600000</v>
      </c>
      <c r="V277" s="2">
        <f t="shared" si="34"/>
        <v>88630202.678189501</v>
      </c>
      <c r="W277" s="2">
        <f t="shared" si="20"/>
        <v>591500.42857143283</v>
      </c>
      <c r="X277" s="2">
        <f t="shared" si="6"/>
        <v>8499.5714285671711</v>
      </c>
      <c r="Y277" s="2">
        <f t="shared" si="43"/>
        <v>51948712.146740437</v>
      </c>
      <c r="Z277" s="2" t="str">
        <f t="shared" si="8"/>
        <v>MEEP</v>
      </c>
      <c r="AA277" s="2">
        <f>IF(Z277="HERE",Y277,AA276+Graph!$G$1*1000)</f>
        <v>77873239.146740511</v>
      </c>
      <c r="AB277" s="2">
        <f t="shared" si="21"/>
        <v>420000</v>
      </c>
      <c r="AC277" s="2">
        <f t="shared" si="44"/>
        <v>50774175.249618001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591500.42857142852</v>
      </c>
      <c r="H278" s="2">
        <f t="shared" si="45"/>
        <v>138907739.10676128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600000</v>
      </c>
      <c r="R278" s="2">
        <f t="shared" si="46"/>
        <v>141178914.82492995</v>
      </c>
      <c r="S278" s="2">
        <f t="shared" si="17"/>
        <v>591500.42857143283</v>
      </c>
      <c r="T278" s="2">
        <f t="shared" si="18"/>
        <v>8499.571428571362</v>
      </c>
      <c r="U278" s="2">
        <f t="shared" si="19"/>
        <v>600000</v>
      </c>
      <c r="V278" s="2">
        <f t="shared" si="34"/>
        <v>89221703.106760934</v>
      </c>
      <c r="W278" s="2">
        <f t="shared" si="20"/>
        <v>591500.42857143283</v>
      </c>
      <c r="X278" s="2">
        <f t="shared" si="6"/>
        <v>8499.5714285671711</v>
      </c>
      <c r="Y278" s="2">
        <f t="shared" si="43"/>
        <v>51957211.718169004</v>
      </c>
      <c r="Z278" s="2" t="str">
        <f t="shared" si="8"/>
        <v>MEEP</v>
      </c>
      <c r="AA278" s="2">
        <f>IF(Z278="HERE",Y278,AA277+Graph!$G$1*1000)</f>
        <v>78293239.146740511</v>
      </c>
      <c r="AB278" s="2">
        <f t="shared" si="21"/>
        <v>420000</v>
      </c>
      <c r="AC278" s="2">
        <f t="shared" si="44"/>
        <v>50774175.249618001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591500.42857142852</v>
      </c>
      <c r="H279" s="2">
        <f t="shared" si="45"/>
        <v>139499239.53533271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600000</v>
      </c>
      <c r="R279" s="2">
        <f t="shared" si="46"/>
        <v>141778914.82492995</v>
      </c>
      <c r="S279" s="2">
        <f t="shared" si="17"/>
        <v>591500.42857143283</v>
      </c>
      <c r="T279" s="2">
        <f t="shared" si="18"/>
        <v>8499.571428571362</v>
      </c>
      <c r="U279" s="2">
        <f t="shared" si="19"/>
        <v>600000</v>
      </c>
      <c r="V279" s="2">
        <f t="shared" si="34"/>
        <v>89813203.535332367</v>
      </c>
      <c r="W279" s="2">
        <f t="shared" si="20"/>
        <v>591500.42857143283</v>
      </c>
      <c r="X279" s="2">
        <f t="shared" si="6"/>
        <v>8499.5714285671711</v>
      </c>
      <c r="Y279" s="2">
        <f t="shared" si="43"/>
        <v>51965711.289597571</v>
      </c>
      <c r="Z279" s="2" t="str">
        <f t="shared" si="8"/>
        <v>MEEP</v>
      </c>
      <c r="AA279" s="2">
        <f>IF(Z279="HERE",Y279,AA278+Graph!$G$1*1000)</f>
        <v>78713239.146740511</v>
      </c>
      <c r="AB279" s="2">
        <f t="shared" si="21"/>
        <v>420000</v>
      </c>
      <c r="AC279" s="2">
        <f t="shared" si="44"/>
        <v>50774175.249618001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591500.42857142852</v>
      </c>
      <c r="H280" s="2">
        <f t="shared" si="45"/>
        <v>140090739.96390414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600000</v>
      </c>
      <c r="R280" s="2">
        <f t="shared" si="46"/>
        <v>142378914.82492995</v>
      </c>
      <c r="S280" s="2">
        <f t="shared" si="17"/>
        <v>591500.42857143283</v>
      </c>
      <c r="T280" s="2">
        <f t="shared" si="18"/>
        <v>8499.571428571362</v>
      </c>
      <c r="U280" s="2">
        <f t="shared" si="19"/>
        <v>600000</v>
      </c>
      <c r="V280" s="2">
        <f t="shared" si="34"/>
        <v>90404703.9639038</v>
      </c>
      <c r="W280" s="2">
        <f t="shared" si="20"/>
        <v>591500.42857143283</v>
      </c>
      <c r="X280" s="2">
        <f t="shared" si="6"/>
        <v>8499.5714285671711</v>
      </c>
      <c r="Y280" s="2">
        <f t="shared" si="43"/>
        <v>51974210.861026138</v>
      </c>
      <c r="Z280" s="2" t="str">
        <f t="shared" si="8"/>
        <v>MEEP</v>
      </c>
      <c r="AA280" s="2">
        <f>IF(Z280="HERE",Y280,AA279+Graph!$G$1*1000)</f>
        <v>79133239.146740511</v>
      </c>
      <c r="AB280" s="2">
        <f t="shared" si="21"/>
        <v>420000</v>
      </c>
      <c r="AC280" s="2">
        <f t="shared" si="44"/>
        <v>50774175.249618001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591500.42857142852</v>
      </c>
      <c r="H281" s="2">
        <f t="shared" si="45"/>
        <v>140682240.39247558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600000</v>
      </c>
      <c r="R281" s="2">
        <f t="shared" si="46"/>
        <v>142978914.82492995</v>
      </c>
      <c r="S281" s="2">
        <f t="shared" si="17"/>
        <v>591500.42857143283</v>
      </c>
      <c r="T281" s="2">
        <f t="shared" si="18"/>
        <v>8499.571428571362</v>
      </c>
      <c r="U281" s="2">
        <f t="shared" si="19"/>
        <v>600000</v>
      </c>
      <c r="V281" s="2">
        <f t="shared" si="34"/>
        <v>90996204.392475232</v>
      </c>
      <c r="W281" s="2">
        <f t="shared" si="20"/>
        <v>591500.42857143283</v>
      </c>
      <c r="X281" s="2">
        <f t="shared" si="6"/>
        <v>8499.5714285671711</v>
      </c>
      <c r="Y281" s="2">
        <f t="shared" si="43"/>
        <v>51982710.432454705</v>
      </c>
      <c r="Z281" s="2" t="str">
        <f t="shared" si="8"/>
        <v>MEEP</v>
      </c>
      <c r="AA281" s="2">
        <f>IF(Z281="HERE",Y281,AA280+Graph!$G$1*1000)</f>
        <v>79553239.146740511</v>
      </c>
      <c r="AB281" s="2">
        <f t="shared" si="21"/>
        <v>420000</v>
      </c>
      <c r="AC281" s="2">
        <f t="shared" si="44"/>
        <v>50774175.249618001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591500.42857142852</v>
      </c>
      <c r="H282" s="2">
        <f t="shared" si="45"/>
        <v>141273740.82104701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600000</v>
      </c>
      <c r="R282" s="2">
        <f t="shared" si="46"/>
        <v>143578914.82492995</v>
      </c>
      <c r="S282" s="2">
        <f t="shared" si="17"/>
        <v>591500.42857143283</v>
      </c>
      <c r="T282" s="2">
        <f t="shared" si="18"/>
        <v>8499.571428571362</v>
      </c>
      <c r="U282" s="2">
        <f t="shared" si="19"/>
        <v>600000</v>
      </c>
      <c r="V282" s="2">
        <f t="shared" si="34"/>
        <v>91587704.821046665</v>
      </c>
      <c r="W282" s="2">
        <f t="shared" si="20"/>
        <v>591500.42857143283</v>
      </c>
      <c r="X282" s="2">
        <f t="shared" si="6"/>
        <v>8499.5714285671711</v>
      </c>
      <c r="Y282" s="2">
        <f t="shared" si="43"/>
        <v>51991210.003883272</v>
      </c>
      <c r="Z282" s="2" t="str">
        <f t="shared" si="8"/>
        <v>MEEP</v>
      </c>
      <c r="AA282" s="2">
        <f>IF(Z282="HERE",Y282,AA281+Graph!$G$1*1000)</f>
        <v>79973239.146740511</v>
      </c>
      <c r="AB282" s="2">
        <f t="shared" si="21"/>
        <v>420000</v>
      </c>
      <c r="AC282" s="2">
        <f t="shared" si="44"/>
        <v>50774175.249618001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591500.42857142852</v>
      </c>
      <c r="H283" s="2">
        <f t="shared" si="45"/>
        <v>141865241.24961844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600000</v>
      </c>
      <c r="R283" s="2">
        <f t="shared" si="46"/>
        <v>144178914.82492995</v>
      </c>
      <c r="S283" s="2">
        <f t="shared" si="17"/>
        <v>591500.42857143283</v>
      </c>
      <c r="T283" s="2">
        <f t="shared" si="18"/>
        <v>8499.571428571362</v>
      </c>
      <c r="U283" s="2">
        <f t="shared" si="19"/>
        <v>600000</v>
      </c>
      <c r="V283" s="2">
        <f t="shared" si="34"/>
        <v>92179205.249618098</v>
      </c>
      <c r="W283" s="2">
        <f t="shared" si="20"/>
        <v>591500.42857143283</v>
      </c>
      <c r="X283" s="2">
        <f t="shared" si="6"/>
        <v>8499.5714285671711</v>
      </c>
      <c r="Y283" s="2">
        <f t="shared" si="43"/>
        <v>51999709.57531184</v>
      </c>
      <c r="Z283" s="2" t="str">
        <f t="shared" si="8"/>
        <v>MEEP</v>
      </c>
      <c r="AA283" s="2">
        <f>IF(Z283="HERE",Y283,AA282+Graph!$G$1*1000)</f>
        <v>80393239.146740511</v>
      </c>
      <c r="AB283" s="2">
        <f t="shared" si="21"/>
        <v>420000</v>
      </c>
      <c r="AC283" s="2">
        <f t="shared" si="44"/>
        <v>50774175.249618001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591500.42857142852</v>
      </c>
      <c r="H284" s="2">
        <f t="shared" si="45"/>
        <v>142456741.67818987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600000</v>
      </c>
      <c r="R284" s="2">
        <f t="shared" si="46"/>
        <v>144778914.82492995</v>
      </c>
      <c r="S284" s="2">
        <f t="shared" si="17"/>
        <v>591500.42857143283</v>
      </c>
      <c r="T284" s="2">
        <f t="shared" si="18"/>
        <v>8499.571428571362</v>
      </c>
      <c r="U284" s="2">
        <f t="shared" si="19"/>
        <v>600000</v>
      </c>
      <c r="V284" s="2">
        <f t="shared" si="34"/>
        <v>92770705.678189531</v>
      </c>
      <c r="W284" s="2">
        <f t="shared" si="20"/>
        <v>591500.42857143283</v>
      </c>
      <c r="X284" s="2">
        <f t="shared" si="6"/>
        <v>8499.5714285671711</v>
      </c>
      <c r="Y284" s="2">
        <f t="shared" si="43"/>
        <v>52008209.146740407</v>
      </c>
      <c r="Z284" s="2" t="str">
        <f t="shared" si="8"/>
        <v>MEEP</v>
      </c>
      <c r="AA284" s="2">
        <f>IF(Z284="HERE",Y284,AA283+Graph!$G$1*1000)</f>
        <v>80813239.146740511</v>
      </c>
      <c r="AB284" s="2">
        <f t="shared" si="21"/>
        <v>420000</v>
      </c>
      <c r="AC284" s="2">
        <f t="shared" si="44"/>
        <v>50774175.249618001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591500.42857142852</v>
      </c>
      <c r="H285" s="2">
        <f t="shared" si="45"/>
        <v>143048242.10676131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600000</v>
      </c>
      <c r="R285" s="2">
        <f t="shared" si="46"/>
        <v>145378914.82492995</v>
      </c>
      <c r="S285" s="2">
        <f t="shared" si="17"/>
        <v>591500.42857143283</v>
      </c>
      <c r="T285" s="2">
        <f t="shared" si="18"/>
        <v>8499.571428571362</v>
      </c>
      <c r="U285" s="2">
        <f t="shared" si="19"/>
        <v>600000</v>
      </c>
      <c r="V285" s="2">
        <f t="shared" si="34"/>
        <v>93362206.106760964</v>
      </c>
      <c r="W285" s="2">
        <f t="shared" si="20"/>
        <v>591500.42857143283</v>
      </c>
      <c r="X285" s="2">
        <f t="shared" si="6"/>
        <v>8499.5714285671711</v>
      </c>
      <c r="Y285" s="2">
        <f t="shared" si="43"/>
        <v>52016708.718168974</v>
      </c>
      <c r="Z285" s="2" t="str">
        <f t="shared" si="8"/>
        <v>MEEP</v>
      </c>
      <c r="AA285" s="2">
        <f>IF(Z285="HERE",Y285,AA284+Graph!$G$1*1000)</f>
        <v>81233239.146740511</v>
      </c>
      <c r="AB285" s="2">
        <f t="shared" si="21"/>
        <v>420000</v>
      </c>
      <c r="AC285" s="2">
        <f t="shared" si="44"/>
        <v>50774175.249618001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591500.42857142852</v>
      </c>
      <c r="H286" s="2">
        <f t="shared" si="45"/>
        <v>143639742.53533274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600000</v>
      </c>
      <c r="R286" s="2">
        <f t="shared" si="46"/>
        <v>145978914.82492995</v>
      </c>
      <c r="S286" s="2">
        <f t="shared" si="17"/>
        <v>591500.42857143283</v>
      </c>
      <c r="T286" s="2">
        <f t="shared" si="18"/>
        <v>8499.571428571362</v>
      </c>
      <c r="U286" s="2">
        <f t="shared" si="19"/>
        <v>600000</v>
      </c>
      <c r="V286" s="2">
        <f t="shared" si="34"/>
        <v>93953706.535332397</v>
      </c>
      <c r="W286" s="2">
        <f t="shared" si="20"/>
        <v>591500.42857143283</v>
      </c>
      <c r="X286" s="2">
        <f t="shared" ref="X286:X385" si="51">SUM(U286-W286)</f>
        <v>8499.5714285671711</v>
      </c>
      <c r="Y286" s="2">
        <f t="shared" si="43"/>
        <v>52025208.289597541</v>
      </c>
      <c r="Z286" s="2" t="str">
        <f t="shared" ref="Z286:Z385" si="52">IF(V286&lt;Y286,"HERE","MEEP")</f>
        <v>MEEP</v>
      </c>
      <c r="AA286" s="2">
        <f>IF(Z286="HERE",Y286,AA285+Graph!$G$1*1000)</f>
        <v>81653239.146740511</v>
      </c>
      <c r="AB286" s="2">
        <f t="shared" si="21"/>
        <v>420000</v>
      </c>
      <c r="AC286" s="2">
        <f t="shared" si="44"/>
        <v>50774175.249618001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591500.42857142852</v>
      </c>
      <c r="H287" s="2">
        <f t="shared" si="45"/>
        <v>144231242.96390417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600000</v>
      </c>
      <c r="R287" s="2">
        <f t="shared" si="46"/>
        <v>146578914.82492995</v>
      </c>
      <c r="S287" s="2">
        <f t="shared" ref="S287:S385" si="58">SUM(H287-H286)</f>
        <v>591500.42857143283</v>
      </c>
      <c r="T287" s="2">
        <f t="shared" ref="T287:T385" si="59">SUM(L287-L286)</f>
        <v>8499.571428571362</v>
      </c>
      <c r="U287" s="2">
        <f t="shared" ref="U287:U385" si="60">SUM(R287-R286)</f>
        <v>600000</v>
      </c>
      <c r="V287" s="2">
        <f t="shared" si="34"/>
        <v>94545206.963903829</v>
      </c>
      <c r="W287" s="2">
        <f t="shared" ref="W287:W385" si="61">SUM(V287-V286)</f>
        <v>591500.42857143283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52033707.861026108</v>
      </c>
      <c r="Z287" s="2" t="str">
        <f t="shared" si="52"/>
        <v>MEEP</v>
      </c>
      <c r="AA287" s="2">
        <f>IF(Z287="HERE",Y287,AA286+Graph!$G$1*1000)</f>
        <v>82073239.146740511</v>
      </c>
      <c r="AB287" s="2">
        <f t="shared" ref="AB287:AB385" si="63">SUM(AA287-AA286)</f>
        <v>420000</v>
      </c>
      <c r="AC287" s="2">
        <f t="shared" ref="AC287:AC350" si="64">IF(Z288="HERE",V287,AC286)</f>
        <v>50774175.249618001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591500.42857142852</v>
      </c>
      <c r="H288" s="2">
        <f t="shared" ref="H288:H351" si="65">IF(COUNT($C289)=0,IF(COUNT($C288)=1,C288,SUM(H287+G288)),C288)</f>
        <v>144822743.39247561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600000</v>
      </c>
      <c r="R288" s="2">
        <f t="shared" ref="R288:R351" si="66">IF(COUNT($C289)=0,IF(COUNT($C288)=1,M288,SUM(R287+Q288)),M288)</f>
        <v>147178914.82492995</v>
      </c>
      <c r="S288" s="2">
        <f t="shared" si="58"/>
        <v>591500.42857143283</v>
      </c>
      <c r="T288" s="2">
        <f t="shared" si="59"/>
        <v>8499.571428571362</v>
      </c>
      <c r="U288" s="2">
        <f t="shared" si="60"/>
        <v>600000</v>
      </c>
      <c r="V288" s="2">
        <f t="shared" si="34"/>
        <v>95136707.392475262</v>
      </c>
      <c r="W288" s="2">
        <f t="shared" si="61"/>
        <v>591500.42857143283</v>
      </c>
      <c r="X288" s="2">
        <f t="shared" si="51"/>
        <v>8499.5714285671711</v>
      </c>
      <c r="Y288" s="2">
        <f t="shared" si="62"/>
        <v>52042207.432454675</v>
      </c>
      <c r="Z288" s="2" t="str">
        <f t="shared" si="52"/>
        <v>MEEP</v>
      </c>
      <c r="AA288" s="2">
        <f>IF(Z288="HERE",Y288,AA287+Graph!$G$1*1000)</f>
        <v>82493239.146740511</v>
      </c>
      <c r="AB288" s="2">
        <f t="shared" si="63"/>
        <v>420000</v>
      </c>
      <c r="AC288" s="2">
        <f t="shared" si="64"/>
        <v>50774175.249618001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591500.42857142852</v>
      </c>
      <c r="H289" s="2">
        <f t="shared" si="65"/>
        <v>145414243.82104704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600000</v>
      </c>
      <c r="R289" s="2">
        <f t="shared" si="66"/>
        <v>147778914.82492995</v>
      </c>
      <c r="S289" s="2">
        <f t="shared" si="58"/>
        <v>591500.42857143283</v>
      </c>
      <c r="T289" s="2">
        <f t="shared" si="59"/>
        <v>8499.571428571362</v>
      </c>
      <c r="U289" s="2">
        <f t="shared" si="60"/>
        <v>600000</v>
      </c>
      <c r="V289" s="2">
        <f t="shared" si="34"/>
        <v>95728207.821046695</v>
      </c>
      <c r="W289" s="2">
        <f t="shared" si="61"/>
        <v>591500.42857143283</v>
      </c>
      <c r="X289" s="2">
        <f t="shared" si="51"/>
        <v>8499.5714285671711</v>
      </c>
      <c r="Y289" s="2">
        <f t="shared" si="62"/>
        <v>52050707.003883243</v>
      </c>
      <c r="Z289" s="2" t="str">
        <f t="shared" si="52"/>
        <v>MEEP</v>
      </c>
      <c r="AA289" s="2">
        <f>IF(Z289="HERE",Y289,AA288+Graph!$G$1*1000)</f>
        <v>82913239.146740511</v>
      </c>
      <c r="AB289" s="2">
        <f t="shared" si="63"/>
        <v>420000</v>
      </c>
      <c r="AC289" s="2">
        <f t="shared" si="64"/>
        <v>50774175.249618001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591500.42857142852</v>
      </c>
      <c r="H290" s="2">
        <f t="shared" si="65"/>
        <v>146005744.24961847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600000</v>
      </c>
      <c r="R290" s="2">
        <f t="shared" si="66"/>
        <v>148378914.82492995</v>
      </c>
      <c r="S290" s="2">
        <f t="shared" si="58"/>
        <v>591500.42857143283</v>
      </c>
      <c r="T290" s="2">
        <f t="shared" si="59"/>
        <v>8499.571428571362</v>
      </c>
      <c r="U290" s="2">
        <f t="shared" si="60"/>
        <v>600000</v>
      </c>
      <c r="V290" s="2">
        <f t="shared" si="34"/>
        <v>96319708.249618128</v>
      </c>
      <c r="W290" s="2">
        <f t="shared" si="61"/>
        <v>591500.42857143283</v>
      </c>
      <c r="X290" s="2">
        <f t="shared" si="51"/>
        <v>8499.5714285671711</v>
      </c>
      <c r="Y290" s="2">
        <f t="shared" si="62"/>
        <v>52059206.57531181</v>
      </c>
      <c r="Z290" s="2" t="str">
        <f t="shared" si="52"/>
        <v>MEEP</v>
      </c>
      <c r="AA290" s="2">
        <f>IF(Z290="HERE",Y290,AA289+Graph!$G$1*1000)</f>
        <v>83333239.146740511</v>
      </c>
      <c r="AB290" s="2">
        <f t="shared" si="63"/>
        <v>420000</v>
      </c>
      <c r="AC290" s="2">
        <f t="shared" si="64"/>
        <v>50774175.249618001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591500.42857142852</v>
      </c>
      <c r="H291" s="2">
        <f t="shared" si="65"/>
        <v>146597244.6781899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600000</v>
      </c>
      <c r="R291" s="2">
        <f t="shared" si="66"/>
        <v>148978914.82492995</v>
      </c>
      <c r="S291" s="2">
        <f t="shared" si="58"/>
        <v>591500.42857143283</v>
      </c>
      <c r="T291" s="2">
        <f t="shared" si="59"/>
        <v>8499.571428571362</v>
      </c>
      <c r="U291" s="2">
        <f t="shared" si="60"/>
        <v>600000</v>
      </c>
      <c r="V291" s="2">
        <f t="shared" si="34"/>
        <v>96911208.678189561</v>
      </c>
      <c r="W291" s="2">
        <f t="shared" si="61"/>
        <v>591500.42857143283</v>
      </c>
      <c r="X291" s="2">
        <f t="shared" si="51"/>
        <v>8499.5714285671711</v>
      </c>
      <c r="Y291" s="2">
        <f t="shared" si="62"/>
        <v>52067706.146740377</v>
      </c>
      <c r="Z291" s="2" t="str">
        <f t="shared" si="52"/>
        <v>MEEP</v>
      </c>
      <c r="AA291" s="2">
        <f>IF(Z291="HERE",Y291,AA290+Graph!$G$1*1000)</f>
        <v>83753239.146740511</v>
      </c>
      <c r="AB291" s="2">
        <f t="shared" si="63"/>
        <v>420000</v>
      </c>
      <c r="AC291" s="2">
        <f t="shared" si="64"/>
        <v>50774175.249618001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591500.42857142852</v>
      </c>
      <c r="H292" s="2">
        <f t="shared" si="65"/>
        <v>147188745.10676134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600000</v>
      </c>
      <c r="R292" s="2">
        <f t="shared" si="66"/>
        <v>149578914.82492995</v>
      </c>
      <c r="S292" s="2">
        <f t="shared" si="58"/>
        <v>591500.42857143283</v>
      </c>
      <c r="T292" s="2">
        <f t="shared" si="59"/>
        <v>8499.571428571362</v>
      </c>
      <c r="U292" s="2">
        <f t="shared" si="60"/>
        <v>600000</v>
      </c>
      <c r="V292" s="2">
        <f t="shared" si="34"/>
        <v>97502709.106760994</v>
      </c>
      <c r="W292" s="2">
        <f t="shared" si="61"/>
        <v>591500.42857143283</v>
      </c>
      <c r="X292" s="2">
        <f t="shared" si="51"/>
        <v>8499.5714285671711</v>
      </c>
      <c r="Y292" s="2">
        <f t="shared" si="62"/>
        <v>52076205.718168944</v>
      </c>
      <c r="Z292" s="2" t="str">
        <f t="shared" si="52"/>
        <v>MEEP</v>
      </c>
      <c r="AA292" s="2">
        <f>IF(Z292="HERE",Y292,AA291+Graph!$G$1*1000)</f>
        <v>84173239.146740511</v>
      </c>
      <c r="AB292" s="2">
        <f t="shared" si="63"/>
        <v>420000</v>
      </c>
      <c r="AC292" s="2">
        <f t="shared" si="64"/>
        <v>50774175.249618001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591500.42857142852</v>
      </c>
      <c r="H293" s="2">
        <f t="shared" si="65"/>
        <v>147780245.53533277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600000</v>
      </c>
      <c r="R293" s="2">
        <f t="shared" si="66"/>
        <v>150178914.82492995</v>
      </c>
      <c r="S293" s="2">
        <f t="shared" si="58"/>
        <v>591500.42857143283</v>
      </c>
      <c r="T293" s="2">
        <f t="shared" si="59"/>
        <v>8499.571428571362</v>
      </c>
      <c r="U293" s="2">
        <f t="shared" si="60"/>
        <v>600000</v>
      </c>
      <c r="V293" s="2">
        <f t="shared" si="34"/>
        <v>98094209.535332426</v>
      </c>
      <c r="W293" s="2">
        <f t="shared" si="61"/>
        <v>591500.42857143283</v>
      </c>
      <c r="X293" s="2">
        <f t="shared" si="51"/>
        <v>8499.5714285671711</v>
      </c>
      <c r="Y293" s="2">
        <f t="shared" si="62"/>
        <v>52084705.289597511</v>
      </c>
      <c r="Z293" s="2" t="str">
        <f t="shared" si="52"/>
        <v>MEEP</v>
      </c>
      <c r="AA293" s="2">
        <f>IF(Z293="HERE",Y293,AA292+Graph!$G$1*1000)</f>
        <v>84593239.146740511</v>
      </c>
      <c r="AB293" s="2">
        <f t="shared" si="63"/>
        <v>420000</v>
      </c>
      <c r="AC293" s="2">
        <f t="shared" si="64"/>
        <v>50774175.249618001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IF(F294&gt;600000,$AK$31*1000,F294)</f>
        <v>591500.42857142852</v>
      </c>
      <c r="H294" s="2">
        <f t="shared" si="65"/>
        <v>148371745.9639042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IF(P294&gt;600000,600000,P294)</f>
        <v>600000</v>
      </c>
      <c r="R294" s="2">
        <f t="shared" si="66"/>
        <v>150778914.82492995</v>
      </c>
      <c r="S294" s="2">
        <f t="shared" si="58"/>
        <v>591500.42857143283</v>
      </c>
      <c r="T294" s="2">
        <f t="shared" si="59"/>
        <v>8499.571428571362</v>
      </c>
      <c r="U294" s="2">
        <f t="shared" si="60"/>
        <v>600000</v>
      </c>
      <c r="V294" s="2">
        <f t="shared" si="34"/>
        <v>98685709.963903859</v>
      </c>
      <c r="W294" s="2">
        <f t="shared" si="61"/>
        <v>591500.42857143283</v>
      </c>
      <c r="X294" s="2">
        <f t="shared" si="51"/>
        <v>8499.5714285671711</v>
      </c>
      <c r="Y294" s="2">
        <f t="shared" si="62"/>
        <v>52093204.861026078</v>
      </c>
      <c r="Z294" s="2" t="str">
        <f t="shared" si="52"/>
        <v>MEEP</v>
      </c>
      <c r="AA294" s="2">
        <f>IF(Z294="HERE",Y294,AA293+Graph!$G$1*1000)</f>
        <v>85013239.146740511</v>
      </c>
      <c r="AB294" s="2">
        <f t="shared" si="63"/>
        <v>420000</v>
      </c>
      <c r="AC294" s="2">
        <f t="shared" si="64"/>
        <v>50774175.249618001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591500.42857142852</v>
      </c>
      <c r="H295" s="2">
        <f t="shared" si="65"/>
        <v>148963246.39247563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600000</v>
      </c>
      <c r="R295" s="2">
        <f t="shared" si="66"/>
        <v>151378914.82492995</v>
      </c>
      <c r="S295" s="2">
        <f t="shared" si="58"/>
        <v>591500.42857143283</v>
      </c>
      <c r="T295" s="2">
        <f t="shared" si="59"/>
        <v>8499.571428571362</v>
      </c>
      <c r="U295" s="2">
        <f t="shared" si="60"/>
        <v>600000</v>
      </c>
      <c r="V295" s="2">
        <f t="shared" si="34"/>
        <v>99277210.392475292</v>
      </c>
      <c r="W295" s="2">
        <f t="shared" si="61"/>
        <v>591500.42857143283</v>
      </c>
      <c r="X295" s="2">
        <f t="shared" si="51"/>
        <v>8499.5714285671711</v>
      </c>
      <c r="Y295" s="2">
        <f t="shared" si="62"/>
        <v>52101704.432454646</v>
      </c>
      <c r="Z295" s="2" t="str">
        <f t="shared" si="52"/>
        <v>MEEP</v>
      </c>
      <c r="AA295" s="2">
        <f>IF(Z295="HERE",Y295,AA294+Graph!$G$1*1000)</f>
        <v>85433239.146740511</v>
      </c>
      <c r="AB295" s="2">
        <f t="shared" si="63"/>
        <v>420000</v>
      </c>
      <c r="AC295" s="2">
        <f t="shared" si="64"/>
        <v>50774175.249618001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591500.42857142852</v>
      </c>
      <c r="H296" s="2">
        <f t="shared" si="65"/>
        <v>149554746.82104707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600000</v>
      </c>
      <c r="R296" s="2">
        <f t="shared" si="66"/>
        <v>151978914.82492995</v>
      </c>
      <c r="S296" s="2">
        <f t="shared" si="58"/>
        <v>591500.42857143283</v>
      </c>
      <c r="T296" s="2">
        <f t="shared" si="59"/>
        <v>8499.571428571362</v>
      </c>
      <c r="U296" s="2">
        <f t="shared" si="60"/>
        <v>600000</v>
      </c>
      <c r="V296" s="2">
        <f t="shared" si="34"/>
        <v>99868710.821046725</v>
      </c>
      <c r="W296" s="2">
        <f t="shared" si="61"/>
        <v>591500.42857143283</v>
      </c>
      <c r="X296" s="2">
        <f t="shared" si="51"/>
        <v>8499.5714285671711</v>
      </c>
      <c r="Y296" s="2">
        <f t="shared" si="62"/>
        <v>52110204.003883213</v>
      </c>
      <c r="Z296" s="2" t="str">
        <f t="shared" si="52"/>
        <v>MEEP</v>
      </c>
      <c r="AA296" s="2">
        <f>IF(Z296="HERE",Y296,AA295+Graph!$G$1*1000)</f>
        <v>85853239.146740511</v>
      </c>
      <c r="AB296" s="2">
        <f t="shared" si="63"/>
        <v>420000</v>
      </c>
      <c r="AC296" s="2">
        <f t="shared" si="64"/>
        <v>50774175.249618001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591500.42857142852</v>
      </c>
      <c r="H297" s="2">
        <f t="shared" si="65"/>
        <v>150146247.2496185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600000</v>
      </c>
      <c r="R297" s="2">
        <f t="shared" si="66"/>
        <v>152578914.82492995</v>
      </c>
      <c r="S297" s="2">
        <f t="shared" si="58"/>
        <v>591500.42857143283</v>
      </c>
      <c r="T297" s="2">
        <f t="shared" si="59"/>
        <v>8499.571428571362</v>
      </c>
      <c r="U297" s="2">
        <f t="shared" si="60"/>
        <v>600000</v>
      </c>
      <c r="V297" s="2">
        <f t="shared" si="34"/>
        <v>100460211.24961816</v>
      </c>
      <c r="W297" s="2">
        <f t="shared" si="61"/>
        <v>591500.42857143283</v>
      </c>
      <c r="X297" s="2">
        <f t="shared" si="51"/>
        <v>8499.5714285671711</v>
      </c>
      <c r="Y297" s="2">
        <f t="shared" si="62"/>
        <v>52118703.57531178</v>
      </c>
      <c r="Z297" s="2" t="str">
        <f t="shared" si="52"/>
        <v>MEEP</v>
      </c>
      <c r="AA297" s="2">
        <f>IF(Z297="HERE",Y297,AA296+Graph!$G$1*1000)</f>
        <v>86273239.146740511</v>
      </c>
      <c r="AB297" s="2">
        <f t="shared" si="63"/>
        <v>420000</v>
      </c>
      <c r="AC297" s="2">
        <f t="shared" si="64"/>
        <v>50774175.249618001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591500.42857142852</v>
      </c>
      <c r="H298" s="2">
        <f t="shared" si="65"/>
        <v>150737747.67818993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600000</v>
      </c>
      <c r="R298" s="2">
        <f t="shared" si="66"/>
        <v>153178914.82492995</v>
      </c>
      <c r="S298" s="2">
        <f t="shared" si="58"/>
        <v>591500.42857143283</v>
      </c>
      <c r="T298" s="2">
        <f t="shared" si="59"/>
        <v>8499.571428571362</v>
      </c>
      <c r="U298" s="2">
        <f t="shared" si="60"/>
        <v>600000</v>
      </c>
      <c r="V298" s="2">
        <f t="shared" si="34"/>
        <v>101051711.67818959</v>
      </c>
      <c r="W298" s="2">
        <f t="shared" si="61"/>
        <v>591500.42857143283</v>
      </c>
      <c r="X298" s="2">
        <f t="shared" si="51"/>
        <v>8499.5714285671711</v>
      </c>
      <c r="Y298" s="2">
        <f t="shared" si="62"/>
        <v>52127203.146740347</v>
      </c>
      <c r="Z298" s="2" t="str">
        <f t="shared" si="52"/>
        <v>MEEP</v>
      </c>
      <c r="AA298" s="2">
        <f>IF(Z298="HERE",Y298,AA297+Graph!$G$1*1000)</f>
        <v>86693239.146740511</v>
      </c>
      <c r="AB298" s="2">
        <f t="shared" si="63"/>
        <v>420000</v>
      </c>
      <c r="AC298" s="2">
        <f t="shared" si="64"/>
        <v>50774175.249618001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591500.42857142852</v>
      </c>
      <c r="H299" s="2">
        <f t="shared" si="65"/>
        <v>151329248.10676137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600000</v>
      </c>
      <c r="R299" s="2">
        <f t="shared" si="66"/>
        <v>153778914.82492995</v>
      </c>
      <c r="S299" s="2">
        <f t="shared" si="58"/>
        <v>591500.42857143283</v>
      </c>
      <c r="T299" s="2">
        <f t="shared" si="59"/>
        <v>8499.571428571362</v>
      </c>
      <c r="U299" s="2">
        <f t="shared" si="60"/>
        <v>600000</v>
      </c>
      <c r="V299" s="2">
        <f t="shared" si="34"/>
        <v>101643212.10676102</v>
      </c>
      <c r="W299" s="2">
        <f t="shared" si="61"/>
        <v>591500.42857143283</v>
      </c>
      <c r="X299" s="2">
        <f t="shared" si="51"/>
        <v>8499.5714285671711</v>
      </c>
      <c r="Y299" s="2">
        <f t="shared" si="62"/>
        <v>52135702.718168914</v>
      </c>
      <c r="Z299" s="2" t="str">
        <f t="shared" si="52"/>
        <v>MEEP</v>
      </c>
      <c r="AA299" s="2">
        <f>IF(Z299="HERE",Y299,AA298+Graph!$G$1*1000)</f>
        <v>87113239.146740511</v>
      </c>
      <c r="AB299" s="2">
        <f t="shared" si="63"/>
        <v>420000</v>
      </c>
      <c r="AC299" s="2">
        <f t="shared" si="64"/>
        <v>50774175.249618001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591500.42857142852</v>
      </c>
      <c r="H300" s="2">
        <f t="shared" si="65"/>
        <v>151920748.5353328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600000</v>
      </c>
      <c r="R300" s="2">
        <f t="shared" si="66"/>
        <v>154378914.82492995</v>
      </c>
      <c r="S300" s="2">
        <f t="shared" si="58"/>
        <v>591500.42857143283</v>
      </c>
      <c r="T300" s="2">
        <f t="shared" si="59"/>
        <v>8499.571428571362</v>
      </c>
      <c r="U300" s="2">
        <f t="shared" si="60"/>
        <v>600000</v>
      </c>
      <c r="V300" s="2">
        <f t="shared" si="34"/>
        <v>102234712.53533246</v>
      </c>
      <c r="W300" s="2">
        <f t="shared" si="61"/>
        <v>591500.42857143283</v>
      </c>
      <c r="X300" s="2">
        <f t="shared" si="51"/>
        <v>8499.5714285671711</v>
      </c>
      <c r="Y300" s="2">
        <f t="shared" si="62"/>
        <v>52144202.289597481</v>
      </c>
      <c r="Z300" s="2" t="str">
        <f t="shared" si="52"/>
        <v>MEEP</v>
      </c>
      <c r="AA300" s="2">
        <f>IF(Z300="HERE",Y300,AA299+Graph!$G$1*1000)</f>
        <v>87533239.146740511</v>
      </c>
      <c r="AB300" s="2">
        <f t="shared" si="63"/>
        <v>420000</v>
      </c>
      <c r="AC300" s="2">
        <f t="shared" si="64"/>
        <v>50774175.249618001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591500.42857142852</v>
      </c>
      <c r="H301" s="2">
        <f t="shared" si="65"/>
        <v>152512248.96390423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600000</v>
      </c>
      <c r="R301" s="2">
        <f t="shared" si="66"/>
        <v>154978914.82492995</v>
      </c>
      <c r="S301" s="2">
        <f t="shared" si="58"/>
        <v>591500.42857143283</v>
      </c>
      <c r="T301" s="2">
        <f t="shared" si="59"/>
        <v>8499.571428571362</v>
      </c>
      <c r="U301" s="2">
        <f t="shared" si="60"/>
        <v>600000</v>
      </c>
      <c r="V301" s="2">
        <f t="shared" si="34"/>
        <v>102826212.96390389</v>
      </c>
      <c r="W301" s="2">
        <f t="shared" si="61"/>
        <v>591500.42857143283</v>
      </c>
      <c r="X301" s="2">
        <f t="shared" si="51"/>
        <v>8499.5714285671711</v>
      </c>
      <c r="Y301" s="2">
        <f t="shared" si="62"/>
        <v>52152701.861026049</v>
      </c>
      <c r="Z301" s="2" t="str">
        <f t="shared" si="52"/>
        <v>MEEP</v>
      </c>
      <c r="AA301" s="2">
        <f>IF(Z301="HERE",Y301,AA300+Graph!$G$1*1000)</f>
        <v>87953239.146740511</v>
      </c>
      <c r="AB301" s="2">
        <f t="shared" si="63"/>
        <v>420000</v>
      </c>
      <c r="AC301" s="2">
        <f t="shared" si="64"/>
        <v>50774175.249618001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591500.42857142852</v>
      </c>
      <c r="H302" s="2">
        <f t="shared" si="65"/>
        <v>153103749.39247566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600000</v>
      </c>
      <c r="R302" s="2">
        <f t="shared" si="66"/>
        <v>155578914.82492995</v>
      </c>
      <c r="S302" s="2">
        <f t="shared" si="58"/>
        <v>591500.42857143283</v>
      </c>
      <c r="T302" s="2">
        <f t="shared" si="59"/>
        <v>8499.571428571362</v>
      </c>
      <c r="U302" s="2">
        <f t="shared" si="60"/>
        <v>600000</v>
      </c>
      <c r="V302" s="2">
        <f t="shared" si="34"/>
        <v>103417713.39247532</v>
      </c>
      <c r="W302" s="2">
        <f t="shared" si="61"/>
        <v>591500.42857143283</v>
      </c>
      <c r="X302" s="2">
        <f t="shared" si="51"/>
        <v>8499.5714285671711</v>
      </c>
      <c r="Y302" s="2">
        <f t="shared" si="62"/>
        <v>52161201.432454616</v>
      </c>
      <c r="Z302" s="2" t="str">
        <f t="shared" si="52"/>
        <v>MEEP</v>
      </c>
      <c r="AA302" s="2">
        <f>IF(Z302="HERE",Y302,AA301+Graph!$G$1*1000)</f>
        <v>88373239.146740511</v>
      </c>
      <c r="AB302" s="2">
        <f t="shared" si="63"/>
        <v>420000</v>
      </c>
      <c r="AC302" s="2">
        <f t="shared" si="64"/>
        <v>50774175.249618001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591500.42857142852</v>
      </c>
      <c r="H303" s="2">
        <f t="shared" si="65"/>
        <v>153695249.8210471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600000</v>
      </c>
      <c r="R303" s="2">
        <f t="shared" si="66"/>
        <v>156178914.82492995</v>
      </c>
      <c r="S303" s="2">
        <f t="shared" si="58"/>
        <v>591500.42857143283</v>
      </c>
      <c r="T303" s="2">
        <f t="shared" si="59"/>
        <v>8499.571428571362</v>
      </c>
      <c r="U303" s="2">
        <f t="shared" si="60"/>
        <v>600000</v>
      </c>
      <c r="V303" s="2">
        <f t="shared" si="34"/>
        <v>104009213.82104675</v>
      </c>
      <c r="W303" s="2">
        <f t="shared" si="61"/>
        <v>591500.42857143283</v>
      </c>
      <c r="X303" s="2">
        <f t="shared" si="51"/>
        <v>8499.5714285671711</v>
      </c>
      <c r="Y303" s="2">
        <f t="shared" si="62"/>
        <v>52169701.003883183</v>
      </c>
      <c r="Z303" s="2" t="str">
        <f t="shared" si="52"/>
        <v>MEEP</v>
      </c>
      <c r="AA303" s="2">
        <f>IF(Z303="HERE",Y303,AA302+Graph!$G$1*1000)</f>
        <v>88793239.146740511</v>
      </c>
      <c r="AB303" s="2">
        <f t="shared" si="63"/>
        <v>420000</v>
      </c>
      <c r="AC303" s="2">
        <f t="shared" si="64"/>
        <v>50774175.249618001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591500.42857142852</v>
      </c>
      <c r="H304" s="2">
        <f t="shared" si="65"/>
        <v>154286750.24961853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600000</v>
      </c>
      <c r="R304" s="2">
        <f t="shared" si="66"/>
        <v>156778914.82492995</v>
      </c>
      <c r="S304" s="2">
        <f t="shared" si="58"/>
        <v>591500.42857143283</v>
      </c>
      <c r="T304" s="2">
        <f t="shared" si="59"/>
        <v>8499.571428571362</v>
      </c>
      <c r="U304" s="2">
        <f t="shared" si="60"/>
        <v>600000</v>
      </c>
      <c r="V304" s="2">
        <f t="shared" si="34"/>
        <v>104600714.24961819</v>
      </c>
      <c r="W304" s="2">
        <f t="shared" si="61"/>
        <v>591500.42857143283</v>
      </c>
      <c r="X304" s="2">
        <f t="shared" si="51"/>
        <v>8499.5714285671711</v>
      </c>
      <c r="Y304" s="2">
        <f t="shared" si="62"/>
        <v>52178200.57531175</v>
      </c>
      <c r="Z304" s="2" t="str">
        <f t="shared" si="52"/>
        <v>MEEP</v>
      </c>
      <c r="AA304" s="2">
        <f>IF(Z304="HERE",Y304,AA303+Graph!$G$1*1000)</f>
        <v>89213239.146740511</v>
      </c>
      <c r="AB304" s="2">
        <f t="shared" si="63"/>
        <v>420000</v>
      </c>
      <c r="AC304" s="2">
        <f t="shared" si="64"/>
        <v>50774175.249618001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591500.42857142852</v>
      </c>
      <c r="H305" s="2">
        <f t="shared" si="65"/>
        <v>154878250.67818996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600000</v>
      </c>
      <c r="R305" s="2">
        <f t="shared" si="66"/>
        <v>157378914.82492995</v>
      </c>
      <c r="S305" s="2">
        <f t="shared" si="58"/>
        <v>591500.42857143283</v>
      </c>
      <c r="T305" s="2">
        <f t="shared" si="59"/>
        <v>8499.571428571362</v>
      </c>
      <c r="U305" s="2">
        <f t="shared" si="60"/>
        <v>600000</v>
      </c>
      <c r="V305" s="2">
        <f t="shared" si="34"/>
        <v>105192214.67818962</v>
      </c>
      <c r="W305" s="2">
        <f t="shared" si="61"/>
        <v>591500.42857143283</v>
      </c>
      <c r="X305" s="2">
        <f t="shared" si="51"/>
        <v>8499.5714285671711</v>
      </c>
      <c r="Y305" s="2">
        <f t="shared" si="62"/>
        <v>52186700.146740317</v>
      </c>
      <c r="Z305" s="2" t="str">
        <f t="shared" si="52"/>
        <v>MEEP</v>
      </c>
      <c r="AA305" s="2">
        <f>IF(Z305="HERE",Y305,AA304+Graph!$G$1*1000)</f>
        <v>89633239.146740511</v>
      </c>
      <c r="AB305" s="2">
        <f t="shared" si="63"/>
        <v>420000</v>
      </c>
      <c r="AC305" s="2">
        <f t="shared" si="64"/>
        <v>50774175.249618001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591500.42857142852</v>
      </c>
      <c r="H306" s="2">
        <f t="shared" si="65"/>
        <v>155469751.1067614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600000</v>
      </c>
      <c r="R306" s="2">
        <f t="shared" si="66"/>
        <v>157978914.82492995</v>
      </c>
      <c r="S306" s="2">
        <f t="shared" si="58"/>
        <v>591500.42857143283</v>
      </c>
      <c r="T306" s="2">
        <f t="shared" si="59"/>
        <v>8499.571428571362</v>
      </c>
      <c r="U306" s="2">
        <f t="shared" si="60"/>
        <v>600000</v>
      </c>
      <c r="V306" s="2">
        <f t="shared" si="34"/>
        <v>105783715.10676105</v>
      </c>
      <c r="W306" s="2">
        <f t="shared" si="61"/>
        <v>591500.42857143283</v>
      </c>
      <c r="X306" s="2">
        <f t="shared" si="51"/>
        <v>8499.5714285671711</v>
      </c>
      <c r="Y306" s="2">
        <f t="shared" si="62"/>
        <v>52195199.718168885</v>
      </c>
      <c r="Z306" s="2" t="str">
        <f t="shared" si="52"/>
        <v>MEEP</v>
      </c>
      <c r="AA306" s="2">
        <f>IF(Z306="HERE",Y306,AA305+Graph!$G$1*1000)</f>
        <v>90053239.146740511</v>
      </c>
      <c r="AB306" s="2">
        <f t="shared" si="63"/>
        <v>420000</v>
      </c>
      <c r="AC306" s="2">
        <f t="shared" si="64"/>
        <v>50774175.249618001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591500.42857142852</v>
      </c>
      <c r="H307" s="2">
        <f t="shared" si="65"/>
        <v>156061251.53533283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600000</v>
      </c>
      <c r="R307" s="2">
        <f t="shared" si="66"/>
        <v>158578914.82492995</v>
      </c>
      <c r="S307" s="2">
        <f t="shared" si="58"/>
        <v>591500.42857143283</v>
      </c>
      <c r="T307" s="2">
        <f t="shared" si="59"/>
        <v>8499.571428571362</v>
      </c>
      <c r="U307" s="2">
        <f t="shared" si="60"/>
        <v>600000</v>
      </c>
      <c r="V307" s="2">
        <f t="shared" si="34"/>
        <v>106375215.53533249</v>
      </c>
      <c r="W307" s="2">
        <f t="shared" si="61"/>
        <v>591500.42857143283</v>
      </c>
      <c r="X307" s="2">
        <f t="shared" si="51"/>
        <v>8499.5714285671711</v>
      </c>
      <c r="Y307" s="2">
        <f t="shared" si="62"/>
        <v>52203699.289597452</v>
      </c>
      <c r="Z307" s="2" t="str">
        <f t="shared" si="52"/>
        <v>MEEP</v>
      </c>
      <c r="AA307" s="2">
        <f>IF(Z307="HERE",Y307,AA306+Graph!$G$1*1000)</f>
        <v>90473239.146740511</v>
      </c>
      <c r="AB307" s="2">
        <f t="shared" si="63"/>
        <v>420000</v>
      </c>
      <c r="AC307" s="2">
        <f t="shared" si="64"/>
        <v>50774175.249618001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591500.42857142852</v>
      </c>
      <c r="H308" s="2">
        <f t="shared" si="65"/>
        <v>156652751.96390426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600000</v>
      </c>
      <c r="R308" s="2">
        <f t="shared" si="66"/>
        <v>159178914.82492995</v>
      </c>
      <c r="S308" s="2">
        <f t="shared" si="58"/>
        <v>591500.42857143283</v>
      </c>
      <c r="T308" s="2">
        <f t="shared" si="59"/>
        <v>8499.571428571362</v>
      </c>
      <c r="U308" s="2">
        <f t="shared" si="60"/>
        <v>600000</v>
      </c>
      <c r="V308" s="2">
        <f t="shared" si="34"/>
        <v>106966715.96390392</v>
      </c>
      <c r="W308" s="2">
        <f t="shared" si="61"/>
        <v>591500.42857143283</v>
      </c>
      <c r="X308" s="2">
        <f t="shared" si="51"/>
        <v>8499.5714285671711</v>
      </c>
      <c r="Y308" s="2">
        <f t="shared" si="62"/>
        <v>52212198.861026019</v>
      </c>
      <c r="Z308" s="2" t="str">
        <f t="shared" si="52"/>
        <v>MEEP</v>
      </c>
      <c r="AA308" s="2">
        <f>IF(Z308="HERE",Y308,AA307+Graph!$G$1*1000)</f>
        <v>90893239.146740511</v>
      </c>
      <c r="AB308" s="2">
        <f t="shared" si="63"/>
        <v>420000</v>
      </c>
      <c r="AC308" s="2">
        <f t="shared" si="64"/>
        <v>50774175.249618001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591500.42857142852</v>
      </c>
      <c r="H309" s="2">
        <f t="shared" si="65"/>
        <v>157244252.39247569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600000</v>
      </c>
      <c r="R309" s="2">
        <f t="shared" si="66"/>
        <v>159778914.82492995</v>
      </c>
      <c r="S309" s="2">
        <f t="shared" si="58"/>
        <v>591500.42857143283</v>
      </c>
      <c r="T309" s="2">
        <f t="shared" si="59"/>
        <v>8499.571428571362</v>
      </c>
      <c r="U309" s="2">
        <f t="shared" si="60"/>
        <v>600000</v>
      </c>
      <c r="V309" s="2">
        <f t="shared" si="34"/>
        <v>107558216.39247535</v>
      </c>
      <c r="W309" s="2">
        <f t="shared" si="61"/>
        <v>591500.42857143283</v>
      </c>
      <c r="X309" s="2">
        <f t="shared" si="51"/>
        <v>8499.5714285671711</v>
      </c>
      <c r="Y309" s="2">
        <f t="shared" si="62"/>
        <v>52220698.432454586</v>
      </c>
      <c r="Z309" s="2" t="str">
        <f t="shared" si="52"/>
        <v>MEEP</v>
      </c>
      <c r="AA309" s="2">
        <f>IF(Z309="HERE",Y309,AA308+Graph!$G$1*1000)</f>
        <v>91313239.146740511</v>
      </c>
      <c r="AB309" s="2">
        <f t="shared" si="63"/>
        <v>420000</v>
      </c>
      <c r="AC309" s="2">
        <f t="shared" si="64"/>
        <v>50774175.249618001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591500.42857142852</v>
      </c>
      <c r="H310" s="2">
        <f t="shared" si="65"/>
        <v>157835752.82104713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600000</v>
      </c>
      <c r="R310" s="2">
        <f t="shared" si="66"/>
        <v>160378914.82492995</v>
      </c>
      <c r="S310" s="2">
        <f t="shared" si="58"/>
        <v>591500.42857143283</v>
      </c>
      <c r="T310" s="2">
        <f t="shared" si="59"/>
        <v>8499.571428571362</v>
      </c>
      <c r="U310" s="2">
        <f t="shared" si="60"/>
        <v>600000</v>
      </c>
      <c r="V310" s="2">
        <f t="shared" si="34"/>
        <v>108149716.82104678</v>
      </c>
      <c r="W310" s="2">
        <f t="shared" si="61"/>
        <v>591500.42857143283</v>
      </c>
      <c r="X310" s="2">
        <f t="shared" si="51"/>
        <v>8499.5714285671711</v>
      </c>
      <c r="Y310" s="2">
        <f t="shared" si="62"/>
        <v>52229198.003883153</v>
      </c>
      <c r="Z310" s="2" t="str">
        <f t="shared" si="52"/>
        <v>MEEP</v>
      </c>
      <c r="AA310" s="2">
        <f>IF(Z310="HERE",Y310,AA309+Graph!$G$1*1000)</f>
        <v>91733239.146740511</v>
      </c>
      <c r="AB310" s="2">
        <f t="shared" si="63"/>
        <v>420000</v>
      </c>
      <c r="AC310" s="2">
        <f t="shared" si="64"/>
        <v>50774175.249618001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591500.42857142852</v>
      </c>
      <c r="H311" s="2">
        <f t="shared" si="65"/>
        <v>158427253.24961856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600000</v>
      </c>
      <c r="R311" s="2">
        <f t="shared" si="66"/>
        <v>160978914.82492995</v>
      </c>
      <c r="S311" s="2">
        <f t="shared" si="58"/>
        <v>591500.42857143283</v>
      </c>
      <c r="T311" s="2">
        <f t="shared" si="59"/>
        <v>8499.571428571362</v>
      </c>
      <c r="U311" s="2">
        <f t="shared" si="60"/>
        <v>600000</v>
      </c>
      <c r="V311" s="2">
        <f t="shared" si="34"/>
        <v>108741217.24961822</v>
      </c>
      <c r="W311" s="2">
        <f t="shared" si="61"/>
        <v>591500.42857143283</v>
      </c>
      <c r="X311" s="2">
        <f t="shared" si="51"/>
        <v>8499.5714285671711</v>
      </c>
      <c r="Y311" s="2">
        <f t="shared" si="62"/>
        <v>52237697.57531172</v>
      </c>
      <c r="Z311" s="2" t="str">
        <f t="shared" si="52"/>
        <v>MEEP</v>
      </c>
      <c r="AA311" s="2">
        <f>IF(Z311="HERE",Y311,AA310+Graph!$G$1*1000)</f>
        <v>92153239.146740511</v>
      </c>
      <c r="AB311" s="2">
        <f t="shared" si="63"/>
        <v>420000</v>
      </c>
      <c r="AC311" s="2">
        <f t="shared" si="64"/>
        <v>50774175.249618001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591500.42857142852</v>
      </c>
      <c r="H312" s="2">
        <f t="shared" si="65"/>
        <v>159018753.67818999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600000</v>
      </c>
      <c r="R312" s="2">
        <f t="shared" si="66"/>
        <v>161578914.82492995</v>
      </c>
      <c r="S312" s="2">
        <f t="shared" si="58"/>
        <v>591500.42857143283</v>
      </c>
      <c r="T312" s="2">
        <f t="shared" si="59"/>
        <v>8499.571428571362</v>
      </c>
      <c r="U312" s="2">
        <f t="shared" si="60"/>
        <v>600000</v>
      </c>
      <c r="V312" s="2">
        <f t="shared" si="34"/>
        <v>109332717.67818965</v>
      </c>
      <c r="W312" s="2">
        <f t="shared" si="61"/>
        <v>591500.42857143283</v>
      </c>
      <c r="X312" s="2">
        <f t="shared" si="51"/>
        <v>8499.5714285671711</v>
      </c>
      <c r="Y312" s="2">
        <f t="shared" si="62"/>
        <v>52246197.146740288</v>
      </c>
      <c r="Z312" s="2" t="str">
        <f t="shared" si="52"/>
        <v>MEEP</v>
      </c>
      <c r="AA312" s="2">
        <f>IF(Z312="HERE",Y312,AA311+Graph!$G$1*1000)</f>
        <v>92573239.146740511</v>
      </c>
      <c r="AB312" s="2">
        <f t="shared" si="63"/>
        <v>420000</v>
      </c>
      <c r="AC312" s="2">
        <f t="shared" si="64"/>
        <v>50774175.249618001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591500.42857142852</v>
      </c>
      <c r="H313" s="2">
        <f t="shared" si="65"/>
        <v>159610254.10676143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600000</v>
      </c>
      <c r="R313" s="2">
        <f t="shared" si="66"/>
        <v>162178914.82492995</v>
      </c>
      <c r="S313" s="2">
        <f t="shared" si="58"/>
        <v>591500.42857143283</v>
      </c>
      <c r="T313" s="2">
        <f t="shared" si="59"/>
        <v>8499.571428571362</v>
      </c>
      <c r="U313" s="2">
        <f t="shared" si="60"/>
        <v>600000</v>
      </c>
      <c r="V313" s="2">
        <f t="shared" si="34"/>
        <v>109924218.10676108</v>
      </c>
      <c r="W313" s="2">
        <f t="shared" si="61"/>
        <v>591500.42857143283</v>
      </c>
      <c r="X313" s="2">
        <f t="shared" si="51"/>
        <v>8499.5714285671711</v>
      </c>
      <c r="Y313" s="2">
        <f t="shared" si="62"/>
        <v>52254696.718168855</v>
      </c>
      <c r="Z313" s="2" t="str">
        <f t="shared" si="52"/>
        <v>MEEP</v>
      </c>
      <c r="AA313" s="2">
        <f>IF(Z313="HERE",Y313,AA312+Graph!$G$1*1000)</f>
        <v>92993239.146740511</v>
      </c>
      <c r="AB313" s="2">
        <f t="shared" si="63"/>
        <v>420000</v>
      </c>
      <c r="AC313" s="2">
        <f t="shared" si="64"/>
        <v>50774175.249618001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591500.42857142852</v>
      </c>
      <c r="H314" s="2">
        <f t="shared" si="65"/>
        <v>160201754.53533286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600000</v>
      </c>
      <c r="R314" s="2">
        <f t="shared" si="66"/>
        <v>162778914.82492995</v>
      </c>
      <c r="S314" s="2">
        <f t="shared" si="58"/>
        <v>591500.42857143283</v>
      </c>
      <c r="T314" s="2">
        <f t="shared" si="59"/>
        <v>8499.571428571362</v>
      </c>
      <c r="U314" s="2">
        <f t="shared" si="60"/>
        <v>600000</v>
      </c>
      <c r="V314" s="2">
        <f t="shared" si="34"/>
        <v>110515718.53533252</v>
      </c>
      <c r="W314" s="2">
        <f t="shared" si="61"/>
        <v>591500.42857143283</v>
      </c>
      <c r="X314" s="2">
        <f t="shared" si="51"/>
        <v>8499.5714285671711</v>
      </c>
      <c r="Y314" s="2">
        <f t="shared" si="62"/>
        <v>52263196.289597422</v>
      </c>
      <c r="Z314" s="2" t="str">
        <f t="shared" si="52"/>
        <v>MEEP</v>
      </c>
      <c r="AA314" s="2">
        <f>IF(Z314="HERE",Y314,AA313+Graph!$G$1*1000)</f>
        <v>93413239.146740511</v>
      </c>
      <c r="AB314" s="2">
        <f t="shared" si="63"/>
        <v>420000</v>
      </c>
      <c r="AC314" s="2">
        <f t="shared" si="64"/>
        <v>50774175.249618001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591500.42857142852</v>
      </c>
      <c r="H315" s="2">
        <f t="shared" si="65"/>
        <v>160793254.96390429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600000</v>
      </c>
      <c r="R315" s="2">
        <f t="shared" si="66"/>
        <v>163378914.82492995</v>
      </c>
      <c r="S315" s="2">
        <f t="shared" si="58"/>
        <v>591500.42857143283</v>
      </c>
      <c r="T315" s="2">
        <f t="shared" si="59"/>
        <v>8499.571428571362</v>
      </c>
      <c r="U315" s="2">
        <f t="shared" si="60"/>
        <v>600000</v>
      </c>
      <c r="V315" s="2">
        <f t="shared" si="34"/>
        <v>111107218.96390395</v>
      </c>
      <c r="W315" s="2">
        <f t="shared" si="61"/>
        <v>591500.42857143283</v>
      </c>
      <c r="X315" s="2">
        <f t="shared" si="51"/>
        <v>8499.5714285671711</v>
      </c>
      <c r="Y315" s="2">
        <f t="shared" si="62"/>
        <v>52271695.861025989</v>
      </c>
      <c r="Z315" s="2" t="str">
        <f t="shared" si="52"/>
        <v>MEEP</v>
      </c>
      <c r="AA315" s="2">
        <f>IF(Z315="HERE",Y315,AA314+Graph!$G$1*1000)</f>
        <v>93833239.146740511</v>
      </c>
      <c r="AB315" s="2">
        <f t="shared" si="63"/>
        <v>420000</v>
      </c>
      <c r="AC315" s="2">
        <f t="shared" si="64"/>
        <v>50774175.249618001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591500.42857142852</v>
      </c>
      <c r="H316" s="2">
        <f t="shared" si="65"/>
        <v>161384755.39247572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600000</v>
      </c>
      <c r="R316" s="2">
        <f t="shared" si="66"/>
        <v>163978914.82492995</v>
      </c>
      <c r="S316" s="2">
        <f t="shared" si="58"/>
        <v>591500.42857143283</v>
      </c>
      <c r="T316" s="2">
        <f t="shared" si="59"/>
        <v>8499.571428571362</v>
      </c>
      <c r="U316" s="2">
        <f t="shared" si="60"/>
        <v>600000</v>
      </c>
      <c r="V316" s="2">
        <f t="shared" si="34"/>
        <v>111698719.39247538</v>
      </c>
      <c r="W316" s="2">
        <f t="shared" si="61"/>
        <v>591500.42857143283</v>
      </c>
      <c r="X316" s="2">
        <f t="shared" si="51"/>
        <v>8499.5714285671711</v>
      </c>
      <c r="Y316" s="2">
        <f t="shared" si="62"/>
        <v>52280195.432454556</v>
      </c>
      <c r="Z316" s="2" t="str">
        <f t="shared" si="52"/>
        <v>MEEP</v>
      </c>
      <c r="AA316" s="2">
        <f>IF(Z316="HERE",Y316,AA315+Graph!$G$1*1000)</f>
        <v>94253239.146740511</v>
      </c>
      <c r="AB316" s="2">
        <f t="shared" si="63"/>
        <v>420000</v>
      </c>
      <c r="AC316" s="2">
        <f t="shared" si="64"/>
        <v>50774175.249618001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591500.42857142852</v>
      </c>
      <c r="H317" s="2">
        <f t="shared" si="65"/>
        <v>161976255.82104716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600000</v>
      </c>
      <c r="R317" s="2">
        <f t="shared" si="66"/>
        <v>164578914.82492995</v>
      </c>
      <c r="S317" s="2">
        <f t="shared" si="58"/>
        <v>591500.42857143283</v>
      </c>
      <c r="T317" s="2">
        <f t="shared" si="59"/>
        <v>8499.571428571362</v>
      </c>
      <c r="U317" s="2">
        <f t="shared" si="60"/>
        <v>600000</v>
      </c>
      <c r="V317" s="2">
        <f t="shared" si="34"/>
        <v>112290219.82104681</v>
      </c>
      <c r="W317" s="2">
        <f t="shared" si="61"/>
        <v>591500.42857143283</v>
      </c>
      <c r="X317" s="2">
        <f t="shared" si="51"/>
        <v>8499.5714285671711</v>
      </c>
      <c r="Y317" s="2">
        <f t="shared" si="62"/>
        <v>52288695.003883123</v>
      </c>
      <c r="Z317" s="2" t="str">
        <f t="shared" si="52"/>
        <v>MEEP</v>
      </c>
      <c r="AA317" s="2">
        <f>IF(Z317="HERE",Y317,AA316+Graph!$G$1*1000)</f>
        <v>94673239.146740511</v>
      </c>
      <c r="AB317" s="2">
        <f t="shared" si="63"/>
        <v>420000</v>
      </c>
      <c r="AC317" s="2">
        <f t="shared" si="64"/>
        <v>50774175.249618001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591500.42857142852</v>
      </c>
      <c r="H318" s="2">
        <f t="shared" si="65"/>
        <v>162567756.24961859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600000</v>
      </c>
      <c r="R318" s="2">
        <f t="shared" si="66"/>
        <v>165178914.82492995</v>
      </c>
      <c r="S318" s="2">
        <f t="shared" si="58"/>
        <v>591500.42857143283</v>
      </c>
      <c r="T318" s="2">
        <f t="shared" si="59"/>
        <v>8499.571428571362</v>
      </c>
      <c r="U318" s="2">
        <f t="shared" si="60"/>
        <v>600000</v>
      </c>
      <c r="V318" s="2">
        <f t="shared" si="34"/>
        <v>112881720.24961825</v>
      </c>
      <c r="W318" s="2">
        <f t="shared" si="61"/>
        <v>591500.42857143283</v>
      </c>
      <c r="X318" s="2">
        <f t="shared" si="51"/>
        <v>8499.5714285671711</v>
      </c>
      <c r="Y318" s="2">
        <f t="shared" si="62"/>
        <v>52297194.575311691</v>
      </c>
      <c r="Z318" s="2" t="str">
        <f t="shared" si="52"/>
        <v>MEEP</v>
      </c>
      <c r="AA318" s="2">
        <f>IF(Z318="HERE",Y318,AA317+Graph!$G$1*1000)</f>
        <v>95093239.146740511</v>
      </c>
      <c r="AB318" s="2">
        <f t="shared" si="63"/>
        <v>420000</v>
      </c>
      <c r="AC318" s="2">
        <f t="shared" si="64"/>
        <v>50774175.249618001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591500.42857142852</v>
      </c>
      <c r="H319" s="2">
        <f t="shared" si="65"/>
        <v>163159256.67819002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600000</v>
      </c>
      <c r="R319" s="2">
        <f t="shared" si="66"/>
        <v>165778914.82492995</v>
      </c>
      <c r="S319" s="2">
        <f t="shared" si="58"/>
        <v>591500.42857143283</v>
      </c>
      <c r="T319" s="2">
        <f t="shared" si="59"/>
        <v>8499.571428571362</v>
      </c>
      <c r="U319" s="2">
        <f t="shared" si="60"/>
        <v>600000</v>
      </c>
      <c r="V319" s="2">
        <f t="shared" si="34"/>
        <v>113473220.67818968</v>
      </c>
      <c r="W319" s="2">
        <f t="shared" si="61"/>
        <v>591500.42857143283</v>
      </c>
      <c r="X319" s="2">
        <f t="shared" si="51"/>
        <v>8499.5714285671711</v>
      </c>
      <c r="Y319" s="2">
        <f t="shared" si="62"/>
        <v>52305694.146740258</v>
      </c>
      <c r="Z319" s="2" t="str">
        <f t="shared" si="52"/>
        <v>MEEP</v>
      </c>
      <c r="AA319" s="2">
        <f>IF(Z319="HERE",Y319,AA318+Graph!$G$1*1000)</f>
        <v>95513239.146740511</v>
      </c>
      <c r="AB319" s="2">
        <f t="shared" si="63"/>
        <v>420000</v>
      </c>
      <c r="AC319" s="2">
        <f t="shared" si="64"/>
        <v>50774175.249618001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591500.42857142852</v>
      </c>
      <c r="H320" s="2">
        <f t="shared" si="65"/>
        <v>163750757.10676146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600000</v>
      </c>
      <c r="R320" s="2">
        <f t="shared" si="66"/>
        <v>166378914.82492995</v>
      </c>
      <c r="S320" s="2">
        <f t="shared" si="58"/>
        <v>591500.42857143283</v>
      </c>
      <c r="T320" s="2">
        <f t="shared" si="59"/>
        <v>8499.571428571362</v>
      </c>
      <c r="U320" s="2">
        <f t="shared" si="60"/>
        <v>600000</v>
      </c>
      <c r="V320" s="2">
        <f t="shared" si="34"/>
        <v>114064721.10676111</v>
      </c>
      <c r="W320" s="2">
        <f t="shared" si="61"/>
        <v>591500.42857143283</v>
      </c>
      <c r="X320" s="2">
        <f t="shared" si="51"/>
        <v>8499.5714285671711</v>
      </c>
      <c r="Y320" s="2">
        <f t="shared" si="62"/>
        <v>52314193.718168825</v>
      </c>
      <c r="Z320" s="2" t="str">
        <f t="shared" si="52"/>
        <v>MEEP</v>
      </c>
      <c r="AA320" s="2">
        <f>IF(Z320="HERE",Y320,AA319+Graph!$G$1*1000)</f>
        <v>95933239.146740511</v>
      </c>
      <c r="AB320" s="2">
        <f t="shared" si="63"/>
        <v>420000</v>
      </c>
      <c r="AC320" s="2">
        <f t="shared" si="64"/>
        <v>50774175.249618001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591500.42857142852</v>
      </c>
      <c r="H321" s="2">
        <f t="shared" si="65"/>
        <v>164342257.53533289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600000</v>
      </c>
      <c r="R321" s="2">
        <f t="shared" si="66"/>
        <v>166978914.82492995</v>
      </c>
      <c r="S321" s="2">
        <f t="shared" si="58"/>
        <v>591500.42857143283</v>
      </c>
      <c r="T321" s="2">
        <f t="shared" si="59"/>
        <v>8499.571428571362</v>
      </c>
      <c r="U321" s="2">
        <f t="shared" si="60"/>
        <v>600000</v>
      </c>
      <c r="V321" s="2">
        <f t="shared" si="34"/>
        <v>114656221.53533255</v>
      </c>
      <c r="W321" s="2">
        <f t="shared" si="61"/>
        <v>591500.42857143283</v>
      </c>
      <c r="X321" s="2">
        <f t="shared" si="51"/>
        <v>8499.5714285671711</v>
      </c>
      <c r="Y321" s="2">
        <f t="shared" si="62"/>
        <v>52322693.289597392</v>
      </c>
      <c r="Z321" s="2" t="str">
        <f t="shared" si="52"/>
        <v>MEEP</v>
      </c>
      <c r="AA321" s="2">
        <f>IF(Z321="HERE",Y321,AA320+Graph!$G$1*1000)</f>
        <v>96353239.146740511</v>
      </c>
      <c r="AB321" s="2">
        <f t="shared" si="63"/>
        <v>420000</v>
      </c>
      <c r="AC321" s="2">
        <f t="shared" si="64"/>
        <v>50774175.249618001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591500.42857142852</v>
      </c>
      <c r="H322" s="2">
        <f t="shared" si="65"/>
        <v>164933757.96390432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600000</v>
      </c>
      <c r="R322" s="2">
        <f t="shared" si="66"/>
        <v>167578914.82492995</v>
      </c>
      <c r="S322" s="2">
        <f t="shared" si="58"/>
        <v>591500.42857143283</v>
      </c>
      <c r="T322" s="2">
        <f t="shared" si="59"/>
        <v>8499.571428571362</v>
      </c>
      <c r="U322" s="2">
        <f t="shared" si="60"/>
        <v>600000</v>
      </c>
      <c r="V322" s="2">
        <f t="shared" si="34"/>
        <v>115247721.96390398</v>
      </c>
      <c r="W322" s="2">
        <f t="shared" si="61"/>
        <v>591500.42857143283</v>
      </c>
      <c r="X322" s="2">
        <f t="shared" si="51"/>
        <v>8499.5714285671711</v>
      </c>
      <c r="Y322" s="2">
        <f t="shared" si="62"/>
        <v>52331192.861025959</v>
      </c>
      <c r="Z322" s="2" t="str">
        <f t="shared" si="52"/>
        <v>MEEP</v>
      </c>
      <c r="AA322" s="2">
        <f>IF(Z322="HERE",Y322,AA321+Graph!$G$1*1000)</f>
        <v>96773239.146740511</v>
      </c>
      <c r="AB322" s="2">
        <f t="shared" si="63"/>
        <v>420000</v>
      </c>
      <c r="AC322" s="2">
        <f t="shared" si="64"/>
        <v>50774175.249618001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591500.42857142852</v>
      </c>
      <c r="H323" s="2">
        <f t="shared" si="65"/>
        <v>165525258.39247575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600000</v>
      </c>
      <c r="R323" s="2">
        <f t="shared" si="66"/>
        <v>168178914.82492995</v>
      </c>
      <c r="S323" s="2">
        <f t="shared" si="58"/>
        <v>591500.42857143283</v>
      </c>
      <c r="T323" s="2">
        <f t="shared" si="59"/>
        <v>8499.571428571362</v>
      </c>
      <c r="U323" s="2">
        <f t="shared" si="60"/>
        <v>600000</v>
      </c>
      <c r="V323" s="2">
        <f t="shared" si="34"/>
        <v>115839222.39247541</v>
      </c>
      <c r="W323" s="2">
        <f t="shared" si="61"/>
        <v>591500.42857143283</v>
      </c>
      <c r="X323" s="2">
        <f t="shared" si="51"/>
        <v>8499.5714285671711</v>
      </c>
      <c r="Y323" s="2">
        <f t="shared" si="62"/>
        <v>52339692.432454526</v>
      </c>
      <c r="Z323" s="2" t="str">
        <f t="shared" si="52"/>
        <v>MEEP</v>
      </c>
      <c r="AA323" s="2">
        <f>IF(Z323="HERE",Y323,AA322+Graph!$G$1*1000)</f>
        <v>97193239.146740511</v>
      </c>
      <c r="AB323" s="2">
        <f t="shared" si="63"/>
        <v>420000</v>
      </c>
      <c r="AC323" s="2">
        <f t="shared" si="64"/>
        <v>50774175.249618001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591500.42857142852</v>
      </c>
      <c r="H324" s="2">
        <f t="shared" si="65"/>
        <v>166116758.82104719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600000</v>
      </c>
      <c r="R324" s="2">
        <f t="shared" si="66"/>
        <v>168778914.82492995</v>
      </c>
      <c r="S324" s="2">
        <f t="shared" si="58"/>
        <v>591500.42857143283</v>
      </c>
      <c r="T324" s="2">
        <f t="shared" si="59"/>
        <v>8499.571428571362</v>
      </c>
      <c r="U324" s="2">
        <f t="shared" si="60"/>
        <v>600000</v>
      </c>
      <c r="V324" s="2">
        <f t="shared" si="34"/>
        <v>116430722.82104684</v>
      </c>
      <c r="W324" s="2">
        <f t="shared" si="61"/>
        <v>591500.42857143283</v>
      </c>
      <c r="X324" s="2">
        <f t="shared" si="51"/>
        <v>8499.5714285671711</v>
      </c>
      <c r="Y324" s="2">
        <f t="shared" si="62"/>
        <v>52348192.003883094</v>
      </c>
      <c r="Z324" s="2" t="str">
        <f t="shared" si="52"/>
        <v>MEEP</v>
      </c>
      <c r="AA324" s="2">
        <f>IF(Z324="HERE",Y324,AA323+Graph!$G$1*1000)</f>
        <v>97613239.146740511</v>
      </c>
      <c r="AB324" s="2">
        <f t="shared" si="63"/>
        <v>420000</v>
      </c>
      <c r="AC324" s="2">
        <f t="shared" si="64"/>
        <v>50774175.249618001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591500.42857142852</v>
      </c>
      <c r="H325" s="2">
        <f t="shared" si="65"/>
        <v>166708259.24961862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600000</v>
      </c>
      <c r="R325" s="2">
        <f t="shared" si="66"/>
        <v>169378914.82492995</v>
      </c>
      <c r="S325" s="2">
        <f t="shared" si="58"/>
        <v>591500.42857143283</v>
      </c>
      <c r="T325" s="2">
        <f t="shared" si="59"/>
        <v>8499.571428571362</v>
      </c>
      <c r="U325" s="2">
        <f t="shared" si="60"/>
        <v>600000</v>
      </c>
      <c r="V325" s="2">
        <f t="shared" si="34"/>
        <v>117022223.24961828</v>
      </c>
      <c r="W325" s="2">
        <f t="shared" si="61"/>
        <v>591500.42857143283</v>
      </c>
      <c r="X325" s="2">
        <f t="shared" si="51"/>
        <v>8499.5714285671711</v>
      </c>
      <c r="Y325" s="2">
        <f t="shared" si="62"/>
        <v>52356691.575311661</v>
      </c>
      <c r="Z325" s="2" t="str">
        <f t="shared" si="52"/>
        <v>MEEP</v>
      </c>
      <c r="AA325" s="2">
        <f>IF(Z325="HERE",Y325,AA324+Graph!$G$1*1000)</f>
        <v>98033239.146740511</v>
      </c>
      <c r="AB325" s="2">
        <f t="shared" si="63"/>
        <v>420000</v>
      </c>
      <c r="AC325" s="2">
        <f t="shared" si="64"/>
        <v>50774175.249618001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591500.42857142852</v>
      </c>
      <c r="H326" s="2">
        <f t="shared" si="65"/>
        <v>167299759.67819005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600000</v>
      </c>
      <c r="R326" s="2">
        <f t="shared" si="66"/>
        <v>169978914.82492995</v>
      </c>
      <c r="S326" s="2">
        <f t="shared" si="58"/>
        <v>591500.42857143283</v>
      </c>
      <c r="T326" s="2">
        <f t="shared" si="59"/>
        <v>8499.571428571362</v>
      </c>
      <c r="U326" s="2">
        <f t="shared" si="60"/>
        <v>600000</v>
      </c>
      <c r="V326" s="2">
        <f t="shared" si="34"/>
        <v>117613723.67818971</v>
      </c>
      <c r="W326" s="2">
        <f t="shared" si="61"/>
        <v>591500.42857143283</v>
      </c>
      <c r="X326" s="2">
        <f t="shared" si="51"/>
        <v>8499.5714285671711</v>
      </c>
      <c r="Y326" s="2">
        <f t="shared" si="62"/>
        <v>52365191.146740228</v>
      </c>
      <c r="Z326" s="2" t="str">
        <f t="shared" si="52"/>
        <v>MEEP</v>
      </c>
      <c r="AA326" s="2">
        <f>IF(Z326="HERE",Y326,AA325+Graph!$G$1*1000)</f>
        <v>98453239.146740511</v>
      </c>
      <c r="AB326" s="2">
        <f t="shared" si="63"/>
        <v>420000</v>
      </c>
      <c r="AC326" s="2">
        <f t="shared" si="64"/>
        <v>50774175.249618001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591500.42857142852</v>
      </c>
      <c r="H327" s="2">
        <f t="shared" si="65"/>
        <v>167891260.10676149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600000</v>
      </c>
      <c r="R327" s="2">
        <f t="shared" si="66"/>
        <v>170578914.82492995</v>
      </c>
      <c r="S327" s="2">
        <f t="shared" si="58"/>
        <v>591500.42857143283</v>
      </c>
      <c r="T327" s="2">
        <f t="shared" si="59"/>
        <v>8499.571428571362</v>
      </c>
      <c r="U327" s="2">
        <f t="shared" si="60"/>
        <v>600000</v>
      </c>
      <c r="V327" s="2">
        <f t="shared" si="34"/>
        <v>118205224.10676114</v>
      </c>
      <c r="W327" s="2">
        <f t="shared" si="61"/>
        <v>591500.42857143283</v>
      </c>
      <c r="X327" s="2">
        <f t="shared" si="51"/>
        <v>8499.5714285671711</v>
      </c>
      <c r="Y327" s="2">
        <f t="shared" si="62"/>
        <v>52373690.718168795</v>
      </c>
      <c r="Z327" s="2" t="str">
        <f t="shared" si="52"/>
        <v>MEEP</v>
      </c>
      <c r="AA327" s="2">
        <f>IF(Z327="HERE",Y327,AA326+Graph!$G$1*1000)</f>
        <v>98873239.146740511</v>
      </c>
      <c r="AB327" s="2">
        <f t="shared" si="63"/>
        <v>420000</v>
      </c>
      <c r="AC327" s="2">
        <f t="shared" si="64"/>
        <v>50774175.249618001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591500.42857142852</v>
      </c>
      <c r="H328" s="2">
        <f t="shared" si="65"/>
        <v>168482760.53533292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600000</v>
      </c>
      <c r="R328" s="2">
        <f t="shared" si="66"/>
        <v>171178914.82492995</v>
      </c>
      <c r="S328" s="2">
        <f t="shared" si="58"/>
        <v>591500.42857143283</v>
      </c>
      <c r="T328" s="2">
        <f t="shared" si="59"/>
        <v>8499.571428571362</v>
      </c>
      <c r="U328" s="2">
        <f t="shared" si="60"/>
        <v>600000</v>
      </c>
      <c r="V328" s="2">
        <f t="shared" si="34"/>
        <v>118796724.53533258</v>
      </c>
      <c r="W328" s="2">
        <f t="shared" si="61"/>
        <v>591500.42857143283</v>
      </c>
      <c r="X328" s="2">
        <f t="shared" si="51"/>
        <v>8499.5714285671711</v>
      </c>
      <c r="Y328" s="2">
        <f t="shared" si="62"/>
        <v>52382190.289597362</v>
      </c>
      <c r="Z328" s="2" t="str">
        <f t="shared" si="52"/>
        <v>MEEP</v>
      </c>
      <c r="AA328" s="2">
        <f>IF(Z328="HERE",Y328,AA327+Graph!$G$1*1000)</f>
        <v>99293239.146740511</v>
      </c>
      <c r="AB328" s="2">
        <f t="shared" si="63"/>
        <v>420000</v>
      </c>
      <c r="AC328" s="2">
        <f t="shared" si="64"/>
        <v>50774175.249618001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591500.42857142852</v>
      </c>
      <c r="H329" s="2">
        <f t="shared" si="65"/>
        <v>169074260.96390435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600000</v>
      </c>
      <c r="R329" s="2">
        <f t="shared" si="66"/>
        <v>171778914.82492995</v>
      </c>
      <c r="S329" s="2">
        <f t="shared" si="58"/>
        <v>591500.42857143283</v>
      </c>
      <c r="T329" s="2">
        <f t="shared" si="59"/>
        <v>8499.571428571362</v>
      </c>
      <c r="U329" s="2">
        <f t="shared" si="60"/>
        <v>600000</v>
      </c>
      <c r="V329" s="2">
        <f t="shared" si="34"/>
        <v>119388224.96390401</v>
      </c>
      <c r="W329" s="2">
        <f t="shared" si="61"/>
        <v>591500.42857143283</v>
      </c>
      <c r="X329" s="2">
        <f t="shared" si="51"/>
        <v>8499.5714285671711</v>
      </c>
      <c r="Y329" s="2">
        <f t="shared" si="62"/>
        <v>52390689.861025929</v>
      </c>
      <c r="Z329" s="2" t="str">
        <f t="shared" si="52"/>
        <v>MEEP</v>
      </c>
      <c r="AA329" s="2">
        <f>IF(Z329="HERE",Y329,AA328+Graph!$G$1*1000)</f>
        <v>99713239.146740511</v>
      </c>
      <c r="AB329" s="2">
        <f t="shared" si="63"/>
        <v>420000</v>
      </c>
      <c r="AC329" s="2">
        <f t="shared" si="64"/>
        <v>50774175.249618001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591500.42857142852</v>
      </c>
      <c r="H330" s="2">
        <f t="shared" si="65"/>
        <v>169665761.39247578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600000</v>
      </c>
      <c r="R330" s="2">
        <f t="shared" si="66"/>
        <v>172378914.82492995</v>
      </c>
      <c r="S330" s="2">
        <f t="shared" si="58"/>
        <v>591500.42857143283</v>
      </c>
      <c r="T330" s="2">
        <f t="shared" si="59"/>
        <v>8499.571428571362</v>
      </c>
      <c r="U330" s="2">
        <f t="shared" si="60"/>
        <v>600000</v>
      </c>
      <c r="V330" s="2">
        <f t="shared" si="34"/>
        <v>119979725.39247544</v>
      </c>
      <c r="W330" s="2">
        <f t="shared" si="61"/>
        <v>591500.42857143283</v>
      </c>
      <c r="X330" s="2">
        <f t="shared" si="51"/>
        <v>8499.5714285671711</v>
      </c>
      <c r="Y330" s="2">
        <f t="shared" si="62"/>
        <v>52399189.432454497</v>
      </c>
      <c r="Z330" s="2" t="str">
        <f t="shared" si="52"/>
        <v>MEEP</v>
      </c>
      <c r="AA330" s="2">
        <f>IF(Z330="HERE",Y330,AA329+Graph!$G$1*1000)</f>
        <v>100133239.14674051</v>
      </c>
      <c r="AB330" s="2">
        <f t="shared" si="63"/>
        <v>420000</v>
      </c>
      <c r="AC330" s="2">
        <f t="shared" si="64"/>
        <v>50774175.249618001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591500.42857142852</v>
      </c>
      <c r="H331" s="2">
        <f t="shared" si="65"/>
        <v>170257261.82104722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600000</v>
      </c>
      <c r="R331" s="2">
        <f t="shared" si="66"/>
        <v>172978914.82492995</v>
      </c>
      <c r="S331" s="2">
        <f t="shared" si="58"/>
        <v>591500.42857143283</v>
      </c>
      <c r="T331" s="2">
        <f t="shared" si="59"/>
        <v>8499.571428571362</v>
      </c>
      <c r="U331" s="2">
        <f t="shared" si="60"/>
        <v>600000</v>
      </c>
      <c r="V331" s="2">
        <f t="shared" si="34"/>
        <v>120571225.82104687</v>
      </c>
      <c r="W331" s="2">
        <f t="shared" si="61"/>
        <v>591500.42857143283</v>
      </c>
      <c r="X331" s="2">
        <f t="shared" si="51"/>
        <v>8499.5714285671711</v>
      </c>
      <c r="Y331" s="2">
        <f t="shared" si="62"/>
        <v>52407689.003883064</v>
      </c>
      <c r="Z331" s="2" t="str">
        <f t="shared" si="52"/>
        <v>MEEP</v>
      </c>
      <c r="AA331" s="2">
        <f>IF(Z331="HERE",Y331,AA330+Graph!$G$1*1000)</f>
        <v>100553239.14674051</v>
      </c>
      <c r="AB331" s="2">
        <f t="shared" si="63"/>
        <v>420000</v>
      </c>
      <c r="AC331" s="2">
        <f t="shared" si="64"/>
        <v>50774175.249618001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591500.42857142852</v>
      </c>
      <c r="H332" s="2">
        <f t="shared" si="65"/>
        <v>170848762.24961865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600000</v>
      </c>
      <c r="R332" s="2">
        <f t="shared" si="66"/>
        <v>173578914.82492995</v>
      </c>
      <c r="S332" s="2">
        <f t="shared" si="58"/>
        <v>591500.42857143283</v>
      </c>
      <c r="T332" s="2">
        <f t="shared" si="59"/>
        <v>8499.571428571362</v>
      </c>
      <c r="U332" s="2">
        <f t="shared" si="60"/>
        <v>600000</v>
      </c>
      <c r="V332" s="2">
        <f t="shared" si="34"/>
        <v>121162726.24961831</v>
      </c>
      <c r="W332" s="2">
        <f t="shared" si="61"/>
        <v>591500.42857143283</v>
      </c>
      <c r="X332" s="2">
        <f t="shared" si="51"/>
        <v>8499.5714285671711</v>
      </c>
      <c r="Y332" s="2">
        <f t="shared" si="62"/>
        <v>52416188.575311631</v>
      </c>
      <c r="Z332" s="2" t="str">
        <f t="shared" si="52"/>
        <v>MEEP</v>
      </c>
      <c r="AA332" s="2">
        <f>IF(Z332="HERE",Y332,AA331+Graph!$G$1*1000)</f>
        <v>100973239.14674051</v>
      </c>
      <c r="AB332" s="2">
        <f t="shared" si="63"/>
        <v>420000</v>
      </c>
      <c r="AC332" s="2">
        <f t="shared" si="64"/>
        <v>50774175.249618001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591500.42857142852</v>
      </c>
      <c r="H333" s="2">
        <f t="shared" si="65"/>
        <v>171440262.67819008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600000</v>
      </c>
      <c r="R333" s="2">
        <f t="shared" si="66"/>
        <v>174178914.82492995</v>
      </c>
      <c r="S333" s="2">
        <f t="shared" si="58"/>
        <v>591500.42857143283</v>
      </c>
      <c r="T333" s="2">
        <f t="shared" si="59"/>
        <v>8499.571428571362</v>
      </c>
      <c r="U333" s="2">
        <f t="shared" si="60"/>
        <v>600000</v>
      </c>
      <c r="V333" s="2">
        <f t="shared" si="34"/>
        <v>121754226.67818974</v>
      </c>
      <c r="W333" s="2">
        <f t="shared" si="61"/>
        <v>591500.42857143283</v>
      </c>
      <c r="X333" s="2">
        <f t="shared" si="51"/>
        <v>8499.5714285671711</v>
      </c>
      <c r="Y333" s="2">
        <f t="shared" si="62"/>
        <v>52424688.146740198</v>
      </c>
      <c r="Z333" s="2" t="str">
        <f t="shared" si="52"/>
        <v>MEEP</v>
      </c>
      <c r="AA333" s="2">
        <f>IF(Z333="HERE",Y333,AA332+Graph!$G$1*1000)</f>
        <v>101393239.14674051</v>
      </c>
      <c r="AB333" s="2">
        <f t="shared" si="63"/>
        <v>420000</v>
      </c>
      <c r="AC333" s="2">
        <f t="shared" si="64"/>
        <v>50774175.249618001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591500.42857142852</v>
      </c>
      <c r="H334" s="2">
        <f t="shared" si="65"/>
        <v>172031763.10676152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600000</v>
      </c>
      <c r="R334" s="2">
        <f t="shared" si="66"/>
        <v>174778914.82492995</v>
      </c>
      <c r="S334" s="2">
        <f t="shared" si="58"/>
        <v>591500.42857143283</v>
      </c>
      <c r="T334" s="2">
        <f t="shared" si="59"/>
        <v>8499.571428571362</v>
      </c>
      <c r="U334" s="2">
        <f t="shared" si="60"/>
        <v>600000</v>
      </c>
      <c r="V334" s="2">
        <f t="shared" si="34"/>
        <v>122345727.10676117</v>
      </c>
      <c r="W334" s="2">
        <f t="shared" si="61"/>
        <v>591500.42857143283</v>
      </c>
      <c r="X334" s="2">
        <f t="shared" si="51"/>
        <v>8499.5714285671711</v>
      </c>
      <c r="Y334" s="2">
        <f t="shared" si="62"/>
        <v>52433187.718168765</v>
      </c>
      <c r="Z334" s="2" t="str">
        <f t="shared" si="52"/>
        <v>MEEP</v>
      </c>
      <c r="AA334" s="2">
        <f>IF(Z334="HERE",Y334,AA333+Graph!$G$1*1000)</f>
        <v>101813239.14674051</v>
      </c>
      <c r="AB334" s="2">
        <f t="shared" si="63"/>
        <v>420000</v>
      </c>
      <c r="AC334" s="2">
        <f t="shared" si="64"/>
        <v>50774175.249618001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591500.42857142852</v>
      </c>
      <c r="H335" s="2">
        <f t="shared" si="65"/>
        <v>172623263.53533295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600000</v>
      </c>
      <c r="R335" s="2">
        <f t="shared" si="66"/>
        <v>175378914.82492995</v>
      </c>
      <c r="S335" s="2">
        <f t="shared" si="58"/>
        <v>591500.42857143283</v>
      </c>
      <c r="T335" s="2">
        <f t="shared" si="59"/>
        <v>8499.571428571362</v>
      </c>
      <c r="U335" s="2">
        <f t="shared" si="60"/>
        <v>600000</v>
      </c>
      <c r="V335" s="2">
        <f t="shared" si="34"/>
        <v>122937227.53533261</v>
      </c>
      <c r="W335" s="2">
        <f t="shared" si="61"/>
        <v>591500.42857143283</v>
      </c>
      <c r="X335" s="2">
        <f t="shared" si="51"/>
        <v>8499.5714285671711</v>
      </c>
      <c r="Y335" s="2">
        <f t="shared" si="62"/>
        <v>52441687.289597332</v>
      </c>
      <c r="Z335" s="2" t="str">
        <f t="shared" si="52"/>
        <v>MEEP</v>
      </c>
      <c r="AA335" s="2">
        <f>IF(Z335="HERE",Y335,AA334+Graph!$G$1*1000)</f>
        <v>102233239.14674051</v>
      </c>
      <c r="AB335" s="2">
        <f t="shared" si="63"/>
        <v>420000</v>
      </c>
      <c r="AC335" s="2">
        <f t="shared" si="64"/>
        <v>50774175.249618001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591500.42857142852</v>
      </c>
      <c r="H336" s="2">
        <f t="shared" si="65"/>
        <v>173214763.96390438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600000</v>
      </c>
      <c r="R336" s="2">
        <f t="shared" si="66"/>
        <v>175978914.82492995</v>
      </c>
      <c r="S336" s="2">
        <f t="shared" si="58"/>
        <v>591500.42857143283</v>
      </c>
      <c r="T336" s="2">
        <f t="shared" si="59"/>
        <v>8499.571428571362</v>
      </c>
      <c r="U336" s="2">
        <f t="shared" si="60"/>
        <v>600000</v>
      </c>
      <c r="V336" s="2">
        <f t="shared" si="34"/>
        <v>123528727.96390404</v>
      </c>
      <c r="W336" s="2">
        <f t="shared" si="61"/>
        <v>591500.42857143283</v>
      </c>
      <c r="X336" s="2">
        <f t="shared" si="51"/>
        <v>8499.5714285671711</v>
      </c>
      <c r="Y336" s="2">
        <f t="shared" si="62"/>
        <v>52450186.8610259</v>
      </c>
      <c r="Z336" s="2" t="str">
        <f t="shared" si="52"/>
        <v>MEEP</v>
      </c>
      <c r="AA336" s="2">
        <f>IF(Z336="HERE",Y336,AA335+Graph!$G$1*1000)</f>
        <v>102653239.14674051</v>
      </c>
      <c r="AB336" s="2">
        <f t="shared" si="63"/>
        <v>420000</v>
      </c>
      <c r="AC336" s="2">
        <f t="shared" si="64"/>
        <v>50774175.249618001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591500.42857142852</v>
      </c>
      <c r="H337" s="2">
        <f t="shared" si="65"/>
        <v>173806264.39247581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600000</v>
      </c>
      <c r="R337" s="2">
        <f t="shared" si="66"/>
        <v>176578914.82492995</v>
      </c>
      <c r="S337" s="2">
        <f t="shared" si="58"/>
        <v>591500.42857143283</v>
      </c>
      <c r="T337" s="2">
        <f t="shared" si="59"/>
        <v>8499.571428571362</v>
      </c>
      <c r="U337" s="2">
        <f t="shared" si="60"/>
        <v>600000</v>
      </c>
      <c r="V337" s="2">
        <f t="shared" si="34"/>
        <v>124120228.39247547</v>
      </c>
      <c r="W337" s="2">
        <f t="shared" si="61"/>
        <v>591500.42857143283</v>
      </c>
      <c r="X337" s="2">
        <f t="shared" si="51"/>
        <v>8499.5714285671711</v>
      </c>
      <c r="Y337" s="2">
        <f t="shared" si="62"/>
        <v>52458686.432454467</v>
      </c>
      <c r="Z337" s="2" t="str">
        <f t="shared" si="52"/>
        <v>MEEP</v>
      </c>
      <c r="AA337" s="2">
        <f>IF(Z337="HERE",Y337,AA336+Graph!$G$1*1000)</f>
        <v>103073239.14674051</v>
      </c>
      <c r="AB337" s="2">
        <f t="shared" si="63"/>
        <v>420000</v>
      </c>
      <c r="AC337" s="2">
        <f t="shared" si="64"/>
        <v>50774175.249618001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591500.42857142852</v>
      </c>
      <c r="H338" s="2">
        <f t="shared" si="65"/>
        <v>174397764.82104725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600000</v>
      </c>
      <c r="R338" s="2">
        <f t="shared" si="66"/>
        <v>177178914.82492995</v>
      </c>
      <c r="S338" s="2">
        <f t="shared" si="58"/>
        <v>591500.42857143283</v>
      </c>
      <c r="T338" s="2">
        <f t="shared" si="59"/>
        <v>8499.571428571362</v>
      </c>
      <c r="U338" s="2">
        <f t="shared" si="60"/>
        <v>600000</v>
      </c>
      <c r="V338" s="2">
        <f t="shared" si="34"/>
        <v>124711728.8210469</v>
      </c>
      <c r="W338" s="2">
        <f t="shared" si="61"/>
        <v>591500.42857143283</v>
      </c>
      <c r="X338" s="2">
        <f t="shared" si="51"/>
        <v>8499.5714285671711</v>
      </c>
      <c r="Y338" s="2">
        <f t="shared" si="62"/>
        <v>52467186.003883034</v>
      </c>
      <c r="Z338" s="2" t="str">
        <f t="shared" si="52"/>
        <v>MEEP</v>
      </c>
      <c r="AA338" s="2">
        <f>IF(Z338="HERE",Y338,AA337+Graph!$G$1*1000)</f>
        <v>103493239.14674051</v>
      </c>
      <c r="AB338" s="2">
        <f t="shared" si="63"/>
        <v>420000</v>
      </c>
      <c r="AC338" s="2">
        <f t="shared" si="64"/>
        <v>50774175.249618001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591500.42857142852</v>
      </c>
      <c r="H339" s="2">
        <f t="shared" si="65"/>
        <v>174989265.24961868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600000</v>
      </c>
      <c r="R339" s="2">
        <f t="shared" si="66"/>
        <v>177778914.82492995</v>
      </c>
      <c r="S339" s="2">
        <f t="shared" si="58"/>
        <v>591500.42857143283</v>
      </c>
      <c r="T339" s="2">
        <f t="shared" si="59"/>
        <v>8499.571428571362</v>
      </c>
      <c r="U339" s="2">
        <f t="shared" si="60"/>
        <v>600000</v>
      </c>
      <c r="V339" s="2">
        <f t="shared" si="34"/>
        <v>125303229.24961834</v>
      </c>
      <c r="W339" s="2">
        <f t="shared" si="61"/>
        <v>591500.42857143283</v>
      </c>
      <c r="X339" s="2">
        <f t="shared" si="51"/>
        <v>8499.5714285671711</v>
      </c>
      <c r="Y339" s="2">
        <f t="shared" si="62"/>
        <v>52475685.575311601</v>
      </c>
      <c r="Z339" s="2" t="str">
        <f t="shared" si="52"/>
        <v>MEEP</v>
      </c>
      <c r="AA339" s="2">
        <f>IF(Z339="HERE",Y339,AA338+Graph!$G$1*1000)</f>
        <v>103913239.14674051</v>
      </c>
      <c r="AB339" s="2">
        <f t="shared" si="63"/>
        <v>420000</v>
      </c>
      <c r="AC339" s="2">
        <f t="shared" si="64"/>
        <v>50774175.249618001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591500.42857142852</v>
      </c>
      <c r="H340" s="2">
        <f t="shared" si="65"/>
        <v>175580765.67819011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600000</v>
      </c>
      <c r="R340" s="2">
        <f t="shared" si="66"/>
        <v>178378914.82492995</v>
      </c>
      <c r="S340" s="2">
        <f t="shared" si="58"/>
        <v>591500.42857143283</v>
      </c>
      <c r="T340" s="2">
        <f t="shared" si="59"/>
        <v>8499.571428571362</v>
      </c>
      <c r="U340" s="2">
        <f t="shared" si="60"/>
        <v>600000</v>
      </c>
      <c r="V340" s="2">
        <f t="shared" si="34"/>
        <v>125894729.67818977</v>
      </c>
      <c r="W340" s="2">
        <f t="shared" si="61"/>
        <v>591500.42857143283</v>
      </c>
      <c r="X340" s="2">
        <f t="shared" si="51"/>
        <v>8499.5714285671711</v>
      </c>
      <c r="Y340" s="2">
        <f t="shared" si="62"/>
        <v>52484185.146740168</v>
      </c>
      <c r="Z340" s="2" t="str">
        <f t="shared" si="52"/>
        <v>MEEP</v>
      </c>
      <c r="AA340" s="2">
        <f>IF(Z340="HERE",Y340,AA339+Graph!$G$1*1000)</f>
        <v>104333239.14674051</v>
      </c>
      <c r="AB340" s="2">
        <f t="shared" si="63"/>
        <v>420000</v>
      </c>
      <c r="AC340" s="2">
        <f t="shared" si="64"/>
        <v>50774175.249618001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591500.42857142852</v>
      </c>
      <c r="H341" s="2">
        <f t="shared" si="65"/>
        <v>176172266.10676154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600000</v>
      </c>
      <c r="R341" s="2">
        <f t="shared" si="66"/>
        <v>178978914.82492995</v>
      </c>
      <c r="S341" s="2">
        <f t="shared" si="58"/>
        <v>591500.42857143283</v>
      </c>
      <c r="T341" s="2">
        <f t="shared" si="59"/>
        <v>8499.571428571362</v>
      </c>
      <c r="U341" s="2">
        <f t="shared" si="60"/>
        <v>600000</v>
      </c>
      <c r="V341" s="2">
        <f t="shared" si="34"/>
        <v>126486230.1067612</v>
      </c>
      <c r="W341" s="2">
        <f t="shared" si="61"/>
        <v>591500.42857143283</v>
      </c>
      <c r="X341" s="2">
        <f t="shared" si="51"/>
        <v>8499.5714285671711</v>
      </c>
      <c r="Y341" s="2">
        <f t="shared" si="62"/>
        <v>52492684.718168736</v>
      </c>
      <c r="Z341" s="2" t="str">
        <f t="shared" si="52"/>
        <v>MEEP</v>
      </c>
      <c r="AA341" s="2">
        <f>IF(Z341="HERE",Y341,AA340+Graph!$G$1*1000)</f>
        <v>104753239.14674051</v>
      </c>
      <c r="AB341" s="2">
        <f t="shared" si="63"/>
        <v>420000</v>
      </c>
      <c r="AC341" s="2">
        <f t="shared" si="64"/>
        <v>50774175.249618001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591500.42857142852</v>
      </c>
      <c r="H342" s="2">
        <f t="shared" si="65"/>
        <v>176763766.53533298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600000</v>
      </c>
      <c r="R342" s="2">
        <f t="shared" si="66"/>
        <v>179578914.82492995</v>
      </c>
      <c r="S342" s="2">
        <f t="shared" si="58"/>
        <v>591500.42857143283</v>
      </c>
      <c r="T342" s="2">
        <f t="shared" si="59"/>
        <v>8499.571428571362</v>
      </c>
      <c r="U342" s="2">
        <f t="shared" si="60"/>
        <v>600000</v>
      </c>
      <c r="V342" s="2">
        <f t="shared" si="34"/>
        <v>127077730.53533264</v>
      </c>
      <c r="W342" s="2">
        <f t="shared" si="61"/>
        <v>591500.42857143283</v>
      </c>
      <c r="X342" s="2">
        <f t="shared" si="51"/>
        <v>8499.5714285671711</v>
      </c>
      <c r="Y342" s="2">
        <f t="shared" si="62"/>
        <v>52501184.289597303</v>
      </c>
      <c r="Z342" s="2" t="str">
        <f t="shared" si="52"/>
        <v>MEEP</v>
      </c>
      <c r="AA342" s="2">
        <f>IF(Z342="HERE",Y342,AA341+Graph!$G$1*1000)</f>
        <v>105173239.14674051</v>
      </c>
      <c r="AB342" s="2">
        <f t="shared" si="63"/>
        <v>420000</v>
      </c>
      <c r="AC342" s="2">
        <f t="shared" si="64"/>
        <v>50774175.249618001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591500.42857142852</v>
      </c>
      <c r="H343" s="2">
        <f t="shared" si="65"/>
        <v>177355266.96390441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600000</v>
      </c>
      <c r="R343" s="2">
        <f t="shared" si="66"/>
        <v>180178914.82492995</v>
      </c>
      <c r="S343" s="2">
        <f t="shared" si="58"/>
        <v>591500.42857143283</v>
      </c>
      <c r="T343" s="2">
        <f t="shared" si="59"/>
        <v>8499.571428571362</v>
      </c>
      <c r="U343" s="2">
        <f t="shared" si="60"/>
        <v>600000</v>
      </c>
      <c r="V343" s="2">
        <f t="shared" si="34"/>
        <v>127669230.96390407</v>
      </c>
      <c r="W343" s="2">
        <f t="shared" si="61"/>
        <v>591500.42857143283</v>
      </c>
      <c r="X343" s="2">
        <f t="shared" si="51"/>
        <v>8499.5714285671711</v>
      </c>
      <c r="Y343" s="2">
        <f t="shared" si="62"/>
        <v>52509683.86102587</v>
      </c>
      <c r="Z343" s="2" t="str">
        <f t="shared" si="52"/>
        <v>MEEP</v>
      </c>
      <c r="AA343" s="2">
        <f>IF(Z343="HERE",Y343,AA342+Graph!$G$1*1000)</f>
        <v>105593239.14674051</v>
      </c>
      <c r="AB343" s="2">
        <f t="shared" si="63"/>
        <v>420000</v>
      </c>
      <c r="AC343" s="2">
        <f t="shared" si="64"/>
        <v>50774175.249618001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591500.42857142852</v>
      </c>
      <c r="H344" s="2">
        <f t="shared" si="65"/>
        <v>177946767.39247584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600000</v>
      </c>
      <c r="R344" s="2">
        <f t="shared" si="66"/>
        <v>180778914.82492995</v>
      </c>
      <c r="S344" s="2">
        <f t="shared" si="58"/>
        <v>591500.42857143283</v>
      </c>
      <c r="T344" s="2">
        <f t="shared" si="59"/>
        <v>8499.571428571362</v>
      </c>
      <c r="U344" s="2">
        <f t="shared" si="60"/>
        <v>600000</v>
      </c>
      <c r="V344" s="2">
        <f t="shared" si="34"/>
        <v>128260731.3924755</v>
      </c>
      <c r="W344" s="2">
        <f t="shared" si="61"/>
        <v>591500.42857143283</v>
      </c>
      <c r="X344" s="2">
        <f t="shared" si="51"/>
        <v>8499.5714285671711</v>
      </c>
      <c r="Y344" s="2">
        <f t="shared" si="62"/>
        <v>52518183.432454437</v>
      </c>
      <c r="Z344" s="2" t="str">
        <f t="shared" si="52"/>
        <v>MEEP</v>
      </c>
      <c r="AA344" s="2">
        <f>IF(Z344="HERE",Y344,AA343+Graph!$G$1*1000)</f>
        <v>106013239.14674051</v>
      </c>
      <c r="AB344" s="2">
        <f t="shared" si="63"/>
        <v>420000</v>
      </c>
      <c r="AC344" s="2">
        <f t="shared" si="64"/>
        <v>50774175.249618001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591500.42857142852</v>
      </c>
      <c r="H345" s="2">
        <f t="shared" si="65"/>
        <v>178538267.82104728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600000</v>
      </c>
      <c r="R345" s="2">
        <f t="shared" si="66"/>
        <v>181378914.82492995</v>
      </c>
      <c r="S345" s="2">
        <f t="shared" si="58"/>
        <v>591500.42857143283</v>
      </c>
      <c r="T345" s="2">
        <f t="shared" si="59"/>
        <v>8499.571428571362</v>
      </c>
      <c r="U345" s="2">
        <f t="shared" si="60"/>
        <v>600000</v>
      </c>
      <c r="V345" s="2">
        <f t="shared" si="34"/>
        <v>128852231.82104693</v>
      </c>
      <c r="W345" s="2">
        <f t="shared" si="61"/>
        <v>591500.42857143283</v>
      </c>
      <c r="X345" s="2">
        <f t="shared" si="51"/>
        <v>8499.5714285671711</v>
      </c>
      <c r="Y345" s="2">
        <f t="shared" si="62"/>
        <v>52526683.003883004</v>
      </c>
      <c r="Z345" s="2" t="str">
        <f t="shared" si="52"/>
        <v>MEEP</v>
      </c>
      <c r="AA345" s="2">
        <f>IF(Z345="HERE",Y345,AA344+Graph!$G$1*1000)</f>
        <v>106433239.14674051</v>
      </c>
      <c r="AB345" s="2">
        <f t="shared" si="63"/>
        <v>420000</v>
      </c>
      <c r="AC345" s="2">
        <f t="shared" si="64"/>
        <v>50774175.249618001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591500.42857142852</v>
      </c>
      <c r="H346" s="2">
        <f t="shared" si="65"/>
        <v>179129768.24961871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600000</v>
      </c>
      <c r="R346" s="2">
        <f t="shared" si="66"/>
        <v>181978914.82492995</v>
      </c>
      <c r="S346" s="2">
        <f t="shared" si="58"/>
        <v>591500.42857143283</v>
      </c>
      <c r="T346" s="2">
        <f t="shared" si="59"/>
        <v>8499.571428571362</v>
      </c>
      <c r="U346" s="2">
        <f t="shared" si="60"/>
        <v>600000</v>
      </c>
      <c r="V346" s="2">
        <f t="shared" si="34"/>
        <v>129443732.24961837</v>
      </c>
      <c r="W346" s="2">
        <f t="shared" si="61"/>
        <v>591500.42857143283</v>
      </c>
      <c r="X346" s="2">
        <f t="shared" si="51"/>
        <v>8499.5714285671711</v>
      </c>
      <c r="Y346" s="2">
        <f t="shared" si="62"/>
        <v>52535182.575311571</v>
      </c>
      <c r="Z346" s="2" t="str">
        <f t="shared" si="52"/>
        <v>MEEP</v>
      </c>
      <c r="AA346" s="2">
        <f>IF(Z346="HERE",Y346,AA345+Graph!$G$1*1000)</f>
        <v>106853239.14674051</v>
      </c>
      <c r="AB346" s="2">
        <f t="shared" si="63"/>
        <v>420000</v>
      </c>
      <c r="AC346" s="2">
        <f t="shared" si="64"/>
        <v>50774175.249618001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591500.42857142852</v>
      </c>
      <c r="H347" s="2">
        <f t="shared" si="65"/>
        <v>179721268.67819014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600000</v>
      </c>
      <c r="R347" s="2">
        <f t="shared" si="66"/>
        <v>182578914.82492995</v>
      </c>
      <c r="S347" s="2">
        <f t="shared" si="58"/>
        <v>591500.42857143283</v>
      </c>
      <c r="T347" s="2">
        <f t="shared" si="59"/>
        <v>8499.571428571362</v>
      </c>
      <c r="U347" s="2">
        <f t="shared" si="60"/>
        <v>600000</v>
      </c>
      <c r="V347" s="2">
        <f t="shared" si="34"/>
        <v>130035232.6781898</v>
      </c>
      <c r="W347" s="2">
        <f t="shared" si="61"/>
        <v>591500.42857143283</v>
      </c>
      <c r="X347" s="2">
        <f t="shared" si="51"/>
        <v>8499.5714285671711</v>
      </c>
      <c r="Y347" s="2">
        <f t="shared" si="62"/>
        <v>52543682.146740139</v>
      </c>
      <c r="Z347" s="2" t="str">
        <f t="shared" si="52"/>
        <v>MEEP</v>
      </c>
      <c r="AA347" s="2">
        <f>IF(Z347="HERE",Y347,AA346+Graph!$G$1*1000)</f>
        <v>107273239.14674051</v>
      </c>
      <c r="AB347" s="2">
        <f t="shared" si="63"/>
        <v>420000</v>
      </c>
      <c r="AC347" s="2">
        <f t="shared" si="64"/>
        <v>50774175.249618001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591500.42857142852</v>
      </c>
      <c r="H348" s="2">
        <f t="shared" si="65"/>
        <v>180312769.10676157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600000</v>
      </c>
      <c r="R348" s="2">
        <f t="shared" si="66"/>
        <v>183178914.82492995</v>
      </c>
      <c r="S348" s="2">
        <f t="shared" si="58"/>
        <v>591500.42857143283</v>
      </c>
      <c r="T348" s="2">
        <f t="shared" si="59"/>
        <v>8499.571428571362</v>
      </c>
      <c r="U348" s="2">
        <f t="shared" si="60"/>
        <v>600000</v>
      </c>
      <c r="V348" s="2">
        <f t="shared" si="34"/>
        <v>130626733.10676123</v>
      </c>
      <c r="W348" s="2">
        <f t="shared" si="61"/>
        <v>591500.42857143283</v>
      </c>
      <c r="X348" s="2">
        <f t="shared" si="51"/>
        <v>8499.5714285671711</v>
      </c>
      <c r="Y348" s="2">
        <f t="shared" si="62"/>
        <v>52552181.718168706</v>
      </c>
      <c r="Z348" s="2" t="str">
        <f t="shared" si="52"/>
        <v>MEEP</v>
      </c>
      <c r="AA348" s="2">
        <f>IF(Z348="HERE",Y348,AA347+Graph!$G$1*1000)</f>
        <v>107693239.14674051</v>
      </c>
      <c r="AB348" s="2">
        <f t="shared" si="63"/>
        <v>420000</v>
      </c>
      <c r="AC348" s="2">
        <f t="shared" si="64"/>
        <v>50774175.249618001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591500.42857142852</v>
      </c>
      <c r="H349" s="2">
        <f t="shared" si="65"/>
        <v>180904269.53533301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600000</v>
      </c>
      <c r="R349" s="2">
        <f t="shared" si="66"/>
        <v>183778914.82492995</v>
      </c>
      <c r="S349" s="2">
        <f t="shared" si="58"/>
        <v>591500.42857143283</v>
      </c>
      <c r="T349" s="2">
        <f t="shared" si="59"/>
        <v>8499.571428571362</v>
      </c>
      <c r="U349" s="2">
        <f t="shared" si="60"/>
        <v>600000</v>
      </c>
      <c r="V349" s="2">
        <f t="shared" si="34"/>
        <v>131218233.53533266</v>
      </c>
      <c r="W349" s="2">
        <f t="shared" si="61"/>
        <v>591500.42857143283</v>
      </c>
      <c r="X349" s="2">
        <f t="shared" si="51"/>
        <v>8499.5714285671711</v>
      </c>
      <c r="Y349" s="2">
        <f t="shared" si="62"/>
        <v>52560681.289597273</v>
      </c>
      <c r="Z349" s="2" t="str">
        <f t="shared" si="52"/>
        <v>MEEP</v>
      </c>
      <c r="AA349" s="2">
        <f>IF(Z349="HERE",Y349,AA348+Graph!$G$1*1000)</f>
        <v>108113239.14674051</v>
      </c>
      <c r="AB349" s="2">
        <f t="shared" si="63"/>
        <v>420000</v>
      </c>
      <c r="AC349" s="2">
        <f t="shared" si="64"/>
        <v>50774175.249618001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591500.42857142852</v>
      </c>
      <c r="H350" s="2">
        <f t="shared" si="65"/>
        <v>181495769.96390444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600000</v>
      </c>
      <c r="R350" s="2">
        <f t="shared" si="66"/>
        <v>184378914.82492995</v>
      </c>
      <c r="S350" s="2">
        <f t="shared" si="58"/>
        <v>591500.42857143283</v>
      </c>
      <c r="T350" s="2">
        <f t="shared" si="59"/>
        <v>8499.571428571362</v>
      </c>
      <c r="U350" s="2">
        <f t="shared" si="60"/>
        <v>600000</v>
      </c>
      <c r="V350" s="2">
        <f t="shared" si="34"/>
        <v>131809733.9639041</v>
      </c>
      <c r="W350" s="2">
        <f t="shared" si="61"/>
        <v>591500.42857143283</v>
      </c>
      <c r="X350" s="2">
        <f t="shared" si="51"/>
        <v>8499.5714285671711</v>
      </c>
      <c r="Y350" s="2">
        <f t="shared" si="62"/>
        <v>52569180.86102584</v>
      </c>
      <c r="Z350" s="2" t="str">
        <f t="shared" si="52"/>
        <v>MEEP</v>
      </c>
      <c r="AA350" s="2">
        <f>IF(Z350="HERE",Y350,AA349+Graph!$G$1*1000)</f>
        <v>108533239.14674051</v>
      </c>
      <c r="AB350" s="2">
        <f t="shared" si="63"/>
        <v>420000</v>
      </c>
      <c r="AC350" s="2">
        <f t="shared" si="64"/>
        <v>50774175.249618001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591500.42857142852</v>
      </c>
      <c r="H351" s="2">
        <f t="shared" si="65"/>
        <v>182087270.39247587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600000</v>
      </c>
      <c r="R351" s="2">
        <f t="shared" si="66"/>
        <v>184978914.82492995</v>
      </c>
      <c r="S351" s="2">
        <f t="shared" si="58"/>
        <v>591500.42857143283</v>
      </c>
      <c r="T351" s="2">
        <f t="shared" si="59"/>
        <v>8499.571428571362</v>
      </c>
      <c r="U351" s="2">
        <f t="shared" si="60"/>
        <v>600000</v>
      </c>
      <c r="V351" s="2">
        <f t="shared" si="34"/>
        <v>132401234.39247553</v>
      </c>
      <c r="W351" s="2">
        <f t="shared" si="61"/>
        <v>591500.42857143283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52577680.432454407</v>
      </c>
      <c r="Z351" s="2" t="str">
        <f t="shared" si="52"/>
        <v>MEEP</v>
      </c>
      <c r="AA351" s="2">
        <f>IF(Z351="HERE",Y351,AA350+Graph!$G$1*1000)</f>
        <v>108953239.14674051</v>
      </c>
      <c r="AB351" s="2">
        <f t="shared" si="63"/>
        <v>420000</v>
      </c>
      <c r="AC351" s="2">
        <f t="shared" ref="AC351:AC385" si="75">IF(Z352="HERE",V351,AC350)</f>
        <v>50774175.249618001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591500.42857142852</v>
      </c>
      <c r="H352" s="2">
        <f t="shared" ref="H352:H385" si="76">IF(COUNT($C353)=0,IF(COUNT($C352)=1,C352,SUM(H351+G352)),C352)</f>
        <v>182678770.82104731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600000</v>
      </c>
      <c r="R352" s="2">
        <f t="shared" ref="R352:R385" si="77">IF(COUNT($C353)=0,IF(COUNT($C352)=1,M352,SUM(R351+Q352)),M352)</f>
        <v>185578914.82492995</v>
      </c>
      <c r="S352" s="2">
        <f t="shared" si="58"/>
        <v>591500.42857143283</v>
      </c>
      <c r="T352" s="2">
        <f t="shared" si="59"/>
        <v>8499.571428571362</v>
      </c>
      <c r="U352" s="2">
        <f t="shared" si="60"/>
        <v>600000</v>
      </c>
      <c r="V352" s="2">
        <f t="shared" si="34"/>
        <v>132992734.82104696</v>
      </c>
      <c r="W352" s="2">
        <f t="shared" si="61"/>
        <v>591500.42857143283</v>
      </c>
      <c r="X352" s="2">
        <f t="shared" si="51"/>
        <v>8499.5714285671711</v>
      </c>
      <c r="Y352" s="2">
        <f t="shared" si="74"/>
        <v>52586180.003882974</v>
      </c>
      <c r="Z352" s="2" t="str">
        <f t="shared" si="52"/>
        <v>MEEP</v>
      </c>
      <c r="AA352" s="2">
        <f>IF(Z352="HERE",Y352,AA351+Graph!$G$1*1000)</f>
        <v>109373239.14674051</v>
      </c>
      <c r="AB352" s="2">
        <f t="shared" si="63"/>
        <v>420000</v>
      </c>
      <c r="AC352" s="2">
        <f t="shared" si="75"/>
        <v>50774175.249618001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591500.42857142852</v>
      </c>
      <c r="H353" s="2">
        <f t="shared" si="76"/>
        <v>183270271.24961874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600000</v>
      </c>
      <c r="R353" s="2">
        <f t="shared" si="77"/>
        <v>186178914.82492995</v>
      </c>
      <c r="S353" s="2">
        <f t="shared" si="58"/>
        <v>591500.42857143283</v>
      </c>
      <c r="T353" s="2">
        <f t="shared" si="59"/>
        <v>8499.571428571362</v>
      </c>
      <c r="U353" s="2">
        <f t="shared" si="60"/>
        <v>600000</v>
      </c>
      <c r="V353" s="2">
        <f t="shared" si="34"/>
        <v>133584235.2496184</v>
      </c>
      <c r="W353" s="2">
        <f t="shared" si="61"/>
        <v>591500.42857143283</v>
      </c>
      <c r="X353" s="2">
        <f t="shared" si="51"/>
        <v>8499.5714285671711</v>
      </c>
      <c r="Y353" s="2">
        <f t="shared" si="74"/>
        <v>52594679.575311542</v>
      </c>
      <c r="Z353" s="2" t="str">
        <f t="shared" si="52"/>
        <v>MEEP</v>
      </c>
      <c r="AA353" s="2">
        <f>IF(Z353="HERE",Y353,AA352+Graph!$G$1*1000)</f>
        <v>109793239.14674051</v>
      </c>
      <c r="AB353" s="2">
        <f t="shared" si="63"/>
        <v>420000</v>
      </c>
      <c r="AC353" s="2">
        <f t="shared" si="75"/>
        <v>50774175.249618001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591500.42857142852</v>
      </c>
      <c r="H354" s="2">
        <f t="shared" si="76"/>
        <v>183861771.67819017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600000</v>
      </c>
      <c r="R354" s="2">
        <f t="shared" si="77"/>
        <v>186778914.82492995</v>
      </c>
      <c r="S354" s="2">
        <f t="shared" si="58"/>
        <v>591500.42857143283</v>
      </c>
      <c r="T354" s="2">
        <f t="shared" si="59"/>
        <v>8499.571428571362</v>
      </c>
      <c r="U354" s="2">
        <f t="shared" si="60"/>
        <v>600000</v>
      </c>
      <c r="V354" s="2">
        <f t="shared" si="34"/>
        <v>134175735.67818983</v>
      </c>
      <c r="W354" s="2">
        <f t="shared" si="61"/>
        <v>591500.42857143283</v>
      </c>
      <c r="X354" s="2">
        <f t="shared" si="51"/>
        <v>8499.5714285671711</v>
      </c>
      <c r="Y354" s="2">
        <f t="shared" si="74"/>
        <v>52603179.146740109</v>
      </c>
      <c r="Z354" s="2" t="str">
        <f t="shared" si="52"/>
        <v>MEEP</v>
      </c>
      <c r="AA354" s="2">
        <f>IF(Z354="HERE",Y354,AA353+Graph!$G$1*1000)</f>
        <v>110213239.14674051</v>
      </c>
      <c r="AB354" s="2">
        <f t="shared" si="63"/>
        <v>420000</v>
      </c>
      <c r="AC354" s="2">
        <f t="shared" si="75"/>
        <v>50774175.249618001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591500.42857142852</v>
      </c>
      <c r="H355" s="2">
        <f t="shared" si="76"/>
        <v>184453272.1067616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600000</v>
      </c>
      <c r="R355" s="2">
        <f t="shared" si="77"/>
        <v>187378914.82492995</v>
      </c>
      <c r="S355" s="2">
        <f t="shared" si="58"/>
        <v>591500.42857143283</v>
      </c>
      <c r="T355" s="2">
        <f t="shared" si="59"/>
        <v>8499.571428571362</v>
      </c>
      <c r="U355" s="2">
        <f t="shared" si="60"/>
        <v>600000</v>
      </c>
      <c r="V355" s="2">
        <f t="shared" si="34"/>
        <v>134767236.10676125</v>
      </c>
      <c r="W355" s="2">
        <f t="shared" si="61"/>
        <v>591500.42857141793</v>
      </c>
      <c r="X355" s="2">
        <f t="shared" si="51"/>
        <v>8499.5714285820723</v>
      </c>
      <c r="Y355" s="2">
        <f t="shared" si="74"/>
        <v>52611678.718168691</v>
      </c>
      <c r="Z355" s="2" t="str">
        <f t="shared" si="52"/>
        <v>MEEP</v>
      </c>
      <c r="AA355" s="2">
        <f>IF(Z355="HERE",Y355,AA354+Graph!$G$1*1000)</f>
        <v>110633239.14674051</v>
      </c>
      <c r="AB355" s="2">
        <f t="shared" si="63"/>
        <v>420000</v>
      </c>
      <c r="AC355" s="2">
        <f t="shared" si="75"/>
        <v>50774175.249618001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591500.42857142852</v>
      </c>
      <c r="H356" s="2">
        <f t="shared" si="76"/>
        <v>185044772.53533304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600000</v>
      </c>
      <c r="R356" s="2">
        <f t="shared" si="77"/>
        <v>187978914.82492995</v>
      </c>
      <c r="S356" s="2">
        <f t="shared" si="58"/>
        <v>591500.42857143283</v>
      </c>
      <c r="T356" s="2">
        <f t="shared" si="59"/>
        <v>8499.571428571362</v>
      </c>
      <c r="U356" s="2">
        <f t="shared" si="60"/>
        <v>600000</v>
      </c>
      <c r="V356" s="2">
        <f t="shared" ref="V356:V385" si="78">H272</f>
        <v>135358736.53533268</v>
      </c>
      <c r="W356" s="2">
        <f t="shared" si="61"/>
        <v>591500.42857143283</v>
      </c>
      <c r="X356" s="2">
        <f t="shared" si="51"/>
        <v>8499.5714285671711</v>
      </c>
      <c r="Y356" s="2">
        <f t="shared" si="74"/>
        <v>52620178.289597258</v>
      </c>
      <c r="Z356" s="2" t="str">
        <f t="shared" si="52"/>
        <v>MEEP</v>
      </c>
      <c r="AA356" s="2">
        <f>IF(Z356="HERE",Y356,AA355+Graph!$G$1*1000)</f>
        <v>111053239.14674051</v>
      </c>
      <c r="AB356" s="2">
        <f t="shared" si="63"/>
        <v>420000</v>
      </c>
      <c r="AC356" s="2">
        <f t="shared" si="75"/>
        <v>50774175.249618001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591500.42857142852</v>
      </c>
      <c r="H357" s="2">
        <f t="shared" si="76"/>
        <v>185636272.96390447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600000</v>
      </c>
      <c r="R357" s="2">
        <f t="shared" si="77"/>
        <v>188578914.82492995</v>
      </c>
      <c r="S357" s="2">
        <f t="shared" si="58"/>
        <v>591500.42857143283</v>
      </c>
      <c r="T357" s="2">
        <f t="shared" si="59"/>
        <v>8499.571428571362</v>
      </c>
      <c r="U357" s="2">
        <f t="shared" si="60"/>
        <v>600000</v>
      </c>
      <c r="V357" s="2">
        <f t="shared" si="78"/>
        <v>135950236.96390411</v>
      </c>
      <c r="W357" s="2">
        <f t="shared" si="61"/>
        <v>591500.42857143283</v>
      </c>
      <c r="X357" s="2">
        <f t="shared" si="51"/>
        <v>8499.5714285671711</v>
      </c>
      <c r="Y357" s="2">
        <f t="shared" si="74"/>
        <v>52628677.861025825</v>
      </c>
      <c r="Z357" s="2" t="str">
        <f t="shared" si="52"/>
        <v>MEEP</v>
      </c>
      <c r="AA357" s="2">
        <f>IF(Z357="HERE",Y357,AA356+Graph!$G$1*1000)</f>
        <v>111473239.14674051</v>
      </c>
      <c r="AB357" s="2">
        <f t="shared" si="63"/>
        <v>420000</v>
      </c>
      <c r="AC357" s="2">
        <f t="shared" si="75"/>
        <v>50774175.249618001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IF(F358&gt;600000,$AK$31*1000,F358)</f>
        <v>591500.42857142852</v>
      </c>
      <c r="H358" s="2">
        <f t="shared" si="76"/>
        <v>186227773.3924759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IF(P358&gt;600000,600000,P358)</f>
        <v>600000</v>
      </c>
      <c r="R358" s="2">
        <f t="shared" si="77"/>
        <v>189178914.82492995</v>
      </c>
      <c r="S358" s="2">
        <f t="shared" si="58"/>
        <v>591500.42857143283</v>
      </c>
      <c r="T358" s="2">
        <f t="shared" si="59"/>
        <v>8499.571428571362</v>
      </c>
      <c r="U358" s="2">
        <f t="shared" si="60"/>
        <v>600000</v>
      </c>
      <c r="V358" s="2">
        <f t="shared" si="78"/>
        <v>136541737.39247555</v>
      </c>
      <c r="W358" s="2">
        <f t="shared" si="61"/>
        <v>591500.42857143283</v>
      </c>
      <c r="X358" s="2">
        <f t="shared" si="51"/>
        <v>8499.5714285671711</v>
      </c>
      <c r="Y358" s="2">
        <f t="shared" si="74"/>
        <v>52637177.432454392</v>
      </c>
      <c r="Z358" s="2" t="str">
        <f t="shared" si="52"/>
        <v>MEEP</v>
      </c>
      <c r="AA358" s="2">
        <f>IF(Z358="HERE",Y358,AA357+Graph!$G$1*1000)</f>
        <v>111893239.14674051</v>
      </c>
      <c r="AB358" s="2">
        <f t="shared" si="63"/>
        <v>420000</v>
      </c>
      <c r="AC358" s="2">
        <f t="shared" si="75"/>
        <v>50774175.249618001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591500.42857142852</v>
      </c>
      <c r="H359" s="2">
        <f t="shared" si="76"/>
        <v>186819273.82104734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600000</v>
      </c>
      <c r="R359" s="2">
        <f t="shared" si="77"/>
        <v>189778914.82492995</v>
      </c>
      <c r="S359" s="2">
        <f t="shared" si="58"/>
        <v>591500.42857143283</v>
      </c>
      <c r="T359" s="2">
        <f t="shared" si="59"/>
        <v>8499.571428571362</v>
      </c>
      <c r="U359" s="2">
        <f t="shared" si="60"/>
        <v>600000</v>
      </c>
      <c r="V359" s="2">
        <f t="shared" si="78"/>
        <v>137133237.82104698</v>
      </c>
      <c r="W359" s="2">
        <f t="shared" si="61"/>
        <v>591500.42857143283</v>
      </c>
      <c r="X359" s="2">
        <f t="shared" si="51"/>
        <v>8499.5714285671711</v>
      </c>
      <c r="Y359" s="2">
        <f t="shared" si="74"/>
        <v>52645677.003882959</v>
      </c>
      <c r="Z359" s="2" t="str">
        <f t="shared" si="52"/>
        <v>MEEP</v>
      </c>
      <c r="AA359" s="2">
        <f>IF(Z359="HERE",Y359,AA358+Graph!$G$1*1000)</f>
        <v>112313239.14674051</v>
      </c>
      <c r="AB359" s="2">
        <f t="shared" si="63"/>
        <v>420000</v>
      </c>
      <c r="AC359" s="2">
        <f t="shared" si="75"/>
        <v>50774175.249618001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591500.42857142852</v>
      </c>
      <c r="H360" s="2">
        <f t="shared" si="76"/>
        <v>187410774.24961877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600000</v>
      </c>
      <c r="R360" s="2">
        <f t="shared" si="77"/>
        <v>190378914.82492995</v>
      </c>
      <c r="S360" s="2">
        <f t="shared" si="58"/>
        <v>591500.42857143283</v>
      </c>
      <c r="T360" s="2">
        <f t="shared" si="59"/>
        <v>8499.571428571362</v>
      </c>
      <c r="U360" s="2">
        <f t="shared" si="60"/>
        <v>600000</v>
      </c>
      <c r="V360" s="2">
        <f t="shared" si="78"/>
        <v>137724738.24961841</v>
      </c>
      <c r="W360" s="2">
        <f t="shared" si="61"/>
        <v>591500.42857143283</v>
      </c>
      <c r="X360" s="2">
        <f t="shared" si="51"/>
        <v>8499.5714285671711</v>
      </c>
      <c r="Y360" s="2">
        <f t="shared" si="74"/>
        <v>52654176.575311527</v>
      </c>
      <c r="Z360" s="2" t="str">
        <f t="shared" si="52"/>
        <v>MEEP</v>
      </c>
      <c r="AA360" s="2">
        <f>IF(Z360="HERE",Y360,AA359+Graph!$G$1*1000)</f>
        <v>112733239.14674051</v>
      </c>
      <c r="AB360" s="2">
        <f t="shared" si="63"/>
        <v>420000</v>
      </c>
      <c r="AC360" s="2">
        <f t="shared" si="75"/>
        <v>50774175.249618001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591500.42857142852</v>
      </c>
      <c r="H361" s="2">
        <f t="shared" si="76"/>
        <v>188002274.6781902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600000</v>
      </c>
      <c r="R361" s="2">
        <f t="shared" si="77"/>
        <v>190978914.82492995</v>
      </c>
      <c r="S361" s="2">
        <f t="shared" si="58"/>
        <v>591500.42857143283</v>
      </c>
      <c r="T361" s="2">
        <f t="shared" si="59"/>
        <v>8499.571428571362</v>
      </c>
      <c r="U361" s="2">
        <f t="shared" si="60"/>
        <v>600000</v>
      </c>
      <c r="V361" s="2">
        <f t="shared" si="78"/>
        <v>138316238.67818984</v>
      </c>
      <c r="W361" s="2">
        <f t="shared" si="61"/>
        <v>591500.42857143283</v>
      </c>
      <c r="X361" s="2">
        <f t="shared" si="51"/>
        <v>8499.5714285671711</v>
      </c>
      <c r="Y361" s="2">
        <f t="shared" si="74"/>
        <v>52662676.146740094</v>
      </c>
      <c r="Z361" s="2" t="str">
        <f t="shared" si="52"/>
        <v>MEEP</v>
      </c>
      <c r="AA361" s="2">
        <f>IF(Z361="HERE",Y361,AA360+Graph!$G$1*1000)</f>
        <v>113153239.14674051</v>
      </c>
      <c r="AB361" s="2">
        <f t="shared" si="63"/>
        <v>420000</v>
      </c>
      <c r="AC361" s="2">
        <f t="shared" si="75"/>
        <v>50774175.249618001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591500.42857142852</v>
      </c>
      <c r="H362" s="2">
        <f t="shared" si="76"/>
        <v>188593775.10676163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600000</v>
      </c>
      <c r="R362" s="2">
        <f t="shared" si="77"/>
        <v>191578914.82492995</v>
      </c>
      <c r="S362" s="2">
        <f t="shared" si="58"/>
        <v>591500.42857143283</v>
      </c>
      <c r="T362" s="2">
        <f t="shared" si="59"/>
        <v>8499.571428571362</v>
      </c>
      <c r="U362" s="2">
        <f t="shared" si="60"/>
        <v>600000</v>
      </c>
      <c r="V362" s="2">
        <f t="shared" si="78"/>
        <v>138907739.10676128</v>
      </c>
      <c r="W362" s="2">
        <f t="shared" si="61"/>
        <v>591500.42857143283</v>
      </c>
      <c r="X362" s="2">
        <f t="shared" si="51"/>
        <v>8499.5714285671711</v>
      </c>
      <c r="Y362" s="2">
        <f t="shared" si="74"/>
        <v>52671175.718168661</v>
      </c>
      <c r="Z362" s="2" t="str">
        <f t="shared" si="52"/>
        <v>MEEP</v>
      </c>
      <c r="AA362" s="2">
        <f>IF(Z362="HERE",Y362,AA361+Graph!$G$1*1000)</f>
        <v>113573239.14674051</v>
      </c>
      <c r="AB362" s="2">
        <f t="shared" si="63"/>
        <v>420000</v>
      </c>
      <c r="AC362" s="2">
        <f t="shared" si="75"/>
        <v>50774175.249618001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591500.42857142852</v>
      </c>
      <c r="H363" s="2">
        <f t="shared" si="76"/>
        <v>189185275.53533307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600000</v>
      </c>
      <c r="R363" s="2">
        <f t="shared" si="77"/>
        <v>192178914.82492995</v>
      </c>
      <c r="S363" s="2">
        <f t="shared" si="58"/>
        <v>591500.42857143283</v>
      </c>
      <c r="T363" s="2">
        <f t="shared" si="59"/>
        <v>8499.571428571362</v>
      </c>
      <c r="U363" s="2">
        <f t="shared" si="60"/>
        <v>600000</v>
      </c>
      <c r="V363" s="2">
        <f t="shared" si="78"/>
        <v>139499239.53533271</v>
      </c>
      <c r="W363" s="2">
        <f t="shared" si="61"/>
        <v>591500.42857143283</v>
      </c>
      <c r="X363" s="2">
        <f t="shared" si="51"/>
        <v>8499.5714285671711</v>
      </c>
      <c r="Y363" s="2">
        <f t="shared" si="74"/>
        <v>52679675.289597228</v>
      </c>
      <c r="Z363" s="2" t="str">
        <f t="shared" si="52"/>
        <v>MEEP</v>
      </c>
      <c r="AA363" s="2">
        <f>IF(Z363="HERE",Y363,AA362+Graph!$G$1*1000)</f>
        <v>113993239.14674051</v>
      </c>
      <c r="AB363" s="2">
        <f t="shared" si="63"/>
        <v>420000</v>
      </c>
      <c r="AC363" s="2">
        <f t="shared" si="75"/>
        <v>50774175.249618001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591500.42857142852</v>
      </c>
      <c r="H364" s="2">
        <f t="shared" si="76"/>
        <v>189776775.9639045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600000</v>
      </c>
      <c r="R364" s="2">
        <f t="shared" si="77"/>
        <v>192778914.82492995</v>
      </c>
      <c r="S364" s="2">
        <f t="shared" si="58"/>
        <v>591500.42857143283</v>
      </c>
      <c r="T364" s="2">
        <f t="shared" si="59"/>
        <v>8499.571428571362</v>
      </c>
      <c r="U364" s="2">
        <f t="shared" si="60"/>
        <v>600000</v>
      </c>
      <c r="V364" s="2">
        <f t="shared" si="78"/>
        <v>140090739.96390414</v>
      </c>
      <c r="W364" s="2">
        <f t="shared" si="61"/>
        <v>591500.42857143283</v>
      </c>
      <c r="X364" s="2">
        <f t="shared" si="51"/>
        <v>8499.5714285671711</v>
      </c>
      <c r="Y364" s="2">
        <f t="shared" si="74"/>
        <v>52688174.861025795</v>
      </c>
      <c r="Z364" s="2" t="str">
        <f t="shared" si="52"/>
        <v>MEEP</v>
      </c>
      <c r="AA364" s="2">
        <f>IF(Z364="HERE",Y364,AA363+Graph!$G$1*1000)</f>
        <v>114413239.14674051</v>
      </c>
      <c r="AB364" s="2">
        <f t="shared" si="63"/>
        <v>420000</v>
      </c>
      <c r="AC364" s="2">
        <f t="shared" si="75"/>
        <v>50774175.249618001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591500.42857142852</v>
      </c>
      <c r="H365" s="2">
        <f t="shared" si="76"/>
        <v>190368276.39247593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600000</v>
      </c>
      <c r="R365" s="2">
        <f t="shared" si="77"/>
        <v>193378914.82492995</v>
      </c>
      <c r="S365" s="2">
        <f t="shared" si="58"/>
        <v>591500.42857143283</v>
      </c>
      <c r="T365" s="2">
        <f t="shared" si="59"/>
        <v>8499.571428571362</v>
      </c>
      <c r="U365" s="2">
        <f t="shared" si="60"/>
        <v>600000</v>
      </c>
      <c r="V365" s="2">
        <f t="shared" si="78"/>
        <v>140682240.39247558</v>
      </c>
      <c r="W365" s="2">
        <f t="shared" si="61"/>
        <v>591500.42857143283</v>
      </c>
      <c r="X365" s="2">
        <f t="shared" si="51"/>
        <v>8499.5714285671711</v>
      </c>
      <c r="Y365" s="2">
        <f t="shared" si="74"/>
        <v>52696674.432454363</v>
      </c>
      <c r="Z365" s="2" t="str">
        <f t="shared" si="52"/>
        <v>MEEP</v>
      </c>
      <c r="AA365" s="2">
        <f>IF(Z365="HERE",Y365,AA364+Graph!$G$1*1000)</f>
        <v>114833239.14674051</v>
      </c>
      <c r="AB365" s="2">
        <f t="shared" si="63"/>
        <v>420000</v>
      </c>
      <c r="AC365" s="2">
        <f t="shared" si="75"/>
        <v>50774175.249618001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591500.42857142852</v>
      </c>
      <c r="H366" s="2">
        <f t="shared" si="76"/>
        <v>190959776.82104737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600000</v>
      </c>
      <c r="R366" s="2">
        <f t="shared" si="77"/>
        <v>193978914.82492995</v>
      </c>
      <c r="S366" s="2">
        <f t="shared" si="58"/>
        <v>591500.42857143283</v>
      </c>
      <c r="T366" s="2">
        <f t="shared" si="59"/>
        <v>8499.571428571362</v>
      </c>
      <c r="U366" s="2">
        <f t="shared" si="60"/>
        <v>600000</v>
      </c>
      <c r="V366" s="2">
        <f t="shared" si="78"/>
        <v>141273740.82104701</v>
      </c>
      <c r="W366" s="2">
        <f t="shared" si="61"/>
        <v>591500.42857143283</v>
      </c>
      <c r="X366" s="2">
        <f t="shared" si="51"/>
        <v>8499.5714285671711</v>
      </c>
      <c r="Y366" s="2">
        <f t="shared" si="74"/>
        <v>52705174.00388293</v>
      </c>
      <c r="Z366" s="2" t="str">
        <f t="shared" si="52"/>
        <v>MEEP</v>
      </c>
      <c r="AA366" s="2">
        <f>IF(Z366="HERE",Y366,AA365+Graph!$G$1*1000)</f>
        <v>115253239.14674051</v>
      </c>
      <c r="AB366" s="2">
        <f t="shared" si="63"/>
        <v>420000</v>
      </c>
      <c r="AC366" s="2">
        <f t="shared" si="75"/>
        <v>50774175.249618001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591500.42857142852</v>
      </c>
      <c r="H367" s="2">
        <f t="shared" si="76"/>
        <v>191551277.2496188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600000</v>
      </c>
      <c r="R367" s="2">
        <f t="shared" si="77"/>
        <v>194578914.82492995</v>
      </c>
      <c r="S367" s="2">
        <f t="shared" si="58"/>
        <v>591500.42857143283</v>
      </c>
      <c r="T367" s="2">
        <f t="shared" si="59"/>
        <v>8499.571428571362</v>
      </c>
      <c r="U367" s="2">
        <f t="shared" si="60"/>
        <v>600000</v>
      </c>
      <c r="V367" s="2">
        <f t="shared" si="78"/>
        <v>141865241.24961844</v>
      </c>
      <c r="W367" s="2">
        <f t="shared" si="61"/>
        <v>591500.42857143283</v>
      </c>
      <c r="X367" s="2">
        <f t="shared" si="51"/>
        <v>8499.5714285671711</v>
      </c>
      <c r="Y367" s="2">
        <f t="shared" si="74"/>
        <v>52713673.575311497</v>
      </c>
      <c r="Z367" s="2" t="str">
        <f t="shared" si="52"/>
        <v>MEEP</v>
      </c>
      <c r="AA367" s="2">
        <f>IF(Z367="HERE",Y367,AA366+Graph!$G$1*1000)</f>
        <v>115673239.14674051</v>
      </c>
      <c r="AB367" s="2">
        <f t="shared" si="63"/>
        <v>420000</v>
      </c>
      <c r="AC367" s="2">
        <f t="shared" si="75"/>
        <v>50774175.249618001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591500.42857142852</v>
      </c>
      <c r="H368" s="2">
        <f t="shared" si="76"/>
        <v>192142777.67819023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600000</v>
      </c>
      <c r="R368" s="2">
        <f t="shared" si="77"/>
        <v>195178914.82492995</v>
      </c>
      <c r="S368" s="2">
        <f t="shared" si="58"/>
        <v>591500.42857143283</v>
      </c>
      <c r="T368" s="2">
        <f t="shared" si="59"/>
        <v>8499.571428571362</v>
      </c>
      <c r="U368" s="2">
        <f t="shared" si="60"/>
        <v>600000</v>
      </c>
      <c r="V368" s="2">
        <f t="shared" si="78"/>
        <v>142456741.67818987</v>
      </c>
      <c r="W368" s="2">
        <f t="shared" si="61"/>
        <v>591500.42857143283</v>
      </c>
      <c r="X368" s="2">
        <f t="shared" si="51"/>
        <v>8499.5714285671711</v>
      </c>
      <c r="Y368" s="2">
        <f t="shared" si="74"/>
        <v>52722173.146740064</v>
      </c>
      <c r="Z368" s="2" t="str">
        <f t="shared" si="52"/>
        <v>MEEP</v>
      </c>
      <c r="AA368" s="2">
        <f>IF(Z368="HERE",Y368,AA367+Graph!$G$1*1000)</f>
        <v>116093239.14674051</v>
      </c>
      <c r="AB368" s="2">
        <f t="shared" si="63"/>
        <v>420000</v>
      </c>
      <c r="AC368" s="2">
        <f t="shared" si="75"/>
        <v>50774175.249618001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591500.42857142852</v>
      </c>
      <c r="H369" s="2">
        <f t="shared" si="76"/>
        <v>192734278.10676166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600000</v>
      </c>
      <c r="R369" s="2">
        <f t="shared" si="77"/>
        <v>195778914.82492995</v>
      </c>
      <c r="S369" s="2">
        <f t="shared" si="58"/>
        <v>591500.42857143283</v>
      </c>
      <c r="T369" s="2">
        <f t="shared" si="59"/>
        <v>8499.571428571362</v>
      </c>
      <c r="U369" s="2">
        <f t="shared" si="60"/>
        <v>600000</v>
      </c>
      <c r="V369" s="2">
        <f t="shared" si="78"/>
        <v>143048242.10676131</v>
      </c>
      <c r="W369" s="2">
        <f t="shared" si="61"/>
        <v>591500.42857143283</v>
      </c>
      <c r="X369" s="2">
        <f t="shared" si="51"/>
        <v>8499.5714285671711</v>
      </c>
      <c r="Y369" s="2">
        <f t="shared" si="74"/>
        <v>52730672.718168631</v>
      </c>
      <c r="Z369" s="2" t="str">
        <f t="shared" si="52"/>
        <v>MEEP</v>
      </c>
      <c r="AA369" s="2">
        <f>IF(Z369="HERE",Y369,AA368+Graph!$G$1*1000)</f>
        <v>116513239.14674051</v>
      </c>
      <c r="AB369" s="2">
        <f t="shared" si="63"/>
        <v>420000</v>
      </c>
      <c r="AC369" s="2">
        <f t="shared" si="75"/>
        <v>50774175.249618001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591500.42857142852</v>
      </c>
      <c r="H370" s="2">
        <f t="shared" si="76"/>
        <v>193325778.5353331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600000</v>
      </c>
      <c r="R370" s="2">
        <f t="shared" si="77"/>
        <v>196378914.82492995</v>
      </c>
      <c r="S370" s="2">
        <f t="shared" si="58"/>
        <v>591500.42857143283</v>
      </c>
      <c r="T370" s="2">
        <f t="shared" si="59"/>
        <v>8499.571428571362</v>
      </c>
      <c r="U370" s="2">
        <f t="shared" si="60"/>
        <v>600000</v>
      </c>
      <c r="V370" s="2">
        <f t="shared" si="78"/>
        <v>143639742.53533274</v>
      </c>
      <c r="W370" s="2">
        <f t="shared" si="61"/>
        <v>591500.42857143283</v>
      </c>
      <c r="X370" s="2">
        <f t="shared" si="51"/>
        <v>8499.5714285671711</v>
      </c>
      <c r="Y370" s="2">
        <f t="shared" si="74"/>
        <v>52739172.289597198</v>
      </c>
      <c r="Z370" s="2" t="str">
        <f t="shared" si="52"/>
        <v>MEEP</v>
      </c>
      <c r="AA370" s="2">
        <f>IF(Z370="HERE",Y370,AA369+Graph!$G$1*1000)</f>
        <v>116933239.14674051</v>
      </c>
      <c r="AB370" s="2">
        <f t="shared" si="63"/>
        <v>420000</v>
      </c>
      <c r="AC370" s="2">
        <f t="shared" si="75"/>
        <v>50774175.249618001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591500.42857142852</v>
      </c>
      <c r="H371" s="2">
        <f t="shared" si="76"/>
        <v>193917278.96390453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600000</v>
      </c>
      <c r="R371" s="2">
        <f t="shared" si="77"/>
        <v>196978914.82492995</v>
      </c>
      <c r="S371" s="2">
        <f t="shared" si="58"/>
        <v>591500.42857143283</v>
      </c>
      <c r="T371" s="2">
        <f t="shared" si="59"/>
        <v>8499.571428571362</v>
      </c>
      <c r="U371" s="2">
        <f t="shared" si="60"/>
        <v>600000</v>
      </c>
      <c r="V371" s="2">
        <f t="shared" si="78"/>
        <v>144231242.96390417</v>
      </c>
      <c r="W371" s="2">
        <f t="shared" si="61"/>
        <v>591500.42857143283</v>
      </c>
      <c r="X371" s="2">
        <f t="shared" si="51"/>
        <v>8499.5714285671711</v>
      </c>
      <c r="Y371" s="2">
        <f t="shared" si="74"/>
        <v>52747671.861025766</v>
      </c>
      <c r="Z371" s="2" t="str">
        <f t="shared" si="52"/>
        <v>MEEP</v>
      </c>
      <c r="AA371" s="2">
        <f>IF(Z371="HERE",Y371,AA370+Graph!$G$1*1000)</f>
        <v>117353239.14674051</v>
      </c>
      <c r="AB371" s="2">
        <f t="shared" si="63"/>
        <v>420000</v>
      </c>
      <c r="AC371" s="2">
        <f t="shared" si="75"/>
        <v>50774175.249618001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591500.42857142852</v>
      </c>
      <c r="H372" s="2">
        <f t="shared" si="76"/>
        <v>194508779.39247596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600000</v>
      </c>
      <c r="R372" s="2">
        <f t="shared" si="77"/>
        <v>197578914.82492995</v>
      </c>
      <c r="S372" s="2">
        <f t="shared" si="58"/>
        <v>591500.42857143283</v>
      </c>
      <c r="T372" s="2">
        <f t="shared" si="59"/>
        <v>8499.571428571362</v>
      </c>
      <c r="U372" s="2">
        <f t="shared" si="60"/>
        <v>600000</v>
      </c>
      <c r="V372" s="2">
        <f t="shared" si="78"/>
        <v>144822743.39247561</v>
      </c>
      <c r="W372" s="2">
        <f t="shared" si="61"/>
        <v>591500.42857143283</v>
      </c>
      <c r="X372" s="2">
        <f t="shared" si="51"/>
        <v>8499.5714285671711</v>
      </c>
      <c r="Y372" s="2">
        <f t="shared" si="74"/>
        <v>52756171.432454333</v>
      </c>
      <c r="Z372" s="2" t="str">
        <f t="shared" si="52"/>
        <v>MEEP</v>
      </c>
      <c r="AA372" s="2">
        <f>IF(Z372="HERE",Y372,AA371+Graph!$G$1*1000)</f>
        <v>117773239.14674051</v>
      </c>
      <c r="AB372" s="2">
        <f t="shared" si="63"/>
        <v>420000</v>
      </c>
      <c r="AC372" s="2">
        <f t="shared" si="75"/>
        <v>50774175.249618001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591500.42857142852</v>
      </c>
      <c r="H373" s="2">
        <f t="shared" si="76"/>
        <v>195100279.8210474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600000</v>
      </c>
      <c r="R373" s="2">
        <f t="shared" si="77"/>
        <v>198178914.82492995</v>
      </c>
      <c r="S373" s="2">
        <f t="shared" si="58"/>
        <v>591500.42857143283</v>
      </c>
      <c r="T373" s="2">
        <f t="shared" si="59"/>
        <v>8499.571428571362</v>
      </c>
      <c r="U373" s="2">
        <f t="shared" si="60"/>
        <v>600000</v>
      </c>
      <c r="V373" s="2">
        <f t="shared" si="78"/>
        <v>145414243.82104704</v>
      </c>
      <c r="W373" s="2">
        <f t="shared" si="61"/>
        <v>591500.42857143283</v>
      </c>
      <c r="X373" s="2">
        <f t="shared" si="51"/>
        <v>8499.5714285671711</v>
      </c>
      <c r="Y373" s="2">
        <f t="shared" si="74"/>
        <v>52764671.0038829</v>
      </c>
      <c r="Z373" s="2" t="str">
        <f t="shared" si="52"/>
        <v>MEEP</v>
      </c>
      <c r="AA373" s="2">
        <f>IF(Z373="HERE",Y373,AA372+Graph!$G$1*1000)</f>
        <v>118193239.14674051</v>
      </c>
      <c r="AB373" s="2">
        <f t="shared" si="63"/>
        <v>420000</v>
      </c>
      <c r="AC373" s="2">
        <f t="shared" si="75"/>
        <v>50774175.249618001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591500.42857142852</v>
      </c>
      <c r="H374" s="2">
        <f t="shared" si="76"/>
        <v>195691780.24961883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600000</v>
      </c>
      <c r="R374" s="2">
        <f t="shared" si="77"/>
        <v>198778914.82492995</v>
      </c>
      <c r="S374" s="2">
        <f t="shared" si="58"/>
        <v>591500.42857143283</v>
      </c>
      <c r="T374" s="2">
        <f t="shared" si="59"/>
        <v>8499.571428571362</v>
      </c>
      <c r="U374" s="2">
        <f t="shared" si="60"/>
        <v>600000</v>
      </c>
      <c r="V374" s="2">
        <f t="shared" si="78"/>
        <v>146005744.24961847</v>
      </c>
      <c r="W374" s="2">
        <f t="shared" si="61"/>
        <v>591500.42857143283</v>
      </c>
      <c r="X374" s="2">
        <f t="shared" si="51"/>
        <v>8499.5714285671711</v>
      </c>
      <c r="Y374" s="2">
        <f t="shared" si="74"/>
        <v>52773170.575311467</v>
      </c>
      <c r="Z374" s="2" t="str">
        <f t="shared" si="52"/>
        <v>MEEP</v>
      </c>
      <c r="AA374" s="2">
        <f>IF(Z374="HERE",Y374,AA373+Graph!$G$1*1000)</f>
        <v>118613239.14674051</v>
      </c>
      <c r="AB374" s="2">
        <f t="shared" si="63"/>
        <v>420000</v>
      </c>
      <c r="AC374" s="2">
        <f t="shared" si="75"/>
        <v>50774175.249618001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591500.42857142852</v>
      </c>
      <c r="H375" s="2">
        <f t="shared" si="76"/>
        <v>196283280.67819026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600000</v>
      </c>
      <c r="R375" s="2">
        <f t="shared" si="77"/>
        <v>199378914.82492995</v>
      </c>
      <c r="S375" s="2">
        <f t="shared" si="58"/>
        <v>591500.42857143283</v>
      </c>
      <c r="T375" s="2">
        <f t="shared" si="59"/>
        <v>8499.571428571362</v>
      </c>
      <c r="U375" s="2">
        <f t="shared" si="60"/>
        <v>600000</v>
      </c>
      <c r="V375" s="2">
        <f t="shared" si="78"/>
        <v>146597244.6781899</v>
      </c>
      <c r="W375" s="2">
        <f t="shared" si="61"/>
        <v>591500.42857143283</v>
      </c>
      <c r="X375" s="2">
        <f t="shared" si="51"/>
        <v>8499.5714285671711</v>
      </c>
      <c r="Y375" s="2">
        <f t="shared" si="74"/>
        <v>52781670.146740034</v>
      </c>
      <c r="Z375" s="2" t="str">
        <f t="shared" si="52"/>
        <v>MEEP</v>
      </c>
      <c r="AA375" s="2">
        <f>IF(Z375="HERE",Y375,AA374+Graph!$G$1*1000)</f>
        <v>119033239.14674051</v>
      </c>
      <c r="AB375" s="2">
        <f t="shared" si="63"/>
        <v>420000</v>
      </c>
      <c r="AC375" s="2">
        <f t="shared" si="75"/>
        <v>50774175.249618001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591500.42857142852</v>
      </c>
      <c r="H376" s="2">
        <f t="shared" si="76"/>
        <v>196874781.10676169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600000</v>
      </c>
      <c r="R376" s="2">
        <f t="shared" si="77"/>
        <v>199978914.82492995</v>
      </c>
      <c r="S376" s="2">
        <f t="shared" si="58"/>
        <v>591500.42857143283</v>
      </c>
      <c r="T376" s="2">
        <f t="shared" si="59"/>
        <v>8499.571428571362</v>
      </c>
      <c r="U376" s="2">
        <f t="shared" si="60"/>
        <v>600000</v>
      </c>
      <c r="V376" s="2">
        <f t="shared" si="78"/>
        <v>147188745.10676134</v>
      </c>
      <c r="W376" s="2">
        <f t="shared" si="61"/>
        <v>591500.42857143283</v>
      </c>
      <c r="X376" s="2">
        <f t="shared" si="51"/>
        <v>8499.5714285671711</v>
      </c>
      <c r="Y376" s="2">
        <f t="shared" si="74"/>
        <v>52790169.718168601</v>
      </c>
      <c r="Z376" s="2" t="str">
        <f t="shared" si="52"/>
        <v>MEEP</v>
      </c>
      <c r="AA376" s="2">
        <f>IF(Z376="HERE",Y376,AA375+Graph!$G$1*1000)</f>
        <v>119453239.14674051</v>
      </c>
      <c r="AB376" s="2">
        <f t="shared" si="63"/>
        <v>420000</v>
      </c>
      <c r="AC376" s="2">
        <f t="shared" si="75"/>
        <v>50774175.249618001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591500.42857142852</v>
      </c>
      <c r="H377" s="2">
        <f t="shared" si="76"/>
        <v>197466281.53533313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600000</v>
      </c>
      <c r="R377" s="2">
        <f t="shared" si="77"/>
        <v>200578914.82492995</v>
      </c>
      <c r="S377" s="2">
        <f t="shared" si="58"/>
        <v>591500.42857143283</v>
      </c>
      <c r="T377" s="2">
        <f t="shared" si="59"/>
        <v>8499.571428571362</v>
      </c>
      <c r="U377" s="2">
        <f t="shared" si="60"/>
        <v>600000</v>
      </c>
      <c r="V377" s="2">
        <f t="shared" si="78"/>
        <v>147780245.53533277</v>
      </c>
      <c r="W377" s="2">
        <f t="shared" si="61"/>
        <v>591500.42857143283</v>
      </c>
      <c r="X377" s="2">
        <f t="shared" si="51"/>
        <v>8499.5714285671711</v>
      </c>
      <c r="Y377" s="2">
        <f t="shared" si="74"/>
        <v>52798669.289597169</v>
      </c>
      <c r="Z377" s="2" t="str">
        <f t="shared" si="52"/>
        <v>MEEP</v>
      </c>
      <c r="AA377" s="2">
        <f>IF(Z377="HERE",Y377,AA376+Graph!$G$1*1000)</f>
        <v>119873239.14674051</v>
      </c>
      <c r="AB377" s="2">
        <f t="shared" si="63"/>
        <v>420000</v>
      </c>
      <c r="AC377" s="2">
        <f t="shared" si="75"/>
        <v>50774175.249618001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591500.42857142852</v>
      </c>
      <c r="H378" s="2">
        <f t="shared" si="76"/>
        <v>198057781.96390456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600000</v>
      </c>
      <c r="R378" s="2">
        <f t="shared" si="77"/>
        <v>201178914.82492995</v>
      </c>
      <c r="S378" s="2">
        <f t="shared" si="58"/>
        <v>591500.42857143283</v>
      </c>
      <c r="T378" s="2">
        <f t="shared" si="59"/>
        <v>8499.571428571362</v>
      </c>
      <c r="U378" s="2">
        <f t="shared" si="60"/>
        <v>600000</v>
      </c>
      <c r="V378" s="2">
        <f t="shared" si="78"/>
        <v>148371745.9639042</v>
      </c>
      <c r="W378" s="2">
        <f t="shared" si="61"/>
        <v>591500.42857143283</v>
      </c>
      <c r="X378" s="2">
        <f t="shared" si="51"/>
        <v>8499.5714285671711</v>
      </c>
      <c r="Y378" s="2">
        <f t="shared" si="74"/>
        <v>52807168.861025736</v>
      </c>
      <c r="Z378" s="2" t="str">
        <f t="shared" si="52"/>
        <v>MEEP</v>
      </c>
      <c r="AA378" s="2">
        <f>IF(Z378="HERE",Y378,AA377+Graph!$G$1*1000)</f>
        <v>120293239.14674051</v>
      </c>
      <c r="AB378" s="2">
        <f t="shared" si="63"/>
        <v>420000</v>
      </c>
      <c r="AC378" s="2">
        <f t="shared" si="75"/>
        <v>50774175.249618001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591500.42857142852</v>
      </c>
      <c r="H379" s="2">
        <f t="shared" si="76"/>
        <v>198649282.39247599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600000</v>
      </c>
      <c r="R379" s="2">
        <f t="shared" si="77"/>
        <v>201778914.82492995</v>
      </c>
      <c r="S379" s="2">
        <f t="shared" si="58"/>
        <v>591500.42857143283</v>
      </c>
      <c r="T379" s="2">
        <f t="shared" si="59"/>
        <v>8499.571428571362</v>
      </c>
      <c r="U379" s="2">
        <f t="shared" si="60"/>
        <v>600000</v>
      </c>
      <c r="V379" s="2">
        <f t="shared" si="78"/>
        <v>148963246.39247563</v>
      </c>
      <c r="W379" s="2">
        <f t="shared" si="61"/>
        <v>591500.42857143283</v>
      </c>
      <c r="X379" s="2">
        <f t="shared" si="51"/>
        <v>8499.5714285671711</v>
      </c>
      <c r="Y379" s="2">
        <f t="shared" si="74"/>
        <v>52815668.432454303</v>
      </c>
      <c r="Z379" s="2" t="str">
        <f t="shared" si="52"/>
        <v>MEEP</v>
      </c>
      <c r="AA379" s="2">
        <f>IF(Z379="HERE",Y379,AA378+Graph!$G$1*1000)</f>
        <v>120713239.14674051</v>
      </c>
      <c r="AB379" s="2">
        <f t="shared" si="63"/>
        <v>420000</v>
      </c>
      <c r="AC379" s="2">
        <f t="shared" si="75"/>
        <v>50774175.249618001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591500.42857142852</v>
      </c>
      <c r="H380" s="2">
        <f t="shared" si="76"/>
        <v>199240782.82104743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600000</v>
      </c>
      <c r="R380" s="2">
        <f t="shared" si="77"/>
        <v>202378914.82492995</v>
      </c>
      <c r="S380" s="2">
        <f t="shared" si="58"/>
        <v>591500.42857143283</v>
      </c>
      <c r="T380" s="2">
        <f t="shared" si="59"/>
        <v>8499.571428571362</v>
      </c>
      <c r="U380" s="2">
        <f t="shared" si="60"/>
        <v>600000</v>
      </c>
      <c r="V380" s="2">
        <f t="shared" si="78"/>
        <v>149554746.82104707</v>
      </c>
      <c r="W380" s="2">
        <f t="shared" si="61"/>
        <v>591500.42857143283</v>
      </c>
      <c r="X380" s="2">
        <f t="shared" si="51"/>
        <v>8499.5714285671711</v>
      </c>
      <c r="Y380" s="2">
        <f t="shared" si="74"/>
        <v>52824168.00388287</v>
      </c>
      <c r="Z380" s="2" t="str">
        <f t="shared" si="52"/>
        <v>MEEP</v>
      </c>
      <c r="AA380" s="2">
        <f>IF(Z380="HERE",Y380,AA379+Graph!$G$1*1000)</f>
        <v>121133239.14674051</v>
      </c>
      <c r="AB380" s="2">
        <f t="shared" si="63"/>
        <v>420000</v>
      </c>
      <c r="AC380" s="2">
        <f t="shared" si="75"/>
        <v>50774175.249618001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591500.42857142852</v>
      </c>
      <c r="H381" s="2">
        <f t="shared" si="76"/>
        <v>199832283.24961886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600000</v>
      </c>
      <c r="R381" s="2">
        <f t="shared" si="77"/>
        <v>202978914.82492995</v>
      </c>
      <c r="S381" s="2">
        <f t="shared" si="58"/>
        <v>591500.42857143283</v>
      </c>
      <c r="T381" s="2">
        <f t="shared" si="59"/>
        <v>8499.571428571362</v>
      </c>
      <c r="U381" s="2">
        <f t="shared" si="60"/>
        <v>600000</v>
      </c>
      <c r="V381" s="2">
        <f t="shared" si="78"/>
        <v>150146247.2496185</v>
      </c>
      <c r="W381" s="2">
        <f t="shared" si="61"/>
        <v>591500.42857143283</v>
      </c>
      <c r="X381" s="2">
        <f t="shared" si="51"/>
        <v>8499.5714285671711</v>
      </c>
      <c r="Y381" s="2">
        <f t="shared" si="74"/>
        <v>52832667.575311437</v>
      </c>
      <c r="Z381" s="2" t="str">
        <f t="shared" si="52"/>
        <v>MEEP</v>
      </c>
      <c r="AA381" s="2">
        <f>IF(Z381="HERE",Y381,AA380+Graph!$G$1*1000)</f>
        <v>121553239.14674051</v>
      </c>
      <c r="AB381" s="2">
        <f t="shared" si="63"/>
        <v>420000</v>
      </c>
      <c r="AC381" s="2">
        <f t="shared" si="75"/>
        <v>50774175.249618001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591500.42857142852</v>
      </c>
      <c r="H382" s="2">
        <f t="shared" si="76"/>
        <v>200423783.67819029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600000</v>
      </c>
      <c r="R382" s="2">
        <f t="shared" si="77"/>
        <v>203578914.82492995</v>
      </c>
      <c r="S382" s="2">
        <f t="shared" si="58"/>
        <v>591500.42857143283</v>
      </c>
      <c r="T382" s="2">
        <f t="shared" si="59"/>
        <v>8499.571428571362</v>
      </c>
      <c r="U382" s="2">
        <f t="shared" si="60"/>
        <v>600000</v>
      </c>
      <c r="V382" s="2">
        <f t="shared" si="78"/>
        <v>150737747.67818993</v>
      </c>
      <c r="W382" s="2">
        <f t="shared" si="61"/>
        <v>591500.42857143283</v>
      </c>
      <c r="X382" s="2">
        <f t="shared" si="51"/>
        <v>8499.5714285671711</v>
      </c>
      <c r="Y382" s="2">
        <f t="shared" si="74"/>
        <v>52841167.146740004</v>
      </c>
      <c r="Z382" s="2" t="str">
        <f t="shared" si="52"/>
        <v>MEEP</v>
      </c>
      <c r="AA382" s="2">
        <f>IF(Z382="HERE",Y382,AA381+Graph!$G$1*1000)</f>
        <v>121973239.14674051</v>
      </c>
      <c r="AB382" s="2">
        <f t="shared" si="63"/>
        <v>420000</v>
      </c>
      <c r="AC382" s="2">
        <f t="shared" si="75"/>
        <v>50774175.249618001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591500.42857142852</v>
      </c>
      <c r="H383" s="2">
        <f t="shared" si="76"/>
        <v>201015284.10676172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600000</v>
      </c>
      <c r="R383" s="2">
        <f t="shared" si="77"/>
        <v>204178914.82492995</v>
      </c>
      <c r="S383" s="2">
        <f t="shared" si="58"/>
        <v>591500.42857143283</v>
      </c>
      <c r="T383" s="2">
        <f t="shared" si="59"/>
        <v>8499.571428571362</v>
      </c>
      <c r="U383" s="2">
        <f t="shared" si="60"/>
        <v>600000</v>
      </c>
      <c r="V383" s="2">
        <f t="shared" si="78"/>
        <v>151329248.10676137</v>
      </c>
      <c r="W383" s="2">
        <f t="shared" si="61"/>
        <v>591500.42857143283</v>
      </c>
      <c r="X383" s="2">
        <f t="shared" si="51"/>
        <v>8499.5714285671711</v>
      </c>
      <c r="Y383" s="2">
        <f t="shared" si="74"/>
        <v>52849666.718168572</v>
      </c>
      <c r="Z383" s="2" t="str">
        <f t="shared" si="52"/>
        <v>MEEP</v>
      </c>
      <c r="AA383" s="2">
        <f>IF(Z383="HERE",Y383,AA382+Graph!$G$1*1000)</f>
        <v>122393239.14674051</v>
      </c>
      <c r="AB383" s="2">
        <f t="shared" si="63"/>
        <v>420000</v>
      </c>
      <c r="AC383" s="2">
        <f t="shared" si="75"/>
        <v>50774175.249618001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591500.42857142852</v>
      </c>
      <c r="H384" s="2">
        <f t="shared" si="76"/>
        <v>201606784.53533316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600000</v>
      </c>
      <c r="R384" s="2">
        <f t="shared" si="77"/>
        <v>204778914.82492995</v>
      </c>
      <c r="S384" s="2">
        <f t="shared" si="58"/>
        <v>591500.42857143283</v>
      </c>
      <c r="T384" s="2">
        <f t="shared" si="59"/>
        <v>8499.571428571362</v>
      </c>
      <c r="U384" s="2">
        <f t="shared" si="60"/>
        <v>600000</v>
      </c>
      <c r="V384" s="2">
        <f t="shared" si="78"/>
        <v>151920748.5353328</v>
      </c>
      <c r="W384" s="2">
        <f t="shared" si="61"/>
        <v>591500.42857143283</v>
      </c>
      <c r="X384" s="2">
        <f t="shared" si="51"/>
        <v>8499.5714285671711</v>
      </c>
      <c r="Y384" s="2">
        <f t="shared" si="74"/>
        <v>52858166.289597139</v>
      </c>
      <c r="Z384" s="2" t="str">
        <f t="shared" si="52"/>
        <v>MEEP</v>
      </c>
      <c r="AA384" s="2">
        <f>IF(Z384="HERE",Y384,AA383+Graph!$G$1*1000)</f>
        <v>122813239.14674051</v>
      </c>
      <c r="AB384" s="2">
        <f t="shared" si="63"/>
        <v>420000</v>
      </c>
      <c r="AC384" s="2">
        <f t="shared" si="75"/>
        <v>50774175.249618001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591500.42857142852</v>
      </c>
      <c r="H385" s="2">
        <f t="shared" si="76"/>
        <v>202198284.96390459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600000</v>
      </c>
      <c r="R385" s="2">
        <f t="shared" si="77"/>
        <v>205378914.82492995</v>
      </c>
      <c r="S385" s="2">
        <f t="shared" si="58"/>
        <v>591500.42857143283</v>
      </c>
      <c r="T385" s="2">
        <f t="shared" si="59"/>
        <v>8499.571428571362</v>
      </c>
      <c r="U385" s="2">
        <f t="shared" si="60"/>
        <v>600000</v>
      </c>
      <c r="V385" s="2">
        <f t="shared" si="78"/>
        <v>152512248.96390423</v>
      </c>
      <c r="W385" s="2">
        <f t="shared" si="61"/>
        <v>591500.42857143283</v>
      </c>
      <c r="X385" s="2">
        <f t="shared" si="51"/>
        <v>8499.5714285671711</v>
      </c>
      <c r="Y385" s="2">
        <f t="shared" si="74"/>
        <v>52866665.861025706</v>
      </c>
      <c r="Z385" s="2" t="str">
        <f t="shared" si="52"/>
        <v>MEEP</v>
      </c>
      <c r="AA385" s="2">
        <f>IF(Z385="HERE",Y385,AA384+Graph!$G$1*1000)</f>
        <v>123233239.14674051</v>
      </c>
      <c r="AB385" s="2">
        <f t="shared" si="63"/>
        <v>420000</v>
      </c>
      <c r="AC385" s="2">
        <f t="shared" si="75"/>
        <v>50774175.249618001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69" priority="16" operator="greaterThan">
      <formula>0</formula>
    </cfRule>
  </conditionalFormatting>
  <conditionalFormatting sqref="C31:C64 C117:C385 C70:C114">
    <cfRule type="cellIs" dxfId="68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67" priority="19" operator="greaterThan">
      <formula>0</formula>
    </cfRule>
  </conditionalFormatting>
  <conditionalFormatting sqref="C115">
    <cfRule type="cellIs" dxfId="66" priority="20" operator="greaterThan">
      <formula>0</formula>
    </cfRule>
  </conditionalFormatting>
  <conditionalFormatting sqref="C65">
    <cfRule type="cellIs" dxfId="65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4" priority="13" operator="greaterThan">
      <formula>0</formula>
    </cfRule>
  </conditionalFormatting>
  <conditionalFormatting sqref="C66">
    <cfRule type="cellIs" dxfId="63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2" priority="10" operator="greaterThan">
      <formula>0</formula>
    </cfRule>
  </conditionalFormatting>
  <conditionalFormatting sqref="C67">
    <cfRule type="cellIs" dxfId="61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60" priority="7" operator="greaterThan">
      <formula>0</formula>
    </cfRule>
  </conditionalFormatting>
  <conditionalFormatting sqref="C68">
    <cfRule type="cellIs" dxfId="59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58" priority="4" operator="greaterThan">
      <formula>0</formula>
    </cfRule>
  </conditionalFormatting>
  <conditionalFormatting sqref="C69">
    <cfRule type="cellIs" dxfId="57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56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workbookViewId="0">
      <selection activeCell="AF41" sqref="AF4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305727.93837535381</v>
      </c>
      <c r="G37" s="2">
        <f>IF(F37&gt;650000,$AK$31*1000,F37)</f>
        <v>305727.93837535381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308663.42220523953</v>
      </c>
      <c r="Q37" s="2">
        <f>IF(P37&gt;650000,650000,P37)</f>
        <v>308663.42220523953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IF(F38&gt;650000,$AK$31*1000,F38)</f>
        <v>310659.07426151633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IF(P38&gt;650000,650000,P38)</f>
        <v>313641.05436721444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1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2"/>
        <v>17343991.422619045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5"/>
        <v>17938052.283549786</v>
      </c>
      <c r="S70" s="2">
        <f t="shared" si="16"/>
        <v>468455.42261904478</v>
      </c>
      <c r="T70" s="2">
        <f t="shared" si="17"/>
        <v>8499.5714285714785</v>
      </c>
      <c r="U70" s="2">
        <f t="shared" si="18"/>
        <v>472925.28354978561</v>
      </c>
      <c r="V70" s="2">
        <f t="shared" si="5"/>
        <v>602924.51612903224</v>
      </c>
      <c r="W70" s="2">
        <f t="shared" si="19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0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2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1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2"/>
        <v>17817377.981124252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5"/>
        <v>18415955.199261516</v>
      </c>
      <c r="S71" s="2">
        <f t="shared" si="16"/>
        <v>473386.5585052073</v>
      </c>
      <c r="T71" s="2">
        <f t="shared" si="17"/>
        <v>8499.5714285714785</v>
      </c>
      <c r="U71" s="2">
        <f t="shared" si="18"/>
        <v>477902.91571173072</v>
      </c>
      <c r="V71" s="2">
        <f t="shared" si="5"/>
        <v>616258.03225806449</v>
      </c>
      <c r="W71" s="2">
        <f t="shared" si="19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0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2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1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2"/>
        <v>18295695.675515652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5"/>
        <v>18898835.747135222</v>
      </c>
      <c r="S72" s="2">
        <f t="shared" si="16"/>
        <v>478317.69439139962</v>
      </c>
      <c r="T72" s="2">
        <f t="shared" si="17"/>
        <v>8499.5714285714785</v>
      </c>
      <c r="U72" s="2">
        <f t="shared" si="18"/>
        <v>482880.54787370563</v>
      </c>
      <c r="V72" s="2">
        <f t="shared" si="5"/>
        <v>629591.54838709673</v>
      </c>
      <c r="W72" s="2">
        <f t="shared" si="19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0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2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1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2"/>
        <v>18778944.505793214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5"/>
        <v>19386693.927170873</v>
      </c>
      <c r="S73" s="2">
        <f t="shared" si="16"/>
        <v>483248.83027756214</v>
      </c>
      <c r="T73" s="2">
        <f t="shared" si="17"/>
        <v>8499.5714285714785</v>
      </c>
      <c r="U73" s="2">
        <f t="shared" si="18"/>
        <v>487858.18003565073</v>
      </c>
      <c r="V73" s="2">
        <f t="shared" si="5"/>
        <v>642925.06451612897</v>
      </c>
      <c r="W73" s="2">
        <f t="shared" si="19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0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2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1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2"/>
        <v>19267124.471956939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5"/>
        <v>19879529.739368469</v>
      </c>
      <c r="S74" s="2">
        <f t="shared" si="16"/>
        <v>488179.96616372466</v>
      </c>
      <c r="T74" s="2">
        <f t="shared" si="17"/>
        <v>8499.5714285714785</v>
      </c>
      <c r="U74" s="2">
        <f t="shared" si="18"/>
        <v>492835.81219759583</v>
      </c>
      <c r="V74" s="2">
        <f t="shared" si="5"/>
        <v>656258.58064516133</v>
      </c>
      <c r="W74" s="2">
        <f t="shared" si="19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0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2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1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2"/>
        <v>19760235.574006855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5"/>
        <v>20377343.183728039</v>
      </c>
      <c r="S75" s="2">
        <f t="shared" si="16"/>
        <v>493111.10204991698</v>
      </c>
      <c r="T75" s="2">
        <f t="shared" si="17"/>
        <v>8499.5714285714785</v>
      </c>
      <c r="U75" s="2">
        <f t="shared" si="18"/>
        <v>497813.44435957074</v>
      </c>
      <c r="V75" s="2">
        <f t="shared" si="5"/>
        <v>669592.09677419357</v>
      </c>
      <c r="W75" s="2">
        <f t="shared" si="19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0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2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1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2"/>
        <v>20258277.811942935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5"/>
        <v>20880134.260249555</v>
      </c>
      <c r="S76" s="2">
        <f t="shared" si="16"/>
        <v>498042.2379360795</v>
      </c>
      <c r="T76" s="2">
        <f t="shared" si="17"/>
        <v>8499.5714285714785</v>
      </c>
      <c r="U76" s="2">
        <f t="shared" si="18"/>
        <v>502791.07652151585</v>
      </c>
      <c r="V76" s="2">
        <f t="shared" si="5"/>
        <v>682925.61290322582</v>
      </c>
      <c r="W76" s="2">
        <f t="shared" si="19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0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2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1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2"/>
        <v>20761251.185765207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5"/>
        <v>21387902.968933016</v>
      </c>
      <c r="S77" s="2">
        <f t="shared" si="16"/>
        <v>502973.37382227182</v>
      </c>
      <c r="T77" s="2">
        <f t="shared" si="17"/>
        <v>8499.5714285714785</v>
      </c>
      <c r="U77" s="2">
        <f t="shared" si="18"/>
        <v>507768.70868346095</v>
      </c>
      <c r="V77" s="2">
        <f t="shared" si="5"/>
        <v>696259.12903225806</v>
      </c>
      <c r="W77" s="2">
        <f t="shared" si="19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0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2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1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2"/>
        <v>21269155.695473641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5"/>
        <v>21900649.309778452</v>
      </c>
      <c r="S78" s="2">
        <f t="shared" si="16"/>
        <v>507904.50970843434</v>
      </c>
      <c r="T78" s="2">
        <f t="shared" si="17"/>
        <v>8499.5714285714785</v>
      </c>
      <c r="U78" s="2">
        <f t="shared" si="18"/>
        <v>512746.34084543586</v>
      </c>
      <c r="V78" s="2">
        <f t="shared" si="5"/>
        <v>709592.6451612903</v>
      </c>
      <c r="W78" s="2">
        <f t="shared" si="19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0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2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1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2"/>
        <v>21781991.341068238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5"/>
        <v>22418373.282785833</v>
      </c>
      <c r="S79" s="2">
        <f t="shared" si="16"/>
        <v>512835.64559459686</v>
      </c>
      <c r="T79" s="2">
        <f t="shared" si="17"/>
        <v>8499.5714285714785</v>
      </c>
      <c r="U79" s="2">
        <f t="shared" si="18"/>
        <v>517723.97300738096</v>
      </c>
      <c r="V79" s="2">
        <f t="shared" si="5"/>
        <v>722926.16129032255</v>
      </c>
      <c r="W79" s="2">
        <f t="shared" si="19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0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2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1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2"/>
        <v>22299758.122549027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5"/>
        <v>22941074.887955159</v>
      </c>
      <c r="S80" s="2">
        <f t="shared" si="16"/>
        <v>517766.78148078918</v>
      </c>
      <c r="T80" s="2">
        <f t="shared" si="17"/>
        <v>8499.5714285714785</v>
      </c>
      <c r="U80" s="2">
        <f t="shared" si="18"/>
        <v>522701.60516932607</v>
      </c>
      <c r="V80" s="2">
        <f t="shared" si="5"/>
        <v>736259.67741935491</v>
      </c>
      <c r="W80" s="2">
        <f t="shared" si="19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0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2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1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2"/>
        <v>22822456.039915979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5"/>
        <v>23468754.12528646</v>
      </c>
      <c r="S81" s="2">
        <f t="shared" si="16"/>
        <v>522697.9173669517</v>
      </c>
      <c r="T81" s="2">
        <f t="shared" si="17"/>
        <v>8499.5714285714785</v>
      </c>
      <c r="U81" s="2">
        <f t="shared" si="18"/>
        <v>527679.23733130097</v>
      </c>
      <c r="V81" s="2">
        <f t="shared" si="5"/>
        <v>749593.19354838715</v>
      </c>
      <c r="W81" s="2">
        <f t="shared" si="19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0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2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1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2"/>
        <v>23350085.093169093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5"/>
        <v>24001410.994779706</v>
      </c>
      <c r="S82" s="2">
        <f t="shared" si="16"/>
        <v>527629.05325311422</v>
      </c>
      <c r="T82" s="2">
        <f t="shared" si="17"/>
        <v>8499.5714285714785</v>
      </c>
      <c r="U82" s="2">
        <f t="shared" si="18"/>
        <v>532656.86949324608</v>
      </c>
      <c r="V82" s="2">
        <f t="shared" si="5"/>
        <v>762926.70967741939</v>
      </c>
      <c r="W82" s="2">
        <f t="shared" si="19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0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2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1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2"/>
        <v>23882645.2823084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5"/>
        <v>24539045.496434927</v>
      </c>
      <c r="S83" s="2">
        <f t="shared" si="16"/>
        <v>532560.18913930655</v>
      </c>
      <c r="T83" s="2">
        <f t="shared" si="17"/>
        <v>8499.5714285714785</v>
      </c>
      <c r="U83" s="2">
        <f t="shared" si="18"/>
        <v>537634.50165522099</v>
      </c>
      <c r="V83" s="2">
        <f t="shared" si="5"/>
        <v>776260.22580645164</v>
      </c>
      <c r="W83" s="2">
        <f t="shared" si="19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0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2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1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2"/>
        <v>24420136.607333869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5"/>
        <v>25081657.630252093</v>
      </c>
      <c r="S84" s="2">
        <f t="shared" si="16"/>
        <v>537491.32502546906</v>
      </c>
      <c r="T84" s="2">
        <f t="shared" si="17"/>
        <v>8499.5714285714785</v>
      </c>
      <c r="U84" s="2">
        <f t="shared" si="18"/>
        <v>542612.13381716609</v>
      </c>
      <c r="V84" s="2">
        <f t="shared" si="5"/>
        <v>789593.74193548388</v>
      </c>
      <c r="W84" s="2">
        <f t="shared" si="19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0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2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1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2"/>
        <v>24962559.0682455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5"/>
        <v>25629247.396231204</v>
      </c>
      <c r="S85" s="2">
        <f t="shared" si="16"/>
        <v>542422.46091163158</v>
      </c>
      <c r="T85" s="2">
        <f t="shared" si="17"/>
        <v>8499.5714285714785</v>
      </c>
      <c r="U85" s="2">
        <f t="shared" si="18"/>
        <v>547589.76597911119</v>
      </c>
      <c r="V85" s="2">
        <f t="shared" si="5"/>
        <v>802927.25806451612</v>
      </c>
      <c r="W85" s="2">
        <f t="shared" si="19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0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2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1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2"/>
        <v>25509912.665043324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5"/>
        <v>26181814.79437229</v>
      </c>
      <c r="S86" s="2">
        <f t="shared" si="16"/>
        <v>547353.59679782391</v>
      </c>
      <c r="T86" s="2">
        <f t="shared" si="17"/>
        <v>8499.5714285714785</v>
      </c>
      <c r="U86" s="2">
        <f t="shared" si="18"/>
        <v>552567.3981410861</v>
      </c>
      <c r="V86" s="2">
        <f t="shared" si="5"/>
        <v>816260.77419354836</v>
      </c>
      <c r="W86" s="2">
        <f t="shared" si="19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0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2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1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2"/>
        <v>26062197.397727311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5"/>
        <v>26739359.824675322</v>
      </c>
      <c r="S87" s="2">
        <f t="shared" si="16"/>
        <v>552284.73268398643</v>
      </c>
      <c r="T87" s="2">
        <f t="shared" si="17"/>
        <v>8499.5714285714785</v>
      </c>
      <c r="U87" s="2">
        <f t="shared" si="18"/>
        <v>557545.03030303121</v>
      </c>
      <c r="V87" s="2">
        <f t="shared" si="5"/>
        <v>829594.29032258061</v>
      </c>
      <c r="W87" s="2">
        <f t="shared" si="19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0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2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1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2"/>
        <v>26619413.26629746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5"/>
        <v>27301882.487140298</v>
      </c>
      <c r="S88" s="2">
        <f t="shared" si="16"/>
        <v>557215.86857014894</v>
      </c>
      <c r="T88" s="2">
        <f t="shared" si="17"/>
        <v>8499.5714285714785</v>
      </c>
      <c r="U88" s="2">
        <f t="shared" si="18"/>
        <v>562522.66246497631</v>
      </c>
      <c r="V88" s="2">
        <f t="shared" si="5"/>
        <v>842927.80645161285</v>
      </c>
      <c r="W88" s="2">
        <f t="shared" si="19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0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2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1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2"/>
        <v>27181560.270753801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5"/>
        <v>27869382.781767249</v>
      </c>
      <c r="S89" s="2">
        <f t="shared" si="16"/>
        <v>562147.00445634127</v>
      </c>
      <c r="T89" s="2">
        <f t="shared" si="17"/>
        <v>8499.5714285714785</v>
      </c>
      <c r="U89" s="2">
        <f t="shared" si="18"/>
        <v>567500.29462695122</v>
      </c>
      <c r="V89" s="2">
        <f t="shared" si="5"/>
        <v>856261.32258064509</v>
      </c>
      <c r="W89" s="2">
        <f t="shared" si="19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0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2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1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2"/>
        <v>27748638.411096305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5"/>
        <v>28441860.708556145</v>
      </c>
      <c r="S90" s="2">
        <f t="shared" si="16"/>
        <v>567078.14034250379</v>
      </c>
      <c r="T90" s="2">
        <f t="shared" si="17"/>
        <v>8499.5714285714785</v>
      </c>
      <c r="U90" s="2">
        <f t="shared" si="18"/>
        <v>572477.92678889632</v>
      </c>
      <c r="V90" s="2">
        <f t="shared" si="5"/>
        <v>869594.83870967734</v>
      </c>
      <c r="W90" s="2">
        <f t="shared" si="19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0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2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1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2"/>
        <v>28320647.687324971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5"/>
        <v>29019316.267506987</v>
      </c>
      <c r="S91" s="2">
        <f t="shared" si="16"/>
        <v>572009.27622866631</v>
      </c>
      <c r="T91" s="2">
        <f t="shared" si="17"/>
        <v>8499.5714285714785</v>
      </c>
      <c r="U91" s="2">
        <f t="shared" si="18"/>
        <v>577455.55895084143</v>
      </c>
      <c r="V91" s="2">
        <f t="shared" si="5"/>
        <v>882928.3548387097</v>
      </c>
      <c r="W91" s="2">
        <f t="shared" si="19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0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2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1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2"/>
        <v>28897588.09943983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5"/>
        <v>29601749.458619803</v>
      </c>
      <c r="S92" s="2">
        <f t="shared" si="16"/>
        <v>576940.41211485863</v>
      </c>
      <c r="T92" s="2">
        <f t="shared" si="17"/>
        <v>8499.5714285714785</v>
      </c>
      <c r="U92" s="2">
        <f t="shared" si="18"/>
        <v>582433.19111281633</v>
      </c>
      <c r="V92" s="2">
        <f t="shared" si="5"/>
        <v>896261.87096774194</v>
      </c>
      <c r="W92" s="2">
        <f t="shared" si="19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0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2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1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2"/>
        <v>29479459.647440851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5"/>
        <v>30189160.281894565</v>
      </c>
      <c r="S93" s="2">
        <f t="shared" si="16"/>
        <v>581871.54800102115</v>
      </c>
      <c r="T93" s="2">
        <f t="shared" si="17"/>
        <v>8499.5714285714785</v>
      </c>
      <c r="U93" s="2">
        <f t="shared" si="18"/>
        <v>587410.82327476144</v>
      </c>
      <c r="V93" s="2">
        <f t="shared" si="5"/>
        <v>909595.38709677418</v>
      </c>
      <c r="W93" s="2">
        <f t="shared" si="19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0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2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1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2"/>
        <v>30066262.331328034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5"/>
        <v>30781548.737331271</v>
      </c>
      <c r="S94" s="2">
        <f t="shared" si="16"/>
        <v>586802.68388718367</v>
      </c>
      <c r="T94" s="2">
        <f t="shared" si="17"/>
        <v>8499.5714285714785</v>
      </c>
      <c r="U94" s="2">
        <f t="shared" si="18"/>
        <v>592388.45543670654</v>
      </c>
      <c r="V94" s="2">
        <f t="shared" si="5"/>
        <v>922928.90322580643</v>
      </c>
      <c r="W94" s="2">
        <f t="shared" si="19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0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2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1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2"/>
        <v>30657996.15110141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5"/>
        <v>31378914.824929953</v>
      </c>
      <c r="S95" s="2">
        <f t="shared" si="16"/>
        <v>591733.81977337599</v>
      </c>
      <c r="T95" s="2">
        <f t="shared" si="17"/>
        <v>8499.5714285714785</v>
      </c>
      <c r="U95" s="2">
        <f t="shared" si="18"/>
        <v>597366.08759868145</v>
      </c>
      <c r="V95" s="2">
        <f t="shared" si="5"/>
        <v>936262.41935483867</v>
      </c>
      <c r="W95" s="2">
        <f t="shared" si="19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0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2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1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6"/>
        <v>596664.95565953851</v>
      </c>
      <c r="T96" s="2">
        <f t="shared" si="17"/>
        <v>8499.5714285714785</v>
      </c>
      <c r="U96" s="2">
        <f t="shared" si="18"/>
        <v>602343.71976062655</v>
      </c>
      <c r="V96" s="2">
        <f t="shared" si="5"/>
        <v>949595.93548387103</v>
      </c>
      <c r="W96" s="2">
        <f t="shared" si="19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0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2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1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6"/>
        <v>601596.09154570103</v>
      </c>
      <c r="T97" s="2">
        <f t="shared" si="17"/>
        <v>8499.5714285714785</v>
      </c>
      <c r="U97" s="2">
        <f t="shared" si="18"/>
        <v>607321.35192260146</v>
      </c>
      <c r="V97" s="2">
        <f t="shared" si="5"/>
        <v>962929.45161290327</v>
      </c>
      <c r="W97" s="2">
        <f t="shared" si="19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0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2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1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6"/>
        <v>606527.22743189335</v>
      </c>
      <c r="T98" s="2">
        <f t="shared" si="17"/>
        <v>8499.5714285714785</v>
      </c>
      <c r="U98" s="2">
        <f t="shared" si="18"/>
        <v>612298.98408454657</v>
      </c>
      <c r="V98" s="2">
        <f t="shared" si="5"/>
        <v>976262.96774193551</v>
      </c>
      <c r="W98" s="2">
        <f t="shared" si="19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0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2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1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6"/>
        <v>611458.36331805587</v>
      </c>
      <c r="T99" s="2">
        <f t="shared" si="17"/>
        <v>8499.5714285714785</v>
      </c>
      <c r="U99" s="2">
        <f t="shared" si="18"/>
        <v>617276.61624649167</v>
      </c>
      <c r="V99" s="2">
        <f t="shared" si="5"/>
        <v>989596.48387096776</v>
      </c>
      <c r="W99" s="2">
        <f t="shared" si="19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0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2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1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6"/>
        <v>616389.49920421839</v>
      </c>
      <c r="T100" s="13">
        <f t="shared" si="17"/>
        <v>8499.5714285714785</v>
      </c>
      <c r="U100" s="13">
        <f t="shared" si="18"/>
        <v>622254.24840846658</v>
      </c>
      <c r="V100" s="13">
        <f t="shared" si="5"/>
        <v>1002930</v>
      </c>
      <c r="W100" s="13">
        <f t="shared" si="19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0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1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6"/>
        <v>621320.63509041071</v>
      </c>
      <c r="T101" s="2">
        <f t="shared" si="17"/>
        <v>8499.5714285714785</v>
      </c>
      <c r="U101" s="2">
        <f t="shared" si="18"/>
        <v>627231.88057041168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0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1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IF(F102&gt;650000,$AK$31*1000,F102)</f>
        <v>626251.77097657323</v>
      </c>
      <c r="H102" s="2">
        <f t="shared" si="32"/>
        <v>34938204.694327801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IF(P102&gt;650000,650000,P102)</f>
        <v>632209.51273235679</v>
      </c>
      <c r="R102" s="2">
        <f t="shared" si="33"/>
        <v>35699851.138655454</v>
      </c>
      <c r="S102" s="2">
        <f t="shared" si="16"/>
        <v>626251.77097657323</v>
      </c>
      <c r="T102" s="2">
        <f t="shared" si="17"/>
        <v>8499.5714285714785</v>
      </c>
      <c r="U102" s="2">
        <f t="shared" si="18"/>
        <v>632209.51273235679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0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1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6"/>
        <v>631182.90686273575</v>
      </c>
      <c r="T103" s="2">
        <f t="shared" si="17"/>
        <v>8499.5714285714785</v>
      </c>
      <c r="U103" s="2">
        <f t="shared" si="18"/>
        <v>637187.14489433169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0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1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6"/>
        <v>636114.04274892807</v>
      </c>
      <c r="T104" s="2">
        <f t="shared" si="17"/>
        <v>8499.5714285714785</v>
      </c>
      <c r="U104" s="2">
        <f t="shared" si="18"/>
        <v>642164.7770562768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0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1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6"/>
        <v>641045.17863509059</v>
      </c>
      <c r="T105" s="2">
        <f t="shared" si="17"/>
        <v>8499.5714285714785</v>
      </c>
      <c r="U105" s="2">
        <f t="shared" si="18"/>
        <v>647142.4092182219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0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1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652120.04138019681</v>
      </c>
      <c r="Q106" s="2">
        <f t="shared" si="36"/>
        <v>650000</v>
      </c>
      <c r="R106" s="2">
        <f t="shared" si="33"/>
        <v>38276345.469824284</v>
      </c>
      <c r="S106" s="2">
        <f t="shared" si="16"/>
        <v>645976.31452125311</v>
      </c>
      <c r="T106" s="2">
        <f t="shared" si="17"/>
        <v>8499.5714285714785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36952789.184110001</v>
      </c>
      <c r="Z106" s="2" t="str">
        <f t="shared" si="8"/>
        <v>HERE</v>
      </c>
      <c r="AA106" s="2">
        <f>IF(Z106="HERE",Y106,AA105+Graph!$G$1*1000)</f>
        <v>36952789.184110001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36952789.184110001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1"/>
        <v>#N/A</v>
      </c>
      <c r="E107" s="2" t="e">
        <f t="shared" si="22"/>
        <v>#N/A</v>
      </c>
      <c r="F107" s="2">
        <v>650907.45040744543</v>
      </c>
      <c r="G107" s="2">
        <f t="shared" si="35"/>
        <v>641500.42857142852</v>
      </c>
      <c r="H107" s="2">
        <f t="shared" si="32"/>
        <v>38134023.565667234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657097.67354214191</v>
      </c>
      <c r="Q107" s="2">
        <f t="shared" si="36"/>
        <v>650000</v>
      </c>
      <c r="R107" s="2">
        <f t="shared" si="33"/>
        <v>38926345.469824284</v>
      </c>
      <c r="S107" s="2">
        <f t="shared" si="16"/>
        <v>641500.42857142538</v>
      </c>
      <c r="T107" s="2">
        <f t="shared" si="17"/>
        <v>8499.5714285714785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37549351.469824284</v>
      </c>
      <c r="Z107" s="2" t="str">
        <f t="shared" si="8"/>
        <v>HERE</v>
      </c>
      <c r="AA107" s="2">
        <f>IF(Z107="HERE",Y107,AA106+Graph!$G$1*1000)</f>
        <v>37549351.469824284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37549351.469824284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1"/>
        <v>#N/A</v>
      </c>
      <c r="E108" s="2" t="e">
        <f t="shared" si="22"/>
        <v>#N/A</v>
      </c>
      <c r="F108" s="2">
        <v>655838.58629360795</v>
      </c>
      <c r="G108" s="2">
        <f t="shared" si="35"/>
        <v>641500.42857142852</v>
      </c>
      <c r="H108" s="2">
        <f t="shared" si="32"/>
        <v>38775523.99423866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662075.30570408702</v>
      </c>
      <c r="Q108" s="2">
        <f t="shared" si="36"/>
        <v>650000</v>
      </c>
      <c r="R108" s="2">
        <f t="shared" si="33"/>
        <v>39576345.469824284</v>
      </c>
      <c r="S108" s="2">
        <f t="shared" si="16"/>
        <v>641500.42857142538</v>
      </c>
      <c r="T108" s="2">
        <f t="shared" si="17"/>
        <v>8499.5714285714785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38067519.719824284</v>
      </c>
      <c r="Z108" s="2" t="str">
        <f t="shared" si="8"/>
        <v>HERE</v>
      </c>
      <c r="AA108" s="2">
        <f>IF(Z108="HERE",Y108,AA107+Graph!$G$1*1000)</f>
        <v>38067519.719824284</v>
      </c>
      <c r="AB108" s="2">
        <f t="shared" si="20"/>
        <v>518168.25</v>
      </c>
      <c r="AC108" s="2">
        <f t="shared" si="31"/>
        <v>1508825.75</v>
      </c>
      <c r="AD108" s="3">
        <f t="shared" si="10"/>
        <v>38067519.719824284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1"/>
        <v>#N/A</v>
      </c>
      <c r="E109" s="2" t="e">
        <f t="shared" si="22"/>
        <v>#N/A</v>
      </c>
      <c r="F109" s="2">
        <v>660769.72217977047</v>
      </c>
      <c r="G109" s="2">
        <f t="shared" si="35"/>
        <v>641500.42857142852</v>
      </c>
      <c r="H109" s="2">
        <f t="shared" si="32"/>
        <v>39417024.422810085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667052.93786606193</v>
      </c>
      <c r="Q109" s="2">
        <f t="shared" si="36"/>
        <v>650000</v>
      </c>
      <c r="R109" s="2">
        <f t="shared" si="33"/>
        <v>40226345.469824284</v>
      </c>
      <c r="S109" s="2">
        <f t="shared" si="16"/>
        <v>641500.42857142538</v>
      </c>
      <c r="T109" s="2">
        <f t="shared" si="17"/>
        <v>8499.5714285714785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38585687.969824284</v>
      </c>
      <c r="Z109" s="2" t="str">
        <f t="shared" si="8"/>
        <v>HERE</v>
      </c>
      <c r="AA109" s="2">
        <f>IF(Z109="HERE",Y109,AA108+Graph!$G$1*1000)</f>
        <v>38585687.969824284</v>
      </c>
      <c r="AB109" s="2">
        <f t="shared" si="20"/>
        <v>518168.25</v>
      </c>
      <c r="AC109" s="2">
        <f t="shared" si="31"/>
        <v>1640657.5</v>
      </c>
      <c r="AD109" s="3">
        <f t="shared" si="10"/>
        <v>38585687.969824284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1"/>
        <v>#N/A</v>
      </c>
      <c r="E110" s="2" t="e">
        <f t="shared" si="22"/>
        <v>#N/A</v>
      </c>
      <c r="F110" s="2">
        <v>665700.85806596279</v>
      </c>
      <c r="G110" s="2">
        <f t="shared" si="35"/>
        <v>641500.42857142852</v>
      </c>
      <c r="H110" s="2">
        <f t="shared" si="32"/>
        <v>40058524.85138151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672030.57002800703</v>
      </c>
      <c r="Q110" s="2">
        <f t="shared" si="36"/>
        <v>650000</v>
      </c>
      <c r="R110" s="2">
        <f t="shared" si="33"/>
        <v>40876345.469824284</v>
      </c>
      <c r="S110" s="2">
        <f t="shared" si="16"/>
        <v>641500.42857142538</v>
      </c>
      <c r="T110" s="2">
        <f t="shared" si="17"/>
        <v>8499.5714285714785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39103856.219824284</v>
      </c>
      <c r="Z110" s="2" t="str">
        <f t="shared" si="8"/>
        <v>HERE</v>
      </c>
      <c r="AA110" s="2">
        <f>IF(Z110="HERE",Y110,AA109+Graph!$G$1*1000)</f>
        <v>39103856.219824284</v>
      </c>
      <c r="AB110" s="2">
        <f t="shared" si="20"/>
        <v>518168.25</v>
      </c>
      <c r="AC110" s="2">
        <f t="shared" si="31"/>
        <v>1772489.25</v>
      </c>
      <c r="AD110" s="3">
        <f t="shared" si="10"/>
        <v>39103856.219824284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1"/>
        <v>#N/A</v>
      </c>
      <c r="E111" s="2" t="e">
        <f t="shared" si="22"/>
        <v>#N/A</v>
      </c>
      <c r="F111" s="2">
        <v>670631.99395212531</v>
      </c>
      <c r="G111" s="2">
        <f t="shared" si="35"/>
        <v>641500.42857142852</v>
      </c>
      <c r="H111" s="2">
        <f t="shared" si="32"/>
        <v>40700025.279952936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677008.20218995214</v>
      </c>
      <c r="Q111" s="2">
        <f t="shared" si="36"/>
        <v>650000</v>
      </c>
      <c r="R111" s="2">
        <f t="shared" si="33"/>
        <v>41526345.469824284</v>
      </c>
      <c r="S111" s="2">
        <f t="shared" si="16"/>
        <v>641500.42857142538</v>
      </c>
      <c r="T111" s="2">
        <f t="shared" si="17"/>
        <v>8499.5714285714785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39622024.469824284</v>
      </c>
      <c r="Z111" s="2" t="str">
        <f t="shared" si="8"/>
        <v>HERE</v>
      </c>
      <c r="AA111" s="2">
        <f>IF(Z111="HERE",Y111,AA110+Graph!$G$1*1000)</f>
        <v>39622024.469824284</v>
      </c>
      <c r="AB111" s="2">
        <f t="shared" si="20"/>
        <v>518168.25</v>
      </c>
      <c r="AC111" s="2">
        <f t="shared" si="31"/>
        <v>1904321</v>
      </c>
      <c r="AD111" s="3">
        <f t="shared" si="10"/>
        <v>39622024.469824284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1"/>
        <v>#N/A</v>
      </c>
      <c r="E112" s="2" t="e">
        <f t="shared" si="22"/>
        <v>#N/A</v>
      </c>
      <c r="F112" s="2">
        <v>675563.12983828783</v>
      </c>
      <c r="G112" s="2">
        <f t="shared" si="35"/>
        <v>641500.42857142852</v>
      </c>
      <c r="H112" s="2">
        <f t="shared" si="32"/>
        <v>41341525.708524361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681985.83435192704</v>
      </c>
      <c r="Q112" s="2">
        <f t="shared" si="36"/>
        <v>650000</v>
      </c>
      <c r="R112" s="2">
        <f t="shared" si="33"/>
        <v>42176345.469824284</v>
      </c>
      <c r="S112" s="2">
        <f t="shared" si="16"/>
        <v>641500.42857142538</v>
      </c>
      <c r="T112" s="2">
        <f t="shared" si="17"/>
        <v>8499.5714285714785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40140192.719824284</v>
      </c>
      <c r="Z112" s="2" t="str">
        <f t="shared" si="8"/>
        <v>HERE</v>
      </c>
      <c r="AA112" s="2">
        <f>IF(Z112="HERE",Y112,AA111+Graph!$G$1*1000)</f>
        <v>40140192.719824284</v>
      </c>
      <c r="AB112" s="2">
        <f t="shared" si="20"/>
        <v>518168.25</v>
      </c>
      <c r="AC112" s="2">
        <f t="shared" si="31"/>
        <v>2036152.75</v>
      </c>
      <c r="AD112" s="3">
        <f t="shared" si="10"/>
        <v>40140192.719824284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1"/>
        <v>#N/A</v>
      </c>
      <c r="E113" s="2" t="e">
        <f t="shared" si="22"/>
        <v>#N/A</v>
      </c>
      <c r="F113" s="2">
        <v>680494.26572448015</v>
      </c>
      <c r="G113" s="2">
        <f t="shared" si="35"/>
        <v>641500.42857142852</v>
      </c>
      <c r="H113" s="2">
        <f t="shared" si="32"/>
        <v>41983026.137095787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686963.46651387215</v>
      </c>
      <c r="Q113" s="2">
        <f t="shared" si="36"/>
        <v>650000</v>
      </c>
      <c r="R113" s="2">
        <f t="shared" si="33"/>
        <v>42826345.469824284</v>
      </c>
      <c r="S113" s="2">
        <f t="shared" si="16"/>
        <v>641500.42857142538</v>
      </c>
      <c r="T113" s="2">
        <f t="shared" si="17"/>
        <v>8499.5714285714785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40658360.969824284</v>
      </c>
      <c r="Z113" s="2" t="str">
        <f t="shared" si="8"/>
        <v>HERE</v>
      </c>
      <c r="AA113" s="2">
        <f>IF(Z113="HERE",Y113,AA112+Graph!$G$1*1000)</f>
        <v>40658360.969824284</v>
      </c>
      <c r="AB113" s="2">
        <f t="shared" si="20"/>
        <v>518168.25</v>
      </c>
      <c r="AC113" s="2">
        <f t="shared" si="31"/>
        <v>2167984.5</v>
      </c>
      <c r="AD113" s="3">
        <f t="shared" si="10"/>
        <v>40658360.969824284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1"/>
        <v>#N/A</v>
      </c>
      <c r="E114" s="2" t="e">
        <f t="shared" si="22"/>
        <v>#N/A</v>
      </c>
      <c r="F114" s="2">
        <v>685425.40161064267</v>
      </c>
      <c r="G114" s="2">
        <f t="shared" si="35"/>
        <v>641500.42857142852</v>
      </c>
      <c r="H114" s="2">
        <f t="shared" si="32"/>
        <v>42624526.565667212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691941.09867584705</v>
      </c>
      <c r="Q114" s="2">
        <f t="shared" si="36"/>
        <v>650000</v>
      </c>
      <c r="R114" s="2">
        <f t="shared" si="33"/>
        <v>43476345.469824284</v>
      </c>
      <c r="S114" s="2">
        <f t="shared" si="16"/>
        <v>641500.42857142538</v>
      </c>
      <c r="T114" s="2">
        <f t="shared" si="17"/>
        <v>8499.5714285714785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41176529.219824284</v>
      </c>
      <c r="Z114" s="2" t="str">
        <f t="shared" si="8"/>
        <v>HERE</v>
      </c>
      <c r="AA114" s="2">
        <f>IF(Z114="HERE",Y114,AA113+Graph!$G$1*1000)</f>
        <v>41176529.219824284</v>
      </c>
      <c r="AB114" s="2">
        <f t="shared" si="20"/>
        <v>518168.25</v>
      </c>
      <c r="AC114" s="2">
        <f t="shared" si="31"/>
        <v>2299816.25</v>
      </c>
      <c r="AD114" s="3">
        <f t="shared" si="10"/>
        <v>41176529.219824284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1"/>
        <v>#N/A</v>
      </c>
      <c r="E115" s="2" t="e">
        <f t="shared" si="22"/>
        <v>#N/A</v>
      </c>
      <c r="F115" s="2">
        <v>690356.53749680519</v>
      </c>
      <c r="G115" s="2">
        <f t="shared" si="35"/>
        <v>641500.42857142852</v>
      </c>
      <c r="H115" s="2">
        <f t="shared" si="32"/>
        <v>43266026.994238637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696918.73083779216</v>
      </c>
      <c r="Q115" s="2">
        <f t="shared" si="36"/>
        <v>650000</v>
      </c>
      <c r="R115" s="2">
        <f t="shared" si="33"/>
        <v>44126345.469824284</v>
      </c>
      <c r="S115" s="2">
        <f t="shared" si="16"/>
        <v>641500.42857142538</v>
      </c>
      <c r="T115" s="2">
        <f t="shared" si="17"/>
        <v>8499.5714285714785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41694697.469824284</v>
      </c>
      <c r="Z115" s="2" t="str">
        <f t="shared" si="8"/>
        <v>HERE</v>
      </c>
      <c r="AA115" s="2">
        <f>IF(Z115="HERE",Y115,AA114+Graph!$G$1*1000)</f>
        <v>41694697.469824284</v>
      </c>
      <c r="AB115" s="2">
        <f t="shared" si="20"/>
        <v>518168.25</v>
      </c>
      <c r="AC115" s="2">
        <f t="shared" si="31"/>
        <v>2431648</v>
      </c>
      <c r="AD115" s="3">
        <f t="shared" si="10"/>
        <v>41694697.469824284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1"/>
        <v>#N/A</v>
      </c>
      <c r="E116" s="2" t="e">
        <f t="shared" si="22"/>
        <v>#N/A</v>
      </c>
      <c r="F116" s="2">
        <v>695287.67338299751</v>
      </c>
      <c r="G116" s="2">
        <f t="shared" si="35"/>
        <v>641500.42857142852</v>
      </c>
      <c r="H116" s="2">
        <f t="shared" si="32"/>
        <v>43907527.422810063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701896.36299973726</v>
      </c>
      <c r="Q116" s="2">
        <f t="shared" si="36"/>
        <v>650000</v>
      </c>
      <c r="R116" s="2">
        <f t="shared" si="33"/>
        <v>44776345.469824284</v>
      </c>
      <c r="S116" s="2">
        <f t="shared" si="16"/>
        <v>641500.42857142538</v>
      </c>
      <c r="T116" s="2">
        <f t="shared" si="17"/>
        <v>8499.5714285714785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42137036.469824284</v>
      </c>
      <c r="Z116" s="2" t="str">
        <f t="shared" si="8"/>
        <v>HERE</v>
      </c>
      <c r="AA116" s="2">
        <f>IF(Z116="HERE",Y116,AA115+Graph!$G$1*1000)</f>
        <v>42137036.469824284</v>
      </c>
      <c r="AB116" s="2">
        <f t="shared" si="20"/>
        <v>442339</v>
      </c>
      <c r="AC116" s="2">
        <f t="shared" si="31"/>
        <v>2639309</v>
      </c>
      <c r="AD116" s="3">
        <f t="shared" si="10"/>
        <v>42137036.469824284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1"/>
        <v>#N/A</v>
      </c>
      <c r="E117" s="2" t="e">
        <f t="shared" si="22"/>
        <v>#N/A</v>
      </c>
      <c r="F117" s="2">
        <v>700218.80926916003</v>
      </c>
      <c r="G117" s="2">
        <f t="shared" si="35"/>
        <v>641500.42857142852</v>
      </c>
      <c r="H117" s="2">
        <f t="shared" si="32"/>
        <v>44549027.851381488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706873.99516171217</v>
      </c>
      <c r="Q117" s="2">
        <f t="shared" si="36"/>
        <v>650000</v>
      </c>
      <c r="R117" s="2">
        <f t="shared" si="33"/>
        <v>45426345.469824284</v>
      </c>
      <c r="S117" s="2">
        <f t="shared" si="16"/>
        <v>641500.42857142538</v>
      </c>
      <c r="T117" s="2">
        <f t="shared" si="17"/>
        <v>8499.5714285714785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42508093.469824284</v>
      </c>
      <c r="Z117" s="2" t="str">
        <f t="shared" si="8"/>
        <v>HERE</v>
      </c>
      <c r="AA117" s="2">
        <f>IF(Z117="HERE",Y117,AA116+Graph!$G$1*1000)</f>
        <v>42508093.469824284</v>
      </c>
      <c r="AB117" s="2">
        <f t="shared" si="20"/>
        <v>371057</v>
      </c>
      <c r="AC117" s="2">
        <f t="shared" si="31"/>
        <v>2918252</v>
      </c>
      <c r="AD117" s="3">
        <f t="shared" si="10"/>
        <v>42508093.469824284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1"/>
        <v>#N/A</v>
      </c>
      <c r="E118" s="2" t="e">
        <f t="shared" si="22"/>
        <v>#N/A</v>
      </c>
      <c r="F118" s="2">
        <v>705149.94515532255</v>
      </c>
      <c r="G118" s="2">
        <f t="shared" si="35"/>
        <v>641500.42857142852</v>
      </c>
      <c r="H118" s="2">
        <f t="shared" si="32"/>
        <v>45190528.279952914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711851.62732365727</v>
      </c>
      <c r="Q118" s="2">
        <f t="shared" si="36"/>
        <v>650000</v>
      </c>
      <c r="R118" s="2">
        <f t="shared" si="33"/>
        <v>46076345.469824284</v>
      </c>
      <c r="S118" s="2">
        <f t="shared" si="16"/>
        <v>641500.42857142538</v>
      </c>
      <c r="T118" s="2">
        <f t="shared" si="17"/>
        <v>8499.5714285714785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42841399.469824284</v>
      </c>
      <c r="Z118" s="2" t="str">
        <f t="shared" si="8"/>
        <v>HERE</v>
      </c>
      <c r="AA118" s="2">
        <f>IF(Z118="HERE",Y118,AA117+Graph!$G$1*1000)</f>
        <v>42841399.469824284</v>
      </c>
      <c r="AB118" s="2">
        <f t="shared" si="20"/>
        <v>333306</v>
      </c>
      <c r="AC118" s="2">
        <f t="shared" si="31"/>
        <v>3234946</v>
      </c>
      <c r="AD118" s="3">
        <f t="shared" si="10"/>
        <v>42841399.469824284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1"/>
        <v>#N/A</v>
      </c>
      <c r="E119" s="2" t="e">
        <f t="shared" si="22"/>
        <v>#N/A</v>
      </c>
      <c r="F119" s="2">
        <v>710081.08104151487</v>
      </c>
      <c r="G119" s="2">
        <f t="shared" si="35"/>
        <v>641500.42857142852</v>
      </c>
      <c r="H119" s="2">
        <f t="shared" si="32"/>
        <v>45832028.708524339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716829.25948560238</v>
      </c>
      <c r="Q119" s="2">
        <f t="shared" si="36"/>
        <v>650000</v>
      </c>
      <c r="R119" s="2">
        <f t="shared" si="33"/>
        <v>46726345.469824284</v>
      </c>
      <c r="S119" s="2">
        <f t="shared" si="16"/>
        <v>641500.42857142538</v>
      </c>
      <c r="T119" s="2">
        <f t="shared" si="17"/>
        <v>8499.5714285714785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43167166.469824284</v>
      </c>
      <c r="Z119" s="2" t="str">
        <f t="shared" si="8"/>
        <v>HERE</v>
      </c>
      <c r="AA119" s="2">
        <f>IF(Z119="HERE",Y119,AA118+Graph!$G$1*1000)</f>
        <v>43167166.469824284</v>
      </c>
      <c r="AB119" s="2">
        <f t="shared" si="20"/>
        <v>325767</v>
      </c>
      <c r="AC119" s="2">
        <f t="shared" si="31"/>
        <v>3559179</v>
      </c>
      <c r="AD119" s="3">
        <f t="shared" si="10"/>
        <v>43167166.469824284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1"/>
        <v>#N/A</v>
      </c>
      <c r="E120" s="2" t="e">
        <f t="shared" si="22"/>
        <v>#N/A</v>
      </c>
      <c r="F120" s="2">
        <v>715012.21692767739</v>
      </c>
      <c r="G120" s="2">
        <f t="shared" si="35"/>
        <v>641500.42857142852</v>
      </c>
      <c r="H120" s="2">
        <f t="shared" si="32"/>
        <v>46473529.137095764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721806.89164757729</v>
      </c>
      <c r="Q120" s="2">
        <f t="shared" si="36"/>
        <v>650000</v>
      </c>
      <c r="R120" s="2">
        <f t="shared" si="33"/>
        <v>47376345.469824284</v>
      </c>
      <c r="S120" s="2">
        <f t="shared" si="16"/>
        <v>641500.42857142538</v>
      </c>
      <c r="T120" s="2">
        <f t="shared" si="17"/>
        <v>8499.5714285714785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43539251.469824284</v>
      </c>
      <c r="Z120" s="2" t="str">
        <f t="shared" si="8"/>
        <v>HERE</v>
      </c>
      <c r="AA120" s="2">
        <f>IF(Z120="HERE",Y120,AA119+Graph!$G$1*1000)</f>
        <v>43539251.469824284</v>
      </c>
      <c r="AB120" s="2">
        <f t="shared" si="20"/>
        <v>372085</v>
      </c>
      <c r="AC120" s="2">
        <f t="shared" si="31"/>
        <v>3837094</v>
      </c>
      <c r="AD120" s="3">
        <f t="shared" si="10"/>
        <v>43539251.469824284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1"/>
        <v>#N/A</v>
      </c>
      <c r="E121" s="2" t="e">
        <f t="shared" si="22"/>
        <v>#N/A</v>
      </c>
      <c r="F121" s="2">
        <v>719943.35281383991</v>
      </c>
      <c r="G121" s="2">
        <f t="shared" si="35"/>
        <v>641500.42857142852</v>
      </c>
      <c r="H121" s="2">
        <f t="shared" si="32"/>
        <v>47115029.56566719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726784.52380952239</v>
      </c>
      <c r="Q121" s="2">
        <f t="shared" si="36"/>
        <v>650000</v>
      </c>
      <c r="R121" s="2">
        <f t="shared" si="33"/>
        <v>48026345.469824284</v>
      </c>
      <c r="S121" s="2">
        <f t="shared" si="16"/>
        <v>641500.42857142538</v>
      </c>
      <c r="T121" s="2">
        <f t="shared" si="17"/>
        <v>8499.5714285714785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43963844.469824284</v>
      </c>
      <c r="Z121" s="2" t="str">
        <f t="shared" si="8"/>
        <v>HERE</v>
      </c>
      <c r="AA121" s="2">
        <f>IF(Z121="HERE",Y121,AA120+Graph!$G$1*1000)</f>
        <v>43963844.469824284</v>
      </c>
      <c r="AB121" s="2">
        <f t="shared" si="20"/>
        <v>424593</v>
      </c>
      <c r="AC121" s="2">
        <f t="shared" si="31"/>
        <v>4062501</v>
      </c>
      <c r="AD121" s="3">
        <f t="shared" si="10"/>
        <v>43963844.469824284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1"/>
        <v>#N/A</v>
      </c>
      <c r="E122" s="2" t="e">
        <f t="shared" si="22"/>
        <v>#N/A</v>
      </c>
      <c r="F122" s="2">
        <v>724874.48870003223</v>
      </c>
      <c r="G122" s="2">
        <f t="shared" si="35"/>
        <v>641500.42857142852</v>
      </c>
      <c r="H122" s="2">
        <f t="shared" si="32"/>
        <v>47756529.994238615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731762.15597146749</v>
      </c>
      <c r="Q122" s="2">
        <f t="shared" si="36"/>
        <v>650000</v>
      </c>
      <c r="R122" s="2">
        <f t="shared" si="33"/>
        <v>48676345.469824284</v>
      </c>
      <c r="S122" s="2">
        <f t="shared" si="16"/>
        <v>641500.42857142538</v>
      </c>
      <c r="T122" s="2">
        <f t="shared" si="17"/>
        <v>8499.5714285714785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44409768.469824284</v>
      </c>
      <c r="Z122" s="2" t="str">
        <f t="shared" si="8"/>
        <v>HERE</v>
      </c>
      <c r="AA122" s="2">
        <f>IF(Z122="HERE",Y122,AA121+Graph!$G$1*1000)</f>
        <v>44409768.469824284</v>
      </c>
      <c r="AB122" s="2">
        <f t="shared" si="20"/>
        <v>445924</v>
      </c>
      <c r="AC122" s="2">
        <f t="shared" si="31"/>
        <v>4266577</v>
      </c>
      <c r="AD122" s="3">
        <f t="shared" si="10"/>
        <v>44409768.469824284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1"/>
        <v>#N/A</v>
      </c>
      <c r="E123" s="2" t="e">
        <f t="shared" si="22"/>
        <v>#N/A</v>
      </c>
      <c r="F123" s="2">
        <v>729805.62458619475</v>
      </c>
      <c r="G123" s="2">
        <f t="shared" si="35"/>
        <v>641500.42857142852</v>
      </c>
      <c r="H123" s="2">
        <f t="shared" si="32"/>
        <v>48398030.42281004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736739.7881334424</v>
      </c>
      <c r="Q123" s="2">
        <f t="shared" si="36"/>
        <v>650000</v>
      </c>
      <c r="R123" s="2">
        <f t="shared" si="33"/>
        <v>49326345.469824284</v>
      </c>
      <c r="S123" s="2">
        <f t="shared" si="16"/>
        <v>641500.42857142538</v>
      </c>
      <c r="T123" s="2">
        <f t="shared" si="17"/>
        <v>8499.5714285714785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44716605.469824284</v>
      </c>
      <c r="Z123" s="2" t="str">
        <f t="shared" si="8"/>
        <v>HERE</v>
      </c>
      <c r="AA123" s="2">
        <f>IF(Z123="HERE",Y123,AA122+Graph!$G$1*1000)</f>
        <v>44716605.469824284</v>
      </c>
      <c r="AB123" s="2">
        <f t="shared" si="20"/>
        <v>306837</v>
      </c>
      <c r="AC123" s="2">
        <f t="shared" si="31"/>
        <v>4609740</v>
      </c>
      <c r="AD123" s="3">
        <f t="shared" si="10"/>
        <v>44716605.469824284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1"/>
        <v>#N/A</v>
      </c>
      <c r="E124" s="2" t="e">
        <f t="shared" si="22"/>
        <v>#N/A</v>
      </c>
      <c r="F124" s="2">
        <v>734736.76047235727</v>
      </c>
      <c r="G124" s="2">
        <f t="shared" si="35"/>
        <v>641500.42857142852</v>
      </c>
      <c r="H124" s="2">
        <f t="shared" si="32"/>
        <v>49039530.851381466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741717.42029538751</v>
      </c>
      <c r="Q124" s="2">
        <f t="shared" si="36"/>
        <v>650000</v>
      </c>
      <c r="R124" s="2">
        <f t="shared" si="33"/>
        <v>49976345.469824284</v>
      </c>
      <c r="S124" s="2">
        <f t="shared" si="16"/>
        <v>641500.42857142538</v>
      </c>
      <c r="T124" s="2">
        <f t="shared" si="17"/>
        <v>8499.571428571362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45003097.469824284</v>
      </c>
      <c r="Z124" s="2" t="str">
        <f t="shared" si="8"/>
        <v>HERE</v>
      </c>
      <c r="AA124" s="2">
        <f>IF(Z124="HERE",Y124,AA123+Graph!$G$1*1000)</f>
        <v>45003097.469824284</v>
      </c>
      <c r="AB124" s="2">
        <f t="shared" si="20"/>
        <v>286492</v>
      </c>
      <c r="AC124" s="2">
        <f t="shared" si="31"/>
        <v>4973248</v>
      </c>
      <c r="AD124" s="3">
        <f t="shared" si="10"/>
        <v>45003097.469824284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1"/>
        <v>#N/A</v>
      </c>
      <c r="E125" s="2" t="e">
        <f t="shared" si="22"/>
        <v>#N/A</v>
      </c>
      <c r="F125" s="2">
        <v>739667.89635854959</v>
      </c>
      <c r="G125" s="2">
        <f t="shared" si="35"/>
        <v>641500.42857142852</v>
      </c>
      <c r="H125" s="2">
        <f t="shared" si="32"/>
        <v>49681031.279952891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746695.05245733261</v>
      </c>
      <c r="Q125" s="2">
        <f t="shared" si="36"/>
        <v>650000</v>
      </c>
      <c r="R125" s="2">
        <f t="shared" si="33"/>
        <v>50626345.469824284</v>
      </c>
      <c r="S125" s="2">
        <f t="shared" si="16"/>
        <v>641500.42857142538</v>
      </c>
      <c r="T125" s="2">
        <f t="shared" si="17"/>
        <v>8499.571428571362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45243242.469824284</v>
      </c>
      <c r="Z125" s="2" t="str">
        <f t="shared" si="8"/>
        <v>HERE</v>
      </c>
      <c r="AA125" s="2">
        <f>IF(Z125="HERE",Y125,AA124+Graph!$G$1*1000)</f>
        <v>45243242.469824284</v>
      </c>
      <c r="AB125" s="2">
        <f t="shared" si="20"/>
        <v>240145</v>
      </c>
      <c r="AC125" s="2">
        <f t="shared" si="31"/>
        <v>5383103</v>
      </c>
      <c r="AD125" s="3">
        <f t="shared" si="10"/>
        <v>45243242.469824284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1"/>
        <v>#N/A</v>
      </c>
      <c r="E126" s="2" t="e">
        <f t="shared" si="22"/>
        <v>#N/A</v>
      </c>
      <c r="F126" s="2">
        <v>744599.03224471211</v>
      </c>
      <c r="G126" s="2">
        <f t="shared" si="35"/>
        <v>641500.42857142852</v>
      </c>
      <c r="H126" s="2">
        <f t="shared" si="32"/>
        <v>50322531.708524317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751672.68461930752</v>
      </c>
      <c r="Q126" s="2">
        <f t="shared" si="36"/>
        <v>650000</v>
      </c>
      <c r="R126" s="2">
        <f t="shared" si="33"/>
        <v>51276345.469824284</v>
      </c>
      <c r="S126" s="2">
        <f t="shared" si="16"/>
        <v>641500.42857142538</v>
      </c>
      <c r="T126" s="2">
        <f t="shared" si="17"/>
        <v>8499.571428571362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45414994.469824284</v>
      </c>
      <c r="Z126" s="2" t="str">
        <f t="shared" si="8"/>
        <v>HERE</v>
      </c>
      <c r="AA126" s="2">
        <f>IF(Z126="HERE",Y126,AA125+Graph!$G$1*1000)</f>
        <v>45414994.469824284</v>
      </c>
      <c r="AB126" s="2">
        <f t="shared" si="20"/>
        <v>171752</v>
      </c>
      <c r="AC126" s="2">
        <f t="shared" si="31"/>
        <v>5861351</v>
      </c>
      <c r="AD126" s="3">
        <f t="shared" si="10"/>
        <v>45414994.469824284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1"/>
        <v>#N/A</v>
      </c>
      <c r="E127" s="2" t="e">
        <f t="shared" si="22"/>
        <v>#N/A</v>
      </c>
      <c r="F127" s="2">
        <v>749530.16813090444</v>
      </c>
      <c r="G127" s="2">
        <f t="shared" si="35"/>
        <v>641500.42857142852</v>
      </c>
      <c r="H127" s="2">
        <f t="shared" si="32"/>
        <v>50964032.137095742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756650.31678125262</v>
      </c>
      <c r="Q127" s="2">
        <f t="shared" si="36"/>
        <v>650000</v>
      </c>
      <c r="R127" s="2">
        <f t="shared" si="33"/>
        <v>51926345.469824284</v>
      </c>
      <c r="S127" s="2">
        <f t="shared" si="16"/>
        <v>641500.42857142538</v>
      </c>
      <c r="T127" s="2">
        <f t="shared" si="17"/>
        <v>8499.571428571362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45573024.469824284</v>
      </c>
      <c r="Z127" s="2" t="str">
        <f t="shared" si="8"/>
        <v>HERE</v>
      </c>
      <c r="AA127" s="2">
        <f>IF(Z127="HERE",Y127,AA126+Graph!$G$1*1000)</f>
        <v>45573024.469824284</v>
      </c>
      <c r="AB127" s="2">
        <f t="shared" si="20"/>
        <v>158030</v>
      </c>
      <c r="AC127" s="2">
        <f t="shared" si="31"/>
        <v>6353321</v>
      </c>
      <c r="AD127" s="3">
        <f t="shared" si="10"/>
        <v>45573024.469824284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33323688.079984717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1"/>
        <v>#N/A</v>
      </c>
      <c r="E128" s="2" t="e">
        <f t="shared" si="22"/>
        <v>#N/A</v>
      </c>
      <c r="F128" s="2">
        <v>754461.30401706696</v>
      </c>
      <c r="G128" s="2">
        <f t="shared" si="35"/>
        <v>641500.42857142852</v>
      </c>
      <c r="H128" s="2">
        <f t="shared" si="32"/>
        <v>51605532.565667167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761627.94894322753</v>
      </c>
      <c r="Q128" s="2">
        <f t="shared" si="36"/>
        <v>650000</v>
      </c>
      <c r="R128" s="2">
        <f t="shared" si="33"/>
        <v>52576345.469824284</v>
      </c>
      <c r="S128" s="2">
        <f t="shared" si="16"/>
        <v>641500.42857142538</v>
      </c>
      <c r="T128" s="2">
        <f t="shared" si="17"/>
        <v>8499.571428571362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46002775.469824284</v>
      </c>
      <c r="Z128" s="2" t="str">
        <f t="shared" si="8"/>
        <v>HERE</v>
      </c>
      <c r="AA128" s="2">
        <f>IF(Z128="HERE",Y128,AA127+Graph!$G$1*1000)</f>
        <v>46002775.469824284</v>
      </c>
      <c r="AB128" s="2">
        <f t="shared" si="20"/>
        <v>429751</v>
      </c>
      <c r="AC128" s="2">
        <f t="shared" si="31"/>
        <v>6573570</v>
      </c>
      <c r="AD128" s="3">
        <f t="shared" si="10"/>
        <v>46002775.469824284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33863266.022841863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1"/>
        <v>#N/A</v>
      </c>
      <c r="E129" s="2" t="e">
        <f t="shared" si="22"/>
        <v>#N/A</v>
      </c>
      <c r="F129" s="2">
        <v>759392.43990322948</v>
      </c>
      <c r="G129" s="2">
        <f t="shared" si="35"/>
        <v>641500.42857142852</v>
      </c>
      <c r="H129" s="2">
        <f t="shared" si="32"/>
        <v>52247032.994238593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766605.58110517263</v>
      </c>
      <c r="Q129" s="2">
        <f t="shared" si="36"/>
        <v>650000</v>
      </c>
      <c r="R129" s="2">
        <f t="shared" si="33"/>
        <v>53226345.469824284</v>
      </c>
      <c r="S129" s="2">
        <f t="shared" si="16"/>
        <v>641500.42857142538</v>
      </c>
      <c r="T129" s="2">
        <f t="shared" si="17"/>
        <v>8499.571428571362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46372973.469824284</v>
      </c>
      <c r="Z129" s="2" t="str">
        <f t="shared" si="8"/>
        <v>HERE</v>
      </c>
      <c r="AA129" s="2">
        <f>IF(Z129="HERE",Y129,AA128+Graph!$G$1*1000)</f>
        <v>46372973.469824284</v>
      </c>
      <c r="AB129" s="2">
        <f t="shared" si="20"/>
        <v>370198</v>
      </c>
      <c r="AC129" s="2">
        <f t="shared" si="31"/>
        <v>6853372</v>
      </c>
      <c r="AD129" s="3">
        <f t="shared" si="10"/>
        <v>46372973.469824284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34336209.035341859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1"/>
        <v>#N/A</v>
      </c>
      <c r="E130" s="2" t="e">
        <f t="shared" si="22"/>
        <v>#N/A</v>
      </c>
      <c r="F130" s="2">
        <v>764323.5757894218</v>
      </c>
      <c r="G130" s="2">
        <f t="shared" si="35"/>
        <v>641500.42857142852</v>
      </c>
      <c r="H130" s="2">
        <f t="shared" si="32"/>
        <v>52888533.422810018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771583.21326711774</v>
      </c>
      <c r="Q130" s="2">
        <f t="shared" si="36"/>
        <v>650000</v>
      </c>
      <c r="R130" s="2">
        <f t="shared" si="33"/>
        <v>53876345.469824284</v>
      </c>
      <c r="S130" s="2">
        <f t="shared" si="16"/>
        <v>641500.42857142538</v>
      </c>
      <c r="T130" s="2">
        <f t="shared" si="17"/>
        <v>8499.571428571362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46711958.469824284</v>
      </c>
      <c r="Z130" s="2" t="str">
        <f t="shared" si="8"/>
        <v>HERE</v>
      </c>
      <c r="AA130" s="2">
        <f>IF(Z130="HERE",Y130,AA129+Graph!$G$1*1000)</f>
        <v>46711958.469824284</v>
      </c>
      <c r="AB130" s="2">
        <f t="shared" si="20"/>
        <v>338985</v>
      </c>
      <c r="AC130" s="2">
        <f t="shared" si="31"/>
        <v>7164387</v>
      </c>
      <c r="AD130" s="3">
        <f t="shared" si="10"/>
        <v>46711958.469824284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34809152.047841854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1"/>
        <v>#N/A</v>
      </c>
      <c r="E131" s="2" t="e">
        <f t="shared" si="22"/>
        <v>#N/A</v>
      </c>
      <c r="F131" s="2">
        <v>769254.71167558432</v>
      </c>
      <c r="G131" s="2">
        <f t="shared" si="35"/>
        <v>641500.42857142852</v>
      </c>
      <c r="H131" s="2">
        <f t="shared" si="32"/>
        <v>53530033.851381443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776560.84542909265</v>
      </c>
      <c r="Q131" s="2">
        <f t="shared" si="36"/>
        <v>650000</v>
      </c>
      <c r="R131" s="2">
        <f t="shared" si="33"/>
        <v>54526345.469824284</v>
      </c>
      <c r="S131" s="2">
        <f t="shared" si="16"/>
        <v>641500.42857142538</v>
      </c>
      <c r="T131" s="2">
        <f t="shared" si="17"/>
        <v>8499.571428571362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47079146.469824284</v>
      </c>
      <c r="Z131" s="2" t="str">
        <f t="shared" si="8"/>
        <v>HERE</v>
      </c>
      <c r="AA131" s="2">
        <f>IF(Z131="HERE",Y131,AA130+Graph!$G$1*1000)</f>
        <v>47079146.469824284</v>
      </c>
      <c r="AB131" s="2">
        <f t="shared" si="20"/>
        <v>367188</v>
      </c>
      <c r="AC131" s="2">
        <f t="shared" si="31"/>
        <v>7447199</v>
      </c>
      <c r="AD131" s="3">
        <f t="shared" si="10"/>
        <v>47079146.469824284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35282095.060341857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1"/>
        <v>#N/A</v>
      </c>
      <c r="E132" s="2" t="e">
        <f t="shared" si="22"/>
        <v>#N/A</v>
      </c>
      <c r="F132" s="2">
        <v>774185.84756174684</v>
      </c>
      <c r="G132" s="2">
        <f t="shared" si="35"/>
        <v>641500.42857142852</v>
      </c>
      <c r="H132" s="2">
        <f t="shared" si="32"/>
        <v>54171534.279952869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781538.47759103775</v>
      </c>
      <c r="Q132" s="2">
        <f t="shared" si="36"/>
        <v>650000</v>
      </c>
      <c r="R132" s="2">
        <f t="shared" si="33"/>
        <v>55176345.469824284</v>
      </c>
      <c r="S132" s="2">
        <f t="shared" si="16"/>
        <v>641500.42857142538</v>
      </c>
      <c r="T132" s="2">
        <f t="shared" si="17"/>
        <v>8499.571428571362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47285161.469824284</v>
      </c>
      <c r="Z132" s="2" t="str">
        <f t="shared" si="8"/>
        <v>HERE</v>
      </c>
      <c r="AA132" s="2">
        <f>IF(Z132="HERE",Y132,AA131+Graph!$G$1*1000)</f>
        <v>47285161.469824284</v>
      </c>
      <c r="AB132" s="2">
        <f t="shared" si="20"/>
        <v>206015</v>
      </c>
      <c r="AC132" s="2">
        <f t="shared" si="31"/>
        <v>7891184</v>
      </c>
      <c r="AD132" s="3">
        <f t="shared" si="10"/>
        <v>47285161.469824284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35755038.072841853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1"/>
        <v>#N/A</v>
      </c>
      <c r="E133" s="2" t="e">
        <f t="shared" si="22"/>
        <v>#N/A</v>
      </c>
      <c r="F133" s="2">
        <v>779116.98344793916</v>
      </c>
      <c r="G133" s="2">
        <f t="shared" si="35"/>
        <v>641500.42857142852</v>
      </c>
      <c r="H133" s="2">
        <f t="shared" si="32"/>
        <v>54813034.708524294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786516.10975298285</v>
      </c>
      <c r="Q133" s="2">
        <f t="shared" si="36"/>
        <v>650000</v>
      </c>
      <c r="R133" s="2">
        <f t="shared" si="33"/>
        <v>55826345.469824284</v>
      </c>
      <c r="S133" s="2">
        <f t="shared" si="16"/>
        <v>641500.42857142538</v>
      </c>
      <c r="T133" s="2">
        <f t="shared" si="17"/>
        <v>8499.571428571362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47447405.469824284</v>
      </c>
      <c r="Z133" s="2" t="str">
        <f t="shared" si="8"/>
        <v>HERE</v>
      </c>
      <c r="AA133" s="2">
        <f>IF(Z133="HERE",Y133,AA132+Graph!$G$1*1000)</f>
        <v>47447405.469824284</v>
      </c>
      <c r="AB133" s="2">
        <f t="shared" si="20"/>
        <v>162244</v>
      </c>
      <c r="AC133" s="2">
        <f t="shared" si="31"/>
        <v>8378940</v>
      </c>
      <c r="AD133" s="3">
        <f t="shared" si="10"/>
        <v>47447405.469824284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36227981.085341863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1"/>
        <v>#N/A</v>
      </c>
      <c r="E134" s="2" t="e">
        <f t="shared" si="22"/>
        <v>#N/A</v>
      </c>
      <c r="F134" s="2">
        <v>784048.11933410168</v>
      </c>
      <c r="G134" s="2">
        <f t="shared" si="35"/>
        <v>641500.42857142852</v>
      </c>
      <c r="H134" s="2">
        <f t="shared" si="32"/>
        <v>55454535.13709572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791493.74191495776</v>
      </c>
      <c r="Q134" s="2">
        <f t="shared" si="36"/>
        <v>650000</v>
      </c>
      <c r="R134" s="2">
        <f t="shared" si="33"/>
        <v>56476345.469824284</v>
      </c>
      <c r="S134" s="2">
        <f t="shared" si="16"/>
        <v>641500.42857142538</v>
      </c>
      <c r="T134" s="2">
        <f t="shared" si="17"/>
        <v>8499.571428571362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47499016.469824284</v>
      </c>
      <c r="Z134" s="2" t="str">
        <f t="shared" si="8"/>
        <v>HERE</v>
      </c>
      <c r="AA134" s="2">
        <f>IF(Z134="HERE",Y134,AA133+Graph!$G$1*1000)</f>
        <v>47499016.469824284</v>
      </c>
      <c r="AB134" s="2">
        <f t="shared" si="20"/>
        <v>51611</v>
      </c>
      <c r="AC134" s="2">
        <f t="shared" si="31"/>
        <v>8977329</v>
      </c>
      <c r="AD134" s="3">
        <f t="shared" si="10"/>
        <v>47499016.469824284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36700924.097841859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1"/>
        <v>#N/A</v>
      </c>
      <c r="E135" s="2" t="e">
        <f t="shared" si="22"/>
        <v>#N/A</v>
      </c>
      <c r="F135" s="2">
        <v>788979.2552202642</v>
      </c>
      <c r="G135" s="2">
        <f t="shared" si="35"/>
        <v>641500.42857142852</v>
      </c>
      <c r="H135" s="2">
        <f t="shared" si="32"/>
        <v>56096035.565667145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796471.37407690287</v>
      </c>
      <c r="Q135" s="2">
        <f t="shared" si="36"/>
        <v>650000</v>
      </c>
      <c r="R135" s="2">
        <f t="shared" si="33"/>
        <v>57126345.469824284</v>
      </c>
      <c r="S135" s="2">
        <f t="shared" si="16"/>
        <v>641500.42857142538</v>
      </c>
      <c r="T135" s="2">
        <f t="shared" si="17"/>
        <v>8499.571428571362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47829978.469824284</v>
      </c>
      <c r="Z135" s="2" t="str">
        <f t="shared" si="8"/>
        <v>HERE</v>
      </c>
      <c r="AA135" s="2">
        <f>IF(Z135="HERE",Y135,AA134+Graph!$G$1*1000)</f>
        <v>47829978.469824284</v>
      </c>
      <c r="AB135" s="2">
        <f t="shared" si="20"/>
        <v>330962</v>
      </c>
      <c r="AC135" s="2">
        <f t="shared" si="31"/>
        <v>9296367</v>
      </c>
      <c r="AD135" s="3">
        <f t="shared" si="10"/>
        <v>47829978.469824284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37173867.110341854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1"/>
        <v>#N/A</v>
      </c>
      <c r="E136" s="2" t="e">
        <f t="shared" si="22"/>
        <v>#N/A</v>
      </c>
      <c r="F136" s="2">
        <v>793910.39110645652</v>
      </c>
      <c r="G136" s="2">
        <f t="shared" si="35"/>
        <v>641500.42857142852</v>
      </c>
      <c r="H136" s="2">
        <f t="shared" si="32"/>
        <v>56737535.99423857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801449.00623884797</v>
      </c>
      <c r="Q136" s="2">
        <f t="shared" si="36"/>
        <v>650000</v>
      </c>
      <c r="R136" s="2">
        <f t="shared" si="33"/>
        <v>57776345.469824284</v>
      </c>
      <c r="S136" s="2">
        <f t="shared" si="16"/>
        <v>641500.42857142538</v>
      </c>
      <c r="T136" s="2">
        <f t="shared" si="17"/>
        <v>8499.571428571362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48129630.469824284</v>
      </c>
      <c r="Z136" s="2" t="str">
        <f t="shared" si="8"/>
        <v>HERE</v>
      </c>
      <c r="AA136" s="2">
        <f>IF(Z136="HERE",Y136,AA135+Graph!$G$1*1000)</f>
        <v>48129630.469824284</v>
      </c>
      <c r="AB136" s="2">
        <f t="shared" si="20"/>
        <v>299652</v>
      </c>
      <c r="AC136" s="2">
        <f t="shared" si="31"/>
        <v>9646715</v>
      </c>
      <c r="AD136" s="3">
        <f t="shared" si="10"/>
        <v>48129630.469824284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37646810.122841857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1"/>
        <v>#N/A</v>
      </c>
      <c r="E137" s="2" t="e">
        <f t="shared" si="22"/>
        <v>#N/A</v>
      </c>
      <c r="F137" s="2">
        <v>798841.52699261904</v>
      </c>
      <c r="G137" s="2">
        <f t="shared" si="35"/>
        <v>641500.42857142852</v>
      </c>
      <c r="H137" s="2">
        <f t="shared" si="32"/>
        <v>57379036.422809996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806426.63840082288</v>
      </c>
      <c r="Q137" s="2">
        <f t="shared" si="36"/>
        <v>650000</v>
      </c>
      <c r="R137" s="2">
        <f t="shared" si="33"/>
        <v>58426345.469824284</v>
      </c>
      <c r="S137" s="2">
        <f t="shared" si="16"/>
        <v>641500.42857142538</v>
      </c>
      <c r="T137" s="2">
        <f t="shared" si="17"/>
        <v>8499.571428571362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48404874.469824284</v>
      </c>
      <c r="Z137" s="2" t="str">
        <f t="shared" si="8"/>
        <v>HERE</v>
      </c>
      <c r="AA137" s="2">
        <f>IF(Z137="HERE",Y137,AA136+Graph!$G$1*1000)</f>
        <v>48404874.469824284</v>
      </c>
      <c r="AB137" s="2">
        <f t="shared" si="20"/>
        <v>275244</v>
      </c>
      <c r="AC137" s="2">
        <f t="shared" si="31"/>
        <v>10021471</v>
      </c>
      <c r="AD137" s="3">
        <f t="shared" si="10"/>
        <v>48404874.469824284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38055298.272841863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1"/>
        <v>#N/A</v>
      </c>
      <c r="E138" s="2" t="e">
        <f t="shared" si="22"/>
        <v>#N/A</v>
      </c>
      <c r="F138" s="2">
        <v>803772.66287878156</v>
      </c>
      <c r="G138" s="2">
        <f t="shared" si="35"/>
        <v>641500.42857142852</v>
      </c>
      <c r="H138" s="2">
        <f t="shared" si="32"/>
        <v>58020536.851381421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811404.27056276798</v>
      </c>
      <c r="Q138" s="2">
        <f t="shared" si="36"/>
        <v>650000</v>
      </c>
      <c r="R138" s="2">
        <f t="shared" si="33"/>
        <v>59076345.469824284</v>
      </c>
      <c r="S138" s="2">
        <f t="shared" si="16"/>
        <v>641500.42857142538</v>
      </c>
      <c r="T138" s="2">
        <f t="shared" si="17"/>
        <v>8499.571428571362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48585858.469824284</v>
      </c>
      <c r="Z138" s="2" t="str">
        <f t="shared" si="8"/>
        <v>HERE</v>
      </c>
      <c r="AA138" s="2">
        <f>IF(Z138="HERE",Y138,AA137+Graph!$G$1*1000)</f>
        <v>48585858.469824284</v>
      </c>
      <c r="AB138" s="2">
        <f t="shared" si="20"/>
        <v>180984</v>
      </c>
      <c r="AC138" s="2">
        <f t="shared" si="31"/>
        <v>10490487</v>
      </c>
      <c r="AD138" s="3">
        <f t="shared" si="10"/>
        <v>48585858.469824284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38403196.722841859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1"/>
        <v>#N/A</v>
      </c>
      <c r="E139" s="2" t="e">
        <f t="shared" si="22"/>
        <v>#N/A</v>
      </c>
      <c r="F139" s="2">
        <v>808703.79876497388</v>
      </c>
      <c r="G139" s="2">
        <f t="shared" si="35"/>
        <v>641500.42857142852</v>
      </c>
      <c r="H139" s="2">
        <f t="shared" si="32"/>
        <v>58662037.279952846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816381.90272471309</v>
      </c>
      <c r="Q139" s="2">
        <f t="shared" si="36"/>
        <v>650000</v>
      </c>
      <c r="R139" s="2">
        <f t="shared" si="33"/>
        <v>59726345.469824284</v>
      </c>
      <c r="S139" s="2">
        <f t="shared" si="16"/>
        <v>641500.42857142538</v>
      </c>
      <c r="T139" s="2">
        <f t="shared" si="17"/>
        <v>8499.571428571362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48755298.469824284</v>
      </c>
      <c r="Z139" s="2" t="str">
        <f t="shared" si="8"/>
        <v>HERE</v>
      </c>
      <c r="AA139" s="2">
        <f>IF(Z139="HERE",Y139,AA138+Graph!$G$1*1000)</f>
        <v>48755298.469824284</v>
      </c>
      <c r="AB139" s="2">
        <f t="shared" si="20"/>
        <v>169440</v>
      </c>
      <c r="AC139" s="2">
        <f t="shared" si="31"/>
        <v>10971047</v>
      </c>
      <c r="AD139" s="3">
        <f t="shared" si="10"/>
        <v>48755298.469824284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38719006.822841853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1"/>
        <v>#N/A</v>
      </c>
      <c r="E140" s="2" t="e">
        <f t="shared" si="22"/>
        <v>#N/A</v>
      </c>
      <c r="F140" s="2">
        <v>813634.9346511364</v>
      </c>
      <c r="G140" s="2">
        <f t="shared" si="35"/>
        <v>641500.42857142852</v>
      </c>
      <c r="H140" s="2">
        <f t="shared" si="32"/>
        <v>59303537.708524272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821359.53488668799</v>
      </c>
      <c r="Q140" s="2">
        <f t="shared" si="36"/>
        <v>650000</v>
      </c>
      <c r="R140" s="2">
        <f t="shared" si="33"/>
        <v>60376345.469824284</v>
      </c>
      <c r="S140" s="2">
        <f t="shared" si="16"/>
        <v>641500.42857142538</v>
      </c>
      <c r="T140" s="2">
        <f t="shared" si="17"/>
        <v>8499.571428571362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48911135.469824284</v>
      </c>
      <c r="Z140" s="2" t="str">
        <f t="shared" si="8"/>
        <v>HERE</v>
      </c>
      <c r="AA140" s="2">
        <f>IF(Z140="HERE",Y140,AA139+Graph!$G$1*1000)</f>
        <v>48911135.469824284</v>
      </c>
      <c r="AB140" s="2">
        <f t="shared" si="20"/>
        <v>155837</v>
      </c>
      <c r="AC140" s="2">
        <f t="shared" si="31"/>
        <v>11465210</v>
      </c>
      <c r="AD140" s="3">
        <f t="shared" si="10"/>
        <v>48911135.469824284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39028408.772841863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1"/>
        <v>#N/A</v>
      </c>
      <c r="E141" s="2" t="e">
        <f t="shared" si="22"/>
        <v>#N/A</v>
      </c>
      <c r="F141" s="2">
        <v>818566.07053729892</v>
      </c>
      <c r="G141" s="2">
        <f t="shared" si="35"/>
        <v>641500.42857142852</v>
      </c>
      <c r="H141" s="2">
        <f t="shared" si="32"/>
        <v>59945038.137095697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826337.1670486331</v>
      </c>
      <c r="Q141" s="2">
        <f t="shared" si="36"/>
        <v>650000</v>
      </c>
      <c r="R141" s="2">
        <f t="shared" si="33"/>
        <v>61026345.469824284</v>
      </c>
      <c r="S141" s="2">
        <f t="shared" si="16"/>
        <v>641500.42857142538</v>
      </c>
      <c r="T141" s="2">
        <f t="shared" si="17"/>
        <v>8499.571428571362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49012057.469824284</v>
      </c>
      <c r="Z141" s="2" t="str">
        <f t="shared" si="8"/>
        <v>HERE</v>
      </c>
      <c r="AA141" s="2">
        <f>IF(Z141="HERE",Y141,AA140+Graph!$G$1*1000)</f>
        <v>49012057.469824284</v>
      </c>
      <c r="AB141" s="2">
        <f t="shared" si="20"/>
        <v>100922</v>
      </c>
      <c r="AC141" s="2">
        <f t="shared" si="31"/>
        <v>12014288</v>
      </c>
      <c r="AD141" s="3">
        <f t="shared" si="10"/>
        <v>49012057.469824284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39377181.022841863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1"/>
        <v>#N/A</v>
      </c>
      <c r="E142" s="2" t="e">
        <f t="shared" si="22"/>
        <v>#N/A</v>
      </c>
      <c r="F142" s="2">
        <v>823497.20642349124</v>
      </c>
      <c r="G142" s="2">
        <f t="shared" si="35"/>
        <v>641500.42857142852</v>
      </c>
      <c r="H142" s="2">
        <f t="shared" si="32"/>
        <v>60586538.565667123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831314.7992105782</v>
      </c>
      <c r="Q142" s="2">
        <f t="shared" si="36"/>
        <v>650000</v>
      </c>
      <c r="R142" s="2">
        <f t="shared" si="33"/>
        <v>61676345.469824284</v>
      </c>
      <c r="S142" s="2">
        <f t="shared" si="16"/>
        <v>641500.42857142538</v>
      </c>
      <c r="T142" s="2">
        <f t="shared" si="17"/>
        <v>8499.571428571362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49382339.469824284</v>
      </c>
      <c r="Z142" s="2" t="str">
        <f t="shared" si="8"/>
        <v>HERE</v>
      </c>
      <c r="AA142" s="2">
        <f>IF(Z142="HERE",Y142,AA141+Graph!$G$1*1000)</f>
        <v>49382339.469824284</v>
      </c>
      <c r="AB142" s="2">
        <f t="shared" si="20"/>
        <v>370282</v>
      </c>
      <c r="AC142" s="2">
        <f t="shared" si="31"/>
        <v>12294006</v>
      </c>
      <c r="AD142" s="3">
        <f t="shared" si="10"/>
        <v>49382339.469824284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39770585.072841853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1"/>
        <v>#N/A</v>
      </c>
      <c r="E143" s="2" t="e">
        <f t="shared" si="22"/>
        <v>#N/A</v>
      </c>
      <c r="F143" s="2">
        <v>828428.34230965376</v>
      </c>
      <c r="G143" s="2">
        <f t="shared" si="35"/>
        <v>641500.42857142852</v>
      </c>
      <c r="H143" s="2">
        <f t="shared" si="32"/>
        <v>61228038.994238548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836292.43137255311</v>
      </c>
      <c r="Q143" s="2">
        <f t="shared" si="36"/>
        <v>650000</v>
      </c>
      <c r="R143" s="2">
        <f t="shared" si="33"/>
        <v>62326345.469824284</v>
      </c>
      <c r="S143" s="2">
        <f t="shared" si="16"/>
        <v>641500.42857142538</v>
      </c>
      <c r="T143" s="2">
        <f t="shared" si="17"/>
        <v>8499.571428571362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49679859.469824284</v>
      </c>
      <c r="Z143" s="2" t="str">
        <f t="shared" si="8"/>
        <v>HERE</v>
      </c>
      <c r="AA143" s="2">
        <f>IF(Z143="HERE",Y143,AA142+Graph!$G$1*1000)</f>
        <v>49679859.469824284</v>
      </c>
      <c r="AB143" s="2">
        <f t="shared" si="20"/>
        <v>297520</v>
      </c>
      <c r="AC143" s="2">
        <f t="shared" si="31"/>
        <v>12646486</v>
      </c>
      <c r="AD143" s="3">
        <f t="shared" si="10"/>
        <v>49679859.469824284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40182120.472841859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1"/>
        <v>#N/A</v>
      </c>
      <c r="E144" s="2" t="e">
        <f t="shared" si="22"/>
        <v>#N/A</v>
      </c>
      <c r="F144" s="2">
        <v>833359.47819581628</v>
      </c>
      <c r="G144" s="2">
        <f t="shared" si="35"/>
        <v>641500.42857142852</v>
      </c>
      <c r="H144" s="2">
        <f t="shared" si="32"/>
        <v>61869539.422809973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841270.06353449821</v>
      </c>
      <c r="Q144" s="2">
        <f t="shared" si="36"/>
        <v>650000</v>
      </c>
      <c r="R144" s="2">
        <f t="shared" si="33"/>
        <v>62976345.469824284</v>
      </c>
      <c r="S144" s="2">
        <f t="shared" si="16"/>
        <v>641500.42857142538</v>
      </c>
      <c r="T144" s="2">
        <f t="shared" si="17"/>
        <v>8499.571428571362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49918047.469824284</v>
      </c>
      <c r="Z144" s="2" t="str">
        <f t="shared" si="8"/>
        <v>HERE</v>
      </c>
      <c r="AA144" s="2">
        <f>IF(Z144="HERE",Y144,AA143+Graph!$G$1*1000)</f>
        <v>49918047.469824284</v>
      </c>
      <c r="AB144" s="2">
        <f t="shared" si="20"/>
        <v>238188</v>
      </c>
      <c r="AC144" s="2">
        <f t="shared" si="31"/>
        <v>13058298</v>
      </c>
      <c r="AD144" s="3">
        <f t="shared" si="10"/>
        <v>49918047.469824284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40475431.922841854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1"/>
        <v>#N/A</v>
      </c>
      <c r="E145" s="2" t="e">
        <f t="shared" si="22"/>
        <v>#N/A</v>
      </c>
      <c r="F145" s="2">
        <v>838290.6140820086</v>
      </c>
      <c r="G145" s="2">
        <f t="shared" si="35"/>
        <v>641500.42857142852</v>
      </c>
      <c r="H145" s="2">
        <f t="shared" si="32"/>
        <v>62511039.851381399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846247.69569647312</v>
      </c>
      <c r="Q145" s="2">
        <f t="shared" si="36"/>
        <v>650000</v>
      </c>
      <c r="R145" s="2">
        <f t="shared" si="33"/>
        <v>63626345.469824284</v>
      </c>
      <c r="S145" s="2">
        <f t="shared" si="16"/>
        <v>641500.42857142538</v>
      </c>
      <c r="T145" s="2">
        <f t="shared" si="17"/>
        <v>8499.571428571362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50117237.469824284</v>
      </c>
      <c r="Z145" s="2" t="str">
        <f t="shared" si="8"/>
        <v>HERE</v>
      </c>
      <c r="AA145" s="2">
        <f>IF(Z145="HERE",Y145,AA144+Graph!$G$1*1000)</f>
        <v>50117237.469824284</v>
      </c>
      <c r="AB145" s="2">
        <f t="shared" si="20"/>
        <v>199190</v>
      </c>
      <c r="AC145" s="2">
        <f t="shared" si="31"/>
        <v>13509108</v>
      </c>
      <c r="AD145" s="3">
        <f t="shared" si="10"/>
        <v>50117237.469824284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40751450.122841857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1"/>
        <v>#N/A</v>
      </c>
      <c r="E146" s="2" t="e">
        <f t="shared" si="22"/>
        <v>#N/A</v>
      </c>
      <c r="F146" s="2">
        <v>843221.74996817112</v>
      </c>
      <c r="G146" s="2">
        <f t="shared" si="35"/>
        <v>641500.42857142852</v>
      </c>
      <c r="H146" s="2">
        <f t="shared" si="32"/>
        <v>63152540.279952824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851225.32785841823</v>
      </c>
      <c r="Q146" s="2">
        <f t="shared" si="36"/>
        <v>650000</v>
      </c>
      <c r="R146" s="2">
        <f t="shared" si="33"/>
        <v>64276345.469824284</v>
      </c>
      <c r="S146" s="2">
        <f t="shared" si="16"/>
        <v>641500.42857142538</v>
      </c>
      <c r="T146" s="2">
        <f t="shared" si="17"/>
        <v>8499.571428571362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50264121.469824284</v>
      </c>
      <c r="Z146" s="2" t="str">
        <f t="shared" si="8"/>
        <v>HERE</v>
      </c>
      <c r="AA146" s="2">
        <f>IF(Z146="HERE",Y146,AA145+Graph!$G$1*1000)</f>
        <v>50264121.469824284</v>
      </c>
      <c r="AB146" s="2">
        <f t="shared" si="20"/>
        <v>146884</v>
      </c>
      <c r="AC146" s="2">
        <f t="shared" si="31"/>
        <v>14012224</v>
      </c>
      <c r="AD146" s="3">
        <f t="shared" si="10"/>
        <v>50264121.469824284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40988073.372841857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1"/>
        <v>#N/A</v>
      </c>
      <c r="E147" s="2" t="e">
        <f t="shared" si="22"/>
        <v>#N/A</v>
      </c>
      <c r="F147" s="2">
        <v>848152.88585433364</v>
      </c>
      <c r="G147" s="2">
        <f t="shared" si="35"/>
        <v>641500.42857142852</v>
      </c>
      <c r="H147" s="2">
        <f t="shared" si="32"/>
        <v>63794040.708524249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856202.96002036333</v>
      </c>
      <c r="Q147" s="2">
        <f t="shared" si="36"/>
        <v>650000</v>
      </c>
      <c r="R147" s="2">
        <f t="shared" si="33"/>
        <v>64926345.469824284</v>
      </c>
      <c r="S147" s="2">
        <f t="shared" si="16"/>
        <v>641500.42857142538</v>
      </c>
      <c r="T147" s="2">
        <f t="shared" si="17"/>
        <v>8499.571428571362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50369518.469824284</v>
      </c>
      <c r="Z147" s="2" t="str">
        <f t="shared" si="8"/>
        <v>HERE</v>
      </c>
      <c r="AA147" s="2">
        <f>IF(Z147="HERE",Y147,AA146+Graph!$G$1*1000)</f>
        <v>50369518.469824284</v>
      </c>
      <c r="AB147" s="2">
        <f t="shared" si="20"/>
        <v>105397</v>
      </c>
      <c r="AC147" s="2">
        <f t="shared" si="31"/>
        <v>14556827</v>
      </c>
      <c r="AD147" s="3">
        <f t="shared" si="10"/>
        <v>50369518.469824284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41166562.572841853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1"/>
        <v>#N/A</v>
      </c>
      <c r="E148" s="2" t="e">
        <f t="shared" si="22"/>
        <v>#N/A</v>
      </c>
      <c r="F148" s="2">
        <v>853084.02174052596</v>
      </c>
      <c r="G148" s="2">
        <f t="shared" si="35"/>
        <v>641500.42857142852</v>
      </c>
      <c r="H148" s="2">
        <f t="shared" si="32"/>
        <v>64435541.137095675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861180.59218233824</v>
      </c>
      <c r="Q148" s="2">
        <f t="shared" si="36"/>
        <v>650000</v>
      </c>
      <c r="R148" s="2">
        <f t="shared" si="33"/>
        <v>65576345.469824284</v>
      </c>
      <c r="S148" s="2">
        <f t="shared" si="16"/>
        <v>641500.42857142538</v>
      </c>
      <c r="T148" s="2">
        <f t="shared" si="17"/>
        <v>8499.571428571362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50514156.469824284</v>
      </c>
      <c r="Z148" s="2" t="str">
        <f t="shared" si="8"/>
        <v>HERE</v>
      </c>
      <c r="AA148" s="2">
        <f>IF(Z148="HERE",Y148,AA147+Graph!$G$1*1000)</f>
        <v>50514156.469824284</v>
      </c>
      <c r="AB148" s="2">
        <f t="shared" si="20"/>
        <v>144638</v>
      </c>
      <c r="AC148" s="2">
        <f t="shared" si="31"/>
        <v>15062189</v>
      </c>
      <c r="AD148" s="3">
        <f t="shared" si="10"/>
        <v>50514156.469824284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41333388.072841853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1"/>
        <v>#N/A</v>
      </c>
      <c r="E149" s="2" t="e">
        <f t="shared" si="22"/>
        <v>#N/A</v>
      </c>
      <c r="F149" s="2">
        <v>858015.15762668848</v>
      </c>
      <c r="G149" s="2">
        <f t="shared" si="35"/>
        <v>641500.42857142852</v>
      </c>
      <c r="H149" s="2">
        <f t="shared" si="32"/>
        <v>65077041.5656671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866158.22434428334</v>
      </c>
      <c r="Q149" s="2">
        <f t="shared" si="36"/>
        <v>650000</v>
      </c>
      <c r="R149" s="2">
        <f t="shared" si="33"/>
        <v>66226345.469824284</v>
      </c>
      <c r="S149" s="2">
        <f t="shared" si="16"/>
        <v>641500.42857142538</v>
      </c>
      <c r="T149" s="2">
        <f t="shared" si="17"/>
        <v>8499.571428571362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50926194.469824284</v>
      </c>
      <c r="Z149" s="2" t="str">
        <f t="shared" si="8"/>
        <v>HERE</v>
      </c>
      <c r="AA149" s="2">
        <f>IF(Z149="HERE",Y149,AA148+Graph!$G$1*1000)</f>
        <v>50926194.469824284</v>
      </c>
      <c r="AB149" s="2">
        <f t="shared" si="20"/>
        <v>412038</v>
      </c>
      <c r="AC149" s="2">
        <f t="shared" si="31"/>
        <v>15300151</v>
      </c>
      <c r="AD149" s="3">
        <f t="shared" si="10"/>
        <v>50926194.469824284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41731176.422841854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1"/>
        <v>#N/A</v>
      </c>
      <c r="E150" s="2" t="e">
        <f t="shared" si="22"/>
        <v>#N/A</v>
      </c>
      <c r="F150" s="2">
        <v>862946.293512851</v>
      </c>
      <c r="G150" s="2">
        <f t="shared" si="35"/>
        <v>641500.42857142852</v>
      </c>
      <c r="H150" s="2">
        <f t="shared" si="32"/>
        <v>65718541.994238526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871135.85650622845</v>
      </c>
      <c r="Q150" s="2">
        <f t="shared" si="36"/>
        <v>650000</v>
      </c>
      <c r="R150" s="2">
        <f t="shared" si="33"/>
        <v>66876345.469824284</v>
      </c>
      <c r="S150" s="2">
        <f t="shared" si="16"/>
        <v>641500.42857142538</v>
      </c>
      <c r="T150" s="2">
        <f t="shared" si="17"/>
        <v>8499.571428571362</v>
      </c>
      <c r="U150" s="2">
        <f t="shared" si="18"/>
        <v>650000</v>
      </c>
      <c r="V150" s="2">
        <f t="shared" si="34"/>
        <v>15576107</v>
      </c>
      <c r="W150" s="2">
        <f t="shared" si="19"/>
        <v>275956</v>
      </c>
      <c r="X150" s="2">
        <f t="shared" si="6"/>
        <v>374044</v>
      </c>
      <c r="Y150" s="2">
        <f t="shared" si="30"/>
        <v>51300238.469824284</v>
      </c>
      <c r="Z150" s="2" t="str">
        <f t="shared" si="8"/>
        <v>HERE</v>
      </c>
      <c r="AA150" s="2">
        <f>IF(Z150="HERE",Y150,AA149+Graph!$G$1*1000)</f>
        <v>51300238.469824284</v>
      </c>
      <c r="AB150" s="2">
        <f t="shared" si="20"/>
        <v>374044</v>
      </c>
      <c r="AC150" s="2">
        <f t="shared" si="31"/>
        <v>15576107</v>
      </c>
      <c r="AD150" s="3">
        <f t="shared" si="10"/>
        <v>51300238.469824284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42078344.722841859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1"/>
        <v>#N/A</v>
      </c>
      <c r="E151" s="2" t="e">
        <f t="shared" si="22"/>
        <v>#N/A</v>
      </c>
      <c r="F151" s="2">
        <v>867877.42939904332</v>
      </c>
      <c r="G151" s="2">
        <f t="shared" si="35"/>
        <v>641500.42857142852</v>
      </c>
      <c r="H151" s="2">
        <f t="shared" si="32"/>
        <v>66360042.422809951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876113.48866820335</v>
      </c>
      <c r="Q151" s="2">
        <f t="shared" si="36"/>
        <v>650000</v>
      </c>
      <c r="R151" s="2">
        <f t="shared" si="33"/>
        <v>67526345.469824284</v>
      </c>
      <c r="S151" s="2">
        <f t="shared" si="16"/>
        <v>641500.42857142538</v>
      </c>
      <c r="T151" s="2">
        <f t="shared" si="17"/>
        <v>8499.571428571362</v>
      </c>
      <c r="U151" s="2">
        <f t="shared" si="18"/>
        <v>650000</v>
      </c>
      <c r="V151" s="2">
        <f t="shared" si="34"/>
        <v>15940972</v>
      </c>
      <c r="W151" s="2">
        <f t="shared" si="19"/>
        <v>364865</v>
      </c>
      <c r="X151" s="2">
        <f t="shared" si="6"/>
        <v>285135</v>
      </c>
      <c r="Y151" s="2">
        <f t="shared" si="30"/>
        <v>51585373.469824284</v>
      </c>
      <c r="Z151" s="2" t="str">
        <f t="shared" si="8"/>
        <v>HERE</v>
      </c>
      <c r="AA151" s="2">
        <f>IF(Z151="HERE",Y151,AA150+Graph!$G$1*1000)</f>
        <v>51585373.469824284</v>
      </c>
      <c r="AB151" s="2">
        <f t="shared" si="20"/>
        <v>285135</v>
      </c>
      <c r="AC151" s="2">
        <f t="shared" si="31"/>
        <v>15940972</v>
      </c>
      <c r="AD151" s="3">
        <f t="shared" si="10"/>
        <v>51585373.469824284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42398981.972841859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1"/>
        <v>#N/A</v>
      </c>
      <c r="E152" s="2" t="e">
        <f t="shared" si="22"/>
        <v>#N/A</v>
      </c>
      <c r="F152" s="2">
        <v>872808.56528520584</v>
      </c>
      <c r="G152" s="2">
        <f t="shared" si="35"/>
        <v>641500.42857142852</v>
      </c>
      <c r="H152" s="2">
        <f t="shared" si="32"/>
        <v>67001542.851381376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881091.12083014846</v>
      </c>
      <c r="Q152" s="2">
        <f t="shared" si="36"/>
        <v>650000</v>
      </c>
      <c r="R152" s="2">
        <f t="shared" si="33"/>
        <v>68176345.469824284</v>
      </c>
      <c r="S152" s="2">
        <f t="shared" si="16"/>
        <v>641500.42857142538</v>
      </c>
      <c r="T152" s="2">
        <f t="shared" si="17"/>
        <v>8499.571428571362</v>
      </c>
      <c r="U152" s="2">
        <f t="shared" si="18"/>
        <v>650000</v>
      </c>
      <c r="V152" s="2">
        <f t="shared" si="34"/>
        <v>16423082</v>
      </c>
      <c r="W152" s="2">
        <f t="shared" si="19"/>
        <v>482110</v>
      </c>
      <c r="X152" s="2">
        <f t="shared" si="6"/>
        <v>167890</v>
      </c>
      <c r="Y152" s="2">
        <f t="shared" si="30"/>
        <v>51753263.469824284</v>
      </c>
      <c r="Z152" s="2" t="str">
        <f t="shared" si="8"/>
        <v>HERE</v>
      </c>
      <c r="AA152" s="2">
        <f>IF(Z152="HERE",Y152,AA151+Graph!$G$1*1000)</f>
        <v>51753263.469824284</v>
      </c>
      <c r="AB152" s="2">
        <f t="shared" si="20"/>
        <v>167890</v>
      </c>
      <c r="AC152" s="2">
        <f t="shared" si="31"/>
        <v>16423082</v>
      </c>
      <c r="AD152" s="3">
        <f t="shared" si="10"/>
        <v>51753263.469824284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42743591.772841863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1"/>
        <v>#N/A</v>
      </c>
      <c r="E153" s="2" t="e">
        <f t="shared" si="22"/>
        <v>#N/A</v>
      </c>
      <c r="F153" s="2">
        <v>877739.70117136836</v>
      </c>
      <c r="G153" s="2">
        <f t="shared" si="35"/>
        <v>641500.42857142852</v>
      </c>
      <c r="H153" s="2">
        <f t="shared" si="32"/>
        <v>67643043.279952809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886068.75299209356</v>
      </c>
      <c r="Q153" s="2">
        <f t="shared" si="36"/>
        <v>650000</v>
      </c>
      <c r="R153" s="2">
        <f t="shared" si="33"/>
        <v>68826345.469824284</v>
      </c>
      <c r="S153" s="2">
        <f t="shared" si="16"/>
        <v>641500.42857143283</v>
      </c>
      <c r="T153" s="2">
        <f t="shared" si="17"/>
        <v>8499.571428571362</v>
      </c>
      <c r="U153" s="2">
        <f t="shared" si="18"/>
        <v>650000</v>
      </c>
      <c r="V153" s="2">
        <f t="shared" si="34"/>
        <v>16875536</v>
      </c>
      <c r="W153" s="2">
        <f t="shared" si="19"/>
        <v>452454</v>
      </c>
      <c r="X153" s="2">
        <f t="shared" si="6"/>
        <v>197546</v>
      </c>
      <c r="Y153" s="2">
        <f t="shared" si="30"/>
        <v>51950809.469824284</v>
      </c>
      <c r="Z153" s="2" t="str">
        <f t="shared" si="8"/>
        <v>HERE</v>
      </c>
      <c r="AA153" s="2">
        <f>IF(Z153="HERE",Y153,AA152+Graph!$G$1*1000)</f>
        <v>51950809.469824284</v>
      </c>
      <c r="AB153" s="2">
        <f t="shared" si="20"/>
        <v>197546</v>
      </c>
      <c r="AC153" s="2">
        <f t="shared" si="31"/>
        <v>16875536</v>
      </c>
      <c r="AD153" s="3">
        <f t="shared" si="10"/>
        <v>51950809.469824284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42951204.522841863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1"/>
        <v>#N/A</v>
      </c>
      <c r="E154" s="2" t="e">
        <f t="shared" si="22"/>
        <v>#N/A</v>
      </c>
      <c r="F154" s="2">
        <v>882670.83705756068</v>
      </c>
      <c r="G154" s="2">
        <f t="shared" si="35"/>
        <v>641500.42857142852</v>
      </c>
      <c r="H154" s="2">
        <f t="shared" si="32"/>
        <v>68284543.708524242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891046.38515406847</v>
      </c>
      <c r="Q154" s="2">
        <f t="shared" si="36"/>
        <v>650000</v>
      </c>
      <c r="R154" s="2">
        <f t="shared" si="33"/>
        <v>69476345.469824284</v>
      </c>
      <c r="S154" s="2">
        <f t="shared" si="16"/>
        <v>641500.42857143283</v>
      </c>
      <c r="T154" s="2">
        <f t="shared" si="17"/>
        <v>8499.571428571362</v>
      </c>
      <c r="U154" s="2">
        <f t="shared" si="18"/>
        <v>650000</v>
      </c>
      <c r="V154" s="2">
        <f t="shared" si="34"/>
        <v>17343991.422619045</v>
      </c>
      <c r="W154" s="2">
        <f t="shared" si="19"/>
        <v>468455.42261904478</v>
      </c>
      <c r="X154" s="2">
        <f t="shared" si="6"/>
        <v>181544.57738095522</v>
      </c>
      <c r="Y154" s="2">
        <f t="shared" si="30"/>
        <v>52132354.04720524</v>
      </c>
      <c r="Z154" s="2" t="str">
        <f t="shared" si="8"/>
        <v>HERE</v>
      </c>
      <c r="AA154" s="2">
        <f>IF(Z154="HERE",Y154,AA153+Graph!$G$1*1000)</f>
        <v>52132354.04720524</v>
      </c>
      <c r="AB154" s="2">
        <f t="shared" si="20"/>
        <v>181544.57738095522</v>
      </c>
      <c r="AC154" s="2">
        <f t="shared" si="31"/>
        <v>17343991.422619045</v>
      </c>
      <c r="AD154" s="3">
        <f t="shared" si="10"/>
        <v>52132354.04720524</v>
      </c>
      <c r="AE154" s="2">
        <f>IF(AE152&gt;=52800000,52800000,IF(AB133=Graph!G$1*1000,AE153+Graph!G$1*1000,AC154))</f>
        <v>17343991.422619045</v>
      </c>
      <c r="AF154" s="3">
        <f t="shared" si="21"/>
        <v>17343991.422619045</v>
      </c>
      <c r="AG154" s="3">
        <f t="shared" si="29"/>
        <v>43121611.922841854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1"/>
        <v>#N/A</v>
      </c>
      <c r="E155" s="2" t="e">
        <f t="shared" si="22"/>
        <v>#N/A</v>
      </c>
      <c r="F155" s="2">
        <v>887601.9729437232</v>
      </c>
      <c r="G155" s="2">
        <f t="shared" si="35"/>
        <v>641500.42857142852</v>
      </c>
      <c r="H155" s="2">
        <f t="shared" si="32"/>
        <v>68926044.137095675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896024.01731601357</v>
      </c>
      <c r="Q155" s="2">
        <f t="shared" si="36"/>
        <v>650000</v>
      </c>
      <c r="R155" s="2">
        <f t="shared" si="33"/>
        <v>70126345.469824284</v>
      </c>
      <c r="S155" s="2">
        <f t="shared" si="16"/>
        <v>641500.42857143283</v>
      </c>
      <c r="T155" s="2">
        <f t="shared" si="17"/>
        <v>8499.571428571362</v>
      </c>
      <c r="U155" s="2">
        <f t="shared" si="18"/>
        <v>650000</v>
      </c>
      <c r="V155" s="2">
        <f t="shared" si="34"/>
        <v>17817377.981124252</v>
      </c>
      <c r="W155" s="2">
        <f t="shared" si="19"/>
        <v>473386.5585052073</v>
      </c>
      <c r="X155" s="2">
        <f t="shared" si="6"/>
        <v>176613.4414947927</v>
      </c>
      <c r="Y155" s="2">
        <f t="shared" si="30"/>
        <v>52308967.488700032</v>
      </c>
      <c r="Z155" s="2" t="str">
        <f t="shared" si="8"/>
        <v>HERE</v>
      </c>
      <c r="AA155" s="2">
        <f>IF(Z155="HERE",Y155,AA154+Graph!$G$1*1000)</f>
        <v>52308967.488700032</v>
      </c>
      <c r="AB155" s="2">
        <f t="shared" si="20"/>
        <v>176613.4414947927</v>
      </c>
      <c r="AC155" s="2">
        <f t="shared" si="31"/>
        <v>17817377.981124252</v>
      </c>
      <c r="AD155" s="3">
        <f t="shared" si="10"/>
        <v>52308967.488700032</v>
      </c>
      <c r="AE155" s="2">
        <f>IF(AE153&gt;=52800000,52800000,IF(AB134=Graph!G$1*1000,AE154+Graph!G$1*1000,AC155))</f>
        <v>17817377.981124252</v>
      </c>
      <c r="AF155" s="3">
        <f t="shared" si="21"/>
        <v>17817377.981124252</v>
      </c>
      <c r="AG155" s="3">
        <f t="shared" si="29"/>
        <v>43197981.272841863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1"/>
        <v>#N/A</v>
      </c>
      <c r="E156" s="2" t="e">
        <f t="shared" si="22"/>
        <v>#N/A</v>
      </c>
      <c r="F156" s="2">
        <v>892533.10882988572</v>
      </c>
      <c r="G156" s="2">
        <f t="shared" si="35"/>
        <v>641500.42857142852</v>
      </c>
      <c r="H156" s="2">
        <f t="shared" si="32"/>
        <v>69567544.565667108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901001.64947795868</v>
      </c>
      <c r="Q156" s="2">
        <f t="shared" si="36"/>
        <v>650000</v>
      </c>
      <c r="R156" s="2">
        <f t="shared" si="33"/>
        <v>70776345.469824284</v>
      </c>
      <c r="S156" s="2">
        <f t="shared" si="16"/>
        <v>641500.42857143283</v>
      </c>
      <c r="T156" s="2">
        <f t="shared" si="17"/>
        <v>8499.571428571362</v>
      </c>
      <c r="U156" s="2">
        <f t="shared" si="18"/>
        <v>650000</v>
      </c>
      <c r="V156" s="2">
        <f t="shared" si="34"/>
        <v>18295695.675515652</v>
      </c>
      <c r="W156" s="2">
        <f t="shared" si="19"/>
        <v>478317.69439139962</v>
      </c>
      <c r="X156" s="2">
        <f t="shared" si="6"/>
        <v>171682.30560860038</v>
      </c>
      <c r="Y156" s="2">
        <f t="shared" si="30"/>
        <v>52480649.794308633</v>
      </c>
      <c r="Z156" s="2" t="str">
        <f t="shared" si="8"/>
        <v>HERE</v>
      </c>
      <c r="AA156" s="2">
        <f>IF(Z156="HERE",Y156,AA155+Graph!$G$1*1000)</f>
        <v>52480649.794308633</v>
      </c>
      <c r="AB156" s="2">
        <f t="shared" si="20"/>
        <v>171682.30560860038</v>
      </c>
      <c r="AC156" s="2">
        <f t="shared" si="31"/>
        <v>18295695.675515652</v>
      </c>
      <c r="AD156" s="3">
        <f t="shared" si="10"/>
        <v>52480649.794308633</v>
      </c>
      <c r="AE156" s="2">
        <f>IF(AE154&gt;=52800000,52800000,IF(AB135=Graph!G$1*1000,AE155+Graph!G$1*1000,AC156))</f>
        <v>18295695.675515652</v>
      </c>
      <c r="AF156" s="3">
        <f t="shared" si="21"/>
        <v>18295695.675515652</v>
      </c>
      <c r="AG156" s="3">
        <f t="shared" si="29"/>
        <v>43511798.972841859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1"/>
        <v>#N/A</v>
      </c>
      <c r="E157" s="2" t="e">
        <f t="shared" si="22"/>
        <v>#N/A</v>
      </c>
      <c r="F157" s="2">
        <v>897464.24471607804</v>
      </c>
      <c r="G157" s="2">
        <f t="shared" si="35"/>
        <v>641500.42857142852</v>
      </c>
      <c r="H157" s="2">
        <f t="shared" si="32"/>
        <v>70209044.994238541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905979.28163993359</v>
      </c>
      <c r="Q157" s="2">
        <f t="shared" si="36"/>
        <v>650000</v>
      </c>
      <c r="R157" s="2">
        <f t="shared" si="33"/>
        <v>71426345.469824284</v>
      </c>
      <c r="S157" s="2">
        <f t="shared" si="16"/>
        <v>641500.42857143283</v>
      </c>
      <c r="T157" s="2">
        <f t="shared" si="17"/>
        <v>8499.571428571362</v>
      </c>
      <c r="U157" s="2">
        <f t="shared" si="18"/>
        <v>650000</v>
      </c>
      <c r="V157" s="2">
        <f t="shared" si="34"/>
        <v>18778944.505793214</v>
      </c>
      <c r="W157" s="2">
        <f t="shared" si="19"/>
        <v>483248.83027756214</v>
      </c>
      <c r="X157" s="2">
        <f t="shared" si="6"/>
        <v>166751.16972243786</v>
      </c>
      <c r="Y157" s="2">
        <f t="shared" si="30"/>
        <v>52647400.96403107</v>
      </c>
      <c r="Z157" s="2" t="str">
        <f t="shared" si="8"/>
        <v>HERE</v>
      </c>
      <c r="AA157" s="2">
        <f>IF(Z157="HERE",Y157,AA156+Graph!$G$1*1000)</f>
        <v>52647400.96403107</v>
      </c>
      <c r="AB157" s="2">
        <f t="shared" si="20"/>
        <v>166751.16972243786</v>
      </c>
      <c r="AC157" s="2">
        <f t="shared" si="31"/>
        <v>18778944.505793214</v>
      </c>
      <c r="AD157" s="3">
        <f t="shared" si="10"/>
        <v>52647400.96403107</v>
      </c>
      <c r="AE157" s="2">
        <f>IF(AE155&gt;=52800000,52800000,IF(AB136=Graph!G$1*1000,AE156+Graph!G$1*1000,AC157))</f>
        <v>18778944.505793214</v>
      </c>
      <c r="AF157" s="3">
        <f t="shared" si="21"/>
        <v>18778944.505793214</v>
      </c>
      <c r="AG157" s="3">
        <f t="shared" si="29"/>
        <v>43799003.172841854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1"/>
        <v>#N/A</v>
      </c>
      <c r="E158" s="2" t="e">
        <f t="shared" si="22"/>
        <v>#N/A</v>
      </c>
      <c r="F158" s="2">
        <v>902395.38060224056</v>
      </c>
      <c r="G158" s="2">
        <f t="shared" si="35"/>
        <v>641500.42857142852</v>
      </c>
      <c r="H158" s="2">
        <f t="shared" si="32"/>
        <v>70850545.422809973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910956.91380187869</v>
      </c>
      <c r="Q158" s="2">
        <f t="shared" si="36"/>
        <v>650000</v>
      </c>
      <c r="R158" s="2">
        <f t="shared" si="33"/>
        <v>72076345.469824284</v>
      </c>
      <c r="S158" s="2">
        <f t="shared" si="16"/>
        <v>641500.42857143283</v>
      </c>
      <c r="T158" s="2">
        <f t="shared" si="17"/>
        <v>8499.571428571362</v>
      </c>
      <c r="U158" s="2">
        <f t="shared" si="18"/>
        <v>650000</v>
      </c>
      <c r="V158" s="2">
        <f t="shared" si="34"/>
        <v>19267124.471956939</v>
      </c>
      <c r="W158" s="2">
        <f t="shared" si="19"/>
        <v>488179.96616372466</v>
      </c>
      <c r="X158" s="2">
        <f t="shared" si="6"/>
        <v>161820.03383627534</v>
      </c>
      <c r="Y158" s="2">
        <f t="shared" si="30"/>
        <v>52809220.997867346</v>
      </c>
      <c r="Z158" s="2" t="str">
        <f t="shared" si="8"/>
        <v>HERE</v>
      </c>
      <c r="AA158" s="2">
        <f>IF(Z158="HERE",Y158,AA157+Graph!$G$1*1000)</f>
        <v>52809220.997867346</v>
      </c>
      <c r="AB158" s="2">
        <f t="shared" si="20"/>
        <v>161820.03383627534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21"/>
        <v>19267124.471956939</v>
      </c>
      <c r="AG158" s="3">
        <f t="shared" si="29"/>
        <v>44065460.572841853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1"/>
        <v>#N/A</v>
      </c>
      <c r="E159" s="2" t="e">
        <f t="shared" si="22"/>
        <v>#N/A</v>
      </c>
      <c r="F159" s="2">
        <v>907326.51648840308</v>
      </c>
      <c r="G159" s="2">
        <f t="shared" si="35"/>
        <v>641500.42857142852</v>
      </c>
      <c r="H159" s="2">
        <f t="shared" si="32"/>
        <v>71492045.851381406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915934.5459638536</v>
      </c>
      <c r="Q159" s="2">
        <f t="shared" si="36"/>
        <v>650000</v>
      </c>
      <c r="R159" s="2">
        <f t="shared" si="33"/>
        <v>72726345.469824284</v>
      </c>
      <c r="S159" s="2">
        <f t="shared" si="16"/>
        <v>641500.42857143283</v>
      </c>
      <c r="T159" s="2">
        <f t="shared" si="17"/>
        <v>8499.571428571362</v>
      </c>
      <c r="U159" s="2">
        <f t="shared" si="18"/>
        <v>650000</v>
      </c>
      <c r="V159" s="2">
        <f t="shared" si="34"/>
        <v>19760235.574006855</v>
      </c>
      <c r="W159" s="2">
        <f t="shared" si="19"/>
        <v>493111.10204991698</v>
      </c>
      <c r="X159" s="2">
        <f t="shared" si="6"/>
        <v>156888.89795008302</v>
      </c>
      <c r="Y159" s="2">
        <f t="shared" ref="Y159:Y222" si="37">IF(COUNT($C160)=0,IF(COUNT($C159)=1,C159,SUM(Y158+X159)),C159)</f>
        <v>52966109.895817429</v>
      </c>
      <c r="Z159" s="2" t="str">
        <f t="shared" si="8"/>
        <v>HERE</v>
      </c>
      <c r="AA159" s="2">
        <f>IF(Z159="HERE",Y159,AA158+Graph!$G$1*1000)</f>
        <v>52966109.895817429</v>
      </c>
      <c r="AB159" s="2">
        <f t="shared" si="20"/>
        <v>156888.89795008302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21"/>
        <v>19760235.574006855</v>
      </c>
      <c r="AG159" s="3">
        <f t="shared" si="29"/>
        <v>44251796.972841859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1"/>
        <v>#N/A</v>
      </c>
      <c r="E160" s="2" t="e">
        <f t="shared" si="22"/>
        <v>#N/A</v>
      </c>
      <c r="F160" s="2">
        <v>912257.6523745954</v>
      </c>
      <c r="G160" s="2">
        <f t="shared" si="35"/>
        <v>641500.42857142852</v>
      </c>
      <c r="H160" s="2">
        <f t="shared" ref="H160:H223" si="39">IF(COUNT($C161)=0,IF(COUNT($C160)=1,C160,SUM(H159+G160)),C160)</f>
        <v>72133546.279952839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920912.1781257987</v>
      </c>
      <c r="Q160" s="2">
        <f t="shared" si="36"/>
        <v>650000</v>
      </c>
      <c r="R160" s="2">
        <f t="shared" ref="R160:R223" si="40">IF(COUNT($C161)=0,IF(COUNT($C160)=1,M160,SUM(R159+Q160)),M160)</f>
        <v>73376345.469824284</v>
      </c>
      <c r="S160" s="2">
        <f t="shared" si="16"/>
        <v>641500.42857143283</v>
      </c>
      <c r="T160" s="2">
        <f t="shared" si="17"/>
        <v>8499.571428571362</v>
      </c>
      <c r="U160" s="2">
        <f t="shared" si="18"/>
        <v>650000</v>
      </c>
      <c r="V160" s="2">
        <f t="shared" si="34"/>
        <v>20258277.811942935</v>
      </c>
      <c r="W160" s="2">
        <f t="shared" si="19"/>
        <v>498042.2379360795</v>
      </c>
      <c r="X160" s="2">
        <f t="shared" si="6"/>
        <v>151957.7620639205</v>
      </c>
      <c r="Y160" s="2">
        <f t="shared" si="37"/>
        <v>53118067.657881349</v>
      </c>
      <c r="Z160" s="2" t="str">
        <f t="shared" si="8"/>
        <v>HERE</v>
      </c>
      <c r="AA160" s="2">
        <f>IF(Z160="HERE",Y160,AA159+Graph!$G$1*1000)</f>
        <v>53118067.657881349</v>
      </c>
      <c r="AB160" s="2">
        <f t="shared" si="20"/>
        <v>151957.7620639205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21"/>
        <v>20258277.811942935</v>
      </c>
      <c r="AG160" s="3">
        <f t="shared" si="29"/>
        <v>44428320.972841859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1"/>
        <v>#N/A</v>
      </c>
      <c r="E161" s="2" t="e">
        <f t="shared" si="22"/>
        <v>#N/A</v>
      </c>
      <c r="F161" s="2">
        <v>917188.78826075792</v>
      </c>
      <c r="G161" s="2">
        <f t="shared" si="35"/>
        <v>641500.42857142852</v>
      </c>
      <c r="H161" s="2">
        <f t="shared" si="39"/>
        <v>72775046.708524272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925889.81028774381</v>
      </c>
      <c r="Q161" s="2">
        <f t="shared" si="36"/>
        <v>650000</v>
      </c>
      <c r="R161" s="2">
        <f t="shared" si="40"/>
        <v>74026345.469824284</v>
      </c>
      <c r="S161" s="2">
        <f t="shared" si="16"/>
        <v>641500.42857143283</v>
      </c>
      <c r="T161" s="2">
        <f t="shared" si="17"/>
        <v>8499.571428571362</v>
      </c>
      <c r="U161" s="2">
        <f t="shared" si="18"/>
        <v>650000</v>
      </c>
      <c r="V161" s="2">
        <f t="shared" si="34"/>
        <v>20761251.185765207</v>
      </c>
      <c r="W161" s="2">
        <f t="shared" si="19"/>
        <v>502973.37382227182</v>
      </c>
      <c r="X161" s="2">
        <f t="shared" si="6"/>
        <v>147026.62617772818</v>
      </c>
      <c r="Y161" s="2">
        <f t="shared" si="37"/>
        <v>53265094.284059078</v>
      </c>
      <c r="Z161" s="2" t="str">
        <f t="shared" si="8"/>
        <v>HERE</v>
      </c>
      <c r="AA161" s="2">
        <f>IF(Z161="HERE",Y161,AA160+Graph!$G$1*1000)</f>
        <v>53265094.284059078</v>
      </c>
      <c r="AB161" s="2">
        <f t="shared" si="20"/>
        <v>147026.62617772818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21"/>
        <v>20761251.185765207</v>
      </c>
      <c r="AG161" s="3">
        <f t="shared" si="29"/>
        <v>44593282.422841854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1"/>
        <v>#N/A</v>
      </c>
      <c r="E162" s="2" t="e">
        <f t="shared" si="22"/>
        <v>#N/A</v>
      </c>
      <c r="F162" s="2">
        <v>922119.92414692044</v>
      </c>
      <c r="G162" s="2">
        <f t="shared" si="35"/>
        <v>641500.42857142852</v>
      </c>
      <c r="H162" s="2">
        <f t="shared" si="39"/>
        <v>73416547.137095705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930867.44244971871</v>
      </c>
      <c r="Q162" s="2">
        <f t="shared" si="36"/>
        <v>650000</v>
      </c>
      <c r="R162" s="2">
        <f t="shared" si="40"/>
        <v>74676345.469824284</v>
      </c>
      <c r="S162" s="2">
        <f t="shared" si="16"/>
        <v>641500.42857143283</v>
      </c>
      <c r="T162" s="2">
        <f t="shared" si="17"/>
        <v>8499.571428571362</v>
      </c>
      <c r="U162" s="2">
        <f t="shared" si="18"/>
        <v>650000</v>
      </c>
      <c r="V162" s="2">
        <f t="shared" si="34"/>
        <v>21269155.695473641</v>
      </c>
      <c r="W162" s="2">
        <f t="shared" si="19"/>
        <v>507904.50970843434</v>
      </c>
      <c r="X162" s="2">
        <f t="shared" si="6"/>
        <v>142095.49029156566</v>
      </c>
      <c r="Y162" s="2">
        <f t="shared" si="37"/>
        <v>53407189.774350643</v>
      </c>
      <c r="Z162" s="2" t="str">
        <f t="shared" si="8"/>
        <v>HERE</v>
      </c>
      <c r="AA162" s="2">
        <f>IF(Z162="HERE",Y162,AA161+Graph!$G$1*1000)</f>
        <v>53407189.774350643</v>
      </c>
      <c r="AB162" s="2">
        <f t="shared" si="20"/>
        <v>142095.49029156566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21"/>
        <v>21269155.695473641</v>
      </c>
      <c r="AG162" s="3">
        <f t="shared" si="29"/>
        <v>44711566.122841857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1"/>
        <v>#N/A</v>
      </c>
      <c r="E163" s="2" t="e">
        <f t="shared" si="22"/>
        <v>#N/A</v>
      </c>
      <c r="F163" s="2">
        <v>927051.06003311276</v>
      </c>
      <c r="G163" s="2">
        <f t="shared" si="35"/>
        <v>641500.42857142852</v>
      </c>
      <c r="H163" s="2">
        <f t="shared" si="39"/>
        <v>74058047.565667138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935845.07461166382</v>
      </c>
      <c r="Q163" s="2">
        <f t="shared" si="36"/>
        <v>650000</v>
      </c>
      <c r="R163" s="2">
        <f t="shared" si="40"/>
        <v>75326345.469824284</v>
      </c>
      <c r="S163" s="2">
        <f t="shared" si="16"/>
        <v>641500.42857143283</v>
      </c>
      <c r="T163" s="2">
        <f t="shared" si="17"/>
        <v>8499.571428571362</v>
      </c>
      <c r="U163" s="2">
        <f t="shared" si="18"/>
        <v>650000</v>
      </c>
      <c r="V163" s="2">
        <f t="shared" si="34"/>
        <v>21781991.341068238</v>
      </c>
      <c r="W163" s="2">
        <f t="shared" si="19"/>
        <v>512835.64559459686</v>
      </c>
      <c r="X163" s="2">
        <f t="shared" si="6"/>
        <v>137164.35440540314</v>
      </c>
      <c r="Y163" s="2">
        <f t="shared" si="37"/>
        <v>53544354.128756046</v>
      </c>
      <c r="Z163" s="2" t="str">
        <f t="shared" si="8"/>
        <v>HERE</v>
      </c>
      <c r="AA163" s="2">
        <f>IF(Z163="HERE",Y163,AA162+Graph!$G$1*1000)</f>
        <v>53544354.128756046</v>
      </c>
      <c r="AB163" s="2">
        <f t="shared" si="20"/>
        <v>137164.35440540314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21"/>
        <v>21781991.341068238</v>
      </c>
      <c r="AG163" s="3">
        <f t="shared" si="29"/>
        <v>45058805.822841853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1"/>
        <v>#N/A</v>
      </c>
      <c r="E164" s="2" t="e">
        <f t="shared" si="22"/>
        <v>#N/A</v>
      </c>
      <c r="F164" s="2">
        <v>931982.19591927528</v>
      </c>
      <c r="G164" s="2">
        <f t="shared" si="35"/>
        <v>641500.42857142852</v>
      </c>
      <c r="H164" s="2">
        <f t="shared" si="39"/>
        <v>74699547.99423857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940822.70677360892</v>
      </c>
      <c r="Q164" s="2">
        <f t="shared" si="36"/>
        <v>650000</v>
      </c>
      <c r="R164" s="2">
        <f t="shared" si="40"/>
        <v>75976345.469824284</v>
      </c>
      <c r="S164" s="2">
        <f t="shared" si="16"/>
        <v>641500.42857143283</v>
      </c>
      <c r="T164" s="2">
        <f t="shared" si="17"/>
        <v>8499.571428571362</v>
      </c>
      <c r="U164" s="2">
        <f t="shared" si="18"/>
        <v>650000</v>
      </c>
      <c r="V164" s="2">
        <f t="shared" si="34"/>
        <v>22299758.122549027</v>
      </c>
      <c r="W164" s="2">
        <f t="shared" si="19"/>
        <v>517766.78148078918</v>
      </c>
      <c r="X164" s="2">
        <f t="shared" si="6"/>
        <v>132233.21851921082</v>
      </c>
      <c r="Y164" s="2">
        <f t="shared" si="37"/>
        <v>53676587.347275257</v>
      </c>
      <c r="Z164" s="2" t="str">
        <f t="shared" si="8"/>
        <v>HERE</v>
      </c>
      <c r="AA164" s="2">
        <f>IF(Z164="HERE",Y164,AA163+Graph!$G$1*1000)</f>
        <v>53676587.347275257</v>
      </c>
      <c r="AB164" s="2">
        <f t="shared" si="20"/>
        <v>132233.21851921082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21"/>
        <v>22299758.122549027</v>
      </c>
      <c r="AG164" s="3">
        <f t="shared" si="29"/>
        <v>45344197.822841853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1"/>
        <v>#N/A</v>
      </c>
      <c r="E165" s="2" t="e">
        <f t="shared" si="22"/>
        <v>#N/A</v>
      </c>
      <c r="F165" s="2">
        <v>936913.3318054378</v>
      </c>
      <c r="G165" s="2">
        <f t="shared" si="35"/>
        <v>641500.42857142852</v>
      </c>
      <c r="H165" s="2">
        <f t="shared" si="39"/>
        <v>75341048.422810003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945800.33893558383</v>
      </c>
      <c r="Q165" s="2">
        <f t="shared" si="36"/>
        <v>650000</v>
      </c>
      <c r="R165" s="2">
        <f t="shared" si="40"/>
        <v>76626345.469824284</v>
      </c>
      <c r="S165" s="2">
        <f t="shared" si="16"/>
        <v>641500.42857143283</v>
      </c>
      <c r="T165" s="2">
        <f t="shared" si="17"/>
        <v>8499.571428571362</v>
      </c>
      <c r="U165" s="2">
        <f t="shared" si="18"/>
        <v>650000</v>
      </c>
      <c r="V165" s="2">
        <f t="shared" si="34"/>
        <v>22822456.039915979</v>
      </c>
      <c r="W165" s="2">
        <f t="shared" si="19"/>
        <v>522697.9173669517</v>
      </c>
      <c r="X165" s="2">
        <f t="shared" si="6"/>
        <v>127302.0826330483</v>
      </c>
      <c r="Y165" s="2">
        <f t="shared" si="37"/>
        <v>53803889.429908305</v>
      </c>
      <c r="Z165" s="2" t="str">
        <f t="shared" si="8"/>
        <v>HERE</v>
      </c>
      <c r="AA165" s="2">
        <f>IF(Z165="HERE",Y165,AA164+Graph!$G$1*1000)</f>
        <v>53803889.429908305</v>
      </c>
      <c r="AB165" s="2">
        <f t="shared" si="20"/>
        <v>127302.0826330483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21"/>
        <v>22822456.039915979</v>
      </c>
      <c r="AG165" s="3">
        <f t="shared" si="29"/>
        <v>45579157.622841857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1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IF(F166&gt;650000,$AK$31*1000,F166)</f>
        <v>641500.42857142852</v>
      </c>
      <c r="H166" s="2">
        <f t="shared" si="39"/>
        <v>75982548.851381436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IF(P166&gt;650000,650000,P166)</f>
        <v>650000</v>
      </c>
      <c r="R166" s="2">
        <f t="shared" si="40"/>
        <v>77276345.469824284</v>
      </c>
      <c r="S166" s="2">
        <f t="shared" si="16"/>
        <v>641500.42857143283</v>
      </c>
      <c r="T166" s="2">
        <f t="shared" si="17"/>
        <v>8499.571428571362</v>
      </c>
      <c r="U166" s="2">
        <f t="shared" si="18"/>
        <v>650000</v>
      </c>
      <c r="V166" s="2">
        <f t="shared" si="34"/>
        <v>23350085.093169093</v>
      </c>
      <c r="W166" s="2">
        <f t="shared" si="19"/>
        <v>527629.05325311422</v>
      </c>
      <c r="X166" s="2">
        <f t="shared" si="6"/>
        <v>122370.94674688578</v>
      </c>
      <c r="Y166" s="2">
        <f t="shared" si="37"/>
        <v>53926260.376655191</v>
      </c>
      <c r="Z166" s="2" t="str">
        <f t="shared" si="8"/>
        <v>HERE</v>
      </c>
      <c r="AA166" s="2">
        <f>IF(Z166="HERE",Y166,AA165+Graph!$G$1*1000)</f>
        <v>53926260.376655191</v>
      </c>
      <c r="AB166" s="2">
        <f t="shared" si="20"/>
        <v>122370.94674688578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21"/>
        <v>23350085.093169093</v>
      </c>
      <c r="AG166" s="3">
        <f t="shared" si="29"/>
        <v>45780969.122841857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1"/>
        <v>#N/A</v>
      </c>
      <c r="E167" s="2" t="e">
        <f t="shared" si="22"/>
        <v>#N/A</v>
      </c>
      <c r="F167" s="2">
        <v>946775.60357779264</v>
      </c>
      <c r="G167" s="2">
        <f t="shared" si="41"/>
        <v>641500.42857142852</v>
      </c>
      <c r="H167" s="2">
        <f t="shared" si="39"/>
        <v>76624049.279952869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955755.60325947404</v>
      </c>
      <c r="Q167" s="2">
        <f t="shared" si="42"/>
        <v>650000</v>
      </c>
      <c r="R167" s="2">
        <f t="shared" si="40"/>
        <v>77926345.469824284</v>
      </c>
      <c r="S167" s="2">
        <f t="shared" si="16"/>
        <v>641500.42857143283</v>
      </c>
      <c r="T167" s="2">
        <f t="shared" si="17"/>
        <v>8499.571428571362</v>
      </c>
      <c r="U167" s="2">
        <f t="shared" si="18"/>
        <v>650000</v>
      </c>
      <c r="V167" s="2">
        <f t="shared" si="34"/>
        <v>23882645.2823084</v>
      </c>
      <c r="W167" s="2">
        <f t="shared" si="19"/>
        <v>532560.18913930655</v>
      </c>
      <c r="X167" s="2">
        <f t="shared" si="6"/>
        <v>117439.81086069345</v>
      </c>
      <c r="Y167" s="2">
        <f t="shared" si="37"/>
        <v>54043700.187515885</v>
      </c>
      <c r="Z167" s="2" t="str">
        <f t="shared" si="8"/>
        <v>HERE</v>
      </c>
      <c r="AA167" s="2">
        <f>IF(Z167="HERE",Y167,AA166+Graph!$G$1*1000)</f>
        <v>54043700.187515885</v>
      </c>
      <c r="AB167" s="2">
        <f t="shared" si="20"/>
        <v>117439.81086069345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21"/>
        <v>23882645.2823084</v>
      </c>
      <c r="AG167" s="3">
        <f t="shared" si="29"/>
        <v>45938320.522841863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1"/>
        <v>#N/A</v>
      </c>
      <c r="E168" s="2" t="e">
        <f t="shared" si="22"/>
        <v>#N/A</v>
      </c>
      <c r="F168" s="2">
        <v>951706.73946395516</v>
      </c>
      <c r="G168" s="2">
        <f t="shared" si="41"/>
        <v>641500.42857142852</v>
      </c>
      <c r="H168" s="2">
        <f t="shared" si="39"/>
        <v>77265549.708524302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960733.23542144895</v>
      </c>
      <c r="Q168" s="2">
        <f t="shared" si="42"/>
        <v>650000</v>
      </c>
      <c r="R168" s="2">
        <f t="shared" si="40"/>
        <v>78576345.469824284</v>
      </c>
      <c r="S168" s="2">
        <f t="shared" si="16"/>
        <v>641500.42857143283</v>
      </c>
      <c r="T168" s="2">
        <f t="shared" si="17"/>
        <v>8499.571428571362</v>
      </c>
      <c r="U168" s="2">
        <f t="shared" si="18"/>
        <v>650000</v>
      </c>
      <c r="V168" s="2">
        <f t="shared" si="34"/>
        <v>24420136.607333869</v>
      </c>
      <c r="W168" s="2">
        <f t="shared" si="19"/>
        <v>537491.32502546906</v>
      </c>
      <c r="X168" s="2">
        <f t="shared" si="6"/>
        <v>112508.67497453094</v>
      </c>
      <c r="Y168" s="2">
        <f t="shared" si="37"/>
        <v>54156208.862490416</v>
      </c>
      <c r="Z168" s="2" t="str">
        <f t="shared" si="8"/>
        <v>HERE</v>
      </c>
      <c r="AA168" s="2">
        <f>IF(Z168="HERE",Y168,AA167+Graph!$G$1*1000)</f>
        <v>54156208.862490416</v>
      </c>
      <c r="AB168" s="2">
        <f t="shared" si="20"/>
        <v>112508.67497453094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21"/>
        <v>24420136.607333869</v>
      </c>
      <c r="AG168" s="3">
        <f t="shared" si="29"/>
        <v>46060407.972841859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1"/>
        <v>#N/A</v>
      </c>
      <c r="E169" s="2" t="e">
        <f t="shared" si="22"/>
        <v>#N/A</v>
      </c>
      <c r="F169" s="2">
        <v>956637.87535014749</v>
      </c>
      <c r="G169" s="2">
        <f t="shared" si="41"/>
        <v>641500.42857142852</v>
      </c>
      <c r="H169" s="2">
        <f t="shared" si="39"/>
        <v>77907050.137095734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965710.86758339405</v>
      </c>
      <c r="Q169" s="2">
        <f t="shared" si="42"/>
        <v>650000</v>
      </c>
      <c r="R169" s="2">
        <f t="shared" si="40"/>
        <v>79226345.469824284</v>
      </c>
      <c r="S169" s="2">
        <f t="shared" si="16"/>
        <v>641500.42857143283</v>
      </c>
      <c r="T169" s="2">
        <f t="shared" si="17"/>
        <v>8499.571428571362</v>
      </c>
      <c r="U169" s="2">
        <f t="shared" si="18"/>
        <v>650000</v>
      </c>
      <c r="V169" s="2">
        <f t="shared" si="34"/>
        <v>24962559.0682455</v>
      </c>
      <c r="W169" s="2">
        <f t="shared" si="19"/>
        <v>542422.46091163158</v>
      </c>
      <c r="X169" s="2">
        <f t="shared" si="6"/>
        <v>107577.53908836842</v>
      </c>
      <c r="Y169" s="2">
        <f t="shared" si="37"/>
        <v>54263786.401578784</v>
      </c>
      <c r="Z169" s="2" t="str">
        <f t="shared" si="8"/>
        <v>HERE</v>
      </c>
      <c r="AA169" s="2">
        <f>IF(Z169="HERE",Y169,AA168+Graph!$G$1*1000)</f>
        <v>54263786.401578784</v>
      </c>
      <c r="AB169" s="2">
        <f t="shared" si="20"/>
        <v>107577.53908836842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21"/>
        <v>24962559.0682455</v>
      </c>
      <c r="AG169" s="3">
        <f t="shared" si="29"/>
        <v>46215850.272841863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1"/>
        <v>#N/A</v>
      </c>
      <c r="E170" s="2" t="e">
        <f t="shared" si="22"/>
        <v>#N/A</v>
      </c>
      <c r="F170" s="2">
        <v>961569.01123631001</v>
      </c>
      <c r="G170" s="2">
        <f t="shared" si="41"/>
        <v>641500.42857142852</v>
      </c>
      <c r="H170" s="2">
        <f t="shared" si="39"/>
        <v>78548550.565667167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970688.49974533916</v>
      </c>
      <c r="Q170" s="2">
        <f t="shared" si="42"/>
        <v>650000</v>
      </c>
      <c r="R170" s="2">
        <f t="shared" si="40"/>
        <v>79876345.469824284</v>
      </c>
      <c r="S170" s="2">
        <f t="shared" si="16"/>
        <v>641500.42857143283</v>
      </c>
      <c r="T170" s="2">
        <f t="shared" si="17"/>
        <v>8499.571428571362</v>
      </c>
      <c r="U170" s="2">
        <f t="shared" si="18"/>
        <v>650000</v>
      </c>
      <c r="V170" s="2">
        <f t="shared" si="34"/>
        <v>25509912.665043324</v>
      </c>
      <c r="W170" s="2">
        <f t="shared" si="19"/>
        <v>547353.59679782391</v>
      </c>
      <c r="X170" s="2">
        <f t="shared" si="6"/>
        <v>102646.40320217609</v>
      </c>
      <c r="Y170" s="2">
        <f t="shared" si="37"/>
        <v>54366432.80478096</v>
      </c>
      <c r="Z170" s="2" t="str">
        <f t="shared" si="8"/>
        <v>HERE</v>
      </c>
      <c r="AA170" s="2">
        <f>IF(Z170="HERE",Y170,AA169+Graph!$G$1*1000)</f>
        <v>54366432.80478096</v>
      </c>
      <c r="AB170" s="2">
        <f t="shared" si="20"/>
        <v>102646.40320217609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21"/>
        <v>25509912.665043324</v>
      </c>
      <c r="AG170" s="3">
        <f t="shared" si="29"/>
        <v>46598582.572841853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1"/>
        <v>#N/A</v>
      </c>
      <c r="E171" s="2" t="e">
        <f t="shared" si="22"/>
        <v>#N/A</v>
      </c>
      <c r="F171" s="2">
        <v>966500.14712247252</v>
      </c>
      <c r="G171" s="2">
        <f t="shared" si="41"/>
        <v>641500.42857142852</v>
      </c>
      <c r="H171" s="2">
        <f t="shared" si="39"/>
        <v>79190050.9942386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975666.13190731406</v>
      </c>
      <c r="Q171" s="2">
        <f t="shared" si="42"/>
        <v>650000</v>
      </c>
      <c r="R171" s="2">
        <f t="shared" si="40"/>
        <v>80526345.469824284</v>
      </c>
      <c r="S171" s="2">
        <f t="shared" si="16"/>
        <v>641500.42857143283</v>
      </c>
      <c r="T171" s="2">
        <f t="shared" si="17"/>
        <v>8499.571428571362</v>
      </c>
      <c r="U171" s="2">
        <f t="shared" si="18"/>
        <v>650000</v>
      </c>
      <c r="V171" s="2">
        <f t="shared" si="34"/>
        <v>26062197.397727311</v>
      </c>
      <c r="W171" s="2">
        <f t="shared" si="19"/>
        <v>552284.73268398643</v>
      </c>
      <c r="X171" s="2">
        <f t="shared" si="6"/>
        <v>97715.267316013575</v>
      </c>
      <c r="Y171" s="2">
        <f t="shared" si="37"/>
        <v>54464148.072096974</v>
      </c>
      <c r="Z171" s="2" t="str">
        <f t="shared" si="8"/>
        <v>HERE</v>
      </c>
      <c r="AA171" s="2">
        <f>IF(Z171="HERE",Y171,AA170+Graph!$G$1*1000)</f>
        <v>54464148.072096974</v>
      </c>
      <c r="AB171" s="2">
        <f t="shared" si="20"/>
        <v>97715.267316013575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21"/>
        <v>26062197.397727311</v>
      </c>
      <c r="AG171" s="3">
        <f t="shared" si="29"/>
        <v>46949019.972841859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1"/>
        <v>#N/A</v>
      </c>
      <c r="E172" s="2" t="e">
        <f t="shared" si="22"/>
        <v>#N/A</v>
      </c>
      <c r="F172" s="2">
        <v>971431.28300866485</v>
      </c>
      <c r="G172" s="2">
        <f t="shared" si="41"/>
        <v>641500.42857142852</v>
      </c>
      <c r="H172" s="2">
        <f t="shared" si="39"/>
        <v>79831551.422810033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980643.76406925917</v>
      </c>
      <c r="Q172" s="2">
        <f t="shared" si="42"/>
        <v>650000</v>
      </c>
      <c r="R172" s="2">
        <f t="shared" si="40"/>
        <v>81176345.469824284</v>
      </c>
      <c r="S172" s="2">
        <f t="shared" si="16"/>
        <v>641500.42857143283</v>
      </c>
      <c r="T172" s="2">
        <f t="shared" si="17"/>
        <v>8499.571428571362</v>
      </c>
      <c r="U172" s="2">
        <f t="shared" si="18"/>
        <v>650000</v>
      </c>
      <c r="V172" s="2">
        <f t="shared" si="34"/>
        <v>26619413.26629746</v>
      </c>
      <c r="W172" s="2">
        <f t="shared" si="19"/>
        <v>557215.86857014894</v>
      </c>
      <c r="X172" s="2">
        <f t="shared" si="6"/>
        <v>92784.131429851055</v>
      </c>
      <c r="Y172" s="2">
        <f t="shared" si="37"/>
        <v>54556932.203526825</v>
      </c>
      <c r="Z172" s="2" t="str">
        <f t="shared" si="8"/>
        <v>HERE</v>
      </c>
      <c r="AA172" s="2">
        <f>IF(Z172="HERE",Y172,AA171+Graph!$G$1*1000)</f>
        <v>54556932.203526825</v>
      </c>
      <c r="AB172" s="2">
        <f t="shared" si="20"/>
        <v>92784.131429851055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21"/>
        <v>26619413.26629746</v>
      </c>
      <c r="AG172" s="3">
        <f t="shared" si="29"/>
        <v>47223884.722841859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1"/>
        <v>#N/A</v>
      </c>
      <c r="E173" s="2" t="e">
        <f t="shared" si="22"/>
        <v>#N/A</v>
      </c>
      <c r="F173" s="2">
        <v>976362.41889482737</v>
      </c>
      <c r="G173" s="2">
        <f t="shared" si="41"/>
        <v>641500.42857142852</v>
      </c>
      <c r="H173" s="2">
        <f t="shared" si="39"/>
        <v>80473051.851381466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985621.39623123407</v>
      </c>
      <c r="Q173" s="2">
        <f t="shared" si="42"/>
        <v>650000</v>
      </c>
      <c r="R173" s="2">
        <f t="shared" si="40"/>
        <v>81826345.469824284</v>
      </c>
      <c r="S173" s="2">
        <f t="shared" si="16"/>
        <v>641500.42857143283</v>
      </c>
      <c r="T173" s="2">
        <f t="shared" si="17"/>
        <v>8499.571428571362</v>
      </c>
      <c r="U173" s="2">
        <f t="shared" si="18"/>
        <v>650000</v>
      </c>
      <c r="V173" s="2">
        <f t="shared" si="34"/>
        <v>27181560.270753801</v>
      </c>
      <c r="W173" s="2">
        <f t="shared" si="19"/>
        <v>562147.00445634127</v>
      </c>
      <c r="X173" s="2">
        <f t="shared" si="6"/>
        <v>87852.995543658733</v>
      </c>
      <c r="Y173" s="2">
        <f t="shared" si="37"/>
        <v>54644785.199070483</v>
      </c>
      <c r="Z173" s="2" t="str">
        <f t="shared" si="8"/>
        <v>HERE</v>
      </c>
      <c r="AA173" s="2">
        <f>IF(Z173="HERE",Y173,AA172+Graph!$G$1*1000)</f>
        <v>54644785.199070483</v>
      </c>
      <c r="AB173" s="2">
        <f t="shared" si="20"/>
        <v>87852.995543658733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21"/>
        <v>27181560.270753801</v>
      </c>
      <c r="AG173" s="3">
        <f t="shared" si="29"/>
        <v>47399091.222841859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1"/>
        <v>#N/A</v>
      </c>
      <c r="E174" s="2" t="e">
        <f t="shared" si="22"/>
        <v>#N/A</v>
      </c>
      <c r="F174" s="2">
        <v>981293.55478098989</v>
      </c>
      <c r="G174" s="2">
        <f t="shared" si="41"/>
        <v>641500.42857142852</v>
      </c>
      <c r="H174" s="2">
        <f t="shared" si="39"/>
        <v>81114552.279952899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990599.02839317918</v>
      </c>
      <c r="Q174" s="2">
        <f t="shared" si="42"/>
        <v>650000</v>
      </c>
      <c r="R174" s="2">
        <f t="shared" si="40"/>
        <v>82476345.469824284</v>
      </c>
      <c r="S174" s="2">
        <f t="shared" si="16"/>
        <v>641500.42857143283</v>
      </c>
      <c r="T174" s="2">
        <f t="shared" si="17"/>
        <v>8499.571428571362</v>
      </c>
      <c r="U174" s="2">
        <f t="shared" si="18"/>
        <v>650000</v>
      </c>
      <c r="V174" s="2">
        <f t="shared" si="34"/>
        <v>27748638.411096305</v>
      </c>
      <c r="W174" s="2">
        <f t="shared" si="19"/>
        <v>567078.14034250379</v>
      </c>
      <c r="X174" s="2">
        <f t="shared" si="6"/>
        <v>82921.859657496214</v>
      </c>
      <c r="Y174" s="2">
        <f t="shared" si="37"/>
        <v>54727707.05872798</v>
      </c>
      <c r="Z174" s="2" t="str">
        <f t="shared" si="8"/>
        <v>HERE</v>
      </c>
      <c r="AA174" s="2">
        <f>IF(Z174="HERE",Y174,AA173+Graph!$G$1*1000)</f>
        <v>54727707.05872798</v>
      </c>
      <c r="AB174" s="2">
        <f t="shared" si="20"/>
        <v>82921.859657496214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21"/>
        <v>27748638.411096305</v>
      </c>
      <c r="AG174" s="3">
        <f t="shared" si="29"/>
        <v>47599505.322841853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1"/>
        <v>#N/A</v>
      </c>
      <c r="E175" s="2" t="e">
        <f t="shared" si="22"/>
        <v>#N/A</v>
      </c>
      <c r="F175" s="2">
        <v>986224.69066718221</v>
      </c>
      <c r="G175" s="2">
        <f t="shared" si="41"/>
        <v>641500.42857142852</v>
      </c>
      <c r="H175" s="2">
        <f t="shared" si="39"/>
        <v>81756052.708524331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995576.66055512428</v>
      </c>
      <c r="Q175" s="2">
        <f t="shared" si="42"/>
        <v>650000</v>
      </c>
      <c r="R175" s="2">
        <f t="shared" si="40"/>
        <v>83126345.469824284</v>
      </c>
      <c r="S175" s="2">
        <f t="shared" si="16"/>
        <v>641500.42857143283</v>
      </c>
      <c r="T175" s="2">
        <f t="shared" si="17"/>
        <v>8499.571428571362</v>
      </c>
      <c r="U175" s="2">
        <f t="shared" si="18"/>
        <v>650000</v>
      </c>
      <c r="V175" s="2">
        <f t="shared" si="34"/>
        <v>28320647.687324971</v>
      </c>
      <c r="W175" s="2">
        <f t="shared" si="19"/>
        <v>572009.27622866631</v>
      </c>
      <c r="X175" s="2">
        <f t="shared" si="6"/>
        <v>77990.723771333694</v>
      </c>
      <c r="Y175" s="2">
        <f t="shared" si="37"/>
        <v>54805697.782499313</v>
      </c>
      <c r="Z175" s="2" t="str">
        <f t="shared" si="8"/>
        <v>HERE</v>
      </c>
      <c r="AA175" s="2">
        <f>IF(Z175="HERE",Y175,AA174+Graph!$G$1*1000)</f>
        <v>54805697.782499313</v>
      </c>
      <c r="AB175" s="2">
        <f t="shared" si="20"/>
        <v>77990.723771333694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21"/>
        <v>28320647.687324971</v>
      </c>
      <c r="AG175" s="3">
        <f t="shared" si="29"/>
        <v>47786318.213615671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1"/>
        <v>#N/A</v>
      </c>
      <c r="E176" s="2" t="e">
        <f t="shared" si="22"/>
        <v>#N/A</v>
      </c>
      <c r="F176" s="2">
        <v>991155.82655334473</v>
      </c>
      <c r="G176" s="2">
        <f t="shared" si="41"/>
        <v>641500.42857142852</v>
      </c>
      <c r="H176" s="2">
        <f t="shared" si="39"/>
        <v>82397553.137095764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1000554.2927170992</v>
      </c>
      <c r="Q176" s="2">
        <f t="shared" si="42"/>
        <v>650000</v>
      </c>
      <c r="R176" s="2">
        <f t="shared" si="40"/>
        <v>83776345.469824284</v>
      </c>
      <c r="S176" s="2">
        <f t="shared" si="16"/>
        <v>641500.42857143283</v>
      </c>
      <c r="T176" s="2">
        <f t="shared" si="17"/>
        <v>8499.571428571362</v>
      </c>
      <c r="U176" s="2">
        <f t="shared" si="18"/>
        <v>650000</v>
      </c>
      <c r="V176" s="2">
        <f t="shared" si="34"/>
        <v>28897588.09943983</v>
      </c>
      <c r="W176" s="2">
        <f t="shared" si="19"/>
        <v>576940.41211485863</v>
      </c>
      <c r="X176" s="2">
        <f t="shared" si="6"/>
        <v>73059.587885141373</v>
      </c>
      <c r="Y176" s="2">
        <f t="shared" si="37"/>
        <v>54878757.370384455</v>
      </c>
      <c r="Z176" s="2" t="str">
        <f t="shared" si="8"/>
        <v>HERE</v>
      </c>
      <c r="AA176" s="2">
        <f>IF(Z176="HERE",Y176,AA175+Graph!$G$1*1000)</f>
        <v>54878757.370384455</v>
      </c>
      <c r="AB176" s="2">
        <f t="shared" si="20"/>
        <v>73059.587885141373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21"/>
        <v>28897588.09943983</v>
      </c>
      <c r="AG176" s="3">
        <f t="shared" si="29"/>
        <v>47968939.638886243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1"/>
        <v>#N/A</v>
      </c>
      <c r="E177" s="2" t="e">
        <f t="shared" si="22"/>
        <v>#N/A</v>
      </c>
      <c r="F177" s="2">
        <v>996086.96243953705</v>
      </c>
      <c r="G177" s="2">
        <f t="shared" si="41"/>
        <v>641500.42857142852</v>
      </c>
      <c r="H177" s="2">
        <f t="shared" si="39"/>
        <v>83039053.565667197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1005531.9248790443</v>
      </c>
      <c r="Q177" s="2">
        <f t="shared" si="42"/>
        <v>650000</v>
      </c>
      <c r="R177" s="2">
        <f t="shared" si="40"/>
        <v>84426345.469824284</v>
      </c>
      <c r="S177" s="2">
        <f t="shared" si="16"/>
        <v>641500.42857143283</v>
      </c>
      <c r="T177" s="2">
        <f t="shared" si="17"/>
        <v>8499.571428571362</v>
      </c>
      <c r="U177" s="2">
        <f t="shared" si="18"/>
        <v>650000</v>
      </c>
      <c r="V177" s="2">
        <f t="shared" si="34"/>
        <v>29479459.647440851</v>
      </c>
      <c r="W177" s="2">
        <f t="shared" si="19"/>
        <v>581871.54800102115</v>
      </c>
      <c r="X177" s="2">
        <f t="shared" si="6"/>
        <v>68128.451998978853</v>
      </c>
      <c r="Y177" s="2">
        <f t="shared" si="37"/>
        <v>54946885.822383434</v>
      </c>
      <c r="Z177" s="2" t="str">
        <f t="shared" si="8"/>
        <v>HERE</v>
      </c>
      <c r="AA177" s="2">
        <f>IF(Z177="HERE",Y177,AA176+Graph!$G$1*1000)</f>
        <v>54946885.822383434</v>
      </c>
      <c r="AB177" s="2">
        <f t="shared" si="20"/>
        <v>68128.451998978853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21"/>
        <v>29479459.647440851</v>
      </c>
      <c r="AG177" s="3">
        <f t="shared" si="29"/>
        <v>48147369.598653555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1"/>
        <v>#N/A</v>
      </c>
      <c r="E178" s="2" t="e">
        <f t="shared" si="22"/>
        <v>#N/A</v>
      </c>
      <c r="F178" s="2">
        <v>1001018.0983256996</v>
      </c>
      <c r="G178" s="2">
        <f t="shared" si="41"/>
        <v>641500.42857142852</v>
      </c>
      <c r="H178" s="2">
        <f t="shared" si="39"/>
        <v>83680553.99423863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1010509.5570409894</v>
      </c>
      <c r="Q178" s="2">
        <f t="shared" si="42"/>
        <v>650000</v>
      </c>
      <c r="R178" s="2">
        <f t="shared" si="40"/>
        <v>85076345.469824284</v>
      </c>
      <c r="S178" s="2">
        <f t="shared" si="16"/>
        <v>641500.42857143283</v>
      </c>
      <c r="T178" s="2">
        <f t="shared" si="17"/>
        <v>8499.571428571362</v>
      </c>
      <c r="U178" s="2">
        <f t="shared" si="18"/>
        <v>650000</v>
      </c>
      <c r="V178" s="2">
        <f t="shared" si="34"/>
        <v>30066262.331328034</v>
      </c>
      <c r="W178" s="2">
        <f t="shared" si="19"/>
        <v>586802.68388718367</v>
      </c>
      <c r="X178" s="2">
        <f t="shared" si="6"/>
        <v>63197.316112816334</v>
      </c>
      <c r="Y178" s="2">
        <f t="shared" si="37"/>
        <v>55010083.13849625</v>
      </c>
      <c r="Z178" s="2" t="str">
        <f t="shared" si="8"/>
        <v>HERE</v>
      </c>
      <c r="AA178" s="2">
        <f>IF(Z178="HERE",Y178,AA177+Graph!$G$1*1000)</f>
        <v>55010083.13849625</v>
      </c>
      <c r="AB178" s="2">
        <f t="shared" si="20"/>
        <v>63197.316112816334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21"/>
        <v>30066262.331328034</v>
      </c>
      <c r="AG178" s="3">
        <f t="shared" si="29"/>
        <v>48321608.092917621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1"/>
        <v>#N/A</v>
      </c>
      <c r="E179" s="2" t="e">
        <f t="shared" si="22"/>
        <v>#N/A</v>
      </c>
      <c r="F179" s="2">
        <v>1005949.2342118621</v>
      </c>
      <c r="G179" s="2">
        <f t="shared" si="41"/>
        <v>641500.42857142852</v>
      </c>
      <c r="H179" s="2">
        <f t="shared" si="39"/>
        <v>84322054.422810063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1015487.1892029643</v>
      </c>
      <c r="Q179" s="2">
        <f t="shared" si="42"/>
        <v>650000</v>
      </c>
      <c r="R179" s="2">
        <f t="shared" si="40"/>
        <v>85726345.469824284</v>
      </c>
      <c r="S179" s="2">
        <f t="shared" si="16"/>
        <v>641500.42857143283</v>
      </c>
      <c r="T179" s="2">
        <f t="shared" si="17"/>
        <v>8499.571428571362</v>
      </c>
      <c r="U179" s="2">
        <f t="shared" si="18"/>
        <v>650000</v>
      </c>
      <c r="V179" s="2">
        <f t="shared" si="34"/>
        <v>30657996.15110141</v>
      </c>
      <c r="W179" s="2">
        <f t="shared" si="19"/>
        <v>591733.81977337599</v>
      </c>
      <c r="X179" s="2">
        <f t="shared" si="6"/>
        <v>58266.180226624012</v>
      </c>
      <c r="Y179" s="2">
        <f t="shared" si="37"/>
        <v>55068349.318722874</v>
      </c>
      <c r="Z179" s="2" t="str">
        <f t="shared" si="8"/>
        <v>HERE</v>
      </c>
      <c r="AA179" s="2">
        <f>IF(Z179="HERE",Y179,AA178+Graph!$G$1*1000)</f>
        <v>55068349.318722874</v>
      </c>
      <c r="AB179" s="2">
        <f t="shared" si="20"/>
        <v>58266.180226624012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2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1"/>
        <v>#N/A</v>
      </c>
      <c r="E180" s="2" t="e">
        <f t="shared" si="22"/>
        <v>#N/A</v>
      </c>
      <c r="F180" s="2">
        <v>1010880.3700980544</v>
      </c>
      <c r="G180" s="2">
        <f t="shared" si="41"/>
        <v>641500.42857142852</v>
      </c>
      <c r="H180" s="2">
        <f t="shared" si="39"/>
        <v>84963554.851381496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1020464.8213649094</v>
      </c>
      <c r="Q180" s="2">
        <f t="shared" si="42"/>
        <v>650000</v>
      </c>
      <c r="R180" s="2">
        <f t="shared" si="40"/>
        <v>86376345.469824284</v>
      </c>
      <c r="S180" s="2">
        <f t="shared" si="16"/>
        <v>641500.42857143283</v>
      </c>
      <c r="T180" s="2">
        <f t="shared" si="17"/>
        <v>8499.571428571362</v>
      </c>
      <c r="U180" s="2">
        <f t="shared" si="18"/>
        <v>650000</v>
      </c>
      <c r="V180" s="2">
        <f t="shared" si="34"/>
        <v>31254661.106760949</v>
      </c>
      <c r="W180" s="2">
        <f t="shared" si="19"/>
        <v>596664.95565953851</v>
      </c>
      <c r="X180" s="2">
        <f t="shared" si="6"/>
        <v>53335.044340461493</v>
      </c>
      <c r="Y180" s="2">
        <f t="shared" si="37"/>
        <v>55121684.363063335</v>
      </c>
      <c r="Z180" s="2" t="str">
        <f t="shared" si="8"/>
        <v>HERE</v>
      </c>
      <c r="AA180" s="2">
        <f>IF(Z180="HERE",Y180,AA179+Graph!$G$1*1000)</f>
        <v>55121684.363063335</v>
      </c>
      <c r="AB180" s="2">
        <f t="shared" si="20"/>
        <v>53335.044340461493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2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1"/>
        <v>#N/A</v>
      </c>
      <c r="E181" s="2" t="e">
        <f t="shared" si="22"/>
        <v>#N/A</v>
      </c>
      <c r="F181" s="2">
        <v>1015811.5059842169</v>
      </c>
      <c r="G181" s="2">
        <f t="shared" si="41"/>
        <v>641500.42857142852</v>
      </c>
      <c r="H181" s="2">
        <f t="shared" si="39"/>
        <v>85605055.279952928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1025442.4535268545</v>
      </c>
      <c r="Q181" s="2">
        <f t="shared" si="42"/>
        <v>650000</v>
      </c>
      <c r="R181" s="2">
        <f t="shared" si="40"/>
        <v>87026345.469824284</v>
      </c>
      <c r="S181" s="2">
        <f t="shared" si="16"/>
        <v>641500.42857143283</v>
      </c>
      <c r="T181" s="2">
        <f t="shared" si="17"/>
        <v>8499.571428571362</v>
      </c>
      <c r="U181" s="2">
        <f t="shared" si="18"/>
        <v>650000</v>
      </c>
      <c r="V181" s="2">
        <f t="shared" si="34"/>
        <v>31856257.19830665</v>
      </c>
      <c r="W181" s="2">
        <f t="shared" si="19"/>
        <v>601596.09154570103</v>
      </c>
      <c r="X181" s="2">
        <f t="shared" si="6"/>
        <v>48403.908454298973</v>
      </c>
      <c r="Y181" s="2">
        <f t="shared" si="37"/>
        <v>55170088.271517634</v>
      </c>
      <c r="Z181" s="2" t="str">
        <f t="shared" si="8"/>
        <v>HERE</v>
      </c>
      <c r="AA181" s="2">
        <f>IF(Z181="HERE",Y181,AA180+Graph!$G$1*1000)</f>
        <v>55170088.271517634</v>
      </c>
      <c r="AB181" s="2">
        <f t="shared" si="20"/>
        <v>48403.908454298973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2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1"/>
        <v>#N/A</v>
      </c>
      <c r="E182" s="2" t="e">
        <f t="shared" si="22"/>
        <v>#N/A</v>
      </c>
      <c r="F182" s="2">
        <v>1020742.6418703794</v>
      </c>
      <c r="G182" s="2">
        <f t="shared" si="41"/>
        <v>641500.42857142852</v>
      </c>
      <c r="H182" s="2">
        <f t="shared" si="39"/>
        <v>86246555.708524361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1030420.0856888294</v>
      </c>
      <c r="Q182" s="2">
        <f t="shared" si="42"/>
        <v>650000</v>
      </c>
      <c r="R182" s="2">
        <f t="shared" si="40"/>
        <v>87676345.469824284</v>
      </c>
      <c r="S182" s="2">
        <f t="shared" si="16"/>
        <v>641500.42857143283</v>
      </c>
      <c r="T182" s="2">
        <f t="shared" si="17"/>
        <v>8499.571428571362</v>
      </c>
      <c r="U182" s="2">
        <f t="shared" si="18"/>
        <v>650000</v>
      </c>
      <c r="V182" s="2">
        <f t="shared" si="34"/>
        <v>32462784.425738543</v>
      </c>
      <c r="W182" s="2">
        <f t="shared" si="19"/>
        <v>606527.22743189335</v>
      </c>
      <c r="X182" s="2">
        <f t="shared" si="6"/>
        <v>43472.772568106651</v>
      </c>
      <c r="Y182" s="2">
        <f t="shared" si="37"/>
        <v>55213561.044085741</v>
      </c>
      <c r="Z182" s="2" t="str">
        <f t="shared" si="8"/>
        <v>HERE</v>
      </c>
      <c r="AA182" s="2">
        <f>IF(Z182="HERE",Y182,AA181+Graph!$G$1*1000)</f>
        <v>55213561.044085741</v>
      </c>
      <c r="AB182" s="2">
        <f t="shared" si="20"/>
        <v>43472.772568106651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2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1"/>
        <v>#N/A</v>
      </c>
      <c r="E183" s="2" t="e">
        <f t="shared" si="22"/>
        <v>#N/A</v>
      </c>
      <c r="F183" s="2">
        <v>1025673.7777565718</v>
      </c>
      <c r="G183" s="2">
        <f t="shared" si="41"/>
        <v>641500.42857142852</v>
      </c>
      <c r="H183" s="2">
        <f t="shared" si="39"/>
        <v>86888056.137095794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1035397.7178507745</v>
      </c>
      <c r="Q183" s="2">
        <f t="shared" si="42"/>
        <v>650000</v>
      </c>
      <c r="R183" s="2">
        <f t="shared" si="40"/>
        <v>88326345.469824284</v>
      </c>
      <c r="S183" s="2">
        <f t="shared" si="16"/>
        <v>641500.42857143283</v>
      </c>
      <c r="T183" s="2">
        <f t="shared" si="17"/>
        <v>8499.571428571362</v>
      </c>
      <c r="U183" s="2">
        <f t="shared" si="18"/>
        <v>650000</v>
      </c>
      <c r="V183" s="2">
        <f t="shared" si="34"/>
        <v>33074242.789056599</v>
      </c>
      <c r="W183" s="2">
        <f t="shared" si="19"/>
        <v>611458.36331805587</v>
      </c>
      <c r="X183" s="2">
        <f t="shared" si="6"/>
        <v>38541.636681944132</v>
      </c>
      <c r="Y183" s="2">
        <f t="shared" si="37"/>
        <v>55252102.680767685</v>
      </c>
      <c r="Z183" s="2" t="str">
        <f t="shared" si="8"/>
        <v>HERE</v>
      </c>
      <c r="AA183" s="2">
        <f>IF(Z183="HERE",Y183,AA182+Graph!$G$1*1000)</f>
        <v>55252102.680767685</v>
      </c>
      <c r="AB183" s="2">
        <f t="shared" si="20"/>
        <v>38541.636681944132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2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1"/>
        <v>#N/A</v>
      </c>
      <c r="E184" s="2" t="e">
        <f t="shared" si="22"/>
        <v>#N/A</v>
      </c>
      <c r="F184" s="2">
        <v>1030604.9136427343</v>
      </c>
      <c r="G184" s="2">
        <f t="shared" si="41"/>
        <v>641500.42857142852</v>
      </c>
      <c r="H184" s="2">
        <f t="shared" si="39"/>
        <v>87529556.565667227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1040375.3500127196</v>
      </c>
      <c r="Q184" s="2">
        <f t="shared" si="42"/>
        <v>650000</v>
      </c>
      <c r="R184" s="2">
        <f t="shared" si="40"/>
        <v>88976345.469824284</v>
      </c>
      <c r="S184" s="2">
        <f t="shared" si="16"/>
        <v>641500.42857143283</v>
      </c>
      <c r="T184" s="2">
        <f t="shared" si="17"/>
        <v>8499.571428571362</v>
      </c>
      <c r="U184" s="2">
        <f t="shared" si="18"/>
        <v>650000</v>
      </c>
      <c r="V184" s="2">
        <f t="shared" si="34"/>
        <v>33690632.288260818</v>
      </c>
      <c r="W184" s="2">
        <f t="shared" si="19"/>
        <v>616389.49920421839</v>
      </c>
      <c r="X184" s="2">
        <f t="shared" si="6"/>
        <v>33610.500795781612</v>
      </c>
      <c r="Y184" s="2">
        <f t="shared" si="37"/>
        <v>55285713.181563467</v>
      </c>
      <c r="Z184" s="2" t="str">
        <f t="shared" si="8"/>
        <v>HERE</v>
      </c>
      <c r="AA184" s="2">
        <f>IF(Z184="HERE",Y184,AA183+Graph!$G$1*1000)</f>
        <v>55285713.181563467</v>
      </c>
      <c r="AB184" s="2">
        <f t="shared" si="20"/>
        <v>33610.500795781612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2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1"/>
        <v>#N/A</v>
      </c>
      <c r="E185" s="2" t="e">
        <f t="shared" si="22"/>
        <v>#N/A</v>
      </c>
      <c r="F185" s="2">
        <v>1035536.0495288968</v>
      </c>
      <c r="G185" s="2">
        <f t="shared" si="41"/>
        <v>641500.42857142852</v>
      </c>
      <c r="H185" s="2">
        <f t="shared" si="39"/>
        <v>88171056.99423866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1045352.9821746945</v>
      </c>
      <c r="Q185" s="2">
        <f t="shared" si="42"/>
        <v>650000</v>
      </c>
      <c r="R185" s="2">
        <f t="shared" si="40"/>
        <v>89626345.469824284</v>
      </c>
      <c r="S185" s="2">
        <f t="shared" si="16"/>
        <v>641500.42857143283</v>
      </c>
      <c r="T185" s="2">
        <f t="shared" si="17"/>
        <v>8499.571428571362</v>
      </c>
      <c r="U185" s="2">
        <f t="shared" si="18"/>
        <v>650000</v>
      </c>
      <c r="V185" s="2">
        <f t="shared" si="34"/>
        <v>34311952.923351228</v>
      </c>
      <c r="W185" s="2">
        <f t="shared" si="19"/>
        <v>621320.63509041071</v>
      </c>
      <c r="X185" s="2">
        <f t="shared" si="6"/>
        <v>28679.364909589291</v>
      </c>
      <c r="Y185" s="2">
        <f t="shared" si="37"/>
        <v>55314392.546473056</v>
      </c>
      <c r="Z185" s="2" t="str">
        <f t="shared" si="8"/>
        <v>HERE</v>
      </c>
      <c r="AA185" s="2">
        <f>IF(Z185="HERE",Y185,AA184+Graph!$G$1*1000)</f>
        <v>55314392.546473056</v>
      </c>
      <c r="AB185" s="2">
        <f t="shared" si="20"/>
        <v>28679.364909589291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2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1"/>
        <v>#N/A</v>
      </c>
      <c r="E186" s="2" t="e">
        <f t="shared" si="22"/>
        <v>#N/A</v>
      </c>
      <c r="F186" s="2">
        <v>1040467.1854150891</v>
      </c>
      <c r="G186" s="2">
        <f t="shared" si="41"/>
        <v>641500.42857142852</v>
      </c>
      <c r="H186" s="2">
        <f t="shared" si="39"/>
        <v>88812557.422810093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1050330.6143366396</v>
      </c>
      <c r="Q186" s="2">
        <f t="shared" si="42"/>
        <v>650000</v>
      </c>
      <c r="R186" s="2">
        <f t="shared" si="40"/>
        <v>90276345.469824284</v>
      </c>
      <c r="S186" s="2">
        <f t="shared" si="16"/>
        <v>641500.42857143283</v>
      </c>
      <c r="T186" s="2">
        <f t="shared" si="17"/>
        <v>8499.571428571362</v>
      </c>
      <c r="U186" s="2">
        <f t="shared" si="18"/>
        <v>650000</v>
      </c>
      <c r="V186" s="2">
        <f t="shared" si="34"/>
        <v>34938204.694327801</v>
      </c>
      <c r="W186" s="2">
        <f t="shared" si="19"/>
        <v>626251.77097657323</v>
      </c>
      <c r="X186" s="2">
        <f t="shared" si="6"/>
        <v>23748.229023426771</v>
      </c>
      <c r="Y186" s="2">
        <f t="shared" si="37"/>
        <v>55338140.775496483</v>
      </c>
      <c r="Z186" s="2" t="str">
        <f t="shared" si="8"/>
        <v>HERE</v>
      </c>
      <c r="AA186" s="2">
        <f>IF(Z186="HERE",Y186,AA185+Graph!$G$1*1000)</f>
        <v>55338140.775496483</v>
      </c>
      <c r="AB186" s="2">
        <f t="shared" si="20"/>
        <v>23748.229023426771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2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1"/>
        <v>#N/A</v>
      </c>
      <c r="E187" s="2" t="e">
        <f t="shared" si="22"/>
        <v>#N/A</v>
      </c>
      <c r="F187" s="2">
        <v>1045398.3213012516</v>
      </c>
      <c r="G187" s="2">
        <f t="shared" si="41"/>
        <v>641500.42857142852</v>
      </c>
      <c r="H187" s="2">
        <f t="shared" si="39"/>
        <v>89454057.851381525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1055308.2464985847</v>
      </c>
      <c r="Q187" s="2">
        <f t="shared" si="42"/>
        <v>650000</v>
      </c>
      <c r="R187" s="2">
        <f t="shared" si="40"/>
        <v>90926345.469824284</v>
      </c>
      <c r="S187" s="2">
        <f t="shared" si="16"/>
        <v>641500.42857143283</v>
      </c>
      <c r="T187" s="2">
        <f t="shared" si="17"/>
        <v>8499.571428571362</v>
      </c>
      <c r="U187" s="2">
        <f t="shared" si="18"/>
        <v>650000</v>
      </c>
      <c r="V187" s="2">
        <f t="shared" si="34"/>
        <v>35569387.601190537</v>
      </c>
      <c r="W187" s="2">
        <f t="shared" si="19"/>
        <v>631182.90686273575</v>
      </c>
      <c r="X187" s="2">
        <f t="shared" si="6"/>
        <v>18817.093137264252</v>
      </c>
      <c r="Y187" s="2">
        <f t="shared" si="37"/>
        <v>55356957.868633747</v>
      </c>
      <c r="Z187" s="2" t="str">
        <f t="shared" si="8"/>
        <v>HERE</v>
      </c>
      <c r="AA187" s="2">
        <f>IF(Z187="HERE",Y187,AA186+Graph!$G$1*1000)</f>
        <v>55356957.868633747</v>
      </c>
      <c r="AB187" s="2">
        <f t="shared" si="20"/>
        <v>18817.093137264252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2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1"/>
        <v>#N/A</v>
      </c>
      <c r="E188" s="2" t="e">
        <f t="shared" si="22"/>
        <v>#N/A</v>
      </c>
      <c r="F188" s="2">
        <v>1050329.4571874142</v>
      </c>
      <c r="G188" s="2">
        <f t="shared" si="41"/>
        <v>641500.42857142852</v>
      </c>
      <c r="H188" s="2">
        <f t="shared" si="39"/>
        <v>90095558.279952958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1060285.8786605597</v>
      </c>
      <c r="Q188" s="2">
        <f t="shared" si="42"/>
        <v>650000</v>
      </c>
      <c r="R188" s="2">
        <f t="shared" si="40"/>
        <v>91576345.469824284</v>
      </c>
      <c r="S188" s="2">
        <f t="shared" si="16"/>
        <v>641500.42857143283</v>
      </c>
      <c r="T188" s="2">
        <f t="shared" si="17"/>
        <v>8499.571428571362</v>
      </c>
      <c r="U188" s="2">
        <f t="shared" si="18"/>
        <v>650000</v>
      </c>
      <c r="V188" s="2">
        <f t="shared" si="34"/>
        <v>36205501.643939465</v>
      </c>
      <c r="W188" s="2">
        <f t="shared" si="19"/>
        <v>636114.04274892807</v>
      </c>
      <c r="X188" s="2">
        <f t="shared" si="6"/>
        <v>13885.95725107193</v>
      </c>
      <c r="Y188" s="2">
        <f t="shared" si="37"/>
        <v>55370843.825884819</v>
      </c>
      <c r="Z188" s="2" t="str">
        <f t="shared" si="8"/>
        <v>HERE</v>
      </c>
      <c r="AA188" s="2">
        <f>IF(Z188="HERE",Y188,AA187+Graph!$G$1*1000)</f>
        <v>55370843.825884819</v>
      </c>
      <c r="AB188" s="2">
        <f t="shared" si="20"/>
        <v>13885.95725107193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2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1"/>
        <v>#N/A</v>
      </c>
      <c r="E189" s="2" t="e">
        <f t="shared" si="22"/>
        <v>#N/A</v>
      </c>
      <c r="F189" s="2">
        <v>1055260.5930736065</v>
      </c>
      <c r="G189" s="2">
        <f t="shared" si="41"/>
        <v>641500.42857142852</v>
      </c>
      <c r="H189" s="2">
        <f t="shared" si="39"/>
        <v>90737058.708524391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1065263.5108225048</v>
      </c>
      <c r="Q189" s="2">
        <f t="shared" si="42"/>
        <v>650000</v>
      </c>
      <c r="R189" s="2">
        <f t="shared" si="40"/>
        <v>92226345.469824284</v>
      </c>
      <c r="S189" s="2">
        <f t="shared" si="16"/>
        <v>641500.42857143283</v>
      </c>
      <c r="T189" s="2">
        <f t="shared" si="17"/>
        <v>8499.571428571362</v>
      </c>
      <c r="U189" s="2">
        <f t="shared" si="18"/>
        <v>650000</v>
      </c>
      <c r="V189" s="2">
        <f t="shared" si="34"/>
        <v>36846546.822574556</v>
      </c>
      <c r="W189" s="2">
        <f t="shared" si="19"/>
        <v>641045.17863509059</v>
      </c>
      <c r="X189" s="2">
        <f t="shared" si="6"/>
        <v>8954.8213649094105</v>
      </c>
      <c r="Y189" s="2">
        <f t="shared" si="37"/>
        <v>55379798.647249728</v>
      </c>
      <c r="Z189" s="2" t="str">
        <f t="shared" si="8"/>
        <v>HERE</v>
      </c>
      <c r="AA189" s="2">
        <f>IF(Z189="HERE",Y189,AA188+Graph!$G$1*1000)</f>
        <v>55379798.647249728</v>
      </c>
      <c r="AB189" s="2">
        <f t="shared" si="20"/>
        <v>8954.8213649094105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2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1"/>
        <v>#N/A</v>
      </c>
      <c r="E190" s="2" t="e">
        <f t="shared" si="22"/>
        <v>#N/A</v>
      </c>
      <c r="F190" s="2">
        <v>1060191.728959769</v>
      </c>
      <c r="G190" s="2">
        <f t="shared" si="41"/>
        <v>641500.42857142852</v>
      </c>
      <c r="H190" s="2">
        <f t="shared" si="39"/>
        <v>91378559.137095824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1070241.1429844797</v>
      </c>
      <c r="Q190" s="2">
        <f t="shared" si="42"/>
        <v>650000</v>
      </c>
      <c r="R190" s="2">
        <f t="shared" si="40"/>
        <v>92876345.469824284</v>
      </c>
      <c r="S190" s="2">
        <f t="shared" si="16"/>
        <v>641500.42857143283</v>
      </c>
      <c r="T190" s="2">
        <f t="shared" si="17"/>
        <v>8499.571428571362</v>
      </c>
      <c r="U190" s="2">
        <f t="shared" si="18"/>
        <v>650000</v>
      </c>
      <c r="V190" s="2">
        <f t="shared" si="34"/>
        <v>37492523.137095809</v>
      </c>
      <c r="W190" s="2">
        <f t="shared" si="19"/>
        <v>645976.31452125311</v>
      </c>
      <c r="X190" s="2">
        <f t="shared" si="6"/>
        <v>4023.685478746891</v>
      </c>
      <c r="Y190" s="2">
        <f t="shared" si="37"/>
        <v>55383822.332728475</v>
      </c>
      <c r="Z190" s="2" t="str">
        <f t="shared" si="8"/>
        <v>HERE</v>
      </c>
      <c r="AA190" s="2">
        <f>IF(Z190="HERE",Y190,AA189+Graph!$G$1*1000)</f>
        <v>55383822.332728475</v>
      </c>
      <c r="AB190" s="2">
        <f t="shared" si="20"/>
        <v>4023.685478746891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2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1"/>
        <v>#N/A</v>
      </c>
      <c r="E191" s="2" t="e">
        <f t="shared" si="22"/>
        <v>#N/A</v>
      </c>
      <c r="F191" s="2">
        <v>1065122.8648459315</v>
      </c>
      <c r="G191" s="2">
        <f t="shared" si="41"/>
        <v>641500.42857142852</v>
      </c>
      <c r="H191" s="2">
        <f t="shared" si="39"/>
        <v>92020059.565667257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1075218.7751464248</v>
      </c>
      <c r="Q191" s="2">
        <f t="shared" si="42"/>
        <v>650000</v>
      </c>
      <c r="R191" s="2">
        <f t="shared" si="40"/>
        <v>93526345.469824284</v>
      </c>
      <c r="S191" s="2">
        <f t="shared" si="16"/>
        <v>641500.42857143283</v>
      </c>
      <c r="T191" s="2">
        <f t="shared" si="17"/>
        <v>8499.571428571362</v>
      </c>
      <c r="U191" s="2">
        <f t="shared" si="18"/>
        <v>650000</v>
      </c>
      <c r="V191" s="2">
        <f t="shared" si="34"/>
        <v>38134023.565667234</v>
      </c>
      <c r="W191" s="2">
        <f t="shared" si="19"/>
        <v>641500.42857142538</v>
      </c>
      <c r="X191" s="2">
        <f t="shared" si="6"/>
        <v>8499.5714285746217</v>
      </c>
      <c r="Y191" s="2">
        <f t="shared" si="37"/>
        <v>55392321.90415705</v>
      </c>
      <c r="Z191" s="2" t="str">
        <f t="shared" si="8"/>
        <v>HERE</v>
      </c>
      <c r="AA191" s="2">
        <f>IF(Z191="HERE",Y191,AA190+Graph!$G$1*1000)</f>
        <v>55392321.90415705</v>
      </c>
      <c r="AB191" s="2">
        <f t="shared" si="20"/>
        <v>8499.5714285746217</v>
      </c>
      <c r="AC191" s="2">
        <f t="shared" si="38"/>
        <v>38134023.565667234</v>
      </c>
      <c r="AD191" s="3">
        <f t="shared" si="10"/>
        <v>52800000</v>
      </c>
      <c r="AE191" s="2">
        <f>IF(AE189&gt;=52800000,52800000,IF(AB170=Graph!G$1*1000,AE190+Graph!G$1*1000,AC191))</f>
        <v>38134023.565667234</v>
      </c>
      <c r="AF191" s="3">
        <f t="shared" si="21"/>
        <v>38134023.565667234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1"/>
        <v>#N/A</v>
      </c>
      <c r="E192" s="2" t="e">
        <f t="shared" si="22"/>
        <v>#N/A</v>
      </c>
      <c r="F192" s="2">
        <v>1070054.0007321239</v>
      </c>
      <c r="G192" s="2">
        <f t="shared" si="41"/>
        <v>641500.42857142852</v>
      </c>
      <c r="H192" s="2">
        <f t="shared" si="39"/>
        <v>92661559.99423869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1080196.4073083699</v>
      </c>
      <c r="Q192" s="2">
        <f t="shared" si="42"/>
        <v>650000</v>
      </c>
      <c r="R192" s="2">
        <f t="shared" si="40"/>
        <v>94176345.469824284</v>
      </c>
      <c r="S192" s="2">
        <f t="shared" si="16"/>
        <v>641500.42857143283</v>
      </c>
      <c r="T192" s="2">
        <f t="shared" si="17"/>
        <v>8499.571428571362</v>
      </c>
      <c r="U192" s="2">
        <f t="shared" si="18"/>
        <v>650000</v>
      </c>
      <c r="V192" s="2">
        <f t="shared" si="34"/>
        <v>38775523.99423866</v>
      </c>
      <c r="W192" s="2">
        <f t="shared" si="19"/>
        <v>641500.42857142538</v>
      </c>
      <c r="X192" s="2">
        <f t="shared" si="6"/>
        <v>8499.5714285746217</v>
      </c>
      <c r="Y192" s="2">
        <f t="shared" si="37"/>
        <v>55400821.475585625</v>
      </c>
      <c r="Z192" s="2" t="str">
        <f t="shared" si="8"/>
        <v>HERE</v>
      </c>
      <c r="AA192" s="2">
        <f>IF(Z192="HERE",Y192,AA191+Graph!$G$1*1000)</f>
        <v>55400821.475585625</v>
      </c>
      <c r="AB192" s="2">
        <f t="shared" si="20"/>
        <v>8499.5714285746217</v>
      </c>
      <c r="AC192" s="2">
        <f t="shared" si="38"/>
        <v>38775523.99423866</v>
      </c>
      <c r="AD192" s="3">
        <f t="shared" si="10"/>
        <v>52800000</v>
      </c>
      <c r="AE192" s="2">
        <f>IF(AE190&gt;=52800000,52800000,IF(AB171=Graph!G$1*1000,AE191+Graph!G$1*1000,AC192))</f>
        <v>38775523.99423866</v>
      </c>
      <c r="AF192" s="3">
        <f t="shared" si="21"/>
        <v>38775523.99423866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1"/>
        <v>#N/A</v>
      </c>
      <c r="E193" s="2" t="e">
        <f t="shared" si="22"/>
        <v>#N/A</v>
      </c>
      <c r="F193" s="2">
        <v>1074985.1366182864</v>
      </c>
      <c r="G193" s="2">
        <f t="shared" si="41"/>
        <v>641500.42857142852</v>
      </c>
      <c r="H193" s="2">
        <f t="shared" si="39"/>
        <v>93303060.422810122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1085174.0394703448</v>
      </c>
      <c r="Q193" s="2">
        <f t="shared" si="42"/>
        <v>650000</v>
      </c>
      <c r="R193" s="2">
        <f t="shared" si="40"/>
        <v>94826345.469824284</v>
      </c>
      <c r="S193" s="2">
        <f t="shared" si="16"/>
        <v>641500.42857143283</v>
      </c>
      <c r="T193" s="2">
        <f t="shared" si="17"/>
        <v>8499.571428571362</v>
      </c>
      <c r="U193" s="2">
        <f t="shared" si="18"/>
        <v>650000</v>
      </c>
      <c r="V193" s="2">
        <f t="shared" si="34"/>
        <v>39417024.422810085</v>
      </c>
      <c r="W193" s="2">
        <f t="shared" si="19"/>
        <v>641500.42857142538</v>
      </c>
      <c r="X193" s="2">
        <f t="shared" si="6"/>
        <v>8499.5714285746217</v>
      </c>
      <c r="Y193" s="2">
        <f t="shared" si="37"/>
        <v>55409321.047014199</v>
      </c>
      <c r="Z193" s="2" t="str">
        <f t="shared" si="8"/>
        <v>HERE</v>
      </c>
      <c r="AA193" s="2">
        <f>IF(Z193="HERE",Y193,AA192+Graph!$G$1*1000)</f>
        <v>55409321.047014199</v>
      </c>
      <c r="AB193" s="2">
        <f t="shared" si="20"/>
        <v>8499.5714285746217</v>
      </c>
      <c r="AC193" s="2">
        <f t="shared" si="38"/>
        <v>39417024.422810085</v>
      </c>
      <c r="AD193" s="3">
        <f t="shared" si="10"/>
        <v>52800000</v>
      </c>
      <c r="AE193" s="2">
        <f>IF(AE191&gt;=52800000,52800000,IF(AB172=Graph!G$1*1000,AE192+Graph!G$1*1000,AC193))</f>
        <v>39417024.422810085</v>
      </c>
      <c r="AF193" s="3">
        <f t="shared" si="21"/>
        <v>39417024.422810085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1"/>
        <v>#N/A</v>
      </c>
      <c r="E194" s="2" t="e">
        <f t="shared" si="22"/>
        <v>#N/A</v>
      </c>
      <c r="F194" s="2">
        <v>1079916.2725044489</v>
      </c>
      <c r="G194" s="2">
        <f t="shared" si="41"/>
        <v>641500.42857142852</v>
      </c>
      <c r="H194" s="2">
        <f t="shared" si="39"/>
        <v>93944560.851381555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1090151.6716322899</v>
      </c>
      <c r="Q194" s="2">
        <f t="shared" si="42"/>
        <v>650000</v>
      </c>
      <c r="R194" s="2">
        <f t="shared" si="40"/>
        <v>95476345.469824284</v>
      </c>
      <c r="S194" s="2">
        <f t="shared" si="16"/>
        <v>641500.42857143283</v>
      </c>
      <c r="T194" s="2">
        <f t="shared" si="17"/>
        <v>8499.571428571362</v>
      </c>
      <c r="U194" s="2">
        <f t="shared" si="18"/>
        <v>650000</v>
      </c>
      <c r="V194" s="2">
        <f t="shared" si="34"/>
        <v>40058524.85138151</v>
      </c>
      <c r="W194" s="2">
        <f t="shared" si="19"/>
        <v>641500.42857142538</v>
      </c>
      <c r="X194" s="2">
        <f t="shared" si="6"/>
        <v>8499.5714285746217</v>
      </c>
      <c r="Y194" s="2">
        <f t="shared" si="37"/>
        <v>55417820.618442774</v>
      </c>
      <c r="Z194" s="2" t="str">
        <f t="shared" si="8"/>
        <v>HERE</v>
      </c>
      <c r="AA194" s="2">
        <f>IF(Z194="HERE",Y194,AA193+Graph!$G$1*1000)</f>
        <v>55417820.618442774</v>
      </c>
      <c r="AB194" s="2">
        <f t="shared" si="20"/>
        <v>8499.5714285746217</v>
      </c>
      <c r="AC194" s="2">
        <f t="shared" si="38"/>
        <v>40058524.85138151</v>
      </c>
      <c r="AD194" s="3">
        <f t="shared" si="10"/>
        <v>52800000</v>
      </c>
      <c r="AE194" s="2">
        <f>IF(AE192&gt;=52800000,52800000,IF(AB173=Graph!G$1*1000,AE193+Graph!G$1*1000,AC194))</f>
        <v>40058524.85138151</v>
      </c>
      <c r="AF194" s="3">
        <f t="shared" si="21"/>
        <v>40058524.85138151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1"/>
        <v>#N/A</v>
      </c>
      <c r="E195" s="2" t="e">
        <f t="shared" si="22"/>
        <v>#N/A</v>
      </c>
      <c r="F195" s="2">
        <v>1084847.4083906412</v>
      </c>
      <c r="G195" s="2">
        <f t="shared" si="41"/>
        <v>641500.42857142852</v>
      </c>
      <c r="H195" s="2">
        <f t="shared" si="39"/>
        <v>94586061.279952988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1095129.303794235</v>
      </c>
      <c r="Q195" s="2">
        <f t="shared" si="42"/>
        <v>650000</v>
      </c>
      <c r="R195" s="2">
        <f t="shared" si="40"/>
        <v>96126345.469824284</v>
      </c>
      <c r="S195" s="2">
        <f t="shared" si="16"/>
        <v>641500.42857143283</v>
      </c>
      <c r="T195" s="2">
        <f t="shared" si="17"/>
        <v>8499.571428571362</v>
      </c>
      <c r="U195" s="2">
        <f t="shared" si="18"/>
        <v>650000</v>
      </c>
      <c r="V195" s="2">
        <f t="shared" si="34"/>
        <v>40700025.279952936</v>
      </c>
      <c r="W195" s="2">
        <f t="shared" si="19"/>
        <v>641500.42857142538</v>
      </c>
      <c r="X195" s="2">
        <f t="shared" si="6"/>
        <v>8499.5714285746217</v>
      </c>
      <c r="Y195" s="2">
        <f t="shared" si="37"/>
        <v>55426320.189871348</v>
      </c>
      <c r="Z195" s="2" t="str">
        <f t="shared" si="8"/>
        <v>HERE</v>
      </c>
      <c r="AA195" s="2">
        <f>IF(Z195="HERE",Y195,AA194+Graph!$G$1*1000)</f>
        <v>55426320.189871348</v>
      </c>
      <c r="AB195" s="2">
        <f t="shared" si="20"/>
        <v>8499.5714285746217</v>
      </c>
      <c r="AC195" s="2">
        <f t="shared" si="38"/>
        <v>40700025.279952936</v>
      </c>
      <c r="AD195" s="3">
        <f t="shared" si="10"/>
        <v>52800000</v>
      </c>
      <c r="AE195" s="2">
        <f>IF(AE193&gt;=52800000,52800000,IF(AB174=Graph!G$1*1000,AE194+Graph!G$1*1000,AC195))</f>
        <v>40700025.279952936</v>
      </c>
      <c r="AF195" s="3">
        <f t="shared" si="21"/>
        <v>40700025.279952936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1"/>
        <v>#N/A</v>
      </c>
      <c r="E196" s="2" t="e">
        <f t="shared" si="22"/>
        <v>#N/A</v>
      </c>
      <c r="F196" s="2">
        <v>1089778.5442768037</v>
      </c>
      <c r="G196" s="2">
        <f t="shared" si="41"/>
        <v>641500.42857142852</v>
      </c>
      <c r="H196" s="2">
        <f t="shared" si="39"/>
        <v>95227561.708524421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1100106.9359562099</v>
      </c>
      <c r="Q196" s="2">
        <f t="shared" si="42"/>
        <v>650000</v>
      </c>
      <c r="R196" s="2">
        <f t="shared" si="40"/>
        <v>96776345.469824284</v>
      </c>
      <c r="S196" s="2">
        <f t="shared" si="16"/>
        <v>641500.42857143283</v>
      </c>
      <c r="T196" s="2">
        <f t="shared" si="17"/>
        <v>8499.571428571362</v>
      </c>
      <c r="U196" s="2">
        <f t="shared" si="18"/>
        <v>650000</v>
      </c>
      <c r="V196" s="2">
        <f t="shared" si="34"/>
        <v>41341525.708524361</v>
      </c>
      <c r="W196" s="2">
        <f t="shared" si="19"/>
        <v>641500.42857142538</v>
      </c>
      <c r="X196" s="2">
        <f t="shared" si="6"/>
        <v>8499.5714285746217</v>
      </c>
      <c r="Y196" s="2">
        <f t="shared" si="37"/>
        <v>55434819.761299923</v>
      </c>
      <c r="Z196" s="2" t="str">
        <f t="shared" si="8"/>
        <v>HERE</v>
      </c>
      <c r="AA196" s="2">
        <f>IF(Z196="HERE",Y196,AA195+Graph!$G$1*1000)</f>
        <v>55434819.761299923</v>
      </c>
      <c r="AB196" s="2">
        <f t="shared" si="20"/>
        <v>8499.5714285746217</v>
      </c>
      <c r="AC196" s="2">
        <f t="shared" si="38"/>
        <v>41341525.708524361</v>
      </c>
      <c r="AD196" s="3">
        <f t="shared" si="10"/>
        <v>52800000</v>
      </c>
      <c r="AE196" s="2">
        <f>IF(AE194&gt;=52800000,52800000,IF(AB175=Graph!G$1*1000,AE195+Graph!G$1*1000,AC196))</f>
        <v>41341525.708524361</v>
      </c>
      <c r="AF196" s="3">
        <f t="shared" si="21"/>
        <v>41341525.708524361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1"/>
        <v>#N/A</v>
      </c>
      <c r="E197" s="2" t="e">
        <f t="shared" si="22"/>
        <v>#N/A</v>
      </c>
      <c r="F197" s="2">
        <v>1094709.6801629663</v>
      </c>
      <c r="G197" s="2">
        <f t="shared" si="41"/>
        <v>641500.42857142852</v>
      </c>
      <c r="H197" s="2">
        <f t="shared" si="39"/>
        <v>95869062.137095854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1105084.568118155</v>
      </c>
      <c r="Q197" s="2">
        <f t="shared" si="42"/>
        <v>650000</v>
      </c>
      <c r="R197" s="2">
        <f t="shared" si="40"/>
        <v>97426345.469824284</v>
      </c>
      <c r="S197" s="2">
        <f t="shared" si="16"/>
        <v>641500.42857143283</v>
      </c>
      <c r="T197" s="2">
        <f t="shared" si="17"/>
        <v>8499.571428571362</v>
      </c>
      <c r="U197" s="2">
        <f t="shared" si="18"/>
        <v>650000</v>
      </c>
      <c r="V197" s="2">
        <f t="shared" si="34"/>
        <v>41983026.137095787</v>
      </c>
      <c r="W197" s="2">
        <f t="shared" si="19"/>
        <v>641500.42857142538</v>
      </c>
      <c r="X197" s="2">
        <f t="shared" si="6"/>
        <v>8499.5714285746217</v>
      </c>
      <c r="Y197" s="2">
        <f t="shared" si="37"/>
        <v>55443319.332728498</v>
      </c>
      <c r="Z197" s="2" t="str">
        <f t="shared" si="8"/>
        <v>HERE</v>
      </c>
      <c r="AA197" s="2">
        <f>IF(Z197="HERE",Y197,AA196+Graph!$G$1*1000)</f>
        <v>55443319.332728498</v>
      </c>
      <c r="AB197" s="2">
        <f t="shared" si="20"/>
        <v>8499.5714285746217</v>
      </c>
      <c r="AC197" s="2">
        <f t="shared" si="38"/>
        <v>41983026.137095787</v>
      </c>
      <c r="AD197" s="3">
        <f t="shared" si="10"/>
        <v>52800000</v>
      </c>
      <c r="AE197" s="2">
        <f>IF(AE195&gt;=52800000,52800000,IF(AB176=Graph!G$1*1000,AE196+Graph!G$1*1000,AC197))</f>
        <v>41983026.137095787</v>
      </c>
      <c r="AF197" s="3">
        <f t="shared" si="21"/>
        <v>41983026.137095787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1"/>
        <v>#N/A</v>
      </c>
      <c r="E198" s="2" t="e">
        <f t="shared" si="22"/>
        <v>#N/A</v>
      </c>
      <c r="F198" s="2">
        <v>1099640.8160491586</v>
      </c>
      <c r="G198" s="2">
        <f t="shared" si="41"/>
        <v>641500.42857142852</v>
      </c>
      <c r="H198" s="2">
        <f t="shared" si="39"/>
        <v>96510562.565667287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1110062.2002801001</v>
      </c>
      <c r="Q198" s="2">
        <f t="shared" si="42"/>
        <v>650000</v>
      </c>
      <c r="R198" s="2">
        <f t="shared" si="40"/>
        <v>98076345.469824284</v>
      </c>
      <c r="S198" s="2">
        <f t="shared" si="16"/>
        <v>641500.42857143283</v>
      </c>
      <c r="T198" s="2">
        <f t="shared" si="17"/>
        <v>8499.571428571362</v>
      </c>
      <c r="U198" s="2">
        <f t="shared" si="18"/>
        <v>650000</v>
      </c>
      <c r="V198" s="2">
        <f t="shared" si="34"/>
        <v>42624526.565667212</v>
      </c>
      <c r="W198" s="2">
        <f t="shared" si="19"/>
        <v>641500.42857142538</v>
      </c>
      <c r="X198" s="2">
        <f t="shared" si="6"/>
        <v>8499.5714285746217</v>
      </c>
      <c r="Y198" s="2">
        <f t="shared" si="37"/>
        <v>55451818.904157072</v>
      </c>
      <c r="Z198" s="2" t="str">
        <f t="shared" si="8"/>
        <v>HERE</v>
      </c>
      <c r="AA198" s="2">
        <f>IF(Z198="HERE",Y198,AA197+Graph!$G$1*1000)</f>
        <v>55451818.904157072</v>
      </c>
      <c r="AB198" s="2">
        <f t="shared" si="20"/>
        <v>8499.5714285746217</v>
      </c>
      <c r="AC198" s="2">
        <f t="shared" si="38"/>
        <v>42624526.565667212</v>
      </c>
      <c r="AD198" s="3">
        <f t="shared" si="10"/>
        <v>52800000</v>
      </c>
      <c r="AE198" s="2">
        <f>IF(AE196&gt;=52800000,52800000,IF(AB177=Graph!G$1*1000,AE197+Graph!G$1*1000,AC198))</f>
        <v>42624526.565667212</v>
      </c>
      <c r="AF198" s="3">
        <f t="shared" si="21"/>
        <v>42624526.565667212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1"/>
        <v>#N/A</v>
      </c>
      <c r="E199" s="2" t="e">
        <f t="shared" si="22"/>
        <v>#N/A</v>
      </c>
      <c r="F199" s="2">
        <v>1104571.9519353211</v>
      </c>
      <c r="G199" s="2">
        <f t="shared" si="41"/>
        <v>641500.42857142852</v>
      </c>
      <c r="H199" s="2">
        <f t="shared" si="39"/>
        <v>97152062.994238719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1115039.832442075</v>
      </c>
      <c r="Q199" s="2">
        <f t="shared" si="42"/>
        <v>650000</v>
      </c>
      <c r="R199" s="2">
        <f t="shared" si="40"/>
        <v>98726345.469824284</v>
      </c>
      <c r="S199" s="2">
        <f t="shared" si="16"/>
        <v>641500.42857143283</v>
      </c>
      <c r="T199" s="2">
        <f t="shared" si="17"/>
        <v>8499.571428571362</v>
      </c>
      <c r="U199" s="2">
        <f t="shared" si="18"/>
        <v>650000</v>
      </c>
      <c r="V199" s="2">
        <f t="shared" si="34"/>
        <v>43266026.994238637</v>
      </c>
      <c r="W199" s="2">
        <f t="shared" si="19"/>
        <v>641500.42857142538</v>
      </c>
      <c r="X199" s="2">
        <f t="shared" si="6"/>
        <v>8499.5714285746217</v>
      </c>
      <c r="Y199" s="2">
        <f t="shared" si="37"/>
        <v>55460318.475585647</v>
      </c>
      <c r="Z199" s="2" t="str">
        <f t="shared" si="8"/>
        <v>HERE</v>
      </c>
      <c r="AA199" s="2">
        <f>IF(Z199="HERE",Y199,AA198+Graph!$G$1*1000)</f>
        <v>55460318.475585647</v>
      </c>
      <c r="AB199" s="2">
        <f t="shared" si="20"/>
        <v>8499.5714285746217</v>
      </c>
      <c r="AC199" s="2">
        <f t="shared" si="38"/>
        <v>43266026.994238637</v>
      </c>
      <c r="AD199" s="3">
        <f t="shared" si="10"/>
        <v>52800000</v>
      </c>
      <c r="AE199" s="2">
        <f>IF(AE197&gt;=52800000,52800000,IF(AB178=Graph!G$1*1000,AE198+Graph!G$1*1000,AC199))</f>
        <v>43266026.994238637</v>
      </c>
      <c r="AF199" s="3">
        <f t="shared" si="21"/>
        <v>43266026.994238637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1"/>
        <v>#N/A</v>
      </c>
      <c r="E200" s="2" t="e">
        <f t="shared" si="22"/>
        <v>#N/A</v>
      </c>
      <c r="F200" s="2">
        <v>1109503.0878214836</v>
      </c>
      <c r="G200" s="2">
        <f t="shared" si="41"/>
        <v>641500.42857142852</v>
      </c>
      <c r="H200" s="2">
        <f t="shared" si="39"/>
        <v>97793563.422810152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1120017.4646040201</v>
      </c>
      <c r="Q200" s="2">
        <f t="shared" si="42"/>
        <v>650000</v>
      </c>
      <c r="R200" s="2">
        <f t="shared" si="40"/>
        <v>99376345.469824284</v>
      </c>
      <c r="S200" s="2">
        <f t="shared" si="16"/>
        <v>641500.42857143283</v>
      </c>
      <c r="T200" s="2">
        <f t="shared" si="17"/>
        <v>8499.571428571362</v>
      </c>
      <c r="U200" s="2">
        <f t="shared" si="18"/>
        <v>650000</v>
      </c>
      <c r="V200" s="2">
        <f t="shared" si="34"/>
        <v>43907527.422810063</v>
      </c>
      <c r="W200" s="2">
        <f t="shared" si="19"/>
        <v>641500.42857142538</v>
      </c>
      <c r="X200" s="2">
        <f t="shared" si="6"/>
        <v>8499.5714285746217</v>
      </c>
      <c r="Y200" s="2">
        <f t="shared" si="37"/>
        <v>55468818.047014222</v>
      </c>
      <c r="Z200" s="2" t="str">
        <f t="shared" si="8"/>
        <v>HERE</v>
      </c>
      <c r="AA200" s="2">
        <f>IF(Z200="HERE",Y200,AA199+Graph!$G$1*1000)</f>
        <v>55468818.047014222</v>
      </c>
      <c r="AB200" s="2">
        <f t="shared" si="20"/>
        <v>8499.5714285746217</v>
      </c>
      <c r="AC200" s="2">
        <f t="shared" si="38"/>
        <v>43907527.422810063</v>
      </c>
      <c r="AD200" s="3">
        <f t="shared" si="10"/>
        <v>52800000</v>
      </c>
      <c r="AE200" s="2">
        <f>IF(AE198&gt;=52800000,52800000,IF(AB179=Graph!G$1*1000,AE199+Graph!G$1*1000,AC200))</f>
        <v>43907527.422810063</v>
      </c>
      <c r="AF200" s="3">
        <f t="shared" si="21"/>
        <v>43907527.422810063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1"/>
        <v>#N/A</v>
      </c>
      <c r="E201" s="2" t="e">
        <f t="shared" si="22"/>
        <v>#N/A</v>
      </c>
      <c r="F201" s="2">
        <v>1114434.2237076759</v>
      </c>
      <c r="G201" s="2">
        <f t="shared" si="41"/>
        <v>641500.42857142852</v>
      </c>
      <c r="H201" s="2">
        <f t="shared" si="39"/>
        <v>98435063.851381585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1124995.0967659652</v>
      </c>
      <c r="Q201" s="2">
        <f t="shared" si="42"/>
        <v>650000</v>
      </c>
      <c r="R201" s="2">
        <f t="shared" si="40"/>
        <v>100026345.46982428</v>
      </c>
      <c r="S201" s="2">
        <f t="shared" si="16"/>
        <v>641500.42857143283</v>
      </c>
      <c r="T201" s="2">
        <f t="shared" si="17"/>
        <v>8499.571428571362</v>
      </c>
      <c r="U201" s="2">
        <f t="shared" si="18"/>
        <v>650000</v>
      </c>
      <c r="V201" s="2">
        <f t="shared" si="34"/>
        <v>44549027.851381488</v>
      </c>
      <c r="W201" s="2">
        <f t="shared" si="19"/>
        <v>641500.42857142538</v>
      </c>
      <c r="X201" s="2">
        <f t="shared" si="6"/>
        <v>8499.5714285746217</v>
      </c>
      <c r="Y201" s="2">
        <f t="shared" si="37"/>
        <v>55477317.618442796</v>
      </c>
      <c r="Z201" s="2" t="str">
        <f t="shared" si="8"/>
        <v>HERE</v>
      </c>
      <c r="AA201" s="2">
        <f>IF(Z201="HERE",Y201,AA200+Graph!$G$1*1000)</f>
        <v>55477317.618442796</v>
      </c>
      <c r="AB201" s="2">
        <f t="shared" si="20"/>
        <v>8499.5714285746217</v>
      </c>
      <c r="AC201" s="2">
        <f t="shared" si="38"/>
        <v>44549027.851381488</v>
      </c>
      <c r="AD201" s="3">
        <f t="shared" si="10"/>
        <v>52800000</v>
      </c>
      <c r="AE201" s="2">
        <f>IF(AE199&gt;=52800000,52800000,IF(AB180=Graph!G$1*1000,AE200+Graph!G$1*1000,AC201))</f>
        <v>44549027.851381488</v>
      </c>
      <c r="AF201" s="3">
        <f t="shared" si="21"/>
        <v>44549027.851381488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1"/>
        <v>#N/A</v>
      </c>
      <c r="E202" s="2" t="e">
        <f t="shared" si="22"/>
        <v>#N/A</v>
      </c>
      <c r="F202" s="2">
        <v>1119365.3595938385</v>
      </c>
      <c r="G202" s="2">
        <f t="shared" si="41"/>
        <v>641500.42857142852</v>
      </c>
      <c r="H202" s="2">
        <f t="shared" si="39"/>
        <v>99076564.279953018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1129972.7289279401</v>
      </c>
      <c r="Q202" s="2">
        <f t="shared" si="42"/>
        <v>650000</v>
      </c>
      <c r="R202" s="2">
        <f t="shared" si="40"/>
        <v>100676345.46982428</v>
      </c>
      <c r="S202" s="2">
        <f t="shared" si="16"/>
        <v>641500.42857143283</v>
      </c>
      <c r="T202" s="2">
        <f t="shared" si="17"/>
        <v>8499.571428571362</v>
      </c>
      <c r="U202" s="2">
        <f t="shared" si="18"/>
        <v>650000</v>
      </c>
      <c r="V202" s="2">
        <f t="shared" si="34"/>
        <v>45190528.279952914</v>
      </c>
      <c r="W202" s="2">
        <f t="shared" si="19"/>
        <v>641500.42857142538</v>
      </c>
      <c r="X202" s="2">
        <f t="shared" si="6"/>
        <v>8499.5714285746217</v>
      </c>
      <c r="Y202" s="2">
        <f t="shared" si="37"/>
        <v>55485817.189871371</v>
      </c>
      <c r="Z202" s="2" t="str">
        <f t="shared" si="8"/>
        <v>HERE</v>
      </c>
      <c r="AA202" s="2">
        <f>IF(Z202="HERE",Y202,AA201+Graph!$G$1*1000)</f>
        <v>55485817.189871371</v>
      </c>
      <c r="AB202" s="2">
        <f t="shared" si="20"/>
        <v>8499.5714285746217</v>
      </c>
      <c r="AC202" s="2">
        <f t="shared" si="38"/>
        <v>45190528.279952914</v>
      </c>
      <c r="AD202" s="3">
        <f t="shared" si="10"/>
        <v>52800000</v>
      </c>
      <c r="AE202" s="2">
        <f>IF(AE200&gt;=52800000,52800000,IF(AB181=Graph!G$1*1000,AE201+Graph!G$1*1000,AC202))</f>
        <v>45190528.279952914</v>
      </c>
      <c r="AF202" s="3">
        <f t="shared" si="21"/>
        <v>45190528.279952914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1"/>
        <v>#N/A</v>
      </c>
      <c r="E203" s="2" t="e">
        <f t="shared" si="22"/>
        <v>#N/A</v>
      </c>
      <c r="F203" s="2">
        <v>1124296.495480001</v>
      </c>
      <c r="G203" s="2">
        <f t="shared" si="41"/>
        <v>641500.42857142852</v>
      </c>
      <c r="H203" s="2">
        <f t="shared" si="39"/>
        <v>99718064.708524451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1134950.3610898852</v>
      </c>
      <c r="Q203" s="2">
        <f t="shared" si="42"/>
        <v>650000</v>
      </c>
      <c r="R203" s="2">
        <f t="shared" si="40"/>
        <v>101326345.46982428</v>
      </c>
      <c r="S203" s="2">
        <f t="shared" si="16"/>
        <v>641500.42857143283</v>
      </c>
      <c r="T203" s="2">
        <f t="shared" si="17"/>
        <v>8499.571428571362</v>
      </c>
      <c r="U203" s="2">
        <f t="shared" si="18"/>
        <v>650000</v>
      </c>
      <c r="V203" s="2">
        <f t="shared" si="34"/>
        <v>45832028.708524339</v>
      </c>
      <c r="W203" s="2">
        <f t="shared" si="19"/>
        <v>641500.42857142538</v>
      </c>
      <c r="X203" s="2">
        <f t="shared" si="6"/>
        <v>8499.5714285746217</v>
      </c>
      <c r="Y203" s="2">
        <f t="shared" si="37"/>
        <v>55494316.761299945</v>
      </c>
      <c r="Z203" s="2" t="str">
        <f t="shared" si="8"/>
        <v>HERE</v>
      </c>
      <c r="AA203" s="2">
        <f>IF(Z203="HERE",Y203,AA202+Graph!$G$1*1000)</f>
        <v>55494316.761299945</v>
      </c>
      <c r="AB203" s="2">
        <f t="shared" si="20"/>
        <v>8499.5714285746217</v>
      </c>
      <c r="AC203" s="2">
        <f t="shared" si="38"/>
        <v>45832028.708524339</v>
      </c>
      <c r="AD203" s="3">
        <f t="shared" si="10"/>
        <v>52800000</v>
      </c>
      <c r="AE203" s="2">
        <f>IF(AE201&gt;=52800000,52800000,IF(AB182=Graph!G$1*1000,AE202+Graph!G$1*1000,AC203))</f>
        <v>45832028.708524339</v>
      </c>
      <c r="AF203" s="3">
        <f t="shared" si="21"/>
        <v>45832028.708524339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1"/>
        <v>#N/A</v>
      </c>
      <c r="E204" s="2" t="e">
        <f t="shared" si="22"/>
        <v>#N/A</v>
      </c>
      <c r="F204" s="2">
        <v>1129227.6313661933</v>
      </c>
      <c r="G204" s="2">
        <f t="shared" si="41"/>
        <v>641500.42857142852</v>
      </c>
      <c r="H204" s="2">
        <f t="shared" si="39"/>
        <v>100359565.13709588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1139927.9932518601</v>
      </c>
      <c r="Q204" s="2">
        <f t="shared" si="42"/>
        <v>650000</v>
      </c>
      <c r="R204" s="2">
        <f t="shared" si="40"/>
        <v>101976345.46982428</v>
      </c>
      <c r="S204" s="2">
        <f t="shared" si="16"/>
        <v>641500.42857143283</v>
      </c>
      <c r="T204" s="2">
        <f t="shared" si="17"/>
        <v>8499.571428571362</v>
      </c>
      <c r="U204" s="2">
        <f t="shared" si="18"/>
        <v>650000</v>
      </c>
      <c r="V204" s="2">
        <f t="shared" si="34"/>
        <v>46473529.137095764</v>
      </c>
      <c r="W204" s="2">
        <f t="shared" si="19"/>
        <v>641500.42857142538</v>
      </c>
      <c r="X204" s="2">
        <f t="shared" si="6"/>
        <v>8499.5714285746217</v>
      </c>
      <c r="Y204" s="2">
        <f t="shared" si="37"/>
        <v>55502816.33272852</v>
      </c>
      <c r="Z204" s="2" t="str">
        <f t="shared" si="8"/>
        <v>HERE</v>
      </c>
      <c r="AA204" s="2">
        <f>IF(Z204="HERE",Y204,AA203+Graph!$G$1*1000)</f>
        <v>55502816.33272852</v>
      </c>
      <c r="AB204" s="2">
        <f t="shared" si="20"/>
        <v>8499.5714285746217</v>
      </c>
      <c r="AC204" s="2">
        <f t="shared" si="38"/>
        <v>46473529.137095764</v>
      </c>
      <c r="AD204" s="3">
        <f t="shared" si="10"/>
        <v>52800000</v>
      </c>
      <c r="AE204" s="2">
        <f>IF(AE202&gt;=52800000,52800000,IF(AB183=Graph!G$1*1000,AE203+Graph!G$1*1000,AC204))</f>
        <v>46473529.137095764</v>
      </c>
      <c r="AF204" s="3">
        <f t="shared" si="21"/>
        <v>46473529.137095764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1"/>
        <v>#N/A</v>
      </c>
      <c r="E205" s="2" t="e">
        <f t="shared" si="22"/>
        <v>#N/A</v>
      </c>
      <c r="F205" s="2">
        <v>1134158.7672523558</v>
      </c>
      <c r="G205" s="2">
        <f t="shared" si="41"/>
        <v>641500.42857142852</v>
      </c>
      <c r="H205" s="2">
        <f t="shared" si="39"/>
        <v>101001065.56566732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1144905.6254138052</v>
      </c>
      <c r="Q205" s="2">
        <f t="shared" si="42"/>
        <v>650000</v>
      </c>
      <c r="R205" s="2">
        <f t="shared" si="40"/>
        <v>102626345.46982428</v>
      </c>
      <c r="S205" s="2">
        <f t="shared" si="16"/>
        <v>641500.42857143283</v>
      </c>
      <c r="T205" s="2">
        <f t="shared" si="17"/>
        <v>8499.571428571362</v>
      </c>
      <c r="U205" s="2">
        <f t="shared" si="18"/>
        <v>650000</v>
      </c>
      <c r="V205" s="2">
        <f t="shared" si="34"/>
        <v>47115029.56566719</v>
      </c>
      <c r="W205" s="2">
        <f t="shared" si="19"/>
        <v>641500.42857142538</v>
      </c>
      <c r="X205" s="2">
        <f t="shared" si="6"/>
        <v>8499.5714285746217</v>
      </c>
      <c r="Y205" s="2">
        <f t="shared" si="37"/>
        <v>55511315.904157095</v>
      </c>
      <c r="Z205" s="2" t="str">
        <f t="shared" si="8"/>
        <v>HERE</v>
      </c>
      <c r="AA205" s="2">
        <f>IF(Z205="HERE",Y205,AA204+Graph!$G$1*1000)</f>
        <v>55511315.904157095</v>
      </c>
      <c r="AB205" s="2">
        <f t="shared" si="20"/>
        <v>8499.5714285746217</v>
      </c>
      <c r="AC205" s="2">
        <f t="shared" si="38"/>
        <v>47115029.56566719</v>
      </c>
      <c r="AD205" s="3">
        <f t="shared" si="10"/>
        <v>52800000</v>
      </c>
      <c r="AE205" s="2">
        <f>IF(AE203&gt;=52800000,52800000,IF(AB184=Graph!G$1*1000,AE204+Graph!G$1*1000,AC205))</f>
        <v>47115029.56566719</v>
      </c>
      <c r="AF205" s="3">
        <f t="shared" si="21"/>
        <v>47115029.56566719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1"/>
        <v>#N/A</v>
      </c>
      <c r="E206" s="2" t="e">
        <f t="shared" si="22"/>
        <v>#N/A</v>
      </c>
      <c r="F206" s="2">
        <v>1139089.9031385183</v>
      </c>
      <c r="G206" s="2">
        <f t="shared" si="41"/>
        <v>641500.42857142852</v>
      </c>
      <c r="H206" s="2">
        <f t="shared" si="39"/>
        <v>101642565.99423875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1149883.2575757504</v>
      </c>
      <c r="Q206" s="2">
        <f t="shared" si="42"/>
        <v>650000</v>
      </c>
      <c r="R206" s="2">
        <f t="shared" si="40"/>
        <v>103276345.46982428</v>
      </c>
      <c r="S206" s="2">
        <f t="shared" si="16"/>
        <v>641500.42857143283</v>
      </c>
      <c r="T206" s="2">
        <f t="shared" si="17"/>
        <v>8499.571428571362</v>
      </c>
      <c r="U206" s="2">
        <f t="shared" si="18"/>
        <v>650000</v>
      </c>
      <c r="V206" s="2">
        <f t="shared" si="34"/>
        <v>47756529.994238615</v>
      </c>
      <c r="W206" s="2">
        <f t="shared" si="19"/>
        <v>641500.42857142538</v>
      </c>
      <c r="X206" s="2">
        <f t="shared" si="6"/>
        <v>8499.5714285746217</v>
      </c>
      <c r="Y206" s="2">
        <f t="shared" si="37"/>
        <v>55519815.475585669</v>
      </c>
      <c r="Z206" s="2" t="str">
        <f t="shared" si="8"/>
        <v>HERE</v>
      </c>
      <c r="AA206" s="2">
        <f>IF(Z206="HERE",Y206,AA205+Graph!$G$1*1000)</f>
        <v>55519815.475585669</v>
      </c>
      <c r="AB206" s="2">
        <f t="shared" si="20"/>
        <v>8499.5714285746217</v>
      </c>
      <c r="AC206" s="2">
        <f t="shared" si="38"/>
        <v>47756529.994238615</v>
      </c>
      <c r="AD206" s="3">
        <f t="shared" si="10"/>
        <v>52800000</v>
      </c>
      <c r="AE206" s="2">
        <f>IF(AE204&gt;=52800000,52800000,IF(AB185=Graph!G$1*1000,AE205+Graph!G$1*1000,AC206))</f>
        <v>47756529.994238615</v>
      </c>
      <c r="AF206" s="3">
        <f t="shared" si="21"/>
        <v>47756529.994238615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1"/>
        <v>#N/A</v>
      </c>
      <c r="E207" s="2" t="e">
        <f t="shared" si="22"/>
        <v>#N/A</v>
      </c>
      <c r="F207" s="2">
        <v>1144021.0390247107</v>
      </c>
      <c r="G207" s="2">
        <f t="shared" si="41"/>
        <v>641500.42857142852</v>
      </c>
      <c r="H207" s="2">
        <f t="shared" si="39"/>
        <v>102284066.42281018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1154860.8897377253</v>
      </c>
      <c r="Q207" s="2">
        <f t="shared" si="42"/>
        <v>650000</v>
      </c>
      <c r="R207" s="2">
        <f t="shared" si="40"/>
        <v>103926345.46982428</v>
      </c>
      <c r="S207" s="2">
        <f t="shared" si="16"/>
        <v>641500.42857143283</v>
      </c>
      <c r="T207" s="2">
        <f t="shared" si="17"/>
        <v>8499.571428571362</v>
      </c>
      <c r="U207" s="2">
        <f t="shared" si="18"/>
        <v>650000</v>
      </c>
      <c r="V207" s="2">
        <f t="shared" si="34"/>
        <v>48398030.42281004</v>
      </c>
      <c r="W207" s="2">
        <f t="shared" si="19"/>
        <v>641500.42857142538</v>
      </c>
      <c r="X207" s="2">
        <f t="shared" si="6"/>
        <v>8499.5714285746217</v>
      </c>
      <c r="Y207" s="2">
        <f t="shared" si="37"/>
        <v>55528315.047014244</v>
      </c>
      <c r="Z207" s="2" t="str">
        <f t="shared" si="8"/>
        <v>HERE</v>
      </c>
      <c r="AA207" s="2">
        <f>IF(Z207="HERE",Y207,AA206+Graph!$G$1*1000)</f>
        <v>55528315.047014244</v>
      </c>
      <c r="AB207" s="2">
        <f t="shared" si="20"/>
        <v>8499.5714285746217</v>
      </c>
      <c r="AC207" s="2">
        <f t="shared" si="38"/>
        <v>48398030.42281004</v>
      </c>
      <c r="AD207" s="3">
        <f t="shared" si="10"/>
        <v>52800000</v>
      </c>
      <c r="AE207" s="2">
        <f>IF(AE205&gt;=52800000,52800000,IF(AB186=Graph!G$1*1000,AE206+Graph!G$1*1000,AC207))</f>
        <v>48398030.42281004</v>
      </c>
      <c r="AF207" s="3">
        <f t="shared" si="21"/>
        <v>48398030.42281004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1"/>
        <v>#N/A</v>
      </c>
      <c r="E208" s="2" t="e">
        <f t="shared" si="22"/>
        <v>#N/A</v>
      </c>
      <c r="F208" s="2">
        <v>1148952.1749108732</v>
      </c>
      <c r="G208" s="2">
        <f t="shared" si="41"/>
        <v>641500.42857142852</v>
      </c>
      <c r="H208" s="2">
        <f t="shared" si="39"/>
        <v>102925566.85138161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1159838.5218996704</v>
      </c>
      <c r="Q208" s="2">
        <f t="shared" si="42"/>
        <v>650000</v>
      </c>
      <c r="R208" s="2">
        <f t="shared" si="40"/>
        <v>104576345.46982428</v>
      </c>
      <c r="S208" s="2">
        <f t="shared" si="16"/>
        <v>641500.42857143283</v>
      </c>
      <c r="T208" s="2">
        <f t="shared" si="17"/>
        <v>8499.571428571362</v>
      </c>
      <c r="U208" s="2">
        <f t="shared" si="18"/>
        <v>650000</v>
      </c>
      <c r="V208" s="2">
        <f t="shared" si="34"/>
        <v>49039530.851381466</v>
      </c>
      <c r="W208" s="2">
        <f t="shared" si="19"/>
        <v>641500.42857142538</v>
      </c>
      <c r="X208" s="2">
        <f t="shared" si="6"/>
        <v>8499.5714285746217</v>
      </c>
      <c r="Y208" s="2">
        <f t="shared" si="37"/>
        <v>55536814.618442819</v>
      </c>
      <c r="Z208" s="2" t="str">
        <f t="shared" si="8"/>
        <v>HERE</v>
      </c>
      <c r="AA208" s="2">
        <f>IF(Z208="HERE",Y208,AA207+Graph!$G$1*1000)</f>
        <v>55536814.618442819</v>
      </c>
      <c r="AB208" s="2">
        <f t="shared" si="20"/>
        <v>8499.5714285746217</v>
      </c>
      <c r="AC208" s="2">
        <f t="shared" si="38"/>
        <v>49039530.851381466</v>
      </c>
      <c r="AD208" s="3">
        <f t="shared" si="10"/>
        <v>52800000</v>
      </c>
      <c r="AE208" s="2">
        <f>IF(AE206&gt;=52800000,52800000,IF(AB187=Graph!G$1*1000,AE207+Graph!G$1*1000,AC208))</f>
        <v>49039530.851381466</v>
      </c>
      <c r="AF208" s="3">
        <f t="shared" si="21"/>
        <v>49039530.851381466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1"/>
        <v>#N/A</v>
      </c>
      <c r="E209" s="2" t="e">
        <f t="shared" si="22"/>
        <v>#N/A</v>
      </c>
      <c r="F209" s="2">
        <v>1153883.3107970357</v>
      </c>
      <c r="G209" s="2">
        <f t="shared" si="41"/>
        <v>641500.42857142852</v>
      </c>
      <c r="H209" s="2">
        <f t="shared" si="39"/>
        <v>103567067.27995305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1164816.1540616155</v>
      </c>
      <c r="Q209" s="2">
        <f t="shared" si="42"/>
        <v>650000</v>
      </c>
      <c r="R209" s="2">
        <f t="shared" si="40"/>
        <v>105226345.46982428</v>
      </c>
      <c r="S209" s="2">
        <f t="shared" si="16"/>
        <v>641500.42857143283</v>
      </c>
      <c r="T209" s="2">
        <f t="shared" si="17"/>
        <v>8499.571428571362</v>
      </c>
      <c r="U209" s="2">
        <f t="shared" si="18"/>
        <v>650000</v>
      </c>
      <c r="V209" s="2">
        <f t="shared" si="34"/>
        <v>49681031.279952891</v>
      </c>
      <c r="W209" s="2">
        <f t="shared" si="19"/>
        <v>641500.42857142538</v>
      </c>
      <c r="X209" s="2">
        <f t="shared" si="6"/>
        <v>8499.5714285746217</v>
      </c>
      <c r="Y209" s="2">
        <f t="shared" si="37"/>
        <v>55545314.189871393</v>
      </c>
      <c r="Z209" s="2" t="str">
        <f t="shared" si="8"/>
        <v>HERE</v>
      </c>
      <c r="AA209" s="2">
        <f>IF(Z209="HERE",Y209,AA208+Graph!$G$1*1000)</f>
        <v>55545314.189871393</v>
      </c>
      <c r="AB209" s="2">
        <f t="shared" si="20"/>
        <v>8499.5714285746217</v>
      </c>
      <c r="AC209" s="2">
        <f t="shared" si="38"/>
        <v>49681031.279952891</v>
      </c>
      <c r="AD209" s="3">
        <f t="shared" si="10"/>
        <v>52800000</v>
      </c>
      <c r="AE209" s="2">
        <f>IF(AE207&gt;=52800000,52800000,IF(AB188=Graph!G$1*1000,AE208+Graph!G$1*1000,AC209))</f>
        <v>49681031.279952891</v>
      </c>
      <c r="AF209" s="3">
        <f t="shared" si="21"/>
        <v>49681031.279952891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1"/>
        <v>#N/A</v>
      </c>
      <c r="E210" s="2" t="e">
        <f t="shared" si="22"/>
        <v>#N/A</v>
      </c>
      <c r="F210" s="2">
        <v>1158814.446683228</v>
      </c>
      <c r="G210" s="2">
        <f t="shared" si="41"/>
        <v>641500.42857142852</v>
      </c>
      <c r="H210" s="2">
        <f t="shared" si="39"/>
        <v>104208567.70852448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1169793.7862235904</v>
      </c>
      <c r="Q210" s="2">
        <f t="shared" si="42"/>
        <v>650000</v>
      </c>
      <c r="R210" s="2">
        <f t="shared" si="40"/>
        <v>105876345.46982428</v>
      </c>
      <c r="S210" s="2">
        <f t="shared" si="16"/>
        <v>641500.42857143283</v>
      </c>
      <c r="T210" s="2">
        <f t="shared" si="17"/>
        <v>8499.571428571362</v>
      </c>
      <c r="U210" s="2">
        <f t="shared" si="18"/>
        <v>650000</v>
      </c>
      <c r="V210" s="2">
        <f t="shared" si="34"/>
        <v>50322531.708524317</v>
      </c>
      <c r="W210" s="2">
        <f t="shared" si="19"/>
        <v>641500.42857142538</v>
      </c>
      <c r="X210" s="2">
        <f t="shared" si="6"/>
        <v>8499.5714285746217</v>
      </c>
      <c r="Y210" s="2">
        <f t="shared" si="37"/>
        <v>55553813.761299968</v>
      </c>
      <c r="Z210" s="2" t="str">
        <f t="shared" si="8"/>
        <v>HERE</v>
      </c>
      <c r="AA210" s="2">
        <f>IF(Z210="HERE",Y210,AA209+Graph!$G$1*1000)</f>
        <v>55553813.761299968</v>
      </c>
      <c r="AB210" s="2">
        <f t="shared" si="20"/>
        <v>8499.5714285746217</v>
      </c>
      <c r="AC210" s="2">
        <f t="shared" si="38"/>
        <v>50322531.708524317</v>
      </c>
      <c r="AD210" s="3">
        <f t="shared" si="10"/>
        <v>52800000</v>
      </c>
      <c r="AE210" s="2">
        <f>IF(AE208&gt;=52800000,52800000,IF(AB189=Graph!G$1*1000,AE209+Graph!G$1*1000,AC210))</f>
        <v>50322531.708524317</v>
      </c>
      <c r="AF210" s="3">
        <f t="shared" si="21"/>
        <v>50322531.708524317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1"/>
        <v>#N/A</v>
      </c>
      <c r="E211" s="2" t="e">
        <f t="shared" si="22"/>
        <v>#N/A</v>
      </c>
      <c r="F211" s="2">
        <v>1163745.5825693905</v>
      </c>
      <c r="G211" s="2">
        <f t="shared" si="41"/>
        <v>641500.42857142852</v>
      </c>
      <c r="H211" s="2">
        <f t="shared" si="39"/>
        <v>104850068.13709591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1174771.4183855355</v>
      </c>
      <c r="Q211" s="2">
        <f t="shared" si="42"/>
        <v>650000</v>
      </c>
      <c r="R211" s="2">
        <f t="shared" si="40"/>
        <v>106526345.46982428</v>
      </c>
      <c r="S211" s="2">
        <f t="shared" si="16"/>
        <v>641500.42857143283</v>
      </c>
      <c r="T211" s="2">
        <f t="shared" si="17"/>
        <v>8499.571428571362</v>
      </c>
      <c r="U211" s="2">
        <f t="shared" si="18"/>
        <v>650000</v>
      </c>
      <c r="V211" s="2">
        <f t="shared" si="34"/>
        <v>50964032.137095742</v>
      </c>
      <c r="W211" s="2">
        <f t="shared" si="19"/>
        <v>641500.42857142538</v>
      </c>
      <c r="X211" s="2">
        <f t="shared" si="6"/>
        <v>8499.5714285746217</v>
      </c>
      <c r="Y211" s="2">
        <f t="shared" si="37"/>
        <v>55562313.332728542</v>
      </c>
      <c r="Z211" s="2" t="str">
        <f t="shared" si="8"/>
        <v>HERE</v>
      </c>
      <c r="AA211" s="2">
        <f>IF(Z211="HERE",Y211,AA210+Graph!$G$1*1000)</f>
        <v>55562313.332728542</v>
      </c>
      <c r="AB211" s="2">
        <f t="shared" si="20"/>
        <v>8499.5714285746217</v>
      </c>
      <c r="AC211" s="2">
        <f t="shared" si="38"/>
        <v>50964032.137095742</v>
      </c>
      <c r="AD211" s="3">
        <f t="shared" si="10"/>
        <v>52800000</v>
      </c>
      <c r="AE211" s="2">
        <f>IF(AE209&gt;=52800000,52800000,IF(AB190=Graph!G$1*1000,AE210+Graph!G$1*1000,AC211))</f>
        <v>50964032.137095742</v>
      </c>
      <c r="AF211" s="3">
        <f t="shared" si="21"/>
        <v>50964032.137095742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1"/>
        <v>#N/A</v>
      </c>
      <c r="E212" s="2" t="e">
        <f t="shared" si="22"/>
        <v>#N/A</v>
      </c>
      <c r="F212" s="2">
        <v>1168676.7184555531</v>
      </c>
      <c r="G212" s="2">
        <f t="shared" si="41"/>
        <v>641500.42857142852</v>
      </c>
      <c r="H212" s="2">
        <f t="shared" si="39"/>
        <v>105491568.56566735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1179749.0505474806</v>
      </c>
      <c r="Q212" s="2">
        <f t="shared" si="42"/>
        <v>650000</v>
      </c>
      <c r="R212" s="2">
        <f t="shared" si="40"/>
        <v>107176345.46982428</v>
      </c>
      <c r="S212" s="2">
        <f t="shared" si="16"/>
        <v>641500.42857143283</v>
      </c>
      <c r="T212" s="2">
        <f t="shared" si="17"/>
        <v>8499.571428571362</v>
      </c>
      <c r="U212" s="2">
        <f t="shared" si="18"/>
        <v>650000</v>
      </c>
      <c r="V212" s="2">
        <f t="shared" si="34"/>
        <v>51605532.565667167</v>
      </c>
      <c r="W212" s="2">
        <f t="shared" si="19"/>
        <v>641500.42857142538</v>
      </c>
      <c r="X212" s="2">
        <f t="shared" si="6"/>
        <v>8499.5714285746217</v>
      </c>
      <c r="Y212" s="2">
        <f t="shared" si="37"/>
        <v>55570812.904157117</v>
      </c>
      <c r="Z212" s="2" t="str">
        <f t="shared" si="8"/>
        <v>HERE</v>
      </c>
      <c r="AA212" s="2">
        <f>IF(Z212="HERE",Y212,AA211+Graph!$G$1*1000)</f>
        <v>55570812.904157117</v>
      </c>
      <c r="AB212" s="2">
        <f t="shared" si="20"/>
        <v>8499.5714285746217</v>
      </c>
      <c r="AC212" s="2">
        <f t="shared" si="38"/>
        <v>51605532.565667167</v>
      </c>
      <c r="AD212" s="3">
        <f t="shared" si="10"/>
        <v>52800000</v>
      </c>
      <c r="AE212" s="2">
        <f>IF(AE210&gt;=52800000,52800000,IF(AB191=Graph!G$1*1000,AE211+Graph!G$1*1000,AC212))</f>
        <v>51605532.565667167</v>
      </c>
      <c r="AF212" s="3">
        <f t="shared" si="21"/>
        <v>51605532.565667167</v>
      </c>
      <c r="AG212" s="3">
        <f t="shared" si="29"/>
        <v>49426701.178283364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1"/>
        <v>#N/A</v>
      </c>
      <c r="E213" s="2" t="e">
        <f t="shared" si="22"/>
        <v>#N/A</v>
      </c>
      <c r="F213" s="2">
        <v>1173607.8543417454</v>
      </c>
      <c r="G213" s="2">
        <f t="shared" si="41"/>
        <v>641500.42857142852</v>
      </c>
      <c r="H213" s="2">
        <f t="shared" si="39"/>
        <v>106133068.99423878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1184726.6827094555</v>
      </c>
      <c r="Q213" s="2">
        <f t="shared" si="42"/>
        <v>650000</v>
      </c>
      <c r="R213" s="2">
        <f t="shared" si="40"/>
        <v>107826345.46982428</v>
      </c>
      <c r="S213" s="2">
        <f t="shared" si="16"/>
        <v>641500.42857143283</v>
      </c>
      <c r="T213" s="2">
        <f t="shared" si="17"/>
        <v>8499.571428571362</v>
      </c>
      <c r="U213" s="2">
        <f t="shared" si="18"/>
        <v>650000</v>
      </c>
      <c r="V213" s="2">
        <f t="shared" si="34"/>
        <v>52247032.994238593</v>
      </c>
      <c r="W213" s="2">
        <f t="shared" si="19"/>
        <v>641500.42857142538</v>
      </c>
      <c r="X213" s="2">
        <f t="shared" si="6"/>
        <v>8499.5714285746217</v>
      </c>
      <c r="Y213" s="2">
        <f t="shared" si="37"/>
        <v>55579312.475585692</v>
      </c>
      <c r="Z213" s="2" t="str">
        <f t="shared" si="8"/>
        <v>HERE</v>
      </c>
      <c r="AA213" s="2">
        <f>IF(Z213="HERE",Y213,AA212+Graph!$G$1*1000)</f>
        <v>55579312.475585692</v>
      </c>
      <c r="AB213" s="2">
        <f t="shared" si="20"/>
        <v>8499.5714285746217</v>
      </c>
      <c r="AC213" s="2">
        <f t="shared" si="38"/>
        <v>52247032.994238593</v>
      </c>
      <c r="AD213" s="3">
        <f t="shared" si="10"/>
        <v>52800000</v>
      </c>
      <c r="AE213" s="2">
        <f>IF(AE211&gt;=52800000,52800000,IF(AB192=Graph!G$1*1000,AE212+Graph!G$1*1000,AC213))</f>
        <v>52247032.994238593</v>
      </c>
      <c r="AF213" s="3">
        <f t="shared" si="21"/>
        <v>52247032.994238593</v>
      </c>
      <c r="AG213" s="3">
        <f t="shared" si="29"/>
        <v>49458776.199711934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1"/>
        <v>#N/A</v>
      </c>
      <c r="E214" s="2" t="e">
        <f t="shared" si="22"/>
        <v>#N/A</v>
      </c>
      <c r="F214" s="2">
        <v>1178538.9902279079</v>
      </c>
      <c r="G214" s="2">
        <f t="shared" si="41"/>
        <v>641500.42857142852</v>
      </c>
      <c r="H214" s="2">
        <f t="shared" si="39"/>
        <v>106774569.42281021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1189704.3148714006</v>
      </c>
      <c r="Q214" s="2">
        <f t="shared" si="42"/>
        <v>650000</v>
      </c>
      <c r="R214" s="2">
        <f t="shared" si="40"/>
        <v>108476345.46982428</v>
      </c>
      <c r="S214" s="2">
        <f t="shared" si="16"/>
        <v>641500.42857143283</v>
      </c>
      <c r="T214" s="2">
        <f t="shared" si="17"/>
        <v>8499.571428571362</v>
      </c>
      <c r="U214" s="2">
        <f t="shared" si="18"/>
        <v>650000</v>
      </c>
      <c r="V214" s="2">
        <f t="shared" si="34"/>
        <v>52888533.422810018</v>
      </c>
      <c r="W214" s="2">
        <f t="shared" si="19"/>
        <v>641500.42857142538</v>
      </c>
      <c r="X214" s="2">
        <f t="shared" si="6"/>
        <v>8499.5714285746217</v>
      </c>
      <c r="Y214" s="2">
        <f t="shared" si="37"/>
        <v>55587812.047014266</v>
      </c>
      <c r="Z214" s="2" t="str">
        <f t="shared" si="8"/>
        <v>HERE</v>
      </c>
      <c r="AA214" s="2">
        <f>IF(Z214="HERE",Y214,AA213+Graph!$G$1*1000)</f>
        <v>55587812.047014266</v>
      </c>
      <c r="AB214" s="2">
        <f t="shared" si="20"/>
        <v>8499.5714285746217</v>
      </c>
      <c r="AC214" s="2">
        <f t="shared" si="38"/>
        <v>52888533.422810018</v>
      </c>
      <c r="AD214" s="3">
        <f t="shared" si="10"/>
        <v>52800000</v>
      </c>
      <c r="AE214" s="2">
        <f>IF(AE212&gt;=52800000,52800000,IF(AB193=Graph!G$1*1000,AE213+Graph!G$1*1000,AC214))</f>
        <v>52888533.422810018</v>
      </c>
      <c r="AF214" s="3">
        <f t="shared" si="21"/>
        <v>52800000</v>
      </c>
      <c r="AG214" s="3">
        <f t="shared" si="29"/>
        <v>49490851.221140504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1"/>
        <v>#N/A</v>
      </c>
      <c r="E215" s="2" t="e">
        <f t="shared" si="22"/>
        <v>#N/A</v>
      </c>
      <c r="F215" s="2">
        <v>1183470.1261140704</v>
      </c>
      <c r="G215" s="2">
        <f t="shared" si="41"/>
        <v>641500.42857142852</v>
      </c>
      <c r="H215" s="2">
        <f t="shared" si="39"/>
        <v>107416069.85138164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1194681.9470333457</v>
      </c>
      <c r="Q215" s="2">
        <f t="shared" si="42"/>
        <v>650000</v>
      </c>
      <c r="R215" s="2">
        <f t="shared" si="40"/>
        <v>109126345.46982428</v>
      </c>
      <c r="S215" s="2">
        <f t="shared" si="16"/>
        <v>641500.42857143283</v>
      </c>
      <c r="T215" s="2">
        <f t="shared" si="17"/>
        <v>8499.571428571362</v>
      </c>
      <c r="U215" s="2">
        <f t="shared" si="18"/>
        <v>650000</v>
      </c>
      <c r="V215" s="2">
        <f t="shared" si="34"/>
        <v>53530033.851381443</v>
      </c>
      <c r="W215" s="2">
        <f t="shared" si="19"/>
        <v>641500.42857142538</v>
      </c>
      <c r="X215" s="2">
        <f t="shared" si="6"/>
        <v>8499.5714285746217</v>
      </c>
      <c r="Y215" s="2">
        <f t="shared" si="37"/>
        <v>55596311.618442841</v>
      </c>
      <c r="Z215" s="2" t="str">
        <f t="shared" si="8"/>
        <v>HERE</v>
      </c>
      <c r="AA215" s="2">
        <f>IF(Z215="HERE",Y215,AA214+Graph!$G$1*1000)</f>
        <v>55596311.618442841</v>
      </c>
      <c r="AB215" s="2">
        <f t="shared" si="20"/>
        <v>8499.5714285746217</v>
      </c>
      <c r="AC215" s="2">
        <f t="shared" si="38"/>
        <v>53530033.851381443</v>
      </c>
      <c r="AD215" s="3">
        <f t="shared" si="10"/>
        <v>52800000</v>
      </c>
      <c r="AE215" s="2">
        <f>IF(AE213&gt;=52800000,52800000,IF(AB194=Graph!G$1*1000,AE214+Graph!G$1*1000,AC215))</f>
        <v>53530033.851381443</v>
      </c>
      <c r="AF215" s="3">
        <f t="shared" si="21"/>
        <v>52800000</v>
      </c>
      <c r="AG215" s="3">
        <f t="shared" si="29"/>
        <v>49522926.242569074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1"/>
        <v>#N/A</v>
      </c>
      <c r="E216" s="2" t="e">
        <f t="shared" si="22"/>
        <v>#N/A</v>
      </c>
      <c r="F216" s="2">
        <v>1188401.2620002627</v>
      </c>
      <c r="G216" s="2">
        <f t="shared" si="41"/>
        <v>641500.42857142852</v>
      </c>
      <c r="H216" s="2">
        <f t="shared" si="39"/>
        <v>108057570.27995308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1199659.5791953206</v>
      </c>
      <c r="Q216" s="2">
        <f t="shared" si="42"/>
        <v>650000</v>
      </c>
      <c r="R216" s="2">
        <f t="shared" si="40"/>
        <v>109776345.46982428</v>
      </c>
      <c r="S216" s="2">
        <f t="shared" si="16"/>
        <v>641500.42857143283</v>
      </c>
      <c r="T216" s="2">
        <f t="shared" si="17"/>
        <v>8499.571428571362</v>
      </c>
      <c r="U216" s="2">
        <f t="shared" si="18"/>
        <v>650000</v>
      </c>
      <c r="V216" s="2">
        <f t="shared" si="34"/>
        <v>54171534.279952869</v>
      </c>
      <c r="W216" s="2">
        <f t="shared" si="19"/>
        <v>641500.42857142538</v>
      </c>
      <c r="X216" s="2">
        <f t="shared" si="6"/>
        <v>8499.5714285746217</v>
      </c>
      <c r="Y216" s="2">
        <f t="shared" si="37"/>
        <v>55604811.189871415</v>
      </c>
      <c r="Z216" s="2" t="str">
        <f t="shared" si="8"/>
        <v>HERE</v>
      </c>
      <c r="AA216" s="2">
        <f>IF(Z216="HERE",Y216,AA215+Graph!$G$1*1000)</f>
        <v>55604811.189871415</v>
      </c>
      <c r="AB216" s="2">
        <f t="shared" si="20"/>
        <v>8499.5714285746217</v>
      </c>
      <c r="AC216" s="2">
        <f t="shared" si="38"/>
        <v>54171534.279952869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49555001.263997644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1"/>
        <v>#N/A</v>
      </c>
      <c r="E217" s="2" t="e">
        <f t="shared" si="22"/>
        <v>#N/A</v>
      </c>
      <c r="F217" s="2">
        <v>1193332.3978864253</v>
      </c>
      <c r="G217" s="2">
        <f t="shared" si="41"/>
        <v>641500.42857142852</v>
      </c>
      <c r="H217" s="2">
        <f t="shared" si="39"/>
        <v>108699070.70852451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1204637.2113572657</v>
      </c>
      <c r="Q217" s="2">
        <f t="shared" si="42"/>
        <v>650000</v>
      </c>
      <c r="R217" s="2">
        <f t="shared" si="40"/>
        <v>110426345.46982428</v>
      </c>
      <c r="S217" s="2">
        <f t="shared" si="16"/>
        <v>641500.42857143283</v>
      </c>
      <c r="T217" s="2">
        <f t="shared" si="17"/>
        <v>8499.571428571362</v>
      </c>
      <c r="U217" s="2">
        <f t="shared" si="18"/>
        <v>650000</v>
      </c>
      <c r="V217" s="2">
        <f t="shared" si="34"/>
        <v>54813034.708524294</v>
      </c>
      <c r="W217" s="2">
        <f t="shared" si="19"/>
        <v>641500.42857142538</v>
      </c>
      <c r="X217" s="2">
        <f t="shared" si="6"/>
        <v>8499.5714285746217</v>
      </c>
      <c r="Y217" s="2">
        <f t="shared" si="37"/>
        <v>55613310.76129999</v>
      </c>
      <c r="Z217" s="2" t="str">
        <f t="shared" si="8"/>
        <v>HERE</v>
      </c>
      <c r="AA217" s="2">
        <f>IF(Z217="HERE",Y217,AA216+Graph!$G$1*1000)</f>
        <v>55613310.76129999</v>
      </c>
      <c r="AB217" s="2">
        <f t="shared" si="20"/>
        <v>8499.5714285746217</v>
      </c>
      <c r="AC217" s="2">
        <f t="shared" si="38"/>
        <v>54813034.708524294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49587076.285426214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1"/>
        <v>#N/A</v>
      </c>
      <c r="E218" s="2" t="e">
        <f t="shared" si="22"/>
        <v>#N/A</v>
      </c>
      <c r="F218" s="2">
        <v>1198263.5337725878</v>
      </c>
      <c r="G218" s="2">
        <f t="shared" si="41"/>
        <v>641500.42857142852</v>
      </c>
      <c r="H218" s="2">
        <f t="shared" si="39"/>
        <v>109340571.13709594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1209614.8435192108</v>
      </c>
      <c r="Q218" s="2">
        <f t="shared" si="42"/>
        <v>650000</v>
      </c>
      <c r="R218" s="2">
        <f t="shared" si="40"/>
        <v>111076345.46982428</v>
      </c>
      <c r="S218" s="2">
        <f t="shared" si="16"/>
        <v>641500.42857143283</v>
      </c>
      <c r="T218" s="2">
        <f t="shared" si="17"/>
        <v>8499.571428571362</v>
      </c>
      <c r="U218" s="2">
        <f t="shared" si="18"/>
        <v>650000</v>
      </c>
      <c r="V218" s="2">
        <f t="shared" si="34"/>
        <v>55454535.13709572</v>
      </c>
      <c r="W218" s="2">
        <f t="shared" si="19"/>
        <v>641500.42857142538</v>
      </c>
      <c r="X218" s="2">
        <f t="shared" si="6"/>
        <v>8499.5714285746217</v>
      </c>
      <c r="Y218" s="2">
        <f t="shared" si="37"/>
        <v>55621810.332728565</v>
      </c>
      <c r="Z218" s="2" t="str">
        <f t="shared" si="8"/>
        <v>HERE</v>
      </c>
      <c r="AA218" s="2">
        <f>IF(Z218="HERE",Y218,AA217+Graph!$G$1*1000)</f>
        <v>55621810.332728565</v>
      </c>
      <c r="AB218" s="2">
        <f t="shared" si="20"/>
        <v>8499.5714285746217</v>
      </c>
      <c r="AC218" s="2">
        <f t="shared" si="38"/>
        <v>54813034.708524294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49619151.306854792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1"/>
        <v>#N/A</v>
      </c>
      <c r="E219" s="2" t="e">
        <f t="shared" si="22"/>
        <v>#N/A</v>
      </c>
      <c r="F219" s="2">
        <v>1203194.6696587801</v>
      </c>
      <c r="G219" s="2">
        <f t="shared" si="41"/>
        <v>641500.42857142852</v>
      </c>
      <c r="H219" s="2">
        <f t="shared" si="39"/>
        <v>109982071.56566738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1214592.4756811857</v>
      </c>
      <c r="Q219" s="2">
        <f t="shared" si="42"/>
        <v>650000</v>
      </c>
      <c r="R219" s="2">
        <f t="shared" si="40"/>
        <v>111726345.46982428</v>
      </c>
      <c r="S219" s="2">
        <f t="shared" si="16"/>
        <v>641500.42857143283</v>
      </c>
      <c r="T219" s="2">
        <f t="shared" si="17"/>
        <v>8499.571428571362</v>
      </c>
      <c r="U219" s="2">
        <f t="shared" si="18"/>
        <v>650000</v>
      </c>
      <c r="V219" s="2">
        <f t="shared" si="34"/>
        <v>56096035.565667145</v>
      </c>
      <c r="W219" s="2">
        <f t="shared" si="19"/>
        <v>641500.42857142538</v>
      </c>
      <c r="X219" s="2">
        <f t="shared" si="6"/>
        <v>8499.5714285746217</v>
      </c>
      <c r="Y219" s="2">
        <f t="shared" si="37"/>
        <v>55630309.904157139</v>
      </c>
      <c r="Z219" s="2" t="str">
        <f t="shared" si="8"/>
        <v>MEEP</v>
      </c>
      <c r="AA219" s="2">
        <f>IF(Z219="HERE",Y219,AA218+Graph!$G$1*1000)</f>
        <v>56041810.332728565</v>
      </c>
      <c r="AB219" s="2">
        <f t="shared" si="20"/>
        <v>420000</v>
      </c>
      <c r="AC219" s="2">
        <f t="shared" si="38"/>
        <v>54813034.708524294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49651226.328283362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1"/>
        <v>#N/A</v>
      </c>
      <c r="E220" s="2" t="e">
        <f t="shared" si="22"/>
        <v>#N/A</v>
      </c>
      <c r="F220" s="2">
        <v>1208125.8055449426</v>
      </c>
      <c r="G220" s="2">
        <f t="shared" si="41"/>
        <v>641500.42857142852</v>
      </c>
      <c r="H220" s="2">
        <f t="shared" si="39"/>
        <v>110623571.99423881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1219570.1078431308</v>
      </c>
      <c r="Q220" s="2">
        <f t="shared" si="42"/>
        <v>650000</v>
      </c>
      <c r="R220" s="2">
        <f t="shared" si="40"/>
        <v>112376345.46982428</v>
      </c>
      <c r="S220" s="2">
        <f t="shared" si="16"/>
        <v>641500.42857143283</v>
      </c>
      <c r="T220" s="2">
        <f t="shared" si="17"/>
        <v>8499.571428571362</v>
      </c>
      <c r="U220" s="2">
        <f t="shared" si="18"/>
        <v>650000</v>
      </c>
      <c r="V220" s="2">
        <f t="shared" si="34"/>
        <v>56737535.99423857</v>
      </c>
      <c r="W220" s="2">
        <f t="shared" si="19"/>
        <v>641500.42857142538</v>
      </c>
      <c r="X220" s="2">
        <f t="shared" si="6"/>
        <v>8499.5714285746217</v>
      </c>
      <c r="Y220" s="2">
        <f t="shared" si="37"/>
        <v>55638809.475585714</v>
      </c>
      <c r="Z220" s="2" t="str">
        <f t="shared" si="8"/>
        <v>MEEP</v>
      </c>
      <c r="AA220" s="2">
        <f>IF(Z220="HERE",Y220,AA219+Graph!$G$1*1000)</f>
        <v>56461810.332728565</v>
      </c>
      <c r="AB220" s="2">
        <f t="shared" si="20"/>
        <v>420000</v>
      </c>
      <c r="AC220" s="2">
        <f t="shared" si="38"/>
        <v>54813034.708524294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49683301.349711932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1"/>
        <v>#N/A</v>
      </c>
      <c r="E221" s="2" t="e">
        <f t="shared" si="22"/>
        <v>#N/A</v>
      </c>
      <c r="F221" s="2">
        <v>1213056.9414311051</v>
      </c>
      <c r="G221" s="2">
        <f t="shared" si="41"/>
        <v>641500.42857142852</v>
      </c>
      <c r="H221" s="2">
        <f t="shared" si="39"/>
        <v>111265072.42281024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1224547.7400051057</v>
      </c>
      <c r="Q221" s="2">
        <f t="shared" si="42"/>
        <v>650000</v>
      </c>
      <c r="R221" s="2">
        <f t="shared" si="40"/>
        <v>113026345.46982428</v>
      </c>
      <c r="S221" s="2">
        <f t="shared" si="16"/>
        <v>641500.42857143283</v>
      </c>
      <c r="T221" s="2">
        <f t="shared" si="17"/>
        <v>8499.571428571362</v>
      </c>
      <c r="U221" s="2">
        <f t="shared" si="18"/>
        <v>650000</v>
      </c>
      <c r="V221" s="2">
        <f t="shared" si="34"/>
        <v>57379036.422809996</v>
      </c>
      <c r="W221" s="2">
        <f t="shared" si="19"/>
        <v>641500.42857142538</v>
      </c>
      <c r="X221" s="2">
        <f t="shared" si="6"/>
        <v>8499.5714285746217</v>
      </c>
      <c r="Y221" s="2">
        <f t="shared" si="37"/>
        <v>55647309.047014289</v>
      </c>
      <c r="Z221" s="2" t="str">
        <f t="shared" si="8"/>
        <v>MEEP</v>
      </c>
      <c r="AA221" s="2">
        <f>IF(Z221="HERE",Y221,AA220+Graph!$G$1*1000)</f>
        <v>56881810.332728565</v>
      </c>
      <c r="AB221" s="2">
        <f t="shared" si="20"/>
        <v>420000</v>
      </c>
      <c r="AC221" s="2">
        <f t="shared" si="38"/>
        <v>54813034.708524294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49715376.371140502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1"/>
        <v>#N/A</v>
      </c>
      <c r="E222" s="2" t="e">
        <f t="shared" si="22"/>
        <v>#N/A</v>
      </c>
      <c r="F222" s="2">
        <v>1217988.0773172975</v>
      </c>
      <c r="G222" s="2">
        <f t="shared" si="41"/>
        <v>641500.42857142852</v>
      </c>
      <c r="H222" s="2">
        <f t="shared" si="39"/>
        <v>111906572.85138167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1229525.3721670508</v>
      </c>
      <c r="Q222" s="2">
        <f t="shared" si="42"/>
        <v>650000</v>
      </c>
      <c r="R222" s="2">
        <f t="shared" si="40"/>
        <v>113676345.46982428</v>
      </c>
      <c r="S222" s="2">
        <f t="shared" si="16"/>
        <v>641500.42857143283</v>
      </c>
      <c r="T222" s="2">
        <f t="shared" si="17"/>
        <v>8499.571428571362</v>
      </c>
      <c r="U222" s="2">
        <f t="shared" si="18"/>
        <v>650000</v>
      </c>
      <c r="V222" s="2">
        <f t="shared" si="34"/>
        <v>58020536.851381421</v>
      </c>
      <c r="W222" s="2">
        <f t="shared" si="19"/>
        <v>641500.42857142538</v>
      </c>
      <c r="X222" s="2">
        <f t="shared" si="6"/>
        <v>8499.5714285746217</v>
      </c>
      <c r="Y222" s="2">
        <f t="shared" si="37"/>
        <v>55655808.618442863</v>
      </c>
      <c r="Z222" s="2" t="str">
        <f t="shared" si="8"/>
        <v>MEEP</v>
      </c>
      <c r="AA222" s="2">
        <f>IF(Z222="HERE",Y222,AA221+Graph!$G$1*1000)</f>
        <v>57301810.332728565</v>
      </c>
      <c r="AB222" s="2">
        <f t="shared" si="20"/>
        <v>420000</v>
      </c>
      <c r="AC222" s="2">
        <f t="shared" si="38"/>
        <v>54813034.708524294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49747451.392569073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1"/>
        <v>#N/A</v>
      </c>
      <c r="E223" s="2" t="e">
        <f t="shared" si="22"/>
        <v>#N/A</v>
      </c>
      <c r="F223" s="2">
        <v>1222919.21320346</v>
      </c>
      <c r="G223" s="2">
        <f t="shared" si="41"/>
        <v>641500.42857142852</v>
      </c>
      <c r="H223" s="2">
        <f t="shared" si="39"/>
        <v>112548073.27995311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1234503.0043289959</v>
      </c>
      <c r="Q223" s="2">
        <f t="shared" si="42"/>
        <v>650000</v>
      </c>
      <c r="R223" s="2">
        <f t="shared" si="40"/>
        <v>114326345.46982428</v>
      </c>
      <c r="S223" s="2">
        <f t="shared" si="16"/>
        <v>641500.42857143283</v>
      </c>
      <c r="T223" s="2">
        <f t="shared" si="17"/>
        <v>8499.571428571362</v>
      </c>
      <c r="U223" s="2">
        <f t="shared" si="18"/>
        <v>650000</v>
      </c>
      <c r="V223" s="2">
        <f t="shared" si="34"/>
        <v>58662037.279952846</v>
      </c>
      <c r="W223" s="2">
        <f t="shared" si="19"/>
        <v>641500.42857142538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55664308.189871438</v>
      </c>
      <c r="Z223" s="2" t="str">
        <f t="shared" si="8"/>
        <v>MEEP</v>
      </c>
      <c r="AA223" s="2">
        <f>IF(Z223="HERE",Y223,AA222+Graph!$G$1*1000)</f>
        <v>57721810.332728565</v>
      </c>
      <c r="AB223" s="2">
        <f t="shared" si="20"/>
        <v>420000</v>
      </c>
      <c r="AC223" s="2">
        <f t="shared" ref="AC223:AC286" si="44">IF(Z224="HERE",V223,AC222)</f>
        <v>54813034.708524294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49779526.413997643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1"/>
        <v>#N/A</v>
      </c>
      <c r="E224" s="2" t="e">
        <f t="shared" si="22"/>
        <v>#N/A</v>
      </c>
      <c r="F224" s="2">
        <v>1227850.3490896225</v>
      </c>
      <c r="G224" s="2">
        <f t="shared" si="41"/>
        <v>641500.42857142852</v>
      </c>
      <c r="H224" s="2">
        <f t="shared" ref="H224:H287" si="45">IF(COUNT($C225)=0,IF(COUNT($C224)=1,C224,SUM(H223+G224)),C224)</f>
        <v>113189573.70852454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1239480.6364909708</v>
      </c>
      <c r="Q224" s="2">
        <f t="shared" si="42"/>
        <v>650000</v>
      </c>
      <c r="R224" s="2">
        <f t="shared" ref="R224:R287" si="46">IF(COUNT($C225)=0,IF(COUNT($C224)=1,M224,SUM(R223+Q224)),M224)</f>
        <v>114976345.46982428</v>
      </c>
      <c r="S224" s="2">
        <f t="shared" si="16"/>
        <v>641500.42857143283</v>
      </c>
      <c r="T224" s="2">
        <f t="shared" si="17"/>
        <v>8499.571428571362</v>
      </c>
      <c r="U224" s="2">
        <f t="shared" si="18"/>
        <v>650000</v>
      </c>
      <c r="V224" s="2">
        <f t="shared" si="34"/>
        <v>59303537.708524272</v>
      </c>
      <c r="W224" s="2">
        <f t="shared" si="19"/>
        <v>641500.42857142538</v>
      </c>
      <c r="X224" s="2">
        <f t="shared" si="6"/>
        <v>8499.5714285746217</v>
      </c>
      <c r="Y224" s="2">
        <f t="shared" si="43"/>
        <v>55672807.761300012</v>
      </c>
      <c r="Z224" s="2" t="str">
        <f t="shared" si="8"/>
        <v>MEEP</v>
      </c>
      <c r="AA224" s="2">
        <f>IF(Z224="HERE",Y224,AA223+Graph!$G$1*1000)</f>
        <v>58141810.332728565</v>
      </c>
      <c r="AB224" s="2">
        <f t="shared" si="20"/>
        <v>420000</v>
      </c>
      <c r="AC224" s="2">
        <f t="shared" si="44"/>
        <v>54813034.708524294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49811601.43542622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1"/>
        <v>#N/A</v>
      </c>
      <c r="E225" s="2" t="e">
        <f t="shared" si="22"/>
        <v>#N/A</v>
      </c>
      <c r="F225" s="2">
        <v>1232781.4849758148</v>
      </c>
      <c r="G225" s="2">
        <f t="shared" si="41"/>
        <v>641500.42857142852</v>
      </c>
      <c r="H225" s="2">
        <f t="shared" si="45"/>
        <v>113831074.13709597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1244458.268652916</v>
      </c>
      <c r="Q225" s="2">
        <f t="shared" si="42"/>
        <v>650000</v>
      </c>
      <c r="R225" s="2">
        <f t="shared" si="46"/>
        <v>115626345.46982428</v>
      </c>
      <c r="S225" s="2">
        <f t="shared" si="16"/>
        <v>641500.42857143283</v>
      </c>
      <c r="T225" s="2">
        <f t="shared" si="17"/>
        <v>8499.571428571362</v>
      </c>
      <c r="U225" s="2">
        <f t="shared" si="18"/>
        <v>650000</v>
      </c>
      <c r="V225" s="2">
        <f t="shared" si="34"/>
        <v>59945038.137095697</v>
      </c>
      <c r="W225" s="2">
        <f t="shared" si="19"/>
        <v>641500.42857142538</v>
      </c>
      <c r="X225" s="2">
        <f t="shared" si="6"/>
        <v>8499.5714285746217</v>
      </c>
      <c r="Y225" s="2">
        <f t="shared" si="43"/>
        <v>55681307.332728587</v>
      </c>
      <c r="Z225" s="2" t="str">
        <f t="shared" si="8"/>
        <v>MEEP</v>
      </c>
      <c r="AA225" s="2">
        <f>IF(Z225="HERE",Y225,AA224+Graph!$G$1*1000)</f>
        <v>58561810.332728565</v>
      </c>
      <c r="AB225" s="2">
        <f t="shared" si="20"/>
        <v>420000</v>
      </c>
      <c r="AC225" s="2">
        <f t="shared" si="44"/>
        <v>54813034.708524294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49843676.45685479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1"/>
        <v>#N/A</v>
      </c>
      <c r="E226" s="2" t="e">
        <f t="shared" si="22"/>
        <v>#N/A</v>
      </c>
      <c r="F226" s="2">
        <v>1237712.6208619773</v>
      </c>
      <c r="G226" s="2">
        <f t="shared" si="41"/>
        <v>641500.42857142852</v>
      </c>
      <c r="H226" s="2">
        <f t="shared" si="45"/>
        <v>114472574.56566741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1249435.9008148611</v>
      </c>
      <c r="Q226" s="2">
        <f t="shared" si="42"/>
        <v>650000</v>
      </c>
      <c r="R226" s="2">
        <f t="shared" si="46"/>
        <v>116276345.46982428</v>
      </c>
      <c r="S226" s="2">
        <f t="shared" si="16"/>
        <v>641500.42857143283</v>
      </c>
      <c r="T226" s="2">
        <f t="shared" si="17"/>
        <v>8499.571428571362</v>
      </c>
      <c r="U226" s="2">
        <f t="shared" si="18"/>
        <v>650000</v>
      </c>
      <c r="V226" s="2">
        <f t="shared" si="34"/>
        <v>60586538.565667123</v>
      </c>
      <c r="W226" s="2">
        <f t="shared" si="19"/>
        <v>641500.42857142538</v>
      </c>
      <c r="X226" s="2">
        <f t="shared" si="6"/>
        <v>8499.5714285746217</v>
      </c>
      <c r="Y226" s="2">
        <f t="shared" si="43"/>
        <v>55689806.904157162</v>
      </c>
      <c r="Z226" s="2" t="str">
        <f t="shared" si="8"/>
        <v>MEEP</v>
      </c>
      <c r="AA226" s="2">
        <f>IF(Z226="HERE",Y226,AA225+Graph!$G$1*1000)</f>
        <v>58981810.332728565</v>
      </c>
      <c r="AB226" s="2">
        <f t="shared" si="20"/>
        <v>420000</v>
      </c>
      <c r="AC226" s="2">
        <f t="shared" si="44"/>
        <v>54813034.708524294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49875751.478283361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1"/>
        <v>#N/A</v>
      </c>
      <c r="E227" s="2" t="e">
        <f t="shared" si="22"/>
        <v>#N/A</v>
      </c>
      <c r="F227" s="2">
        <v>1242643.7567481697</v>
      </c>
      <c r="G227" s="2">
        <f t="shared" si="41"/>
        <v>641500.42857142852</v>
      </c>
      <c r="H227" s="2">
        <f t="shared" si="45"/>
        <v>115114074.99423884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1254413.532976836</v>
      </c>
      <c r="Q227" s="2">
        <f t="shared" si="42"/>
        <v>650000</v>
      </c>
      <c r="R227" s="2">
        <f t="shared" si="46"/>
        <v>116926345.46982428</v>
      </c>
      <c r="S227" s="2">
        <f t="shared" si="16"/>
        <v>641500.42857143283</v>
      </c>
      <c r="T227" s="2">
        <f t="shared" si="17"/>
        <v>8499.571428571362</v>
      </c>
      <c r="U227" s="2">
        <f t="shared" si="18"/>
        <v>650000</v>
      </c>
      <c r="V227" s="2">
        <f t="shared" si="34"/>
        <v>61228038.994238548</v>
      </c>
      <c r="W227" s="2">
        <f t="shared" si="19"/>
        <v>641500.42857142538</v>
      </c>
      <c r="X227" s="2">
        <f t="shared" si="6"/>
        <v>8499.5714285746217</v>
      </c>
      <c r="Y227" s="2">
        <f t="shared" si="43"/>
        <v>55698306.475585736</v>
      </c>
      <c r="Z227" s="2" t="str">
        <f t="shared" si="8"/>
        <v>MEEP</v>
      </c>
      <c r="AA227" s="2">
        <f>IF(Z227="HERE",Y227,AA226+Graph!$G$1*1000)</f>
        <v>59401810.332728565</v>
      </c>
      <c r="AB227" s="2">
        <f t="shared" si="20"/>
        <v>420000</v>
      </c>
      <c r="AC227" s="2">
        <f t="shared" si="44"/>
        <v>54813034.708524294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49907826.499711931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1"/>
        <v>#N/A</v>
      </c>
      <c r="E228" s="2" t="e">
        <f t="shared" si="22"/>
        <v>#N/A</v>
      </c>
      <c r="F228" s="2">
        <v>1247574.8926343322</v>
      </c>
      <c r="G228" s="2">
        <f t="shared" si="41"/>
        <v>641500.42857142852</v>
      </c>
      <c r="H228" s="2">
        <f t="shared" si="45"/>
        <v>115755575.42281027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1259391.1651387811</v>
      </c>
      <c r="Q228" s="2">
        <f t="shared" si="42"/>
        <v>650000</v>
      </c>
      <c r="R228" s="2">
        <f t="shared" si="46"/>
        <v>117576345.46982428</v>
      </c>
      <c r="S228" s="2">
        <f t="shared" si="16"/>
        <v>641500.42857143283</v>
      </c>
      <c r="T228" s="2">
        <f t="shared" si="17"/>
        <v>8499.571428571362</v>
      </c>
      <c r="U228" s="2">
        <f t="shared" si="18"/>
        <v>650000</v>
      </c>
      <c r="V228" s="2">
        <f t="shared" si="34"/>
        <v>61869539.422809973</v>
      </c>
      <c r="W228" s="2">
        <f t="shared" si="19"/>
        <v>641500.42857142538</v>
      </c>
      <c r="X228" s="2">
        <f t="shared" si="6"/>
        <v>8499.5714285746217</v>
      </c>
      <c r="Y228" s="2">
        <f t="shared" si="43"/>
        <v>55706806.047014311</v>
      </c>
      <c r="Z228" s="2" t="str">
        <f t="shared" si="8"/>
        <v>MEEP</v>
      </c>
      <c r="AA228" s="2">
        <f>IF(Z228="HERE",Y228,AA227+Graph!$G$1*1000)</f>
        <v>59821810.332728565</v>
      </c>
      <c r="AB228" s="2">
        <f t="shared" si="20"/>
        <v>420000</v>
      </c>
      <c r="AC228" s="2">
        <f t="shared" si="44"/>
        <v>54813034.708524294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49939901.521140501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1"/>
        <v>#N/A</v>
      </c>
      <c r="E229" s="2" t="e">
        <f t="shared" si="22"/>
        <v>#N/A</v>
      </c>
      <c r="F229" s="2">
        <v>1252506.0285204947</v>
      </c>
      <c r="G229" s="2">
        <f t="shared" si="41"/>
        <v>641500.42857142852</v>
      </c>
      <c r="H229" s="2">
        <f t="shared" si="45"/>
        <v>116397075.8513817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1264368.7973007262</v>
      </c>
      <c r="Q229" s="2">
        <f t="shared" si="42"/>
        <v>650000</v>
      </c>
      <c r="R229" s="2">
        <f t="shared" si="46"/>
        <v>118226345.46982428</v>
      </c>
      <c r="S229" s="2">
        <f t="shared" si="16"/>
        <v>641500.42857143283</v>
      </c>
      <c r="T229" s="2">
        <f t="shared" si="17"/>
        <v>8499.571428571362</v>
      </c>
      <c r="U229" s="2">
        <f t="shared" si="18"/>
        <v>650000</v>
      </c>
      <c r="V229" s="2">
        <f t="shared" si="34"/>
        <v>62511039.851381399</v>
      </c>
      <c r="W229" s="2">
        <f t="shared" si="19"/>
        <v>641500.42857142538</v>
      </c>
      <c r="X229" s="2">
        <f t="shared" si="6"/>
        <v>8499.5714285746217</v>
      </c>
      <c r="Y229" s="2">
        <f t="shared" si="43"/>
        <v>55715305.618442886</v>
      </c>
      <c r="Z229" s="2" t="str">
        <f t="shared" si="8"/>
        <v>MEEP</v>
      </c>
      <c r="AA229" s="2">
        <f>IF(Z229="HERE",Y229,AA228+Graph!$G$1*1000)</f>
        <v>60241810.332728565</v>
      </c>
      <c r="AB229" s="2">
        <f t="shared" si="20"/>
        <v>420000</v>
      </c>
      <c r="AC229" s="2">
        <f t="shared" si="44"/>
        <v>54813034.708524294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49971976.542569071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1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IF(F230&gt;650000,$AK$31*1000,F230)</f>
        <v>641500.42857142852</v>
      </c>
      <c r="H230" s="2">
        <f t="shared" si="45"/>
        <v>117038576.27995314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IF(P230&gt;650000,650000,P230)</f>
        <v>650000</v>
      </c>
      <c r="R230" s="2">
        <f t="shared" si="46"/>
        <v>118876345.46982428</v>
      </c>
      <c r="S230" s="2">
        <f t="shared" si="16"/>
        <v>641500.42857143283</v>
      </c>
      <c r="T230" s="2">
        <f t="shared" si="17"/>
        <v>8499.571428571362</v>
      </c>
      <c r="U230" s="2">
        <f t="shared" si="18"/>
        <v>650000</v>
      </c>
      <c r="V230" s="2">
        <f t="shared" si="34"/>
        <v>63152540.279952824</v>
      </c>
      <c r="W230" s="2">
        <f t="shared" si="19"/>
        <v>641500.42857142538</v>
      </c>
      <c r="X230" s="2">
        <f t="shared" si="6"/>
        <v>8499.5714285746217</v>
      </c>
      <c r="Y230" s="2">
        <f t="shared" si="43"/>
        <v>55723805.18987146</v>
      </c>
      <c r="Z230" s="2" t="str">
        <f t="shared" si="8"/>
        <v>MEEP</v>
      </c>
      <c r="AA230" s="2">
        <f>IF(Z230="HERE",Y230,AA229+Graph!$G$1*1000)</f>
        <v>60661810.332728565</v>
      </c>
      <c r="AB230" s="2">
        <f t="shared" si="20"/>
        <v>420000</v>
      </c>
      <c r="AC230" s="2">
        <f t="shared" si="44"/>
        <v>54813034.708524294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50004051.563997641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1"/>
        <v>#N/A</v>
      </c>
      <c r="E231" s="2" t="e">
        <f t="shared" si="22"/>
        <v>#N/A</v>
      </c>
      <c r="F231" s="2">
        <v>1262368.3002928495</v>
      </c>
      <c r="G231" s="2">
        <f t="shared" si="47"/>
        <v>641500.42857142852</v>
      </c>
      <c r="H231" s="2">
        <f t="shared" si="45"/>
        <v>117680076.70852457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1274324.0616246462</v>
      </c>
      <c r="Q231" s="2">
        <f t="shared" si="48"/>
        <v>650000</v>
      </c>
      <c r="R231" s="2">
        <f t="shared" si="46"/>
        <v>119526345.46982428</v>
      </c>
      <c r="S231" s="2">
        <f t="shared" si="16"/>
        <v>641500.42857143283</v>
      </c>
      <c r="T231" s="2">
        <f t="shared" si="17"/>
        <v>8499.571428571362</v>
      </c>
      <c r="U231" s="2">
        <f t="shared" si="18"/>
        <v>650000</v>
      </c>
      <c r="V231" s="2">
        <f t="shared" si="34"/>
        <v>63794040.708524249</v>
      </c>
      <c r="W231" s="2">
        <f t="shared" si="19"/>
        <v>641500.42857142538</v>
      </c>
      <c r="X231" s="2">
        <f t="shared" si="6"/>
        <v>8499.5714285746217</v>
      </c>
      <c r="Y231" s="2">
        <f t="shared" si="43"/>
        <v>55732304.761300035</v>
      </c>
      <c r="Z231" s="2" t="str">
        <f t="shared" si="8"/>
        <v>MEEP</v>
      </c>
      <c r="AA231" s="2">
        <f>IF(Z231="HERE",Y231,AA230+Graph!$G$1*1000)</f>
        <v>61081810.332728565</v>
      </c>
      <c r="AB231" s="2">
        <f t="shared" si="20"/>
        <v>420000</v>
      </c>
      <c r="AC231" s="2">
        <f t="shared" si="44"/>
        <v>54813034.708524294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50036126.585426219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1"/>
        <v>#N/A</v>
      </c>
      <c r="E232" s="2" t="e">
        <f t="shared" si="22"/>
        <v>#N/A</v>
      </c>
      <c r="F232" s="2">
        <v>1267299.4361790121</v>
      </c>
      <c r="G232" s="2">
        <f t="shared" si="47"/>
        <v>641500.42857142852</v>
      </c>
      <c r="H232" s="2">
        <f t="shared" si="45"/>
        <v>118321577.137096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1279301.6937865913</v>
      </c>
      <c r="Q232" s="2">
        <f t="shared" si="48"/>
        <v>650000</v>
      </c>
      <c r="R232" s="2">
        <f t="shared" si="46"/>
        <v>120176345.46982428</v>
      </c>
      <c r="S232" s="2">
        <f t="shared" si="16"/>
        <v>641500.42857143283</v>
      </c>
      <c r="T232" s="2">
        <f t="shared" si="17"/>
        <v>8499.571428571362</v>
      </c>
      <c r="U232" s="2">
        <f t="shared" si="18"/>
        <v>650000</v>
      </c>
      <c r="V232" s="2">
        <f t="shared" si="34"/>
        <v>64435541.137095675</v>
      </c>
      <c r="W232" s="2">
        <f t="shared" si="19"/>
        <v>641500.42857142538</v>
      </c>
      <c r="X232" s="2">
        <f t="shared" si="6"/>
        <v>8499.5714285746217</v>
      </c>
      <c r="Y232" s="2">
        <f t="shared" si="43"/>
        <v>55740804.332728609</v>
      </c>
      <c r="Z232" s="2" t="str">
        <f t="shared" si="8"/>
        <v>MEEP</v>
      </c>
      <c r="AA232" s="2">
        <f>IF(Z232="HERE",Y232,AA231+Graph!$G$1*1000)</f>
        <v>61501810.332728565</v>
      </c>
      <c r="AB232" s="2">
        <f t="shared" si="20"/>
        <v>420000</v>
      </c>
      <c r="AC232" s="2">
        <f t="shared" si="44"/>
        <v>54813034.708524294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50068201.606854789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1"/>
        <v>#N/A</v>
      </c>
      <c r="E233" s="2" t="e">
        <f t="shared" si="22"/>
        <v>#N/A</v>
      </c>
      <c r="F233" s="2">
        <v>1272230.5720652044</v>
      </c>
      <c r="G233" s="2">
        <f t="shared" si="47"/>
        <v>641500.42857142852</v>
      </c>
      <c r="H233" s="2">
        <f t="shared" si="45"/>
        <v>118963077.56566744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1284279.3259485662</v>
      </c>
      <c r="Q233" s="2">
        <f t="shared" si="48"/>
        <v>650000</v>
      </c>
      <c r="R233" s="2">
        <f t="shared" si="46"/>
        <v>120826345.46982428</v>
      </c>
      <c r="S233" s="2">
        <f t="shared" si="16"/>
        <v>641500.42857143283</v>
      </c>
      <c r="T233" s="2">
        <f t="shared" si="17"/>
        <v>8499.571428571362</v>
      </c>
      <c r="U233" s="2">
        <f t="shared" si="18"/>
        <v>650000</v>
      </c>
      <c r="V233" s="2">
        <f t="shared" si="34"/>
        <v>65077041.5656671</v>
      </c>
      <c r="W233" s="2">
        <f t="shared" si="19"/>
        <v>641500.42857142538</v>
      </c>
      <c r="X233" s="2">
        <f t="shared" si="6"/>
        <v>8499.5714285746217</v>
      </c>
      <c r="Y233" s="2">
        <f t="shared" si="43"/>
        <v>55749303.904157184</v>
      </c>
      <c r="Z233" s="2" t="str">
        <f t="shared" si="8"/>
        <v>MEEP</v>
      </c>
      <c r="AA233" s="2">
        <f>IF(Z233="HERE",Y233,AA232+Graph!$G$1*1000)</f>
        <v>61921810.332728565</v>
      </c>
      <c r="AB233" s="2">
        <f t="shared" si="20"/>
        <v>420000</v>
      </c>
      <c r="AC233" s="2">
        <f t="shared" si="44"/>
        <v>54813034.708524294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50100276.628283359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1"/>
        <v>#N/A</v>
      </c>
      <c r="E234" s="2" t="e">
        <f t="shared" si="22"/>
        <v>#N/A</v>
      </c>
      <c r="F234" s="2">
        <v>1277161.7079513669</v>
      </c>
      <c r="G234" s="2">
        <f t="shared" si="47"/>
        <v>641500.42857142852</v>
      </c>
      <c r="H234" s="2">
        <f t="shared" si="45"/>
        <v>119604577.99423887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1289256.9581105113</v>
      </c>
      <c r="Q234" s="2">
        <f t="shared" si="48"/>
        <v>650000</v>
      </c>
      <c r="R234" s="2">
        <f t="shared" si="46"/>
        <v>121476345.46982428</v>
      </c>
      <c r="S234" s="2">
        <f t="shared" si="16"/>
        <v>641500.42857143283</v>
      </c>
      <c r="T234" s="2">
        <f t="shared" si="17"/>
        <v>8499.571428571362</v>
      </c>
      <c r="U234" s="2">
        <f t="shared" si="18"/>
        <v>650000</v>
      </c>
      <c r="V234" s="2">
        <f t="shared" si="34"/>
        <v>65718541.994238526</v>
      </c>
      <c r="W234" s="2">
        <f t="shared" si="19"/>
        <v>641500.42857142538</v>
      </c>
      <c r="X234" s="2">
        <f t="shared" si="6"/>
        <v>8499.5714285746217</v>
      </c>
      <c r="Y234" s="2">
        <f t="shared" si="43"/>
        <v>55757803.475585759</v>
      </c>
      <c r="Z234" s="2" t="str">
        <f t="shared" si="8"/>
        <v>MEEP</v>
      </c>
      <c r="AA234" s="2">
        <f>IF(Z234="HERE",Y234,AA233+Graph!$G$1*1000)</f>
        <v>62341810.332728565</v>
      </c>
      <c r="AB234" s="2">
        <f t="shared" si="20"/>
        <v>420000</v>
      </c>
      <c r="AC234" s="2">
        <f t="shared" si="44"/>
        <v>54813034.708524294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50132351.649711929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1"/>
        <v>#N/A</v>
      </c>
      <c r="E235" s="2" t="e">
        <f t="shared" si="22"/>
        <v>#N/A</v>
      </c>
      <c r="F235" s="2">
        <v>1282092.8438375294</v>
      </c>
      <c r="G235" s="2">
        <f t="shared" si="47"/>
        <v>641500.42857142852</v>
      </c>
      <c r="H235" s="2">
        <f t="shared" si="45"/>
        <v>120246078.4228103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1294234.5902724862</v>
      </c>
      <c r="Q235" s="2">
        <f t="shared" si="48"/>
        <v>650000</v>
      </c>
      <c r="R235" s="2">
        <f t="shared" si="46"/>
        <v>122126345.46982428</v>
      </c>
      <c r="S235" s="2">
        <f t="shared" si="16"/>
        <v>641500.42857143283</v>
      </c>
      <c r="T235" s="2">
        <f t="shared" si="17"/>
        <v>8499.571428571362</v>
      </c>
      <c r="U235" s="2">
        <f t="shared" si="18"/>
        <v>650000</v>
      </c>
      <c r="V235" s="2">
        <f t="shared" si="34"/>
        <v>66360042.422809951</v>
      </c>
      <c r="W235" s="2">
        <f t="shared" si="19"/>
        <v>641500.42857142538</v>
      </c>
      <c r="X235" s="2">
        <f t="shared" si="6"/>
        <v>8499.5714285746217</v>
      </c>
      <c r="Y235" s="2">
        <f t="shared" si="43"/>
        <v>55766303.047014333</v>
      </c>
      <c r="Z235" s="2" t="str">
        <f t="shared" si="8"/>
        <v>MEEP</v>
      </c>
      <c r="AA235" s="2">
        <f>IF(Z235="HERE",Y235,AA234+Graph!$G$1*1000)</f>
        <v>62761810.332728565</v>
      </c>
      <c r="AB235" s="2">
        <f t="shared" si="20"/>
        <v>420000</v>
      </c>
      <c r="AC235" s="2">
        <f t="shared" si="44"/>
        <v>54813034.708524294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1"/>
        <v>#N/A</v>
      </c>
      <c r="E236" s="2" t="e">
        <f t="shared" si="22"/>
        <v>#N/A</v>
      </c>
      <c r="F236" s="2">
        <v>1287023.9797237217</v>
      </c>
      <c r="G236" s="2">
        <f t="shared" si="47"/>
        <v>641500.42857142852</v>
      </c>
      <c r="H236" s="2">
        <f t="shared" si="45"/>
        <v>120887578.85138173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1299212.2224344313</v>
      </c>
      <c r="Q236" s="2">
        <f t="shared" si="48"/>
        <v>650000</v>
      </c>
      <c r="R236" s="2">
        <f t="shared" si="46"/>
        <v>122776345.46982428</v>
      </c>
      <c r="S236" s="2">
        <f t="shared" si="16"/>
        <v>641500.42857143283</v>
      </c>
      <c r="T236" s="2">
        <f t="shared" si="17"/>
        <v>8499.571428571362</v>
      </c>
      <c r="U236" s="2">
        <f t="shared" si="18"/>
        <v>650000</v>
      </c>
      <c r="V236" s="2">
        <f t="shared" si="34"/>
        <v>67001542.851381376</v>
      </c>
      <c r="W236" s="2">
        <f t="shared" si="19"/>
        <v>641500.42857142538</v>
      </c>
      <c r="X236" s="2">
        <f t="shared" si="6"/>
        <v>8499.5714285746217</v>
      </c>
      <c r="Y236" s="2">
        <f t="shared" si="43"/>
        <v>55774802.618442908</v>
      </c>
      <c r="Z236" s="2" t="str">
        <f t="shared" si="8"/>
        <v>MEEP</v>
      </c>
      <c r="AA236" s="2">
        <f>IF(Z236="HERE",Y236,AA235+Graph!$G$1*1000)</f>
        <v>63181810.332728565</v>
      </c>
      <c r="AB236" s="2">
        <f t="shared" si="20"/>
        <v>420000</v>
      </c>
      <c r="AC236" s="2">
        <f t="shared" si="44"/>
        <v>54813034.708524294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1"/>
        <v>#N/A</v>
      </c>
      <c r="E237" s="2" t="e">
        <f t="shared" si="22"/>
        <v>#N/A</v>
      </c>
      <c r="F237" s="2">
        <v>1291955.1156098843</v>
      </c>
      <c r="G237" s="2">
        <f t="shared" si="47"/>
        <v>641500.42857142852</v>
      </c>
      <c r="H237" s="2">
        <f t="shared" si="45"/>
        <v>121529079.27995317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1304189.8545963764</v>
      </c>
      <c r="Q237" s="2">
        <f t="shared" si="48"/>
        <v>650000</v>
      </c>
      <c r="R237" s="2">
        <f t="shared" si="46"/>
        <v>123426345.46982428</v>
      </c>
      <c r="S237" s="2">
        <f t="shared" si="16"/>
        <v>641500.42857143283</v>
      </c>
      <c r="T237" s="2">
        <f t="shared" si="17"/>
        <v>8499.571428571362</v>
      </c>
      <c r="U237" s="2">
        <f t="shared" si="18"/>
        <v>650000</v>
      </c>
      <c r="V237" s="2">
        <f t="shared" si="34"/>
        <v>67643043.279952809</v>
      </c>
      <c r="W237" s="2">
        <f t="shared" si="19"/>
        <v>641500.42857143283</v>
      </c>
      <c r="X237" s="2">
        <f t="shared" si="6"/>
        <v>8499.5714285671711</v>
      </c>
      <c r="Y237" s="2">
        <f t="shared" si="43"/>
        <v>55783302.189871475</v>
      </c>
      <c r="Z237" s="2" t="str">
        <f t="shared" si="8"/>
        <v>MEEP</v>
      </c>
      <c r="AA237" s="2">
        <f>IF(Z237="HERE",Y237,AA236+Graph!$G$1*1000)</f>
        <v>63601810.332728565</v>
      </c>
      <c r="AB237" s="2">
        <f t="shared" si="20"/>
        <v>420000</v>
      </c>
      <c r="AC237" s="2">
        <f t="shared" si="44"/>
        <v>54813034.708524294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1"/>
        <v>#N/A</v>
      </c>
      <c r="E238" s="2" t="e">
        <f t="shared" si="22"/>
        <v>#N/A</v>
      </c>
      <c r="F238" s="2">
        <v>1296886.2514960468</v>
      </c>
      <c r="G238" s="2">
        <f t="shared" si="47"/>
        <v>641500.42857142852</v>
      </c>
      <c r="H238" s="2">
        <f t="shared" si="45"/>
        <v>122170579.7085246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1309167.4867583513</v>
      </c>
      <c r="Q238" s="2">
        <f t="shared" si="48"/>
        <v>650000</v>
      </c>
      <c r="R238" s="2">
        <f t="shared" si="46"/>
        <v>124076345.46982428</v>
      </c>
      <c r="S238" s="2">
        <f t="shared" si="16"/>
        <v>641500.42857143283</v>
      </c>
      <c r="T238" s="2">
        <f t="shared" si="17"/>
        <v>8499.571428571362</v>
      </c>
      <c r="U238" s="2">
        <f t="shared" si="18"/>
        <v>650000</v>
      </c>
      <c r="V238" s="2">
        <f t="shared" si="34"/>
        <v>68284543.708524242</v>
      </c>
      <c r="W238" s="2">
        <f t="shared" si="19"/>
        <v>641500.42857143283</v>
      </c>
      <c r="X238" s="2">
        <f t="shared" si="6"/>
        <v>8499.5714285671711</v>
      </c>
      <c r="Y238" s="2">
        <f t="shared" si="43"/>
        <v>55791801.761300042</v>
      </c>
      <c r="Z238" s="2" t="str">
        <f t="shared" si="8"/>
        <v>MEEP</v>
      </c>
      <c r="AA238" s="2">
        <f>IF(Z238="HERE",Y238,AA237+Graph!$G$1*1000)</f>
        <v>64021810.332728565</v>
      </c>
      <c r="AB238" s="2">
        <f t="shared" si="20"/>
        <v>420000</v>
      </c>
      <c r="AC238" s="2">
        <f t="shared" si="44"/>
        <v>54813034.708524294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1"/>
        <v>#N/A</v>
      </c>
      <c r="E239" s="2" t="e">
        <f t="shared" si="22"/>
        <v>#N/A</v>
      </c>
      <c r="F239" s="2">
        <v>1301817.3873822391</v>
      </c>
      <c r="G239" s="2">
        <f t="shared" si="47"/>
        <v>641500.42857142852</v>
      </c>
      <c r="H239" s="2">
        <f t="shared" si="45"/>
        <v>122812080.13709603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1314145.1189202964</v>
      </c>
      <c r="Q239" s="2">
        <f t="shared" si="48"/>
        <v>650000</v>
      </c>
      <c r="R239" s="2">
        <f t="shared" si="46"/>
        <v>124726345.46982428</v>
      </c>
      <c r="S239" s="2">
        <f t="shared" si="16"/>
        <v>641500.42857143283</v>
      </c>
      <c r="T239" s="2">
        <f t="shared" si="17"/>
        <v>8499.571428571362</v>
      </c>
      <c r="U239" s="2">
        <f t="shared" si="18"/>
        <v>650000</v>
      </c>
      <c r="V239" s="2">
        <f t="shared" si="34"/>
        <v>68926044.137095675</v>
      </c>
      <c r="W239" s="2">
        <f t="shared" si="19"/>
        <v>641500.42857143283</v>
      </c>
      <c r="X239" s="2">
        <f t="shared" si="6"/>
        <v>8499.5714285671711</v>
      </c>
      <c r="Y239" s="2">
        <f t="shared" si="43"/>
        <v>55800301.332728609</v>
      </c>
      <c r="Z239" s="2" t="str">
        <f t="shared" si="8"/>
        <v>MEEP</v>
      </c>
      <c r="AA239" s="2">
        <f>IF(Z239="HERE",Y239,AA238+Graph!$G$1*1000)</f>
        <v>64441810.332728565</v>
      </c>
      <c r="AB239" s="2">
        <f t="shared" si="20"/>
        <v>420000</v>
      </c>
      <c r="AC239" s="2">
        <f t="shared" si="44"/>
        <v>54813034.708524294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1"/>
        <v>#N/A</v>
      </c>
      <c r="E240" s="2" t="e">
        <f t="shared" si="22"/>
        <v>#N/A</v>
      </c>
      <c r="F240" s="2">
        <v>1306748.5232684016</v>
      </c>
      <c r="G240" s="2">
        <f t="shared" si="47"/>
        <v>641500.42857142852</v>
      </c>
      <c r="H240" s="2">
        <f t="shared" si="45"/>
        <v>123453580.56566747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1319122.7510822415</v>
      </c>
      <c r="Q240" s="2">
        <f t="shared" si="48"/>
        <v>650000</v>
      </c>
      <c r="R240" s="2">
        <f t="shared" si="46"/>
        <v>125376345.46982428</v>
      </c>
      <c r="S240" s="2">
        <f t="shared" si="16"/>
        <v>641500.42857143283</v>
      </c>
      <c r="T240" s="2">
        <f t="shared" si="17"/>
        <v>8499.571428571362</v>
      </c>
      <c r="U240" s="2">
        <f t="shared" si="18"/>
        <v>650000</v>
      </c>
      <c r="V240" s="2">
        <f t="shared" si="34"/>
        <v>69567544.565667108</v>
      </c>
      <c r="W240" s="2">
        <f t="shared" si="19"/>
        <v>641500.42857143283</v>
      </c>
      <c r="X240" s="2">
        <f t="shared" si="6"/>
        <v>8499.5714285671711</v>
      </c>
      <c r="Y240" s="2">
        <f t="shared" si="43"/>
        <v>55808800.904157177</v>
      </c>
      <c r="Z240" s="2" t="str">
        <f t="shared" si="8"/>
        <v>MEEP</v>
      </c>
      <c r="AA240" s="2">
        <f>IF(Z240="HERE",Y240,AA239+Graph!$G$1*1000)</f>
        <v>64861810.332728565</v>
      </c>
      <c r="AB240" s="2">
        <f t="shared" si="20"/>
        <v>420000</v>
      </c>
      <c r="AC240" s="2">
        <f t="shared" si="44"/>
        <v>54813034.708524294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1"/>
        <v>#N/A</v>
      </c>
      <c r="E241" s="2" t="e">
        <f t="shared" si="22"/>
        <v>#N/A</v>
      </c>
      <c r="F241" s="2">
        <v>1311679.6591545641</v>
      </c>
      <c r="G241" s="2">
        <f t="shared" si="47"/>
        <v>641500.42857142852</v>
      </c>
      <c r="H241" s="2">
        <f t="shared" si="45"/>
        <v>124095080.9942389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1324100.3832442164</v>
      </c>
      <c r="Q241" s="2">
        <f t="shared" si="48"/>
        <v>650000</v>
      </c>
      <c r="R241" s="2">
        <f t="shared" si="46"/>
        <v>126026345.46982428</v>
      </c>
      <c r="S241" s="2">
        <f t="shared" si="16"/>
        <v>641500.42857143283</v>
      </c>
      <c r="T241" s="2">
        <f t="shared" si="17"/>
        <v>8499.571428571362</v>
      </c>
      <c r="U241" s="2">
        <f t="shared" si="18"/>
        <v>650000</v>
      </c>
      <c r="V241" s="2">
        <f t="shared" si="34"/>
        <v>70209044.994238541</v>
      </c>
      <c r="W241" s="2">
        <f t="shared" si="19"/>
        <v>641500.42857143283</v>
      </c>
      <c r="X241" s="2">
        <f t="shared" si="6"/>
        <v>8499.5714285671711</v>
      </c>
      <c r="Y241" s="2">
        <f t="shared" si="43"/>
        <v>55817300.475585744</v>
      </c>
      <c r="Z241" s="2" t="str">
        <f t="shared" si="8"/>
        <v>MEEP</v>
      </c>
      <c r="AA241" s="2">
        <f>IF(Z241="HERE",Y241,AA240+Graph!$G$1*1000)</f>
        <v>65281810.332728565</v>
      </c>
      <c r="AB241" s="2">
        <f t="shared" si="20"/>
        <v>420000</v>
      </c>
      <c r="AC241" s="2">
        <f t="shared" si="44"/>
        <v>54813034.708524294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1"/>
        <v>#N/A</v>
      </c>
      <c r="E242" s="2" t="e">
        <f t="shared" si="22"/>
        <v>#N/A</v>
      </c>
      <c r="F242" s="2">
        <v>1316610.7950407565</v>
      </c>
      <c r="G242" s="2">
        <f t="shared" si="47"/>
        <v>641500.42857142852</v>
      </c>
      <c r="H242" s="2">
        <f t="shared" si="45"/>
        <v>124736581.42281033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1329078.0154061615</v>
      </c>
      <c r="Q242" s="2">
        <f t="shared" si="48"/>
        <v>650000</v>
      </c>
      <c r="R242" s="2">
        <f t="shared" si="46"/>
        <v>126676345.46982428</v>
      </c>
      <c r="S242" s="2">
        <f t="shared" si="16"/>
        <v>641500.42857143283</v>
      </c>
      <c r="T242" s="2">
        <f t="shared" si="17"/>
        <v>8499.571428571362</v>
      </c>
      <c r="U242" s="2">
        <f t="shared" si="18"/>
        <v>650000</v>
      </c>
      <c r="V242" s="2">
        <f t="shared" si="34"/>
        <v>70850545.422809973</v>
      </c>
      <c r="W242" s="2">
        <f t="shared" si="19"/>
        <v>641500.42857143283</v>
      </c>
      <c r="X242" s="2">
        <f t="shared" si="6"/>
        <v>8499.5714285671711</v>
      </c>
      <c r="Y242" s="2">
        <f t="shared" si="43"/>
        <v>55825800.047014311</v>
      </c>
      <c r="Z242" s="2" t="str">
        <f t="shared" si="8"/>
        <v>MEEP</v>
      </c>
      <c r="AA242" s="2">
        <f>IF(Z242="HERE",Y242,AA241+Graph!$G$1*1000)</f>
        <v>65701810.332728565</v>
      </c>
      <c r="AB242" s="2">
        <f t="shared" si="20"/>
        <v>420000</v>
      </c>
      <c r="AC242" s="2">
        <f t="shared" si="44"/>
        <v>54813034.708524294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1"/>
        <v>#N/A</v>
      </c>
      <c r="E243" s="2" t="e">
        <f t="shared" si="22"/>
        <v>#N/A</v>
      </c>
      <c r="F243" s="2">
        <v>1321541.930926919</v>
      </c>
      <c r="G243" s="2">
        <f t="shared" si="47"/>
        <v>641500.42857142852</v>
      </c>
      <c r="H243" s="2">
        <f t="shared" si="45"/>
        <v>125378081.85138176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1334055.6475681067</v>
      </c>
      <c r="Q243" s="2">
        <f t="shared" si="48"/>
        <v>650000</v>
      </c>
      <c r="R243" s="2">
        <f t="shared" si="46"/>
        <v>127326345.46982428</v>
      </c>
      <c r="S243" s="2">
        <f t="shared" si="16"/>
        <v>641500.42857143283</v>
      </c>
      <c r="T243" s="2">
        <f t="shared" si="17"/>
        <v>8499.571428571362</v>
      </c>
      <c r="U243" s="2">
        <f t="shared" si="18"/>
        <v>650000</v>
      </c>
      <c r="V243" s="2">
        <f t="shared" si="34"/>
        <v>71492045.851381406</v>
      </c>
      <c r="W243" s="2">
        <f t="shared" si="19"/>
        <v>641500.42857143283</v>
      </c>
      <c r="X243" s="2">
        <f t="shared" si="6"/>
        <v>8499.5714285671711</v>
      </c>
      <c r="Y243" s="2">
        <f t="shared" si="43"/>
        <v>55834299.618442878</v>
      </c>
      <c r="Z243" s="2" t="str">
        <f t="shared" si="8"/>
        <v>MEEP</v>
      </c>
      <c r="AA243" s="2">
        <f>IF(Z243="HERE",Y243,AA242+Graph!$G$1*1000)</f>
        <v>66121810.332728565</v>
      </c>
      <c r="AB243" s="2">
        <f t="shared" si="20"/>
        <v>420000</v>
      </c>
      <c r="AC243" s="2">
        <f t="shared" si="44"/>
        <v>54813034.708524294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1"/>
        <v>#N/A</v>
      </c>
      <c r="E244" s="2" t="e">
        <f t="shared" si="22"/>
        <v>#N/A</v>
      </c>
      <c r="F244" s="2">
        <v>1326473.0668130815</v>
      </c>
      <c r="G244" s="2">
        <f t="shared" si="47"/>
        <v>641500.42857142852</v>
      </c>
      <c r="H244" s="2">
        <f t="shared" si="45"/>
        <v>126019582.2799532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1339033.2797300816</v>
      </c>
      <c r="Q244" s="2">
        <f t="shared" si="48"/>
        <v>650000</v>
      </c>
      <c r="R244" s="2">
        <f t="shared" si="46"/>
        <v>127976345.46982428</v>
      </c>
      <c r="S244" s="2">
        <f t="shared" si="16"/>
        <v>641500.42857143283</v>
      </c>
      <c r="T244" s="2">
        <f t="shared" si="17"/>
        <v>8499.571428571362</v>
      </c>
      <c r="U244" s="2">
        <f t="shared" si="18"/>
        <v>650000</v>
      </c>
      <c r="V244" s="2">
        <f t="shared" si="34"/>
        <v>72133546.279952839</v>
      </c>
      <c r="W244" s="2">
        <f t="shared" si="19"/>
        <v>641500.42857143283</v>
      </c>
      <c r="X244" s="2">
        <f t="shared" si="6"/>
        <v>8499.5714285671711</v>
      </c>
      <c r="Y244" s="2">
        <f t="shared" si="43"/>
        <v>55842799.189871445</v>
      </c>
      <c r="Z244" s="2" t="str">
        <f t="shared" si="8"/>
        <v>MEEP</v>
      </c>
      <c r="AA244" s="2">
        <f>IF(Z244="HERE",Y244,AA243+Graph!$G$1*1000)</f>
        <v>66541810.332728565</v>
      </c>
      <c r="AB244" s="2">
        <f t="shared" si="20"/>
        <v>420000</v>
      </c>
      <c r="AC244" s="2">
        <f t="shared" si="44"/>
        <v>54813034.708524294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1"/>
        <v>#N/A</v>
      </c>
      <c r="E245" s="2" t="e">
        <f t="shared" si="22"/>
        <v>#N/A</v>
      </c>
      <c r="F245" s="2">
        <v>1331404.2026992738</v>
      </c>
      <c r="G245" s="2">
        <f t="shared" si="47"/>
        <v>641500.42857142852</v>
      </c>
      <c r="H245" s="2">
        <f t="shared" si="45"/>
        <v>126661082.70852463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1344010.9118920267</v>
      </c>
      <c r="Q245" s="2">
        <f t="shared" si="48"/>
        <v>650000</v>
      </c>
      <c r="R245" s="2">
        <f t="shared" si="46"/>
        <v>128626345.46982428</v>
      </c>
      <c r="S245" s="2">
        <f t="shared" si="16"/>
        <v>641500.42857143283</v>
      </c>
      <c r="T245" s="2">
        <f t="shared" si="17"/>
        <v>8499.571428571362</v>
      </c>
      <c r="U245" s="2">
        <f t="shared" si="18"/>
        <v>650000</v>
      </c>
      <c r="V245" s="2">
        <f t="shared" si="34"/>
        <v>72775046.708524272</v>
      </c>
      <c r="W245" s="2">
        <f t="shared" si="19"/>
        <v>641500.42857143283</v>
      </c>
      <c r="X245" s="2">
        <f t="shared" si="6"/>
        <v>8499.5714285671711</v>
      </c>
      <c r="Y245" s="2">
        <f t="shared" si="43"/>
        <v>55851298.761300012</v>
      </c>
      <c r="Z245" s="2" t="str">
        <f t="shared" si="8"/>
        <v>MEEP</v>
      </c>
      <c r="AA245" s="2">
        <f>IF(Z245="HERE",Y245,AA244+Graph!$G$1*1000)</f>
        <v>66961810.332728565</v>
      </c>
      <c r="AB245" s="2">
        <f t="shared" si="20"/>
        <v>420000</v>
      </c>
      <c r="AC245" s="2">
        <f t="shared" si="44"/>
        <v>54813034.708524294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1"/>
        <v>#N/A</v>
      </c>
      <c r="E246" s="2" t="e">
        <f t="shared" si="22"/>
        <v>#N/A</v>
      </c>
      <c r="F246" s="2">
        <v>1336335.3385854363</v>
      </c>
      <c r="G246" s="2">
        <f t="shared" si="47"/>
        <v>641500.42857142852</v>
      </c>
      <c r="H246" s="2">
        <f t="shared" si="45"/>
        <v>127302583.13709606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1348988.5440539718</v>
      </c>
      <c r="Q246" s="2">
        <f t="shared" si="48"/>
        <v>650000</v>
      </c>
      <c r="R246" s="2">
        <f t="shared" si="46"/>
        <v>129276345.46982428</v>
      </c>
      <c r="S246" s="2">
        <f t="shared" si="16"/>
        <v>641500.42857143283</v>
      </c>
      <c r="T246" s="2">
        <f t="shared" si="17"/>
        <v>8499.571428571362</v>
      </c>
      <c r="U246" s="2">
        <f t="shared" si="18"/>
        <v>650000</v>
      </c>
      <c r="V246" s="2">
        <f t="shared" si="34"/>
        <v>73416547.137095705</v>
      </c>
      <c r="W246" s="2">
        <f t="shared" si="19"/>
        <v>641500.42857143283</v>
      </c>
      <c r="X246" s="2">
        <f t="shared" si="6"/>
        <v>8499.5714285671711</v>
      </c>
      <c r="Y246" s="2">
        <f t="shared" si="43"/>
        <v>55859798.33272858</v>
      </c>
      <c r="Z246" s="2" t="str">
        <f t="shared" si="8"/>
        <v>MEEP</v>
      </c>
      <c r="AA246" s="2">
        <f>IF(Z246="HERE",Y246,AA245+Graph!$G$1*1000)</f>
        <v>67381810.332728565</v>
      </c>
      <c r="AB246" s="2">
        <f t="shared" si="20"/>
        <v>420000</v>
      </c>
      <c r="AC246" s="2">
        <f t="shared" si="44"/>
        <v>54813034.708524294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1"/>
        <v>#N/A</v>
      </c>
      <c r="E247" s="2" t="e">
        <f t="shared" si="22"/>
        <v>#N/A</v>
      </c>
      <c r="F247" s="2">
        <v>1341266.4744715989</v>
      </c>
      <c r="G247" s="2">
        <f t="shared" si="47"/>
        <v>641500.42857142852</v>
      </c>
      <c r="H247" s="2">
        <f t="shared" si="45"/>
        <v>127944083.5656675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1353966.1762159467</v>
      </c>
      <c r="Q247" s="2">
        <f t="shared" si="48"/>
        <v>650000</v>
      </c>
      <c r="R247" s="2">
        <f t="shared" si="46"/>
        <v>129926345.46982428</v>
      </c>
      <c r="S247" s="2">
        <f t="shared" si="16"/>
        <v>641500.42857143283</v>
      </c>
      <c r="T247" s="2">
        <f t="shared" si="17"/>
        <v>8499.5714285715949</v>
      </c>
      <c r="U247" s="2">
        <f t="shared" si="18"/>
        <v>650000</v>
      </c>
      <c r="V247" s="2">
        <f t="shared" si="34"/>
        <v>74058047.565667138</v>
      </c>
      <c r="W247" s="2">
        <f t="shared" si="19"/>
        <v>641500.42857143283</v>
      </c>
      <c r="X247" s="2">
        <f t="shared" si="6"/>
        <v>8499.5714285671711</v>
      </c>
      <c r="Y247" s="2">
        <f t="shared" si="43"/>
        <v>55868297.904157147</v>
      </c>
      <c r="Z247" s="2" t="str">
        <f t="shared" si="8"/>
        <v>MEEP</v>
      </c>
      <c r="AA247" s="2">
        <f>IF(Z247="HERE",Y247,AA246+Graph!$G$1*1000)</f>
        <v>67801810.332728565</v>
      </c>
      <c r="AB247" s="2">
        <f t="shared" si="20"/>
        <v>420000</v>
      </c>
      <c r="AC247" s="2">
        <f t="shared" si="44"/>
        <v>54813034.708524294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1"/>
        <v>#N/A</v>
      </c>
      <c r="E248" s="2" t="e">
        <f t="shared" si="22"/>
        <v>#N/A</v>
      </c>
      <c r="F248" s="2">
        <v>1346197.6103577912</v>
      </c>
      <c r="G248" s="2">
        <f t="shared" si="47"/>
        <v>641500.42857142852</v>
      </c>
      <c r="H248" s="2">
        <f t="shared" si="45"/>
        <v>128585583.99423893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1358943.8083778918</v>
      </c>
      <c r="Q248" s="2">
        <f t="shared" si="48"/>
        <v>650000</v>
      </c>
      <c r="R248" s="2">
        <f t="shared" si="46"/>
        <v>130576345.46982428</v>
      </c>
      <c r="S248" s="2">
        <f t="shared" si="16"/>
        <v>641500.42857143283</v>
      </c>
      <c r="T248" s="2">
        <f t="shared" si="17"/>
        <v>8499.571428571362</v>
      </c>
      <c r="U248" s="2">
        <f t="shared" si="18"/>
        <v>650000</v>
      </c>
      <c r="V248" s="2">
        <f t="shared" si="34"/>
        <v>74699547.99423857</v>
      </c>
      <c r="W248" s="2">
        <f t="shared" si="19"/>
        <v>641500.42857143283</v>
      </c>
      <c r="X248" s="2">
        <f t="shared" si="6"/>
        <v>8499.5714285671711</v>
      </c>
      <c r="Y248" s="2">
        <f t="shared" si="43"/>
        <v>55876797.475585714</v>
      </c>
      <c r="Z248" s="2" t="str">
        <f t="shared" si="8"/>
        <v>MEEP</v>
      </c>
      <c r="AA248" s="2">
        <f>IF(Z248="HERE",Y248,AA247+Graph!$G$1*1000)</f>
        <v>68221810.332728565</v>
      </c>
      <c r="AB248" s="2">
        <f t="shared" si="20"/>
        <v>420000</v>
      </c>
      <c r="AC248" s="2">
        <f t="shared" si="44"/>
        <v>54813034.708524294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1"/>
        <v>#N/A</v>
      </c>
      <c r="E249" s="2" t="e">
        <f t="shared" si="22"/>
        <v>#N/A</v>
      </c>
      <c r="F249" s="2">
        <v>1351128.7462439537</v>
      </c>
      <c r="G249" s="2">
        <f t="shared" si="47"/>
        <v>641500.42857142852</v>
      </c>
      <c r="H249" s="2">
        <f t="shared" si="45"/>
        <v>129227084.42281036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1363921.4405398369</v>
      </c>
      <c r="Q249" s="2">
        <f t="shared" si="48"/>
        <v>650000</v>
      </c>
      <c r="R249" s="2">
        <f t="shared" si="46"/>
        <v>131226345.46982428</v>
      </c>
      <c r="S249" s="2">
        <f t="shared" si="16"/>
        <v>641500.42857143283</v>
      </c>
      <c r="T249" s="2">
        <f t="shared" si="17"/>
        <v>8499.571428571362</v>
      </c>
      <c r="U249" s="2">
        <f t="shared" si="18"/>
        <v>650000</v>
      </c>
      <c r="V249" s="2">
        <f t="shared" si="34"/>
        <v>75341048.422810003</v>
      </c>
      <c r="W249" s="2">
        <f t="shared" si="19"/>
        <v>641500.42857143283</v>
      </c>
      <c r="X249" s="2">
        <f t="shared" si="6"/>
        <v>8499.5714285671711</v>
      </c>
      <c r="Y249" s="2">
        <f t="shared" si="43"/>
        <v>55885297.047014281</v>
      </c>
      <c r="Z249" s="2" t="str">
        <f t="shared" si="8"/>
        <v>MEEP</v>
      </c>
      <c r="AA249" s="2">
        <f>IF(Z249="HERE",Y249,AA248+Graph!$G$1*1000)</f>
        <v>68641810.332728565</v>
      </c>
      <c r="AB249" s="2">
        <f t="shared" si="20"/>
        <v>420000</v>
      </c>
      <c r="AC249" s="2">
        <f t="shared" si="44"/>
        <v>54813034.708524294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1"/>
        <v>#N/A</v>
      </c>
      <c r="E250" s="2" t="e">
        <f t="shared" si="22"/>
        <v>#N/A</v>
      </c>
      <c r="F250" s="2">
        <v>1356059.8821301162</v>
      </c>
      <c r="G250" s="2">
        <f t="shared" si="47"/>
        <v>641500.42857142852</v>
      </c>
      <c r="H250" s="2">
        <f t="shared" si="45"/>
        <v>129868584.85138179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1368899.0727018118</v>
      </c>
      <c r="Q250" s="2">
        <f t="shared" si="48"/>
        <v>650000</v>
      </c>
      <c r="R250" s="2">
        <f t="shared" si="46"/>
        <v>131876345.46982428</v>
      </c>
      <c r="S250" s="2">
        <f t="shared" si="16"/>
        <v>641500.42857143283</v>
      </c>
      <c r="T250" s="2">
        <f t="shared" si="17"/>
        <v>8499.571428571362</v>
      </c>
      <c r="U250" s="2">
        <f t="shared" si="18"/>
        <v>650000</v>
      </c>
      <c r="V250" s="2">
        <f t="shared" si="34"/>
        <v>75982548.851381436</v>
      </c>
      <c r="W250" s="2">
        <f t="shared" si="19"/>
        <v>641500.42857143283</v>
      </c>
      <c r="X250" s="2">
        <f t="shared" si="6"/>
        <v>8499.5714285671711</v>
      </c>
      <c r="Y250" s="2">
        <f t="shared" si="43"/>
        <v>55893796.618442848</v>
      </c>
      <c r="Z250" s="2" t="str">
        <f t="shared" si="8"/>
        <v>MEEP</v>
      </c>
      <c r="AA250" s="2">
        <f>IF(Z250="HERE",Y250,AA249+Graph!$G$1*1000)</f>
        <v>69061810.332728565</v>
      </c>
      <c r="AB250" s="2">
        <f t="shared" si="20"/>
        <v>420000</v>
      </c>
      <c r="AC250" s="2">
        <f t="shared" si="44"/>
        <v>54813034.708524294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1"/>
        <v>#N/A</v>
      </c>
      <c r="E251" s="2" t="e">
        <f t="shared" si="22"/>
        <v>#N/A</v>
      </c>
      <c r="F251" s="2">
        <v>1360991.0180163085</v>
      </c>
      <c r="G251" s="2">
        <f t="shared" si="47"/>
        <v>641500.42857142852</v>
      </c>
      <c r="H251" s="2">
        <f t="shared" si="45"/>
        <v>130510085.27995323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1373876.7048637569</v>
      </c>
      <c r="Q251" s="2">
        <f t="shared" si="48"/>
        <v>650000</v>
      </c>
      <c r="R251" s="2">
        <f t="shared" si="46"/>
        <v>132526345.46982428</v>
      </c>
      <c r="S251" s="2">
        <f t="shared" si="16"/>
        <v>641500.42857143283</v>
      </c>
      <c r="T251" s="2">
        <f t="shared" si="17"/>
        <v>8499.571428571362</v>
      </c>
      <c r="U251" s="2">
        <f t="shared" si="18"/>
        <v>650000</v>
      </c>
      <c r="V251" s="2">
        <f t="shared" si="34"/>
        <v>76624049.279952869</v>
      </c>
      <c r="W251" s="2">
        <f t="shared" si="19"/>
        <v>641500.42857143283</v>
      </c>
      <c r="X251" s="2">
        <f t="shared" si="6"/>
        <v>8499.5714285671711</v>
      </c>
      <c r="Y251" s="2">
        <f t="shared" si="43"/>
        <v>55902296.189871415</v>
      </c>
      <c r="Z251" s="2" t="str">
        <f t="shared" si="8"/>
        <v>MEEP</v>
      </c>
      <c r="AA251" s="2">
        <f>IF(Z251="HERE",Y251,AA250+Graph!$G$1*1000)</f>
        <v>69481810.332728565</v>
      </c>
      <c r="AB251" s="2">
        <f t="shared" si="20"/>
        <v>420000</v>
      </c>
      <c r="AC251" s="2">
        <f t="shared" si="44"/>
        <v>54813034.708524294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1"/>
        <v>#N/A</v>
      </c>
      <c r="E252" s="2" t="e">
        <f t="shared" si="22"/>
        <v>#N/A</v>
      </c>
      <c r="F252" s="2">
        <v>1365922.1539024711</v>
      </c>
      <c r="G252" s="2">
        <f t="shared" si="47"/>
        <v>641500.42857142852</v>
      </c>
      <c r="H252" s="2">
        <f t="shared" si="45"/>
        <v>131151585.70852466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1378854.3370257318</v>
      </c>
      <c r="Q252" s="2">
        <f t="shared" si="48"/>
        <v>650000</v>
      </c>
      <c r="R252" s="2">
        <f t="shared" si="46"/>
        <v>133176345.46982428</v>
      </c>
      <c r="S252" s="2">
        <f t="shared" si="16"/>
        <v>641500.42857143283</v>
      </c>
      <c r="T252" s="2">
        <f t="shared" si="17"/>
        <v>8499.571428571362</v>
      </c>
      <c r="U252" s="2">
        <f t="shared" si="18"/>
        <v>650000</v>
      </c>
      <c r="V252" s="2">
        <f t="shared" si="34"/>
        <v>77265549.708524302</v>
      </c>
      <c r="W252" s="2">
        <f t="shared" si="19"/>
        <v>641500.42857143283</v>
      </c>
      <c r="X252" s="2">
        <f t="shared" si="6"/>
        <v>8499.5714285671711</v>
      </c>
      <c r="Y252" s="2">
        <f t="shared" si="43"/>
        <v>55910795.761299983</v>
      </c>
      <c r="Z252" s="2" t="str">
        <f t="shared" si="8"/>
        <v>MEEP</v>
      </c>
      <c r="AA252" s="2">
        <f>IF(Z252="HERE",Y252,AA251+Graph!$G$1*1000)</f>
        <v>69901810.332728565</v>
      </c>
      <c r="AB252" s="2">
        <f t="shared" si="20"/>
        <v>420000</v>
      </c>
      <c r="AC252" s="2">
        <f t="shared" si="44"/>
        <v>54813034.708524294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1"/>
        <v>#N/A</v>
      </c>
      <c r="E253" s="2" t="e">
        <f t="shared" si="22"/>
        <v>#N/A</v>
      </c>
      <c r="F253" s="2">
        <v>1370853.2897886336</v>
      </c>
      <c r="G253" s="2">
        <f t="shared" si="47"/>
        <v>641500.42857142852</v>
      </c>
      <c r="H253" s="2">
        <f t="shared" si="45"/>
        <v>131793086.13709609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1383831.9691876769</v>
      </c>
      <c r="Q253" s="2">
        <f t="shared" si="48"/>
        <v>650000</v>
      </c>
      <c r="R253" s="2">
        <f t="shared" si="46"/>
        <v>133826345.46982428</v>
      </c>
      <c r="S253" s="2">
        <f t="shared" si="16"/>
        <v>641500.42857143283</v>
      </c>
      <c r="T253" s="2">
        <f t="shared" si="17"/>
        <v>8499.571428571362</v>
      </c>
      <c r="U253" s="2">
        <f t="shared" si="18"/>
        <v>650000</v>
      </c>
      <c r="V253" s="2">
        <f t="shared" si="34"/>
        <v>77907050.137095734</v>
      </c>
      <c r="W253" s="2">
        <f t="shared" si="19"/>
        <v>641500.42857143283</v>
      </c>
      <c r="X253" s="2">
        <f t="shared" si="6"/>
        <v>8499.5714285671711</v>
      </c>
      <c r="Y253" s="2">
        <f t="shared" si="43"/>
        <v>55919295.33272855</v>
      </c>
      <c r="Z253" s="2" t="str">
        <f t="shared" si="8"/>
        <v>MEEP</v>
      </c>
      <c r="AA253" s="2">
        <f>IF(Z253="HERE",Y253,AA252+Graph!$G$1*1000)</f>
        <v>70321810.332728565</v>
      </c>
      <c r="AB253" s="2">
        <f t="shared" si="20"/>
        <v>420000</v>
      </c>
      <c r="AC253" s="2">
        <f t="shared" si="44"/>
        <v>54813034.708524294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1"/>
        <v>#N/A</v>
      </c>
      <c r="E254" s="2" t="e">
        <f t="shared" si="22"/>
        <v>#N/A</v>
      </c>
      <c r="F254" s="2">
        <v>1375784.4256748259</v>
      </c>
      <c r="G254" s="2">
        <f t="shared" si="47"/>
        <v>641500.42857142852</v>
      </c>
      <c r="H254" s="2">
        <f t="shared" si="45"/>
        <v>132434586.56566752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1388809.601349622</v>
      </c>
      <c r="Q254" s="2">
        <f t="shared" si="48"/>
        <v>650000</v>
      </c>
      <c r="R254" s="2">
        <f t="shared" si="46"/>
        <v>134476345.46982428</v>
      </c>
      <c r="S254" s="2">
        <f t="shared" si="16"/>
        <v>641500.42857143283</v>
      </c>
      <c r="T254" s="2">
        <f t="shared" si="17"/>
        <v>8499.571428571362</v>
      </c>
      <c r="U254" s="2">
        <f t="shared" si="18"/>
        <v>650000</v>
      </c>
      <c r="V254" s="2">
        <f t="shared" si="34"/>
        <v>78548550.565667167</v>
      </c>
      <c r="W254" s="2">
        <f t="shared" si="19"/>
        <v>641500.42857143283</v>
      </c>
      <c r="X254" s="2">
        <f t="shared" si="6"/>
        <v>8499.5714285671711</v>
      </c>
      <c r="Y254" s="2">
        <f t="shared" si="43"/>
        <v>55927794.904157117</v>
      </c>
      <c r="Z254" s="2" t="str">
        <f t="shared" si="8"/>
        <v>MEEP</v>
      </c>
      <c r="AA254" s="2">
        <f>IF(Z254="HERE",Y254,AA253+Graph!$G$1*1000)</f>
        <v>70741810.332728565</v>
      </c>
      <c r="AB254" s="2">
        <f t="shared" si="20"/>
        <v>420000</v>
      </c>
      <c r="AC254" s="2">
        <f t="shared" si="44"/>
        <v>54813034.708524294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1"/>
        <v>#N/A</v>
      </c>
      <c r="E255" s="2" t="e">
        <f t="shared" si="22"/>
        <v>#N/A</v>
      </c>
      <c r="F255" s="2">
        <v>1380715.5615609884</v>
      </c>
      <c r="G255" s="2">
        <f t="shared" si="47"/>
        <v>641500.42857142852</v>
      </c>
      <c r="H255" s="2">
        <f t="shared" si="45"/>
        <v>133076086.99423896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1393787.2335115969</v>
      </c>
      <c r="Q255" s="2">
        <f t="shared" si="48"/>
        <v>650000</v>
      </c>
      <c r="R255" s="2">
        <f t="shared" si="46"/>
        <v>135126345.46982428</v>
      </c>
      <c r="S255" s="2">
        <f t="shared" si="16"/>
        <v>641500.42857143283</v>
      </c>
      <c r="T255" s="2">
        <f t="shared" si="17"/>
        <v>8499.571428571362</v>
      </c>
      <c r="U255" s="2">
        <f t="shared" si="18"/>
        <v>650000</v>
      </c>
      <c r="V255" s="2">
        <f t="shared" si="34"/>
        <v>79190050.9942386</v>
      </c>
      <c r="W255" s="2">
        <f t="shared" si="19"/>
        <v>641500.42857143283</v>
      </c>
      <c r="X255" s="2">
        <f t="shared" si="6"/>
        <v>8499.5714285671711</v>
      </c>
      <c r="Y255" s="2">
        <f t="shared" si="43"/>
        <v>55936294.475585684</v>
      </c>
      <c r="Z255" s="2" t="str">
        <f t="shared" si="8"/>
        <v>MEEP</v>
      </c>
      <c r="AA255" s="2">
        <f>IF(Z255="HERE",Y255,AA254+Graph!$G$1*1000)</f>
        <v>71161810.332728565</v>
      </c>
      <c r="AB255" s="2">
        <f t="shared" si="20"/>
        <v>420000</v>
      </c>
      <c r="AC255" s="2">
        <f t="shared" si="44"/>
        <v>54813034.708524294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1"/>
        <v>#N/A</v>
      </c>
      <c r="E256" s="2" t="e">
        <f t="shared" si="22"/>
        <v>#N/A</v>
      </c>
      <c r="F256" s="2">
        <v>1385646.6974471509</v>
      </c>
      <c r="G256" s="2">
        <f t="shared" si="47"/>
        <v>641500.42857142852</v>
      </c>
      <c r="H256" s="2">
        <f t="shared" si="45"/>
        <v>133717587.42281039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1398764.865673542</v>
      </c>
      <c r="Q256" s="2">
        <f t="shared" si="48"/>
        <v>650000</v>
      </c>
      <c r="R256" s="2">
        <f t="shared" si="46"/>
        <v>135776345.46982428</v>
      </c>
      <c r="S256" s="2">
        <f t="shared" si="16"/>
        <v>641500.42857143283</v>
      </c>
      <c r="T256" s="2">
        <f t="shared" si="17"/>
        <v>8499.571428571362</v>
      </c>
      <c r="U256" s="2">
        <f t="shared" si="18"/>
        <v>650000</v>
      </c>
      <c r="V256" s="2">
        <f t="shared" si="34"/>
        <v>79831551.422810033</v>
      </c>
      <c r="W256" s="2">
        <f t="shared" si="19"/>
        <v>641500.42857143283</v>
      </c>
      <c r="X256" s="2">
        <f t="shared" si="6"/>
        <v>8499.5714285671711</v>
      </c>
      <c r="Y256" s="2">
        <f t="shared" si="43"/>
        <v>55944794.047014251</v>
      </c>
      <c r="Z256" s="2" t="str">
        <f t="shared" si="8"/>
        <v>MEEP</v>
      </c>
      <c r="AA256" s="2">
        <f>IF(Z256="HERE",Y256,AA255+Graph!$G$1*1000)</f>
        <v>71581810.332728565</v>
      </c>
      <c r="AB256" s="2">
        <f t="shared" si="20"/>
        <v>420000</v>
      </c>
      <c r="AC256" s="2">
        <f t="shared" si="44"/>
        <v>54813034.708524294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1"/>
        <v>#N/A</v>
      </c>
      <c r="E257" s="2" t="e">
        <f t="shared" si="22"/>
        <v>#N/A</v>
      </c>
      <c r="F257" s="2">
        <v>1390577.8333333433</v>
      </c>
      <c r="G257" s="2">
        <f t="shared" si="47"/>
        <v>641500.42857142852</v>
      </c>
      <c r="H257" s="2">
        <f t="shared" si="45"/>
        <v>134359087.85138181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1403742.4978354871</v>
      </c>
      <c r="Q257" s="2">
        <f t="shared" si="48"/>
        <v>650000</v>
      </c>
      <c r="R257" s="2">
        <f t="shared" si="46"/>
        <v>136426345.46982428</v>
      </c>
      <c r="S257" s="2">
        <f t="shared" si="16"/>
        <v>641500.42857141793</v>
      </c>
      <c r="T257" s="2">
        <f t="shared" si="17"/>
        <v>8499.571428571362</v>
      </c>
      <c r="U257" s="2">
        <f t="shared" si="18"/>
        <v>650000</v>
      </c>
      <c r="V257" s="2">
        <f t="shared" si="34"/>
        <v>80473051.851381466</v>
      </c>
      <c r="W257" s="2">
        <f t="shared" si="19"/>
        <v>641500.42857143283</v>
      </c>
      <c r="X257" s="2">
        <f t="shared" si="6"/>
        <v>8499.5714285671711</v>
      </c>
      <c r="Y257" s="2">
        <f t="shared" si="43"/>
        <v>55953293.618442819</v>
      </c>
      <c r="Z257" s="2" t="str">
        <f t="shared" si="8"/>
        <v>MEEP</v>
      </c>
      <c r="AA257" s="2">
        <f>IF(Z257="HERE",Y257,AA256+Graph!$G$1*1000)</f>
        <v>72001810.332728565</v>
      </c>
      <c r="AB257" s="2">
        <f t="shared" si="20"/>
        <v>420000</v>
      </c>
      <c r="AC257" s="2">
        <f t="shared" si="44"/>
        <v>54813034.708524294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1"/>
        <v>#N/A</v>
      </c>
      <c r="E258" s="2" t="e">
        <f t="shared" si="22"/>
        <v>#N/A</v>
      </c>
      <c r="F258" s="2">
        <v>1395508.9692195058</v>
      </c>
      <c r="G258" s="2">
        <f t="shared" si="47"/>
        <v>641500.42857142852</v>
      </c>
      <c r="H258" s="2">
        <f t="shared" si="45"/>
        <v>135000588.27995324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1408720.129997462</v>
      </c>
      <c r="Q258" s="2">
        <f t="shared" si="48"/>
        <v>650000</v>
      </c>
      <c r="R258" s="2">
        <f t="shared" si="46"/>
        <v>137076345.46982428</v>
      </c>
      <c r="S258" s="2">
        <f t="shared" si="16"/>
        <v>641500.42857143283</v>
      </c>
      <c r="T258" s="2">
        <f t="shared" si="17"/>
        <v>8499.571428571362</v>
      </c>
      <c r="U258" s="2">
        <f t="shared" si="18"/>
        <v>650000</v>
      </c>
      <c r="V258" s="2">
        <f t="shared" si="34"/>
        <v>81114552.279952899</v>
      </c>
      <c r="W258" s="2">
        <f t="shared" si="19"/>
        <v>641500.42857143283</v>
      </c>
      <c r="X258" s="2">
        <f t="shared" si="6"/>
        <v>8499.5714285671711</v>
      </c>
      <c r="Y258" s="2">
        <f t="shared" si="43"/>
        <v>55961793.189871386</v>
      </c>
      <c r="Z258" s="2" t="str">
        <f t="shared" si="8"/>
        <v>MEEP</v>
      </c>
      <c r="AA258" s="2">
        <f>IF(Z258="HERE",Y258,AA257+Graph!$G$1*1000)</f>
        <v>72421810.332728565</v>
      </c>
      <c r="AB258" s="2">
        <f t="shared" si="20"/>
        <v>420000</v>
      </c>
      <c r="AC258" s="2">
        <f t="shared" si="44"/>
        <v>54813034.708524294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1"/>
        <v>#N/A</v>
      </c>
      <c r="E259" s="2" t="e">
        <f t="shared" si="22"/>
        <v>#N/A</v>
      </c>
      <c r="F259" s="2">
        <v>1400440.1051056683</v>
      </c>
      <c r="G259" s="2">
        <f t="shared" si="47"/>
        <v>641500.42857142852</v>
      </c>
      <c r="H259" s="2">
        <f t="shared" si="45"/>
        <v>135642088.70852467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1413697.7621594071</v>
      </c>
      <c r="Q259" s="2">
        <f t="shared" si="48"/>
        <v>650000</v>
      </c>
      <c r="R259" s="2">
        <f t="shared" si="46"/>
        <v>137726345.46982428</v>
      </c>
      <c r="S259" s="2">
        <f t="shared" si="16"/>
        <v>641500.42857143283</v>
      </c>
      <c r="T259" s="2">
        <f t="shared" si="17"/>
        <v>8499.571428571362</v>
      </c>
      <c r="U259" s="2">
        <f t="shared" si="18"/>
        <v>650000</v>
      </c>
      <c r="V259" s="2">
        <f t="shared" si="34"/>
        <v>81756052.708524331</v>
      </c>
      <c r="W259" s="2">
        <f t="shared" si="19"/>
        <v>641500.42857143283</v>
      </c>
      <c r="X259" s="2">
        <f t="shared" si="6"/>
        <v>8499.5714285671711</v>
      </c>
      <c r="Y259" s="2">
        <f t="shared" si="43"/>
        <v>55970292.761299953</v>
      </c>
      <c r="Z259" s="2" t="str">
        <f t="shared" si="8"/>
        <v>MEEP</v>
      </c>
      <c r="AA259" s="2">
        <f>IF(Z259="HERE",Y259,AA258+Graph!$G$1*1000)</f>
        <v>72841810.332728565</v>
      </c>
      <c r="AB259" s="2">
        <f t="shared" si="20"/>
        <v>420000</v>
      </c>
      <c r="AC259" s="2">
        <f t="shared" si="44"/>
        <v>54813034.708524294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1"/>
        <v>#N/A</v>
      </c>
      <c r="E260" s="2" t="e">
        <f t="shared" si="22"/>
        <v>#N/A</v>
      </c>
      <c r="F260" s="2">
        <v>1405371.2409918606</v>
      </c>
      <c r="G260" s="2">
        <f t="shared" si="47"/>
        <v>641500.42857142852</v>
      </c>
      <c r="H260" s="2">
        <f t="shared" si="45"/>
        <v>136283589.13709611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1418675.3943213522</v>
      </c>
      <c r="Q260" s="2">
        <f t="shared" si="48"/>
        <v>650000</v>
      </c>
      <c r="R260" s="2">
        <f t="shared" si="46"/>
        <v>138376345.46982428</v>
      </c>
      <c r="S260" s="2">
        <f t="shared" si="16"/>
        <v>641500.42857143283</v>
      </c>
      <c r="T260" s="2">
        <f t="shared" si="17"/>
        <v>8499.571428571362</v>
      </c>
      <c r="U260" s="2">
        <f t="shared" si="18"/>
        <v>650000</v>
      </c>
      <c r="V260" s="2">
        <f t="shared" si="34"/>
        <v>82397553.137095764</v>
      </c>
      <c r="W260" s="2">
        <f t="shared" si="19"/>
        <v>641500.42857143283</v>
      </c>
      <c r="X260" s="2">
        <f t="shared" si="6"/>
        <v>8499.5714285671711</v>
      </c>
      <c r="Y260" s="2">
        <f t="shared" si="43"/>
        <v>55978792.33272852</v>
      </c>
      <c r="Z260" s="2" t="str">
        <f t="shared" si="8"/>
        <v>MEEP</v>
      </c>
      <c r="AA260" s="2">
        <f>IF(Z260="HERE",Y260,AA259+Graph!$G$1*1000)</f>
        <v>73261810.332728565</v>
      </c>
      <c r="AB260" s="2">
        <f t="shared" si="20"/>
        <v>420000</v>
      </c>
      <c r="AC260" s="2">
        <f t="shared" si="44"/>
        <v>54813034.708524294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1"/>
        <v>#N/A</v>
      </c>
      <c r="E261" s="2" t="e">
        <f t="shared" si="22"/>
        <v>#N/A</v>
      </c>
      <c r="F261" s="2">
        <v>1410302.3768780231</v>
      </c>
      <c r="G261" s="2">
        <f t="shared" si="47"/>
        <v>641500.42857142852</v>
      </c>
      <c r="H261" s="2">
        <f t="shared" si="45"/>
        <v>136925089.56566754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1423653.0264833272</v>
      </c>
      <c r="Q261" s="2">
        <f t="shared" si="48"/>
        <v>650000</v>
      </c>
      <c r="R261" s="2">
        <f t="shared" si="46"/>
        <v>139026345.46982428</v>
      </c>
      <c r="S261" s="2">
        <f t="shared" si="16"/>
        <v>641500.42857143283</v>
      </c>
      <c r="T261" s="2">
        <f t="shared" si="17"/>
        <v>8499.571428571362</v>
      </c>
      <c r="U261" s="2">
        <f t="shared" si="18"/>
        <v>650000</v>
      </c>
      <c r="V261" s="2">
        <f t="shared" si="34"/>
        <v>83039053.565667197</v>
      </c>
      <c r="W261" s="2">
        <f t="shared" si="19"/>
        <v>641500.42857143283</v>
      </c>
      <c r="X261" s="2">
        <f t="shared" si="6"/>
        <v>8499.5714285671711</v>
      </c>
      <c r="Y261" s="2">
        <f t="shared" si="43"/>
        <v>55987291.904157087</v>
      </c>
      <c r="Z261" s="2" t="str">
        <f t="shared" si="8"/>
        <v>MEEP</v>
      </c>
      <c r="AA261" s="2">
        <f>IF(Z261="HERE",Y261,AA260+Graph!$G$1*1000)</f>
        <v>73681810.332728565</v>
      </c>
      <c r="AB261" s="2">
        <f t="shared" si="20"/>
        <v>420000</v>
      </c>
      <c r="AC261" s="2">
        <f t="shared" si="44"/>
        <v>54813034.708524294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1"/>
        <v>#N/A</v>
      </c>
      <c r="E262" s="2" t="e">
        <f t="shared" si="22"/>
        <v>#N/A</v>
      </c>
      <c r="F262" s="2">
        <v>1415233.5127641857</v>
      </c>
      <c r="G262" s="2">
        <f t="shared" si="47"/>
        <v>641500.42857142852</v>
      </c>
      <c r="H262" s="2">
        <f t="shared" si="45"/>
        <v>137566589.99423897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1428630.6586452723</v>
      </c>
      <c r="Q262" s="2">
        <f t="shared" si="48"/>
        <v>650000</v>
      </c>
      <c r="R262" s="2">
        <f t="shared" si="46"/>
        <v>139676345.46982428</v>
      </c>
      <c r="S262" s="2">
        <f t="shared" si="16"/>
        <v>641500.42857143283</v>
      </c>
      <c r="T262" s="2">
        <f t="shared" si="17"/>
        <v>8499.571428571362</v>
      </c>
      <c r="U262" s="2">
        <f t="shared" si="18"/>
        <v>650000</v>
      </c>
      <c r="V262" s="2">
        <f t="shared" si="34"/>
        <v>83680553.99423863</v>
      </c>
      <c r="W262" s="2">
        <f t="shared" si="19"/>
        <v>641500.42857143283</v>
      </c>
      <c r="X262" s="2">
        <f t="shared" si="6"/>
        <v>8499.5714285671711</v>
      </c>
      <c r="Y262" s="2">
        <f t="shared" si="43"/>
        <v>55995791.475585654</v>
      </c>
      <c r="Z262" s="2" t="str">
        <f t="shared" si="8"/>
        <v>MEEP</v>
      </c>
      <c r="AA262" s="2">
        <f>IF(Z262="HERE",Y262,AA261+Graph!$G$1*1000)</f>
        <v>74101810.332728565</v>
      </c>
      <c r="AB262" s="2">
        <f t="shared" si="20"/>
        <v>420000</v>
      </c>
      <c r="AC262" s="2">
        <f t="shared" si="44"/>
        <v>54813034.708524294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1"/>
        <v>#N/A</v>
      </c>
      <c r="E263" s="2" t="e">
        <f t="shared" si="22"/>
        <v>#N/A</v>
      </c>
      <c r="F263" s="2">
        <v>1420164.648650378</v>
      </c>
      <c r="G263" s="2">
        <f t="shared" si="47"/>
        <v>641500.42857142852</v>
      </c>
      <c r="H263" s="2">
        <f t="shared" si="45"/>
        <v>138208090.42281041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1433608.2908072174</v>
      </c>
      <c r="Q263" s="2">
        <f t="shared" si="48"/>
        <v>650000</v>
      </c>
      <c r="R263" s="2">
        <f t="shared" si="46"/>
        <v>140326345.46982428</v>
      </c>
      <c r="S263" s="2">
        <f t="shared" si="16"/>
        <v>641500.42857143283</v>
      </c>
      <c r="T263" s="2">
        <f t="shared" si="17"/>
        <v>8499.571428571362</v>
      </c>
      <c r="U263" s="2">
        <f t="shared" si="18"/>
        <v>650000</v>
      </c>
      <c r="V263" s="2">
        <f t="shared" si="34"/>
        <v>84322054.422810063</v>
      </c>
      <c r="W263" s="2">
        <f t="shared" si="19"/>
        <v>641500.42857143283</v>
      </c>
      <c r="X263" s="2">
        <f t="shared" si="6"/>
        <v>8499.5714285671711</v>
      </c>
      <c r="Y263" s="2">
        <f t="shared" si="43"/>
        <v>56004291.047014222</v>
      </c>
      <c r="Z263" s="2" t="str">
        <f t="shared" si="8"/>
        <v>MEEP</v>
      </c>
      <c r="AA263" s="2">
        <f>IF(Z263="HERE",Y263,AA262+Graph!$G$1*1000)</f>
        <v>74521810.332728565</v>
      </c>
      <c r="AB263" s="2">
        <f t="shared" si="20"/>
        <v>420000</v>
      </c>
      <c r="AC263" s="2">
        <f t="shared" si="44"/>
        <v>54813034.708524294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1"/>
        <v>#N/A</v>
      </c>
      <c r="E264" s="2" t="e">
        <f t="shared" si="22"/>
        <v>#N/A</v>
      </c>
      <c r="F264" s="2">
        <v>1425095.7845365405</v>
      </c>
      <c r="G264" s="2">
        <f t="shared" si="47"/>
        <v>641500.42857142852</v>
      </c>
      <c r="H264" s="2">
        <f t="shared" si="45"/>
        <v>138849590.85138184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1438585.9229691923</v>
      </c>
      <c r="Q264" s="2">
        <f t="shared" si="48"/>
        <v>650000</v>
      </c>
      <c r="R264" s="2">
        <f t="shared" si="46"/>
        <v>140976345.46982428</v>
      </c>
      <c r="S264" s="2">
        <f t="shared" si="16"/>
        <v>641500.42857143283</v>
      </c>
      <c r="T264" s="2">
        <f t="shared" si="17"/>
        <v>8499.571428571362</v>
      </c>
      <c r="U264" s="2">
        <f t="shared" si="18"/>
        <v>650000</v>
      </c>
      <c r="V264" s="2">
        <f t="shared" si="34"/>
        <v>84963554.851381496</v>
      </c>
      <c r="W264" s="2">
        <f t="shared" si="19"/>
        <v>641500.42857143283</v>
      </c>
      <c r="X264" s="2">
        <f t="shared" si="6"/>
        <v>8499.5714285671711</v>
      </c>
      <c r="Y264" s="2">
        <f t="shared" si="43"/>
        <v>56012790.618442789</v>
      </c>
      <c r="Z264" s="2" t="str">
        <f t="shared" si="8"/>
        <v>MEEP</v>
      </c>
      <c r="AA264" s="2">
        <f>IF(Z264="HERE",Y264,AA263+Graph!$G$1*1000)</f>
        <v>74941810.332728565</v>
      </c>
      <c r="AB264" s="2">
        <f t="shared" si="20"/>
        <v>420000</v>
      </c>
      <c r="AC264" s="2">
        <f t="shared" si="44"/>
        <v>54813034.708524294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1"/>
        <v>#N/A</v>
      </c>
      <c r="E265" s="2" t="e">
        <f t="shared" si="22"/>
        <v>#N/A</v>
      </c>
      <c r="F265" s="2">
        <v>1430026.920422703</v>
      </c>
      <c r="G265" s="2">
        <f t="shared" si="47"/>
        <v>641500.42857142852</v>
      </c>
      <c r="H265" s="2">
        <f t="shared" si="45"/>
        <v>139491091.27995327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1443563.5551311374</v>
      </c>
      <c r="Q265" s="2">
        <f t="shared" si="48"/>
        <v>650000</v>
      </c>
      <c r="R265" s="2">
        <f t="shared" si="46"/>
        <v>141626345.46982428</v>
      </c>
      <c r="S265" s="2">
        <f t="shared" si="16"/>
        <v>641500.42857143283</v>
      </c>
      <c r="T265" s="2">
        <f t="shared" si="17"/>
        <v>8499.571428571362</v>
      </c>
      <c r="U265" s="2">
        <f t="shared" si="18"/>
        <v>650000</v>
      </c>
      <c r="V265" s="2">
        <f t="shared" si="34"/>
        <v>85605055.279952928</v>
      </c>
      <c r="W265" s="2">
        <f t="shared" si="19"/>
        <v>641500.42857143283</v>
      </c>
      <c r="X265" s="2">
        <f t="shared" si="6"/>
        <v>8499.5714285671711</v>
      </c>
      <c r="Y265" s="2">
        <f t="shared" si="43"/>
        <v>56021290.189871356</v>
      </c>
      <c r="Z265" s="2" t="str">
        <f t="shared" si="8"/>
        <v>MEEP</v>
      </c>
      <c r="AA265" s="2">
        <f>IF(Z265="HERE",Y265,AA264+Graph!$G$1*1000)</f>
        <v>75361810.332728565</v>
      </c>
      <c r="AB265" s="2">
        <f t="shared" si="20"/>
        <v>420000</v>
      </c>
      <c r="AC265" s="2">
        <f t="shared" si="44"/>
        <v>54813034.708524294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1"/>
        <v>#N/A</v>
      </c>
      <c r="E266" s="2" t="e">
        <f t="shared" si="22"/>
        <v>#N/A</v>
      </c>
      <c r="F266" s="2">
        <v>1434958.0563088953</v>
      </c>
      <c r="G266" s="2">
        <f t="shared" si="47"/>
        <v>641500.42857142852</v>
      </c>
      <c r="H266" s="2">
        <f t="shared" si="45"/>
        <v>140132591.7085247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1448541.1872931123</v>
      </c>
      <c r="Q266" s="2">
        <f t="shared" si="48"/>
        <v>650000</v>
      </c>
      <c r="R266" s="2">
        <f t="shared" si="46"/>
        <v>142276345.46982428</v>
      </c>
      <c r="S266" s="2">
        <f t="shared" si="16"/>
        <v>641500.42857143283</v>
      </c>
      <c r="T266" s="2">
        <f t="shared" si="17"/>
        <v>8499.571428571362</v>
      </c>
      <c r="U266" s="2">
        <f t="shared" si="18"/>
        <v>650000</v>
      </c>
      <c r="V266" s="2">
        <f t="shared" si="34"/>
        <v>86246555.708524361</v>
      </c>
      <c r="W266" s="2">
        <f t="shared" si="19"/>
        <v>641500.42857143283</v>
      </c>
      <c r="X266" s="2">
        <f t="shared" si="6"/>
        <v>8499.5714285671711</v>
      </c>
      <c r="Y266" s="2">
        <f t="shared" si="43"/>
        <v>56029789.761299923</v>
      </c>
      <c r="Z266" s="2" t="str">
        <f t="shared" si="8"/>
        <v>MEEP</v>
      </c>
      <c r="AA266" s="2">
        <f>IF(Z266="HERE",Y266,AA265+Graph!$G$1*1000)</f>
        <v>75781810.332728565</v>
      </c>
      <c r="AB266" s="2">
        <f t="shared" si="20"/>
        <v>420000</v>
      </c>
      <c r="AC266" s="2">
        <f t="shared" si="44"/>
        <v>54813034.708524294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1"/>
        <v>#N/A</v>
      </c>
      <c r="E267" s="2" t="e">
        <f t="shared" si="22"/>
        <v>#N/A</v>
      </c>
      <c r="F267" s="2">
        <v>1439889.1921950579</v>
      </c>
      <c r="G267" s="2">
        <f t="shared" si="47"/>
        <v>641500.42857142852</v>
      </c>
      <c r="H267" s="2">
        <f t="shared" si="45"/>
        <v>140774092.13709614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1453518.8194550574</v>
      </c>
      <c r="Q267" s="2">
        <f t="shared" si="48"/>
        <v>650000</v>
      </c>
      <c r="R267" s="2">
        <f t="shared" si="46"/>
        <v>142926345.46982428</v>
      </c>
      <c r="S267" s="2">
        <f t="shared" si="16"/>
        <v>641500.42857143283</v>
      </c>
      <c r="T267" s="2">
        <f t="shared" si="17"/>
        <v>8499.571428571362</v>
      </c>
      <c r="U267" s="2">
        <f t="shared" si="18"/>
        <v>650000</v>
      </c>
      <c r="V267" s="2">
        <f t="shared" si="34"/>
        <v>86888056.137095794</v>
      </c>
      <c r="W267" s="2">
        <f t="shared" si="19"/>
        <v>641500.42857143283</v>
      </c>
      <c r="X267" s="2">
        <f t="shared" si="6"/>
        <v>8499.5714285671711</v>
      </c>
      <c r="Y267" s="2">
        <f t="shared" si="43"/>
        <v>56038289.33272849</v>
      </c>
      <c r="Z267" s="2" t="str">
        <f t="shared" si="8"/>
        <v>MEEP</v>
      </c>
      <c r="AA267" s="2">
        <f>IF(Z267="HERE",Y267,AA266+Graph!$G$1*1000)</f>
        <v>76201810.332728565</v>
      </c>
      <c r="AB267" s="2">
        <f t="shared" si="20"/>
        <v>420000</v>
      </c>
      <c r="AC267" s="2">
        <f t="shared" si="44"/>
        <v>54813034.708524294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1"/>
        <v>#N/A</v>
      </c>
      <c r="E268" s="2" t="e">
        <f t="shared" si="22"/>
        <v>#N/A</v>
      </c>
      <c r="F268" s="2">
        <v>1444820.3280812204</v>
      </c>
      <c r="G268" s="2">
        <f t="shared" si="47"/>
        <v>641500.42857142852</v>
      </c>
      <c r="H268" s="2">
        <f t="shared" si="45"/>
        <v>141415592.56566757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1458496.4516170025</v>
      </c>
      <c r="Q268" s="2">
        <f t="shared" si="48"/>
        <v>650000</v>
      </c>
      <c r="R268" s="2">
        <f t="shared" si="46"/>
        <v>143576345.46982428</v>
      </c>
      <c r="S268" s="2">
        <f t="shared" si="16"/>
        <v>641500.42857143283</v>
      </c>
      <c r="T268" s="2">
        <f t="shared" si="17"/>
        <v>8499.571428571362</v>
      </c>
      <c r="U268" s="2">
        <f t="shared" si="18"/>
        <v>650000</v>
      </c>
      <c r="V268" s="2">
        <f t="shared" si="34"/>
        <v>87529556.565667227</v>
      </c>
      <c r="W268" s="2">
        <f t="shared" si="19"/>
        <v>641500.42857143283</v>
      </c>
      <c r="X268" s="2">
        <f t="shared" si="6"/>
        <v>8499.5714285671711</v>
      </c>
      <c r="Y268" s="2">
        <f t="shared" si="43"/>
        <v>56046788.904157057</v>
      </c>
      <c r="Z268" s="2" t="str">
        <f t="shared" si="8"/>
        <v>MEEP</v>
      </c>
      <c r="AA268" s="2">
        <f>IF(Z268="HERE",Y268,AA267+Graph!$G$1*1000)</f>
        <v>76621810.332728565</v>
      </c>
      <c r="AB268" s="2">
        <f t="shared" si="20"/>
        <v>420000</v>
      </c>
      <c r="AC268" s="2">
        <f t="shared" si="44"/>
        <v>54813034.708524294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1"/>
        <v>#N/A</v>
      </c>
      <c r="E269" s="2" t="e">
        <f t="shared" si="22"/>
        <v>#N/A</v>
      </c>
      <c r="F269" s="2">
        <v>1449751.4639674127</v>
      </c>
      <c r="G269" s="2">
        <f t="shared" si="47"/>
        <v>641500.42857142852</v>
      </c>
      <c r="H269" s="2">
        <f t="shared" si="45"/>
        <v>142057092.994239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1463474.0837789774</v>
      </c>
      <c r="Q269" s="2">
        <f t="shared" si="48"/>
        <v>650000</v>
      </c>
      <c r="R269" s="2">
        <f t="shared" si="46"/>
        <v>144226345.46982428</v>
      </c>
      <c r="S269" s="2">
        <f t="shared" si="16"/>
        <v>641500.42857143283</v>
      </c>
      <c r="T269" s="2">
        <f t="shared" si="17"/>
        <v>8499.571428571362</v>
      </c>
      <c r="U269" s="2">
        <f t="shared" si="18"/>
        <v>650000</v>
      </c>
      <c r="V269" s="2">
        <f t="shared" si="34"/>
        <v>88171056.99423866</v>
      </c>
      <c r="W269" s="2">
        <f t="shared" si="19"/>
        <v>641500.42857143283</v>
      </c>
      <c r="X269" s="2">
        <f t="shared" si="6"/>
        <v>8499.5714285671711</v>
      </c>
      <c r="Y269" s="2">
        <f t="shared" si="43"/>
        <v>56055288.475585625</v>
      </c>
      <c r="Z269" s="2" t="str">
        <f t="shared" si="8"/>
        <v>MEEP</v>
      </c>
      <c r="AA269" s="2">
        <f>IF(Z269="HERE",Y269,AA268+Graph!$G$1*1000)</f>
        <v>77041810.332728565</v>
      </c>
      <c r="AB269" s="2">
        <f t="shared" si="20"/>
        <v>420000</v>
      </c>
      <c r="AC269" s="2">
        <f t="shared" si="44"/>
        <v>54813034.708524294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1"/>
        <v>#N/A</v>
      </c>
      <c r="E270" s="2" t="e">
        <f t="shared" si="22"/>
        <v>#N/A</v>
      </c>
      <c r="F270" s="2">
        <v>1454682.5998535752</v>
      </c>
      <c r="G270" s="2">
        <f t="shared" si="47"/>
        <v>641500.42857142852</v>
      </c>
      <c r="H270" s="2">
        <f t="shared" si="45"/>
        <v>142698593.42281044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1468451.7159409225</v>
      </c>
      <c r="Q270" s="2">
        <f t="shared" si="48"/>
        <v>650000</v>
      </c>
      <c r="R270" s="2">
        <f t="shared" si="46"/>
        <v>144876345.46982428</v>
      </c>
      <c r="S270" s="2">
        <f t="shared" si="16"/>
        <v>641500.42857143283</v>
      </c>
      <c r="T270" s="2">
        <f t="shared" si="17"/>
        <v>8499.571428571362</v>
      </c>
      <c r="U270" s="2">
        <f t="shared" si="18"/>
        <v>650000</v>
      </c>
      <c r="V270" s="2">
        <f t="shared" si="34"/>
        <v>88812557.422810093</v>
      </c>
      <c r="W270" s="2">
        <f t="shared" si="19"/>
        <v>641500.42857143283</v>
      </c>
      <c r="X270" s="2">
        <f t="shared" si="6"/>
        <v>8499.5714285671711</v>
      </c>
      <c r="Y270" s="2">
        <f t="shared" si="43"/>
        <v>56063788.047014192</v>
      </c>
      <c r="Z270" s="2" t="str">
        <f t="shared" si="8"/>
        <v>MEEP</v>
      </c>
      <c r="AA270" s="2">
        <f>IF(Z270="HERE",Y270,AA269+Graph!$G$1*1000)</f>
        <v>77461810.332728565</v>
      </c>
      <c r="AB270" s="2">
        <f t="shared" si="20"/>
        <v>420000</v>
      </c>
      <c r="AC270" s="2">
        <f t="shared" si="44"/>
        <v>54813034.708524294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1"/>
        <v>#N/A</v>
      </c>
      <c r="E271" s="2" t="e">
        <f t="shared" si="22"/>
        <v>#N/A</v>
      </c>
      <c r="F271" s="2">
        <v>1459613.7357397377</v>
      </c>
      <c r="G271" s="2">
        <f t="shared" si="47"/>
        <v>641500.42857142852</v>
      </c>
      <c r="H271" s="2">
        <f t="shared" si="45"/>
        <v>143340093.85138187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1473429.3481028676</v>
      </c>
      <c r="Q271" s="2">
        <f t="shared" si="48"/>
        <v>650000</v>
      </c>
      <c r="R271" s="2">
        <f t="shared" si="46"/>
        <v>145526345.46982428</v>
      </c>
      <c r="S271" s="2">
        <f t="shared" si="16"/>
        <v>641500.42857143283</v>
      </c>
      <c r="T271" s="2">
        <f t="shared" si="17"/>
        <v>8499.571428571362</v>
      </c>
      <c r="U271" s="2">
        <f t="shared" si="18"/>
        <v>650000</v>
      </c>
      <c r="V271" s="2">
        <f t="shared" si="34"/>
        <v>89454057.851381525</v>
      </c>
      <c r="W271" s="2">
        <f t="shared" si="19"/>
        <v>641500.42857143283</v>
      </c>
      <c r="X271" s="2">
        <f t="shared" si="6"/>
        <v>8499.5714285671711</v>
      </c>
      <c r="Y271" s="2">
        <f t="shared" si="43"/>
        <v>56072287.618442759</v>
      </c>
      <c r="Z271" s="2" t="str">
        <f t="shared" si="8"/>
        <v>MEEP</v>
      </c>
      <c r="AA271" s="2">
        <f>IF(Z271="HERE",Y271,AA270+Graph!$G$1*1000)</f>
        <v>77881810.332728565</v>
      </c>
      <c r="AB271" s="2">
        <f t="shared" si="20"/>
        <v>420000</v>
      </c>
      <c r="AC271" s="2">
        <f t="shared" si="44"/>
        <v>54813034.708524294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1"/>
        <v>#N/A</v>
      </c>
      <c r="E272" s="2" t="e">
        <f t="shared" si="22"/>
        <v>#N/A</v>
      </c>
      <c r="F272" s="2">
        <v>1464544.8716259301</v>
      </c>
      <c r="G272" s="2">
        <f t="shared" si="47"/>
        <v>641500.42857142852</v>
      </c>
      <c r="H272" s="2">
        <f t="shared" si="45"/>
        <v>143981594.2799533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1478406.9802648425</v>
      </c>
      <c r="Q272" s="2">
        <f t="shared" si="48"/>
        <v>650000</v>
      </c>
      <c r="R272" s="2">
        <f t="shared" si="46"/>
        <v>146176345.46982428</v>
      </c>
      <c r="S272" s="2">
        <f t="shared" si="16"/>
        <v>641500.42857143283</v>
      </c>
      <c r="T272" s="2">
        <f t="shared" si="17"/>
        <v>8499.571428571362</v>
      </c>
      <c r="U272" s="2">
        <f t="shared" si="18"/>
        <v>650000</v>
      </c>
      <c r="V272" s="2">
        <f t="shared" si="34"/>
        <v>90095558.279952958</v>
      </c>
      <c r="W272" s="2">
        <f t="shared" si="19"/>
        <v>641500.42857143283</v>
      </c>
      <c r="X272" s="2">
        <f t="shared" si="6"/>
        <v>8499.5714285671711</v>
      </c>
      <c r="Y272" s="2">
        <f t="shared" si="43"/>
        <v>56080787.189871326</v>
      </c>
      <c r="Z272" s="2" t="str">
        <f t="shared" si="8"/>
        <v>MEEP</v>
      </c>
      <c r="AA272" s="2">
        <f>IF(Z272="HERE",Y272,AA271+Graph!$G$1*1000)</f>
        <v>78301810.332728565</v>
      </c>
      <c r="AB272" s="2">
        <f t="shared" si="20"/>
        <v>420000</v>
      </c>
      <c r="AC272" s="2">
        <f t="shared" si="44"/>
        <v>54813034.708524294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1"/>
        <v>#N/A</v>
      </c>
      <c r="E273" s="2" t="e">
        <f t="shared" si="22"/>
        <v>#N/A</v>
      </c>
      <c r="F273" s="2">
        <v>1469476.0075120926</v>
      </c>
      <c r="G273" s="2">
        <f t="shared" si="47"/>
        <v>641500.42857142852</v>
      </c>
      <c r="H273" s="2">
        <f t="shared" si="45"/>
        <v>144623094.70852473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1483384.6124267876</v>
      </c>
      <c r="Q273" s="2">
        <f t="shared" si="48"/>
        <v>650000</v>
      </c>
      <c r="R273" s="2">
        <f t="shared" si="46"/>
        <v>146826345.46982428</v>
      </c>
      <c r="S273" s="2">
        <f t="shared" si="16"/>
        <v>641500.42857143283</v>
      </c>
      <c r="T273" s="2">
        <f t="shared" si="17"/>
        <v>8499.571428571362</v>
      </c>
      <c r="U273" s="2">
        <f t="shared" si="18"/>
        <v>650000</v>
      </c>
      <c r="V273" s="2">
        <f t="shared" si="34"/>
        <v>90737058.708524391</v>
      </c>
      <c r="W273" s="2">
        <f t="shared" si="19"/>
        <v>641500.42857143283</v>
      </c>
      <c r="X273" s="2">
        <f t="shared" si="6"/>
        <v>8499.5714285671711</v>
      </c>
      <c r="Y273" s="2">
        <f t="shared" si="43"/>
        <v>56089286.761299893</v>
      </c>
      <c r="Z273" s="2" t="str">
        <f t="shared" si="8"/>
        <v>MEEP</v>
      </c>
      <c r="AA273" s="2">
        <f>IF(Z273="HERE",Y273,AA272+Graph!$G$1*1000)</f>
        <v>78721810.332728565</v>
      </c>
      <c r="AB273" s="2">
        <f t="shared" si="20"/>
        <v>420000</v>
      </c>
      <c r="AC273" s="2">
        <f t="shared" si="44"/>
        <v>54813034.708524294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1"/>
        <v>#N/A</v>
      </c>
      <c r="E274" s="2" t="e">
        <f t="shared" si="22"/>
        <v>#N/A</v>
      </c>
      <c r="F274" s="2">
        <v>1474407.1433982551</v>
      </c>
      <c r="G274" s="2">
        <f t="shared" si="47"/>
        <v>641500.42857142852</v>
      </c>
      <c r="H274" s="2">
        <f t="shared" si="45"/>
        <v>145264595.13709617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1488362.2445887327</v>
      </c>
      <c r="Q274" s="2">
        <f t="shared" si="48"/>
        <v>650000</v>
      </c>
      <c r="R274" s="2">
        <f t="shared" si="46"/>
        <v>147476345.46982428</v>
      </c>
      <c r="S274" s="2">
        <f t="shared" si="16"/>
        <v>641500.42857143283</v>
      </c>
      <c r="T274" s="2">
        <f t="shared" si="17"/>
        <v>8499.571428571362</v>
      </c>
      <c r="U274" s="2">
        <f t="shared" si="18"/>
        <v>650000</v>
      </c>
      <c r="V274" s="2">
        <f t="shared" si="34"/>
        <v>91378559.137095824</v>
      </c>
      <c r="W274" s="2">
        <f t="shared" si="19"/>
        <v>641500.42857143283</v>
      </c>
      <c r="X274" s="2">
        <f t="shared" si="6"/>
        <v>8499.5714285671711</v>
      </c>
      <c r="Y274" s="2">
        <f t="shared" si="43"/>
        <v>56097786.33272846</v>
      </c>
      <c r="Z274" s="2" t="str">
        <f t="shared" si="8"/>
        <v>MEEP</v>
      </c>
      <c r="AA274" s="2">
        <f>IF(Z274="HERE",Y274,AA273+Graph!$G$1*1000)</f>
        <v>79141810.332728565</v>
      </c>
      <c r="AB274" s="2">
        <f t="shared" si="20"/>
        <v>420000</v>
      </c>
      <c r="AC274" s="2">
        <f t="shared" si="44"/>
        <v>54813034.708524294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1"/>
        <v>#N/A</v>
      </c>
      <c r="E275" s="2" t="e">
        <f t="shared" si="22"/>
        <v>#N/A</v>
      </c>
      <c r="F275" s="2">
        <v>1479338.2792844474</v>
      </c>
      <c r="G275" s="2">
        <f t="shared" si="47"/>
        <v>641500.42857142852</v>
      </c>
      <c r="H275" s="2">
        <f t="shared" si="45"/>
        <v>145906095.5656676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1493339.8767507076</v>
      </c>
      <c r="Q275" s="2">
        <f t="shared" si="48"/>
        <v>650000</v>
      </c>
      <c r="R275" s="2">
        <f t="shared" si="46"/>
        <v>148126345.46982428</v>
      </c>
      <c r="S275" s="2">
        <f t="shared" si="16"/>
        <v>641500.42857143283</v>
      </c>
      <c r="T275" s="2">
        <f t="shared" si="17"/>
        <v>8499.571428571362</v>
      </c>
      <c r="U275" s="2">
        <f t="shared" si="18"/>
        <v>650000</v>
      </c>
      <c r="V275" s="2">
        <f t="shared" si="34"/>
        <v>92020059.565667257</v>
      </c>
      <c r="W275" s="2">
        <f t="shared" si="19"/>
        <v>641500.42857143283</v>
      </c>
      <c r="X275" s="2">
        <f t="shared" si="6"/>
        <v>8499.5714285671711</v>
      </c>
      <c r="Y275" s="2">
        <f t="shared" si="43"/>
        <v>56106285.904157028</v>
      </c>
      <c r="Z275" s="2" t="str">
        <f t="shared" si="8"/>
        <v>MEEP</v>
      </c>
      <c r="AA275" s="2">
        <f>IF(Z275="HERE",Y275,AA274+Graph!$G$1*1000)</f>
        <v>79561810.332728565</v>
      </c>
      <c r="AB275" s="2">
        <f t="shared" si="20"/>
        <v>420000</v>
      </c>
      <c r="AC275" s="2">
        <f t="shared" si="44"/>
        <v>54813034.708524294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1"/>
        <v>#N/A</v>
      </c>
      <c r="E276" s="2" t="e">
        <f t="shared" si="22"/>
        <v>#N/A</v>
      </c>
      <c r="F276" s="2">
        <v>1484269.41517061</v>
      </c>
      <c r="G276" s="2">
        <f t="shared" si="47"/>
        <v>641500.42857142852</v>
      </c>
      <c r="H276" s="2">
        <f t="shared" si="45"/>
        <v>146547595.99423903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1498317.5089126527</v>
      </c>
      <c r="Q276" s="2">
        <f t="shared" si="48"/>
        <v>650000</v>
      </c>
      <c r="R276" s="2">
        <f t="shared" si="46"/>
        <v>148776345.46982428</v>
      </c>
      <c r="S276" s="2">
        <f t="shared" si="16"/>
        <v>641500.42857143283</v>
      </c>
      <c r="T276" s="2">
        <f t="shared" si="17"/>
        <v>8499.571428571362</v>
      </c>
      <c r="U276" s="2">
        <f t="shared" si="18"/>
        <v>650000</v>
      </c>
      <c r="V276" s="2">
        <f t="shared" si="34"/>
        <v>92661559.99423869</v>
      </c>
      <c r="W276" s="2">
        <f t="shared" si="19"/>
        <v>641500.42857143283</v>
      </c>
      <c r="X276" s="2">
        <f t="shared" si="6"/>
        <v>8499.5714285671711</v>
      </c>
      <c r="Y276" s="2">
        <f t="shared" si="43"/>
        <v>56114785.475585595</v>
      </c>
      <c r="Z276" s="2" t="str">
        <f t="shared" si="8"/>
        <v>MEEP</v>
      </c>
      <c r="AA276" s="2">
        <f>IF(Z276="HERE",Y276,AA275+Graph!$G$1*1000)</f>
        <v>79981810.332728565</v>
      </c>
      <c r="AB276" s="2">
        <f t="shared" si="20"/>
        <v>420000</v>
      </c>
      <c r="AC276" s="2">
        <f t="shared" si="44"/>
        <v>54813034.708524294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1"/>
        <v>#N/A</v>
      </c>
      <c r="E277" s="2" t="e">
        <f t="shared" si="22"/>
        <v>#N/A</v>
      </c>
      <c r="F277" s="2">
        <v>1489200.5510568023</v>
      </c>
      <c r="G277" s="2">
        <f t="shared" si="47"/>
        <v>641500.42857142852</v>
      </c>
      <c r="H277" s="2">
        <f t="shared" si="45"/>
        <v>147189096.42281047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1503295.1410745978</v>
      </c>
      <c r="Q277" s="2">
        <f t="shared" si="48"/>
        <v>650000</v>
      </c>
      <c r="R277" s="2">
        <f t="shared" si="46"/>
        <v>149426345.46982428</v>
      </c>
      <c r="S277" s="2">
        <f t="shared" si="16"/>
        <v>641500.42857143283</v>
      </c>
      <c r="T277" s="2">
        <f t="shared" si="17"/>
        <v>8499.571428571362</v>
      </c>
      <c r="U277" s="2">
        <f t="shared" si="18"/>
        <v>650000</v>
      </c>
      <c r="V277" s="2">
        <f t="shared" si="34"/>
        <v>93303060.422810122</v>
      </c>
      <c r="W277" s="2">
        <f t="shared" si="19"/>
        <v>641500.42857143283</v>
      </c>
      <c r="X277" s="2">
        <f t="shared" si="6"/>
        <v>8499.5714285671711</v>
      </c>
      <c r="Y277" s="2">
        <f t="shared" si="43"/>
        <v>56123285.047014162</v>
      </c>
      <c r="Z277" s="2" t="str">
        <f t="shared" si="8"/>
        <v>MEEP</v>
      </c>
      <c r="AA277" s="2">
        <f>IF(Z277="HERE",Y277,AA276+Graph!$G$1*1000)</f>
        <v>80401810.332728565</v>
      </c>
      <c r="AB277" s="2">
        <f t="shared" si="20"/>
        <v>420000</v>
      </c>
      <c r="AC277" s="2">
        <f t="shared" si="44"/>
        <v>54813034.708524294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1"/>
        <v>#N/A</v>
      </c>
      <c r="E278" s="2" t="e">
        <f t="shared" si="22"/>
        <v>#N/A</v>
      </c>
      <c r="F278" s="2">
        <v>1494131.6869429648</v>
      </c>
      <c r="G278" s="2">
        <f t="shared" si="47"/>
        <v>641500.42857142852</v>
      </c>
      <c r="H278" s="2">
        <f t="shared" si="45"/>
        <v>147830596.8513819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1508272.7732365727</v>
      </c>
      <c r="Q278" s="2">
        <f t="shared" si="48"/>
        <v>650000</v>
      </c>
      <c r="R278" s="2">
        <f t="shared" si="46"/>
        <v>150076345.46982428</v>
      </c>
      <c r="S278" s="2">
        <f t="shared" si="16"/>
        <v>641500.42857143283</v>
      </c>
      <c r="T278" s="2">
        <f t="shared" si="17"/>
        <v>8499.571428571362</v>
      </c>
      <c r="U278" s="2">
        <f t="shared" si="18"/>
        <v>650000</v>
      </c>
      <c r="V278" s="2">
        <f t="shared" si="34"/>
        <v>93944560.851381555</v>
      </c>
      <c r="W278" s="2">
        <f t="shared" si="19"/>
        <v>641500.42857143283</v>
      </c>
      <c r="X278" s="2">
        <f t="shared" si="6"/>
        <v>8499.5714285671711</v>
      </c>
      <c r="Y278" s="2">
        <f t="shared" si="43"/>
        <v>56131784.618442729</v>
      </c>
      <c r="Z278" s="2" t="str">
        <f t="shared" si="8"/>
        <v>MEEP</v>
      </c>
      <c r="AA278" s="2">
        <f>IF(Z278="HERE",Y278,AA277+Graph!$G$1*1000)</f>
        <v>80821810.332728565</v>
      </c>
      <c r="AB278" s="2">
        <f t="shared" si="20"/>
        <v>420000</v>
      </c>
      <c r="AC278" s="2">
        <f t="shared" si="44"/>
        <v>54813034.708524294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1"/>
        <v>#N/A</v>
      </c>
      <c r="E279" s="2" t="e">
        <f t="shared" si="22"/>
        <v>#N/A</v>
      </c>
      <c r="F279" s="2">
        <v>1499062.8228291273</v>
      </c>
      <c r="G279" s="2">
        <f t="shared" si="47"/>
        <v>641500.42857142852</v>
      </c>
      <c r="H279" s="2">
        <f t="shared" si="45"/>
        <v>148472097.27995333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1513250.4053985178</v>
      </c>
      <c r="Q279" s="2">
        <f t="shared" si="48"/>
        <v>650000</v>
      </c>
      <c r="R279" s="2">
        <f t="shared" si="46"/>
        <v>150726345.46982428</v>
      </c>
      <c r="S279" s="2">
        <f t="shared" si="16"/>
        <v>641500.42857143283</v>
      </c>
      <c r="T279" s="2">
        <f t="shared" si="17"/>
        <v>8499.571428571362</v>
      </c>
      <c r="U279" s="2">
        <f t="shared" si="18"/>
        <v>650000</v>
      </c>
      <c r="V279" s="2">
        <f t="shared" si="34"/>
        <v>94586061.279952988</v>
      </c>
      <c r="W279" s="2">
        <f t="shared" si="19"/>
        <v>641500.42857143283</v>
      </c>
      <c r="X279" s="2">
        <f t="shared" si="6"/>
        <v>8499.5714285671711</v>
      </c>
      <c r="Y279" s="2">
        <f t="shared" si="43"/>
        <v>56140284.189871296</v>
      </c>
      <c r="Z279" s="2" t="str">
        <f t="shared" si="8"/>
        <v>MEEP</v>
      </c>
      <c r="AA279" s="2">
        <f>IF(Z279="HERE",Y279,AA278+Graph!$G$1*1000)</f>
        <v>81241810.332728565</v>
      </c>
      <c r="AB279" s="2">
        <f t="shared" si="20"/>
        <v>420000</v>
      </c>
      <c r="AC279" s="2">
        <f t="shared" si="44"/>
        <v>54813034.708524294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1"/>
        <v>#N/A</v>
      </c>
      <c r="E280" s="2" t="e">
        <f t="shared" si="22"/>
        <v>#N/A</v>
      </c>
      <c r="F280" s="2">
        <v>1503993.9587153196</v>
      </c>
      <c r="G280" s="2">
        <f t="shared" si="47"/>
        <v>641500.42857142852</v>
      </c>
      <c r="H280" s="2">
        <f t="shared" si="45"/>
        <v>149113597.70852476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1518228.0375604928</v>
      </c>
      <c r="Q280" s="2">
        <f t="shared" si="48"/>
        <v>650000</v>
      </c>
      <c r="R280" s="2">
        <f t="shared" si="46"/>
        <v>151376345.46982428</v>
      </c>
      <c r="S280" s="2">
        <f t="shared" si="16"/>
        <v>641500.42857143283</v>
      </c>
      <c r="T280" s="2">
        <f t="shared" si="17"/>
        <v>8499.571428571362</v>
      </c>
      <c r="U280" s="2">
        <f t="shared" si="18"/>
        <v>650000</v>
      </c>
      <c r="V280" s="2">
        <f t="shared" si="34"/>
        <v>95227561.708524421</v>
      </c>
      <c r="W280" s="2">
        <f t="shared" si="19"/>
        <v>641500.42857143283</v>
      </c>
      <c r="X280" s="2">
        <f t="shared" si="6"/>
        <v>8499.5714285671711</v>
      </c>
      <c r="Y280" s="2">
        <f t="shared" si="43"/>
        <v>56148783.761299863</v>
      </c>
      <c r="Z280" s="2" t="str">
        <f t="shared" si="8"/>
        <v>MEEP</v>
      </c>
      <c r="AA280" s="2">
        <f>IF(Z280="HERE",Y280,AA279+Graph!$G$1*1000)</f>
        <v>81661810.332728565</v>
      </c>
      <c r="AB280" s="2">
        <f t="shared" si="20"/>
        <v>420000</v>
      </c>
      <c r="AC280" s="2">
        <f t="shared" si="44"/>
        <v>54813034.708524294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1"/>
        <v>#N/A</v>
      </c>
      <c r="E281" s="2" t="e">
        <f t="shared" si="22"/>
        <v>#N/A</v>
      </c>
      <c r="F281" s="2">
        <v>1508925.0946014822</v>
      </c>
      <c r="G281" s="2">
        <f t="shared" si="47"/>
        <v>641500.42857142852</v>
      </c>
      <c r="H281" s="2">
        <f t="shared" si="45"/>
        <v>149755098.1370962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1523205.6697224379</v>
      </c>
      <c r="Q281" s="2">
        <f t="shared" si="48"/>
        <v>650000</v>
      </c>
      <c r="R281" s="2">
        <f t="shared" si="46"/>
        <v>152026345.46982428</v>
      </c>
      <c r="S281" s="2">
        <f t="shared" si="16"/>
        <v>641500.42857143283</v>
      </c>
      <c r="T281" s="2">
        <f t="shared" si="17"/>
        <v>8499.571428571362</v>
      </c>
      <c r="U281" s="2">
        <f t="shared" si="18"/>
        <v>650000</v>
      </c>
      <c r="V281" s="2">
        <f t="shared" si="34"/>
        <v>95869062.137095854</v>
      </c>
      <c r="W281" s="2">
        <f t="shared" si="19"/>
        <v>641500.42857143283</v>
      </c>
      <c r="X281" s="2">
        <f t="shared" si="6"/>
        <v>8499.5714285671711</v>
      </c>
      <c r="Y281" s="2">
        <f t="shared" si="43"/>
        <v>56157283.332728431</v>
      </c>
      <c r="Z281" s="2" t="str">
        <f t="shared" si="8"/>
        <v>MEEP</v>
      </c>
      <c r="AA281" s="2">
        <f>IF(Z281="HERE",Y281,AA280+Graph!$G$1*1000)</f>
        <v>82081810.332728565</v>
      </c>
      <c r="AB281" s="2">
        <f t="shared" si="20"/>
        <v>420000</v>
      </c>
      <c r="AC281" s="2">
        <f t="shared" si="44"/>
        <v>54813034.708524294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1"/>
        <v>#N/A</v>
      </c>
      <c r="E282" s="2" t="e">
        <f t="shared" si="22"/>
        <v>#N/A</v>
      </c>
      <c r="F282" s="2">
        <v>1513856.2304876447</v>
      </c>
      <c r="G282" s="2">
        <f t="shared" si="47"/>
        <v>641500.42857142852</v>
      </c>
      <c r="H282" s="2">
        <f t="shared" si="45"/>
        <v>150396598.56566763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1528183.301884383</v>
      </c>
      <c r="Q282" s="2">
        <f t="shared" si="48"/>
        <v>650000</v>
      </c>
      <c r="R282" s="2">
        <f t="shared" si="46"/>
        <v>152676345.46982428</v>
      </c>
      <c r="S282" s="2">
        <f t="shared" si="16"/>
        <v>641500.42857143283</v>
      </c>
      <c r="T282" s="2">
        <f t="shared" si="17"/>
        <v>8499.571428571362</v>
      </c>
      <c r="U282" s="2">
        <f t="shared" si="18"/>
        <v>650000</v>
      </c>
      <c r="V282" s="2">
        <f t="shared" si="34"/>
        <v>96510562.565667287</v>
      </c>
      <c r="W282" s="2">
        <f t="shared" si="19"/>
        <v>641500.42857143283</v>
      </c>
      <c r="X282" s="2">
        <f t="shared" si="6"/>
        <v>8499.5714285671711</v>
      </c>
      <c r="Y282" s="2">
        <f t="shared" si="43"/>
        <v>56165782.904156998</v>
      </c>
      <c r="Z282" s="2" t="str">
        <f t="shared" si="8"/>
        <v>MEEP</v>
      </c>
      <c r="AA282" s="2">
        <f>IF(Z282="HERE",Y282,AA281+Graph!$G$1*1000)</f>
        <v>82501810.332728565</v>
      </c>
      <c r="AB282" s="2">
        <f t="shared" si="20"/>
        <v>420000</v>
      </c>
      <c r="AC282" s="2">
        <f t="shared" si="44"/>
        <v>54813034.708524294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1"/>
        <v>#N/A</v>
      </c>
      <c r="E283" s="2" t="e">
        <f t="shared" si="22"/>
        <v>#N/A</v>
      </c>
      <c r="F283" s="2">
        <v>1518787.366373837</v>
      </c>
      <c r="G283" s="2">
        <f t="shared" si="47"/>
        <v>641500.42857142852</v>
      </c>
      <c r="H283" s="2">
        <f t="shared" si="45"/>
        <v>151038098.99423906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1533160.9340463579</v>
      </c>
      <c r="Q283" s="2">
        <f t="shared" si="48"/>
        <v>650000</v>
      </c>
      <c r="R283" s="2">
        <f t="shared" si="46"/>
        <v>153326345.46982428</v>
      </c>
      <c r="S283" s="2">
        <f t="shared" si="16"/>
        <v>641500.42857143283</v>
      </c>
      <c r="T283" s="2">
        <f t="shared" si="17"/>
        <v>8499.571428571362</v>
      </c>
      <c r="U283" s="2">
        <f t="shared" si="18"/>
        <v>650000</v>
      </c>
      <c r="V283" s="2">
        <f t="shared" si="34"/>
        <v>97152062.994238719</v>
      </c>
      <c r="W283" s="2">
        <f t="shared" si="19"/>
        <v>641500.42857143283</v>
      </c>
      <c r="X283" s="2">
        <f t="shared" si="6"/>
        <v>8499.5714285671711</v>
      </c>
      <c r="Y283" s="2">
        <f t="shared" si="43"/>
        <v>56174282.475585565</v>
      </c>
      <c r="Z283" s="2" t="str">
        <f t="shared" si="8"/>
        <v>MEEP</v>
      </c>
      <c r="AA283" s="2">
        <f>IF(Z283="HERE",Y283,AA282+Graph!$G$1*1000)</f>
        <v>82921810.332728565</v>
      </c>
      <c r="AB283" s="2">
        <f t="shared" si="20"/>
        <v>420000</v>
      </c>
      <c r="AC283" s="2">
        <f t="shared" si="44"/>
        <v>54813034.708524294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1"/>
        <v>#N/A</v>
      </c>
      <c r="E284" s="2" t="e">
        <f t="shared" si="22"/>
        <v>#N/A</v>
      </c>
      <c r="F284" s="2">
        <v>1523718.5022599995</v>
      </c>
      <c r="G284" s="2">
        <f t="shared" si="47"/>
        <v>641500.42857142852</v>
      </c>
      <c r="H284" s="2">
        <f t="shared" si="45"/>
        <v>151679599.42281049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1538138.566208303</v>
      </c>
      <c r="Q284" s="2">
        <f t="shared" si="48"/>
        <v>650000</v>
      </c>
      <c r="R284" s="2">
        <f t="shared" si="46"/>
        <v>153976345.46982428</v>
      </c>
      <c r="S284" s="2">
        <f t="shared" si="16"/>
        <v>641500.42857143283</v>
      </c>
      <c r="T284" s="2">
        <f t="shared" si="17"/>
        <v>8499.571428571362</v>
      </c>
      <c r="U284" s="2">
        <f t="shared" si="18"/>
        <v>650000</v>
      </c>
      <c r="V284" s="2">
        <f t="shared" si="34"/>
        <v>97793563.422810152</v>
      </c>
      <c r="W284" s="2">
        <f t="shared" si="19"/>
        <v>641500.42857143283</v>
      </c>
      <c r="X284" s="2">
        <f t="shared" si="6"/>
        <v>8499.5714285671711</v>
      </c>
      <c r="Y284" s="2">
        <f t="shared" si="43"/>
        <v>56182782.047014132</v>
      </c>
      <c r="Z284" s="2" t="str">
        <f t="shared" si="8"/>
        <v>MEEP</v>
      </c>
      <c r="AA284" s="2">
        <f>IF(Z284="HERE",Y284,AA283+Graph!$G$1*1000)</f>
        <v>83341810.332728565</v>
      </c>
      <c r="AB284" s="2">
        <f t="shared" si="20"/>
        <v>420000</v>
      </c>
      <c r="AC284" s="2">
        <f t="shared" si="44"/>
        <v>54813034.708524294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1"/>
        <v>#N/A</v>
      </c>
      <c r="E285" s="2" t="e">
        <f t="shared" si="22"/>
        <v>#N/A</v>
      </c>
      <c r="F285" s="2">
        <v>1528649.638146162</v>
      </c>
      <c r="G285" s="2">
        <f t="shared" si="47"/>
        <v>641500.42857142852</v>
      </c>
      <c r="H285" s="2">
        <f t="shared" si="45"/>
        <v>152321099.85138193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1543116.1983702481</v>
      </c>
      <c r="Q285" s="2">
        <f t="shared" si="48"/>
        <v>650000</v>
      </c>
      <c r="R285" s="2">
        <f t="shared" si="46"/>
        <v>154626345.46982428</v>
      </c>
      <c r="S285" s="2">
        <f t="shared" si="16"/>
        <v>641500.42857143283</v>
      </c>
      <c r="T285" s="2">
        <f t="shared" si="17"/>
        <v>8499.571428571362</v>
      </c>
      <c r="U285" s="2">
        <f t="shared" si="18"/>
        <v>650000</v>
      </c>
      <c r="V285" s="2">
        <f t="shared" si="34"/>
        <v>98435063.851381585</v>
      </c>
      <c r="W285" s="2">
        <f t="shared" si="19"/>
        <v>641500.42857143283</v>
      </c>
      <c r="X285" s="2">
        <f t="shared" si="6"/>
        <v>8499.5714285671711</v>
      </c>
      <c r="Y285" s="2">
        <f t="shared" si="43"/>
        <v>56191281.618442699</v>
      </c>
      <c r="Z285" s="2" t="str">
        <f t="shared" si="8"/>
        <v>MEEP</v>
      </c>
      <c r="AA285" s="2">
        <f>IF(Z285="HERE",Y285,AA284+Graph!$G$1*1000)</f>
        <v>83761810.332728565</v>
      </c>
      <c r="AB285" s="2">
        <f t="shared" si="20"/>
        <v>420000</v>
      </c>
      <c r="AC285" s="2">
        <f t="shared" si="44"/>
        <v>54813034.708524294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1"/>
        <v>#N/A</v>
      </c>
      <c r="E286" s="2" t="e">
        <f t="shared" si="22"/>
        <v>#N/A</v>
      </c>
      <c r="F286" s="2">
        <v>1533580.7740323544</v>
      </c>
      <c r="G286" s="2">
        <f t="shared" si="47"/>
        <v>641500.42857142852</v>
      </c>
      <c r="H286" s="2">
        <f t="shared" si="45"/>
        <v>152962600.27995336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1548093.830532223</v>
      </c>
      <c r="Q286" s="2">
        <f t="shared" si="48"/>
        <v>650000</v>
      </c>
      <c r="R286" s="2">
        <f t="shared" si="46"/>
        <v>155276345.46982428</v>
      </c>
      <c r="S286" s="2">
        <f t="shared" si="16"/>
        <v>641500.42857143283</v>
      </c>
      <c r="T286" s="2">
        <f t="shared" si="17"/>
        <v>8499.571428571362</v>
      </c>
      <c r="U286" s="2">
        <f t="shared" si="18"/>
        <v>650000</v>
      </c>
      <c r="V286" s="2">
        <f t="shared" si="34"/>
        <v>99076564.279953018</v>
      </c>
      <c r="W286" s="2">
        <f t="shared" si="19"/>
        <v>641500.42857143283</v>
      </c>
      <c r="X286" s="2">
        <f t="shared" ref="X286:X385" si="51">SUM(U286-W286)</f>
        <v>8499.5714285671711</v>
      </c>
      <c r="Y286" s="2">
        <f t="shared" si="43"/>
        <v>56199781.189871266</v>
      </c>
      <c r="Z286" s="2" t="str">
        <f t="shared" ref="Z286:Z385" si="52">IF(V286&lt;Y286,"HERE","MEEP")</f>
        <v>MEEP</v>
      </c>
      <c r="AA286" s="2">
        <f>IF(Z286="HERE",Y286,AA285+Graph!$G$1*1000)</f>
        <v>84181810.332728565</v>
      </c>
      <c r="AB286" s="2">
        <f t="shared" si="20"/>
        <v>420000</v>
      </c>
      <c r="AC286" s="2">
        <f t="shared" si="44"/>
        <v>54813034.708524294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641500.42857142852</v>
      </c>
      <c r="H287" s="2">
        <f t="shared" si="45"/>
        <v>153604100.70852479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650000</v>
      </c>
      <c r="R287" s="2">
        <f t="shared" si="46"/>
        <v>155926345.46982428</v>
      </c>
      <c r="S287" s="2">
        <f t="shared" ref="S287:S385" si="58">SUM(H287-H286)</f>
        <v>641500.42857143283</v>
      </c>
      <c r="T287" s="2">
        <f t="shared" ref="T287:T385" si="59">SUM(L287-L286)</f>
        <v>8499.571428571362</v>
      </c>
      <c r="U287" s="2">
        <f t="shared" ref="U287:U385" si="60">SUM(R287-R286)</f>
        <v>650000</v>
      </c>
      <c r="V287" s="2">
        <f t="shared" si="34"/>
        <v>99718064.708524451</v>
      </c>
      <c r="W287" s="2">
        <f t="shared" ref="W287:W385" si="61">SUM(V287-V286)</f>
        <v>641500.42857143283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56208280.761299834</v>
      </c>
      <c r="Z287" s="2" t="str">
        <f t="shared" si="52"/>
        <v>MEEP</v>
      </c>
      <c r="AA287" s="2">
        <f>IF(Z287="HERE",Y287,AA286+Graph!$G$1*1000)</f>
        <v>84601810.332728565</v>
      </c>
      <c r="AB287" s="2">
        <f t="shared" ref="AB287:AB385" si="63">SUM(AA287-AA286)</f>
        <v>420000</v>
      </c>
      <c r="AC287" s="2">
        <f t="shared" ref="AC287:AC350" si="64">IF(Z288="HERE",V287,AC286)</f>
        <v>54813034.708524294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641500.42857142852</v>
      </c>
      <c r="H288" s="2">
        <f t="shared" ref="H288:H351" si="65">IF(COUNT($C289)=0,IF(COUNT($C288)=1,C288,SUM(H287+G288)),C288)</f>
        <v>154245601.13709623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650000</v>
      </c>
      <c r="R288" s="2">
        <f t="shared" ref="R288:R351" si="66">IF(COUNT($C289)=0,IF(COUNT($C288)=1,M288,SUM(R287+Q288)),M288)</f>
        <v>156576345.46982428</v>
      </c>
      <c r="S288" s="2">
        <f t="shared" si="58"/>
        <v>641500.42857143283</v>
      </c>
      <c r="T288" s="2">
        <f t="shared" si="59"/>
        <v>8499.571428571362</v>
      </c>
      <c r="U288" s="2">
        <f t="shared" si="60"/>
        <v>650000</v>
      </c>
      <c r="V288" s="2">
        <f t="shared" si="34"/>
        <v>100359565.13709588</v>
      </c>
      <c r="W288" s="2">
        <f t="shared" si="61"/>
        <v>641500.42857143283</v>
      </c>
      <c r="X288" s="2">
        <f t="shared" si="51"/>
        <v>8499.5714285671711</v>
      </c>
      <c r="Y288" s="2">
        <f t="shared" si="62"/>
        <v>56216780.332728401</v>
      </c>
      <c r="Z288" s="2" t="str">
        <f t="shared" si="52"/>
        <v>MEEP</v>
      </c>
      <c r="AA288" s="2">
        <f>IF(Z288="HERE",Y288,AA287+Graph!$G$1*1000)</f>
        <v>85021810.332728565</v>
      </c>
      <c r="AB288" s="2">
        <f t="shared" si="63"/>
        <v>420000</v>
      </c>
      <c r="AC288" s="2">
        <f t="shared" si="64"/>
        <v>54813034.708524294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641500.42857142852</v>
      </c>
      <c r="H289" s="2">
        <f t="shared" si="65"/>
        <v>154887101.56566766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650000</v>
      </c>
      <c r="R289" s="2">
        <f t="shared" si="66"/>
        <v>157226345.46982428</v>
      </c>
      <c r="S289" s="2">
        <f t="shared" si="58"/>
        <v>641500.42857143283</v>
      </c>
      <c r="T289" s="2">
        <f t="shared" si="59"/>
        <v>8499.571428571362</v>
      </c>
      <c r="U289" s="2">
        <f t="shared" si="60"/>
        <v>650000</v>
      </c>
      <c r="V289" s="2">
        <f t="shared" si="34"/>
        <v>101001065.56566732</v>
      </c>
      <c r="W289" s="2">
        <f t="shared" si="61"/>
        <v>641500.42857143283</v>
      </c>
      <c r="X289" s="2">
        <f t="shared" si="51"/>
        <v>8499.5714285671711</v>
      </c>
      <c r="Y289" s="2">
        <f t="shared" si="62"/>
        <v>56225279.904156968</v>
      </c>
      <c r="Z289" s="2" t="str">
        <f t="shared" si="52"/>
        <v>MEEP</v>
      </c>
      <c r="AA289" s="2">
        <f>IF(Z289="HERE",Y289,AA288+Graph!$G$1*1000)</f>
        <v>85441810.332728565</v>
      </c>
      <c r="AB289" s="2">
        <f t="shared" si="63"/>
        <v>420000</v>
      </c>
      <c r="AC289" s="2">
        <f t="shared" si="64"/>
        <v>54813034.708524294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641500.42857142852</v>
      </c>
      <c r="H290" s="2">
        <f t="shared" si="65"/>
        <v>155528601.99423909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650000</v>
      </c>
      <c r="R290" s="2">
        <f t="shared" si="66"/>
        <v>157876345.46982428</v>
      </c>
      <c r="S290" s="2">
        <f t="shared" si="58"/>
        <v>641500.42857143283</v>
      </c>
      <c r="T290" s="2">
        <f t="shared" si="59"/>
        <v>8499.571428571362</v>
      </c>
      <c r="U290" s="2">
        <f t="shared" si="60"/>
        <v>650000</v>
      </c>
      <c r="V290" s="2">
        <f t="shared" si="34"/>
        <v>101642565.99423875</v>
      </c>
      <c r="W290" s="2">
        <f t="shared" si="61"/>
        <v>641500.42857143283</v>
      </c>
      <c r="X290" s="2">
        <f t="shared" si="51"/>
        <v>8499.5714285671711</v>
      </c>
      <c r="Y290" s="2">
        <f t="shared" si="62"/>
        <v>56233779.475585535</v>
      </c>
      <c r="Z290" s="2" t="str">
        <f t="shared" si="52"/>
        <v>MEEP</v>
      </c>
      <c r="AA290" s="2">
        <f>IF(Z290="HERE",Y290,AA289+Graph!$G$1*1000)</f>
        <v>85861810.332728565</v>
      </c>
      <c r="AB290" s="2">
        <f t="shared" si="63"/>
        <v>420000</v>
      </c>
      <c r="AC290" s="2">
        <f t="shared" si="64"/>
        <v>54813034.708524294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641500.42857142852</v>
      </c>
      <c r="H291" s="2">
        <f t="shared" si="65"/>
        <v>156170102.42281052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650000</v>
      </c>
      <c r="R291" s="2">
        <f t="shared" si="66"/>
        <v>158526345.46982428</v>
      </c>
      <c r="S291" s="2">
        <f t="shared" si="58"/>
        <v>641500.42857143283</v>
      </c>
      <c r="T291" s="2">
        <f t="shared" si="59"/>
        <v>8499.571428571362</v>
      </c>
      <c r="U291" s="2">
        <f t="shared" si="60"/>
        <v>650000</v>
      </c>
      <c r="V291" s="2">
        <f t="shared" si="34"/>
        <v>102284066.42281018</v>
      </c>
      <c r="W291" s="2">
        <f t="shared" si="61"/>
        <v>641500.42857143283</v>
      </c>
      <c r="X291" s="2">
        <f t="shared" si="51"/>
        <v>8499.5714285671711</v>
      </c>
      <c r="Y291" s="2">
        <f t="shared" si="62"/>
        <v>56242279.047014102</v>
      </c>
      <c r="Z291" s="2" t="str">
        <f t="shared" si="52"/>
        <v>MEEP</v>
      </c>
      <c r="AA291" s="2">
        <f>IF(Z291="HERE",Y291,AA290+Graph!$G$1*1000)</f>
        <v>86281810.332728565</v>
      </c>
      <c r="AB291" s="2">
        <f t="shared" si="63"/>
        <v>420000</v>
      </c>
      <c r="AC291" s="2">
        <f t="shared" si="64"/>
        <v>54813034.708524294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641500.42857142852</v>
      </c>
      <c r="H292" s="2">
        <f t="shared" si="65"/>
        <v>156811602.85138196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650000</v>
      </c>
      <c r="R292" s="2">
        <f t="shared" si="66"/>
        <v>159176345.46982428</v>
      </c>
      <c r="S292" s="2">
        <f t="shared" si="58"/>
        <v>641500.42857143283</v>
      </c>
      <c r="T292" s="2">
        <f t="shared" si="59"/>
        <v>8499.571428571362</v>
      </c>
      <c r="U292" s="2">
        <f t="shared" si="60"/>
        <v>650000</v>
      </c>
      <c r="V292" s="2">
        <f t="shared" si="34"/>
        <v>102925566.85138161</v>
      </c>
      <c r="W292" s="2">
        <f t="shared" si="61"/>
        <v>641500.42857143283</v>
      </c>
      <c r="X292" s="2">
        <f t="shared" si="51"/>
        <v>8499.5714285671711</v>
      </c>
      <c r="Y292" s="2">
        <f t="shared" si="62"/>
        <v>56250778.61844267</v>
      </c>
      <c r="Z292" s="2" t="str">
        <f t="shared" si="52"/>
        <v>MEEP</v>
      </c>
      <c r="AA292" s="2">
        <f>IF(Z292="HERE",Y292,AA291+Graph!$G$1*1000)</f>
        <v>86701810.332728565</v>
      </c>
      <c r="AB292" s="2">
        <f t="shared" si="63"/>
        <v>420000</v>
      </c>
      <c r="AC292" s="2">
        <f t="shared" si="64"/>
        <v>54813034.708524294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641500.42857142852</v>
      </c>
      <c r="H293" s="2">
        <f t="shared" si="65"/>
        <v>157453103.27995339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650000</v>
      </c>
      <c r="R293" s="2">
        <f t="shared" si="66"/>
        <v>159826345.46982428</v>
      </c>
      <c r="S293" s="2">
        <f t="shared" si="58"/>
        <v>641500.42857143283</v>
      </c>
      <c r="T293" s="2">
        <f t="shared" si="59"/>
        <v>8499.571428571362</v>
      </c>
      <c r="U293" s="2">
        <f t="shared" si="60"/>
        <v>650000</v>
      </c>
      <c r="V293" s="2">
        <f t="shared" si="34"/>
        <v>103567067.27995305</v>
      </c>
      <c r="W293" s="2">
        <f t="shared" si="61"/>
        <v>641500.42857143283</v>
      </c>
      <c r="X293" s="2">
        <f t="shared" si="51"/>
        <v>8499.5714285671711</v>
      </c>
      <c r="Y293" s="2">
        <f t="shared" si="62"/>
        <v>56259278.189871237</v>
      </c>
      <c r="Z293" s="2" t="str">
        <f t="shared" si="52"/>
        <v>MEEP</v>
      </c>
      <c r="AA293" s="2">
        <f>IF(Z293="HERE",Y293,AA292+Graph!$G$1*1000)</f>
        <v>87121810.332728565</v>
      </c>
      <c r="AB293" s="2">
        <f t="shared" si="63"/>
        <v>420000</v>
      </c>
      <c r="AC293" s="2">
        <f t="shared" si="64"/>
        <v>54813034.708524294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IF(F294&gt;650000,$AK$31*1000,F294)</f>
        <v>641500.42857142852</v>
      </c>
      <c r="H294" s="2">
        <f t="shared" si="65"/>
        <v>158094603.70852482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IF(P294&gt;650000,650000,P294)</f>
        <v>650000</v>
      </c>
      <c r="R294" s="2">
        <f t="shared" si="66"/>
        <v>160476345.46982428</v>
      </c>
      <c r="S294" s="2">
        <f t="shared" si="58"/>
        <v>641500.42857143283</v>
      </c>
      <c r="T294" s="2">
        <f t="shared" si="59"/>
        <v>8499.571428571362</v>
      </c>
      <c r="U294" s="2">
        <f t="shared" si="60"/>
        <v>650000</v>
      </c>
      <c r="V294" s="2">
        <f t="shared" si="34"/>
        <v>104208567.70852448</v>
      </c>
      <c r="W294" s="2">
        <f t="shared" si="61"/>
        <v>641500.42857143283</v>
      </c>
      <c r="X294" s="2">
        <f t="shared" si="51"/>
        <v>8499.5714285671711</v>
      </c>
      <c r="Y294" s="2">
        <f t="shared" si="62"/>
        <v>56267777.761299804</v>
      </c>
      <c r="Z294" s="2" t="str">
        <f t="shared" si="52"/>
        <v>MEEP</v>
      </c>
      <c r="AA294" s="2">
        <f>IF(Z294="HERE",Y294,AA293+Graph!$G$1*1000)</f>
        <v>87541810.332728565</v>
      </c>
      <c r="AB294" s="2">
        <f t="shared" si="63"/>
        <v>420000</v>
      </c>
      <c r="AC294" s="2">
        <f t="shared" si="64"/>
        <v>54813034.708524294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641500.42857142852</v>
      </c>
      <c r="H295" s="2">
        <f t="shared" si="65"/>
        <v>158736104.13709626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650000</v>
      </c>
      <c r="R295" s="2">
        <f t="shared" si="66"/>
        <v>161126345.46982428</v>
      </c>
      <c r="S295" s="2">
        <f t="shared" si="58"/>
        <v>641500.42857143283</v>
      </c>
      <c r="T295" s="2">
        <f t="shared" si="59"/>
        <v>8499.571428571362</v>
      </c>
      <c r="U295" s="2">
        <f t="shared" si="60"/>
        <v>650000</v>
      </c>
      <c r="V295" s="2">
        <f t="shared" si="34"/>
        <v>104850068.13709591</v>
      </c>
      <c r="W295" s="2">
        <f t="shared" si="61"/>
        <v>641500.42857143283</v>
      </c>
      <c r="X295" s="2">
        <f t="shared" si="51"/>
        <v>8499.5714285671711</v>
      </c>
      <c r="Y295" s="2">
        <f t="shared" si="62"/>
        <v>56276277.332728371</v>
      </c>
      <c r="Z295" s="2" t="str">
        <f t="shared" si="52"/>
        <v>MEEP</v>
      </c>
      <c r="AA295" s="2">
        <f>IF(Z295="HERE",Y295,AA294+Graph!$G$1*1000)</f>
        <v>87961810.332728565</v>
      </c>
      <c r="AB295" s="2">
        <f t="shared" si="63"/>
        <v>420000</v>
      </c>
      <c r="AC295" s="2">
        <f t="shared" si="64"/>
        <v>54813034.708524294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641500.42857142852</v>
      </c>
      <c r="H296" s="2">
        <f t="shared" si="65"/>
        <v>159377604.56566769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650000</v>
      </c>
      <c r="R296" s="2">
        <f t="shared" si="66"/>
        <v>161776345.46982428</v>
      </c>
      <c r="S296" s="2">
        <f t="shared" si="58"/>
        <v>641500.42857143283</v>
      </c>
      <c r="T296" s="2">
        <f t="shared" si="59"/>
        <v>8499.571428571362</v>
      </c>
      <c r="U296" s="2">
        <f t="shared" si="60"/>
        <v>650000</v>
      </c>
      <c r="V296" s="2">
        <f t="shared" si="34"/>
        <v>105491568.56566735</v>
      </c>
      <c r="W296" s="2">
        <f t="shared" si="61"/>
        <v>641500.42857143283</v>
      </c>
      <c r="X296" s="2">
        <f t="shared" si="51"/>
        <v>8499.5714285671711</v>
      </c>
      <c r="Y296" s="2">
        <f t="shared" si="62"/>
        <v>56284776.904156938</v>
      </c>
      <c r="Z296" s="2" t="str">
        <f t="shared" si="52"/>
        <v>MEEP</v>
      </c>
      <c r="AA296" s="2">
        <f>IF(Z296="HERE",Y296,AA295+Graph!$G$1*1000)</f>
        <v>88381810.332728565</v>
      </c>
      <c r="AB296" s="2">
        <f t="shared" si="63"/>
        <v>420000</v>
      </c>
      <c r="AC296" s="2">
        <f t="shared" si="64"/>
        <v>54813034.708524294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641500.42857142852</v>
      </c>
      <c r="H297" s="2">
        <f t="shared" si="65"/>
        <v>160019104.99423912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650000</v>
      </c>
      <c r="R297" s="2">
        <f t="shared" si="66"/>
        <v>162426345.46982428</v>
      </c>
      <c r="S297" s="2">
        <f t="shared" si="58"/>
        <v>641500.42857143283</v>
      </c>
      <c r="T297" s="2">
        <f t="shared" si="59"/>
        <v>8499.571428571362</v>
      </c>
      <c r="U297" s="2">
        <f t="shared" si="60"/>
        <v>650000</v>
      </c>
      <c r="V297" s="2">
        <f t="shared" si="34"/>
        <v>106133068.99423878</v>
      </c>
      <c r="W297" s="2">
        <f t="shared" si="61"/>
        <v>641500.42857143283</v>
      </c>
      <c r="X297" s="2">
        <f t="shared" si="51"/>
        <v>8499.5714285671711</v>
      </c>
      <c r="Y297" s="2">
        <f t="shared" si="62"/>
        <v>56293276.475585505</v>
      </c>
      <c r="Z297" s="2" t="str">
        <f t="shared" si="52"/>
        <v>MEEP</v>
      </c>
      <c r="AA297" s="2">
        <f>IF(Z297="HERE",Y297,AA296+Graph!$G$1*1000)</f>
        <v>88801810.332728565</v>
      </c>
      <c r="AB297" s="2">
        <f t="shared" si="63"/>
        <v>420000</v>
      </c>
      <c r="AC297" s="2">
        <f t="shared" si="64"/>
        <v>54813034.708524294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641500.42857142852</v>
      </c>
      <c r="H298" s="2">
        <f t="shared" si="65"/>
        <v>160660605.42281055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650000</v>
      </c>
      <c r="R298" s="2">
        <f t="shared" si="66"/>
        <v>163076345.46982428</v>
      </c>
      <c r="S298" s="2">
        <f t="shared" si="58"/>
        <v>641500.42857143283</v>
      </c>
      <c r="T298" s="2">
        <f t="shared" si="59"/>
        <v>8499.571428571362</v>
      </c>
      <c r="U298" s="2">
        <f t="shared" si="60"/>
        <v>650000</v>
      </c>
      <c r="V298" s="2">
        <f t="shared" si="34"/>
        <v>106774569.42281021</v>
      </c>
      <c r="W298" s="2">
        <f t="shared" si="61"/>
        <v>641500.42857143283</v>
      </c>
      <c r="X298" s="2">
        <f t="shared" si="51"/>
        <v>8499.5714285671711</v>
      </c>
      <c r="Y298" s="2">
        <f t="shared" si="62"/>
        <v>56301776.047014073</v>
      </c>
      <c r="Z298" s="2" t="str">
        <f t="shared" si="52"/>
        <v>MEEP</v>
      </c>
      <c r="AA298" s="2">
        <f>IF(Z298="HERE",Y298,AA297+Graph!$G$1*1000)</f>
        <v>89221810.332728565</v>
      </c>
      <c r="AB298" s="2">
        <f t="shared" si="63"/>
        <v>420000</v>
      </c>
      <c r="AC298" s="2">
        <f t="shared" si="64"/>
        <v>54813034.708524294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641500.42857142852</v>
      </c>
      <c r="H299" s="2">
        <f t="shared" si="65"/>
        <v>161302105.85138199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650000</v>
      </c>
      <c r="R299" s="2">
        <f t="shared" si="66"/>
        <v>163726345.46982428</v>
      </c>
      <c r="S299" s="2">
        <f t="shared" si="58"/>
        <v>641500.42857143283</v>
      </c>
      <c r="T299" s="2">
        <f t="shared" si="59"/>
        <v>8499.571428571362</v>
      </c>
      <c r="U299" s="2">
        <f t="shared" si="60"/>
        <v>650000</v>
      </c>
      <c r="V299" s="2">
        <f t="shared" si="34"/>
        <v>107416069.85138164</v>
      </c>
      <c r="W299" s="2">
        <f t="shared" si="61"/>
        <v>641500.42857143283</v>
      </c>
      <c r="X299" s="2">
        <f t="shared" si="51"/>
        <v>8499.5714285671711</v>
      </c>
      <c r="Y299" s="2">
        <f t="shared" si="62"/>
        <v>56310275.61844264</v>
      </c>
      <c r="Z299" s="2" t="str">
        <f t="shared" si="52"/>
        <v>MEEP</v>
      </c>
      <c r="AA299" s="2">
        <f>IF(Z299="HERE",Y299,AA298+Graph!$G$1*1000)</f>
        <v>89641810.332728565</v>
      </c>
      <c r="AB299" s="2">
        <f t="shared" si="63"/>
        <v>420000</v>
      </c>
      <c r="AC299" s="2">
        <f t="shared" si="64"/>
        <v>54813034.708524294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641500.42857142852</v>
      </c>
      <c r="H300" s="2">
        <f t="shared" si="65"/>
        <v>161943606.27995342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650000</v>
      </c>
      <c r="R300" s="2">
        <f t="shared" si="66"/>
        <v>164376345.46982428</v>
      </c>
      <c r="S300" s="2">
        <f t="shared" si="58"/>
        <v>641500.42857143283</v>
      </c>
      <c r="T300" s="2">
        <f t="shared" si="59"/>
        <v>8499.571428571362</v>
      </c>
      <c r="U300" s="2">
        <f t="shared" si="60"/>
        <v>650000</v>
      </c>
      <c r="V300" s="2">
        <f t="shared" si="34"/>
        <v>108057570.27995308</v>
      </c>
      <c r="W300" s="2">
        <f t="shared" si="61"/>
        <v>641500.42857143283</v>
      </c>
      <c r="X300" s="2">
        <f t="shared" si="51"/>
        <v>8499.5714285671711</v>
      </c>
      <c r="Y300" s="2">
        <f t="shared" si="62"/>
        <v>56318775.189871207</v>
      </c>
      <c r="Z300" s="2" t="str">
        <f t="shared" si="52"/>
        <v>MEEP</v>
      </c>
      <c r="AA300" s="2">
        <f>IF(Z300="HERE",Y300,AA299+Graph!$G$1*1000)</f>
        <v>90061810.332728565</v>
      </c>
      <c r="AB300" s="2">
        <f t="shared" si="63"/>
        <v>420000</v>
      </c>
      <c r="AC300" s="2">
        <f t="shared" si="64"/>
        <v>54813034.708524294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641500.42857142852</v>
      </c>
      <c r="H301" s="2">
        <f t="shared" si="65"/>
        <v>162585106.70852485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650000</v>
      </c>
      <c r="R301" s="2">
        <f t="shared" si="66"/>
        <v>165026345.46982428</v>
      </c>
      <c r="S301" s="2">
        <f t="shared" si="58"/>
        <v>641500.42857143283</v>
      </c>
      <c r="T301" s="2">
        <f t="shared" si="59"/>
        <v>8499.571428571362</v>
      </c>
      <c r="U301" s="2">
        <f t="shared" si="60"/>
        <v>650000</v>
      </c>
      <c r="V301" s="2">
        <f t="shared" si="34"/>
        <v>108699070.70852451</v>
      </c>
      <c r="W301" s="2">
        <f t="shared" si="61"/>
        <v>641500.42857143283</v>
      </c>
      <c r="X301" s="2">
        <f t="shared" si="51"/>
        <v>8499.5714285671711</v>
      </c>
      <c r="Y301" s="2">
        <f t="shared" si="62"/>
        <v>56327274.761299774</v>
      </c>
      <c r="Z301" s="2" t="str">
        <f t="shared" si="52"/>
        <v>MEEP</v>
      </c>
      <c r="AA301" s="2">
        <f>IF(Z301="HERE",Y301,AA300+Graph!$G$1*1000)</f>
        <v>90481810.332728565</v>
      </c>
      <c r="AB301" s="2">
        <f t="shared" si="63"/>
        <v>420000</v>
      </c>
      <c r="AC301" s="2">
        <f t="shared" si="64"/>
        <v>54813034.708524294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641500.42857142852</v>
      </c>
      <c r="H302" s="2">
        <f t="shared" si="65"/>
        <v>163226607.13709629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650000</v>
      </c>
      <c r="R302" s="2">
        <f t="shared" si="66"/>
        <v>165676345.46982428</v>
      </c>
      <c r="S302" s="2">
        <f t="shared" si="58"/>
        <v>641500.42857143283</v>
      </c>
      <c r="T302" s="2">
        <f t="shared" si="59"/>
        <v>8499.571428571362</v>
      </c>
      <c r="U302" s="2">
        <f t="shared" si="60"/>
        <v>650000</v>
      </c>
      <c r="V302" s="2">
        <f t="shared" si="34"/>
        <v>109340571.13709594</v>
      </c>
      <c r="W302" s="2">
        <f t="shared" si="61"/>
        <v>641500.42857143283</v>
      </c>
      <c r="X302" s="2">
        <f t="shared" si="51"/>
        <v>8499.5714285671711</v>
      </c>
      <c r="Y302" s="2">
        <f t="shared" si="62"/>
        <v>56335774.332728341</v>
      </c>
      <c r="Z302" s="2" t="str">
        <f t="shared" si="52"/>
        <v>MEEP</v>
      </c>
      <c r="AA302" s="2">
        <f>IF(Z302="HERE",Y302,AA301+Graph!$G$1*1000)</f>
        <v>90901810.332728565</v>
      </c>
      <c r="AB302" s="2">
        <f t="shared" si="63"/>
        <v>420000</v>
      </c>
      <c r="AC302" s="2">
        <f t="shared" si="64"/>
        <v>54813034.708524294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641500.42857142852</v>
      </c>
      <c r="H303" s="2">
        <f t="shared" si="65"/>
        <v>163868107.56566772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650000</v>
      </c>
      <c r="R303" s="2">
        <f t="shared" si="66"/>
        <v>166326345.46982428</v>
      </c>
      <c r="S303" s="2">
        <f t="shared" si="58"/>
        <v>641500.42857143283</v>
      </c>
      <c r="T303" s="2">
        <f t="shared" si="59"/>
        <v>8499.571428571362</v>
      </c>
      <c r="U303" s="2">
        <f t="shared" si="60"/>
        <v>650000</v>
      </c>
      <c r="V303" s="2">
        <f t="shared" si="34"/>
        <v>109982071.56566738</v>
      </c>
      <c r="W303" s="2">
        <f t="shared" si="61"/>
        <v>641500.42857143283</v>
      </c>
      <c r="X303" s="2">
        <f t="shared" si="51"/>
        <v>8499.5714285671711</v>
      </c>
      <c r="Y303" s="2">
        <f t="shared" si="62"/>
        <v>56344273.904156908</v>
      </c>
      <c r="Z303" s="2" t="str">
        <f t="shared" si="52"/>
        <v>MEEP</v>
      </c>
      <c r="AA303" s="2">
        <f>IF(Z303="HERE",Y303,AA302+Graph!$G$1*1000)</f>
        <v>91321810.332728565</v>
      </c>
      <c r="AB303" s="2">
        <f t="shared" si="63"/>
        <v>420000</v>
      </c>
      <c r="AC303" s="2">
        <f t="shared" si="64"/>
        <v>54813034.708524294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641500.42857142852</v>
      </c>
      <c r="H304" s="2">
        <f t="shared" si="65"/>
        <v>164509607.99423915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650000</v>
      </c>
      <c r="R304" s="2">
        <f t="shared" si="66"/>
        <v>166976345.46982428</v>
      </c>
      <c r="S304" s="2">
        <f t="shared" si="58"/>
        <v>641500.42857143283</v>
      </c>
      <c r="T304" s="2">
        <f t="shared" si="59"/>
        <v>8499.571428571362</v>
      </c>
      <c r="U304" s="2">
        <f t="shared" si="60"/>
        <v>650000</v>
      </c>
      <c r="V304" s="2">
        <f t="shared" si="34"/>
        <v>110623571.99423881</v>
      </c>
      <c r="W304" s="2">
        <f t="shared" si="61"/>
        <v>641500.42857143283</v>
      </c>
      <c r="X304" s="2">
        <f t="shared" si="51"/>
        <v>8499.5714285671711</v>
      </c>
      <c r="Y304" s="2">
        <f t="shared" si="62"/>
        <v>56352773.475585476</v>
      </c>
      <c r="Z304" s="2" t="str">
        <f t="shared" si="52"/>
        <v>MEEP</v>
      </c>
      <c r="AA304" s="2">
        <f>IF(Z304="HERE",Y304,AA303+Graph!$G$1*1000)</f>
        <v>91741810.332728565</v>
      </c>
      <c r="AB304" s="2">
        <f t="shared" si="63"/>
        <v>420000</v>
      </c>
      <c r="AC304" s="2">
        <f t="shared" si="64"/>
        <v>54813034.708524294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641500.42857142852</v>
      </c>
      <c r="H305" s="2">
        <f t="shared" si="65"/>
        <v>165151108.42281058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650000</v>
      </c>
      <c r="R305" s="2">
        <f t="shared" si="66"/>
        <v>167626345.46982428</v>
      </c>
      <c r="S305" s="2">
        <f t="shared" si="58"/>
        <v>641500.42857143283</v>
      </c>
      <c r="T305" s="2">
        <f t="shared" si="59"/>
        <v>8499.571428571362</v>
      </c>
      <c r="U305" s="2">
        <f t="shared" si="60"/>
        <v>650000</v>
      </c>
      <c r="V305" s="2">
        <f t="shared" si="34"/>
        <v>111265072.42281024</v>
      </c>
      <c r="W305" s="2">
        <f t="shared" si="61"/>
        <v>641500.42857143283</v>
      </c>
      <c r="X305" s="2">
        <f t="shared" si="51"/>
        <v>8499.5714285671711</v>
      </c>
      <c r="Y305" s="2">
        <f t="shared" si="62"/>
        <v>56361273.047014043</v>
      </c>
      <c r="Z305" s="2" t="str">
        <f t="shared" si="52"/>
        <v>MEEP</v>
      </c>
      <c r="AA305" s="2">
        <f>IF(Z305="HERE",Y305,AA304+Graph!$G$1*1000)</f>
        <v>92161810.332728565</v>
      </c>
      <c r="AB305" s="2">
        <f t="shared" si="63"/>
        <v>420000</v>
      </c>
      <c r="AC305" s="2">
        <f t="shared" si="64"/>
        <v>54813034.708524294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641500.42857142852</v>
      </c>
      <c r="H306" s="2">
        <f t="shared" si="65"/>
        <v>165792608.85138202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650000</v>
      </c>
      <c r="R306" s="2">
        <f t="shared" si="66"/>
        <v>168276345.46982428</v>
      </c>
      <c r="S306" s="2">
        <f t="shared" si="58"/>
        <v>641500.42857143283</v>
      </c>
      <c r="T306" s="2">
        <f t="shared" si="59"/>
        <v>8499.571428571362</v>
      </c>
      <c r="U306" s="2">
        <f t="shared" si="60"/>
        <v>650000</v>
      </c>
      <c r="V306" s="2">
        <f t="shared" si="34"/>
        <v>111906572.85138167</v>
      </c>
      <c r="W306" s="2">
        <f t="shared" si="61"/>
        <v>641500.42857143283</v>
      </c>
      <c r="X306" s="2">
        <f t="shared" si="51"/>
        <v>8499.5714285671711</v>
      </c>
      <c r="Y306" s="2">
        <f t="shared" si="62"/>
        <v>56369772.61844261</v>
      </c>
      <c r="Z306" s="2" t="str">
        <f t="shared" si="52"/>
        <v>MEEP</v>
      </c>
      <c r="AA306" s="2">
        <f>IF(Z306="HERE",Y306,AA305+Graph!$G$1*1000)</f>
        <v>92581810.332728565</v>
      </c>
      <c r="AB306" s="2">
        <f t="shared" si="63"/>
        <v>420000</v>
      </c>
      <c r="AC306" s="2">
        <f t="shared" si="64"/>
        <v>54813034.708524294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641500.42857142852</v>
      </c>
      <c r="H307" s="2">
        <f t="shared" si="65"/>
        <v>166434109.27995345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650000</v>
      </c>
      <c r="R307" s="2">
        <f t="shared" si="66"/>
        <v>168926345.46982428</v>
      </c>
      <c r="S307" s="2">
        <f t="shared" si="58"/>
        <v>641500.42857143283</v>
      </c>
      <c r="T307" s="2">
        <f t="shared" si="59"/>
        <v>8499.571428571362</v>
      </c>
      <c r="U307" s="2">
        <f t="shared" si="60"/>
        <v>650000</v>
      </c>
      <c r="V307" s="2">
        <f t="shared" si="34"/>
        <v>112548073.27995311</v>
      </c>
      <c r="W307" s="2">
        <f t="shared" si="61"/>
        <v>641500.42857143283</v>
      </c>
      <c r="X307" s="2">
        <f t="shared" si="51"/>
        <v>8499.5714285671711</v>
      </c>
      <c r="Y307" s="2">
        <f t="shared" si="62"/>
        <v>56378272.189871177</v>
      </c>
      <c r="Z307" s="2" t="str">
        <f t="shared" si="52"/>
        <v>MEEP</v>
      </c>
      <c r="AA307" s="2">
        <f>IF(Z307="HERE",Y307,AA306+Graph!$G$1*1000)</f>
        <v>93001810.332728565</v>
      </c>
      <c r="AB307" s="2">
        <f t="shared" si="63"/>
        <v>420000</v>
      </c>
      <c r="AC307" s="2">
        <f t="shared" si="64"/>
        <v>54813034.708524294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641500.42857142852</v>
      </c>
      <c r="H308" s="2">
        <f t="shared" si="65"/>
        <v>167075609.70852488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650000</v>
      </c>
      <c r="R308" s="2">
        <f t="shared" si="66"/>
        <v>169576345.46982428</v>
      </c>
      <c r="S308" s="2">
        <f t="shared" si="58"/>
        <v>641500.42857143283</v>
      </c>
      <c r="T308" s="2">
        <f t="shared" si="59"/>
        <v>8499.571428571362</v>
      </c>
      <c r="U308" s="2">
        <f t="shared" si="60"/>
        <v>650000</v>
      </c>
      <c r="V308" s="2">
        <f t="shared" si="34"/>
        <v>113189573.70852454</v>
      </c>
      <c r="W308" s="2">
        <f t="shared" si="61"/>
        <v>641500.42857143283</v>
      </c>
      <c r="X308" s="2">
        <f t="shared" si="51"/>
        <v>8499.5714285671711</v>
      </c>
      <c r="Y308" s="2">
        <f t="shared" si="62"/>
        <v>56386771.761299744</v>
      </c>
      <c r="Z308" s="2" t="str">
        <f t="shared" si="52"/>
        <v>MEEP</v>
      </c>
      <c r="AA308" s="2">
        <f>IF(Z308="HERE",Y308,AA307+Graph!$G$1*1000)</f>
        <v>93421810.332728565</v>
      </c>
      <c r="AB308" s="2">
        <f t="shared" si="63"/>
        <v>420000</v>
      </c>
      <c r="AC308" s="2">
        <f t="shared" si="64"/>
        <v>54813034.708524294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641500.42857142852</v>
      </c>
      <c r="H309" s="2">
        <f t="shared" si="65"/>
        <v>167717110.13709632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650000</v>
      </c>
      <c r="R309" s="2">
        <f t="shared" si="66"/>
        <v>170226345.46982428</v>
      </c>
      <c r="S309" s="2">
        <f t="shared" si="58"/>
        <v>641500.42857143283</v>
      </c>
      <c r="T309" s="2">
        <f t="shared" si="59"/>
        <v>8499.571428571362</v>
      </c>
      <c r="U309" s="2">
        <f t="shared" si="60"/>
        <v>650000</v>
      </c>
      <c r="V309" s="2">
        <f t="shared" si="34"/>
        <v>113831074.13709597</v>
      </c>
      <c r="W309" s="2">
        <f t="shared" si="61"/>
        <v>641500.42857143283</v>
      </c>
      <c r="X309" s="2">
        <f t="shared" si="51"/>
        <v>8499.5714285671711</v>
      </c>
      <c r="Y309" s="2">
        <f t="shared" si="62"/>
        <v>56395271.332728311</v>
      </c>
      <c r="Z309" s="2" t="str">
        <f t="shared" si="52"/>
        <v>MEEP</v>
      </c>
      <c r="AA309" s="2">
        <f>IF(Z309="HERE",Y309,AA308+Graph!$G$1*1000)</f>
        <v>93841810.332728565</v>
      </c>
      <c r="AB309" s="2">
        <f t="shared" si="63"/>
        <v>420000</v>
      </c>
      <c r="AC309" s="2">
        <f t="shared" si="64"/>
        <v>54813034.708524294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641500.42857142852</v>
      </c>
      <c r="H310" s="2">
        <f t="shared" si="65"/>
        <v>168358610.56566775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650000</v>
      </c>
      <c r="R310" s="2">
        <f t="shared" si="66"/>
        <v>170876345.46982428</v>
      </c>
      <c r="S310" s="2">
        <f t="shared" si="58"/>
        <v>641500.42857143283</v>
      </c>
      <c r="T310" s="2">
        <f t="shared" si="59"/>
        <v>8499.571428571362</v>
      </c>
      <c r="U310" s="2">
        <f t="shared" si="60"/>
        <v>650000</v>
      </c>
      <c r="V310" s="2">
        <f t="shared" si="34"/>
        <v>114472574.56566741</v>
      </c>
      <c r="W310" s="2">
        <f t="shared" si="61"/>
        <v>641500.42857143283</v>
      </c>
      <c r="X310" s="2">
        <f t="shared" si="51"/>
        <v>8499.5714285671711</v>
      </c>
      <c r="Y310" s="2">
        <f t="shared" si="62"/>
        <v>56403770.904156879</v>
      </c>
      <c r="Z310" s="2" t="str">
        <f t="shared" si="52"/>
        <v>MEEP</v>
      </c>
      <c r="AA310" s="2">
        <f>IF(Z310="HERE",Y310,AA309+Graph!$G$1*1000)</f>
        <v>94261810.332728565</v>
      </c>
      <c r="AB310" s="2">
        <f t="shared" si="63"/>
        <v>420000</v>
      </c>
      <c r="AC310" s="2">
        <f t="shared" si="64"/>
        <v>54813034.708524294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641500.42857142852</v>
      </c>
      <c r="H311" s="2">
        <f t="shared" si="65"/>
        <v>169000110.99423918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650000</v>
      </c>
      <c r="R311" s="2">
        <f t="shared" si="66"/>
        <v>171526345.46982428</v>
      </c>
      <c r="S311" s="2">
        <f t="shared" si="58"/>
        <v>641500.42857143283</v>
      </c>
      <c r="T311" s="2">
        <f t="shared" si="59"/>
        <v>8499.571428571362</v>
      </c>
      <c r="U311" s="2">
        <f t="shared" si="60"/>
        <v>650000</v>
      </c>
      <c r="V311" s="2">
        <f t="shared" si="34"/>
        <v>115114074.99423884</v>
      </c>
      <c r="W311" s="2">
        <f t="shared" si="61"/>
        <v>641500.42857143283</v>
      </c>
      <c r="X311" s="2">
        <f t="shared" si="51"/>
        <v>8499.5714285671711</v>
      </c>
      <c r="Y311" s="2">
        <f t="shared" si="62"/>
        <v>56412270.475585446</v>
      </c>
      <c r="Z311" s="2" t="str">
        <f t="shared" si="52"/>
        <v>MEEP</v>
      </c>
      <c r="AA311" s="2">
        <f>IF(Z311="HERE",Y311,AA310+Graph!$G$1*1000)</f>
        <v>94681810.332728565</v>
      </c>
      <c r="AB311" s="2">
        <f t="shared" si="63"/>
        <v>420000</v>
      </c>
      <c r="AC311" s="2">
        <f t="shared" si="64"/>
        <v>54813034.708524294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641500.42857142852</v>
      </c>
      <c r="H312" s="2">
        <f t="shared" si="65"/>
        <v>169641611.42281061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650000</v>
      </c>
      <c r="R312" s="2">
        <f t="shared" si="66"/>
        <v>172176345.46982428</v>
      </c>
      <c r="S312" s="2">
        <f t="shared" si="58"/>
        <v>641500.42857143283</v>
      </c>
      <c r="T312" s="2">
        <f t="shared" si="59"/>
        <v>8499.571428571362</v>
      </c>
      <c r="U312" s="2">
        <f t="shared" si="60"/>
        <v>650000</v>
      </c>
      <c r="V312" s="2">
        <f t="shared" si="34"/>
        <v>115755575.42281027</v>
      </c>
      <c r="W312" s="2">
        <f t="shared" si="61"/>
        <v>641500.42857143283</v>
      </c>
      <c r="X312" s="2">
        <f t="shared" si="51"/>
        <v>8499.5714285671711</v>
      </c>
      <c r="Y312" s="2">
        <f t="shared" si="62"/>
        <v>56420770.047014013</v>
      </c>
      <c r="Z312" s="2" t="str">
        <f t="shared" si="52"/>
        <v>MEEP</v>
      </c>
      <c r="AA312" s="2">
        <f>IF(Z312="HERE",Y312,AA311+Graph!$G$1*1000)</f>
        <v>95101810.332728565</v>
      </c>
      <c r="AB312" s="2">
        <f t="shared" si="63"/>
        <v>420000</v>
      </c>
      <c r="AC312" s="2">
        <f t="shared" si="64"/>
        <v>54813034.708524294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641500.42857142852</v>
      </c>
      <c r="H313" s="2">
        <f t="shared" si="65"/>
        <v>170283111.85138205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650000</v>
      </c>
      <c r="R313" s="2">
        <f t="shared" si="66"/>
        <v>172826345.46982428</v>
      </c>
      <c r="S313" s="2">
        <f t="shared" si="58"/>
        <v>641500.42857143283</v>
      </c>
      <c r="T313" s="2">
        <f t="shared" si="59"/>
        <v>8499.571428571362</v>
      </c>
      <c r="U313" s="2">
        <f t="shared" si="60"/>
        <v>650000</v>
      </c>
      <c r="V313" s="2">
        <f t="shared" si="34"/>
        <v>116397075.8513817</v>
      </c>
      <c r="W313" s="2">
        <f t="shared" si="61"/>
        <v>641500.42857143283</v>
      </c>
      <c r="X313" s="2">
        <f t="shared" si="51"/>
        <v>8499.5714285671711</v>
      </c>
      <c r="Y313" s="2">
        <f t="shared" si="62"/>
        <v>56429269.61844258</v>
      </c>
      <c r="Z313" s="2" t="str">
        <f t="shared" si="52"/>
        <v>MEEP</v>
      </c>
      <c r="AA313" s="2">
        <f>IF(Z313="HERE",Y313,AA312+Graph!$G$1*1000)</f>
        <v>95521810.332728565</v>
      </c>
      <c r="AB313" s="2">
        <f t="shared" si="63"/>
        <v>420000</v>
      </c>
      <c r="AC313" s="2">
        <f t="shared" si="64"/>
        <v>54813034.708524294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641500.42857142852</v>
      </c>
      <c r="H314" s="2">
        <f t="shared" si="65"/>
        <v>170924612.27995348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650000</v>
      </c>
      <c r="R314" s="2">
        <f t="shared" si="66"/>
        <v>173476345.46982428</v>
      </c>
      <c r="S314" s="2">
        <f t="shared" si="58"/>
        <v>641500.42857143283</v>
      </c>
      <c r="T314" s="2">
        <f t="shared" si="59"/>
        <v>8499.571428571362</v>
      </c>
      <c r="U314" s="2">
        <f t="shared" si="60"/>
        <v>650000</v>
      </c>
      <c r="V314" s="2">
        <f t="shared" si="34"/>
        <v>117038576.27995314</v>
      </c>
      <c r="W314" s="2">
        <f t="shared" si="61"/>
        <v>641500.42857143283</v>
      </c>
      <c r="X314" s="2">
        <f t="shared" si="51"/>
        <v>8499.5714285671711</v>
      </c>
      <c r="Y314" s="2">
        <f t="shared" si="62"/>
        <v>56437769.189871147</v>
      </c>
      <c r="Z314" s="2" t="str">
        <f t="shared" si="52"/>
        <v>MEEP</v>
      </c>
      <c r="AA314" s="2">
        <f>IF(Z314="HERE",Y314,AA313+Graph!$G$1*1000)</f>
        <v>95941810.332728565</v>
      </c>
      <c r="AB314" s="2">
        <f t="shared" si="63"/>
        <v>420000</v>
      </c>
      <c r="AC314" s="2">
        <f t="shared" si="64"/>
        <v>54813034.708524294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641500.42857142852</v>
      </c>
      <c r="H315" s="2">
        <f t="shared" si="65"/>
        <v>171566112.70852491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650000</v>
      </c>
      <c r="R315" s="2">
        <f t="shared" si="66"/>
        <v>174126345.46982428</v>
      </c>
      <c r="S315" s="2">
        <f t="shared" si="58"/>
        <v>641500.42857143283</v>
      </c>
      <c r="T315" s="2">
        <f t="shared" si="59"/>
        <v>8499.571428571362</v>
      </c>
      <c r="U315" s="2">
        <f t="shared" si="60"/>
        <v>650000</v>
      </c>
      <c r="V315" s="2">
        <f t="shared" si="34"/>
        <v>117680076.70852457</v>
      </c>
      <c r="W315" s="2">
        <f t="shared" si="61"/>
        <v>641500.42857143283</v>
      </c>
      <c r="X315" s="2">
        <f t="shared" si="51"/>
        <v>8499.5714285671711</v>
      </c>
      <c r="Y315" s="2">
        <f t="shared" si="62"/>
        <v>56446268.761299714</v>
      </c>
      <c r="Z315" s="2" t="str">
        <f t="shared" si="52"/>
        <v>MEEP</v>
      </c>
      <c r="AA315" s="2">
        <f>IF(Z315="HERE",Y315,AA314+Graph!$G$1*1000)</f>
        <v>96361810.332728565</v>
      </c>
      <c r="AB315" s="2">
        <f t="shared" si="63"/>
        <v>420000</v>
      </c>
      <c r="AC315" s="2">
        <f t="shared" si="64"/>
        <v>54813034.708524294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641500.42857142852</v>
      </c>
      <c r="H316" s="2">
        <f t="shared" si="65"/>
        <v>172207613.13709635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650000</v>
      </c>
      <c r="R316" s="2">
        <f t="shared" si="66"/>
        <v>174776345.46982428</v>
      </c>
      <c r="S316" s="2">
        <f t="shared" si="58"/>
        <v>641500.42857143283</v>
      </c>
      <c r="T316" s="2">
        <f t="shared" si="59"/>
        <v>8499.571428571362</v>
      </c>
      <c r="U316" s="2">
        <f t="shared" si="60"/>
        <v>650000</v>
      </c>
      <c r="V316" s="2">
        <f t="shared" si="34"/>
        <v>118321577.137096</v>
      </c>
      <c r="W316" s="2">
        <f t="shared" si="61"/>
        <v>641500.42857143283</v>
      </c>
      <c r="X316" s="2">
        <f t="shared" si="51"/>
        <v>8499.5714285671711</v>
      </c>
      <c r="Y316" s="2">
        <f t="shared" si="62"/>
        <v>56454768.332728282</v>
      </c>
      <c r="Z316" s="2" t="str">
        <f t="shared" si="52"/>
        <v>MEEP</v>
      </c>
      <c r="AA316" s="2">
        <f>IF(Z316="HERE",Y316,AA315+Graph!$G$1*1000)</f>
        <v>96781810.332728565</v>
      </c>
      <c r="AB316" s="2">
        <f t="shared" si="63"/>
        <v>420000</v>
      </c>
      <c r="AC316" s="2">
        <f t="shared" si="64"/>
        <v>54813034.708524294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641500.42857142852</v>
      </c>
      <c r="H317" s="2">
        <f t="shared" si="65"/>
        <v>172849113.56566778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650000</v>
      </c>
      <c r="R317" s="2">
        <f t="shared" si="66"/>
        <v>175426345.46982428</v>
      </c>
      <c r="S317" s="2">
        <f t="shared" si="58"/>
        <v>641500.42857143283</v>
      </c>
      <c r="T317" s="2">
        <f t="shared" si="59"/>
        <v>8499.571428571362</v>
      </c>
      <c r="U317" s="2">
        <f t="shared" si="60"/>
        <v>650000</v>
      </c>
      <c r="V317" s="2">
        <f t="shared" si="34"/>
        <v>118963077.56566744</v>
      </c>
      <c r="W317" s="2">
        <f t="shared" si="61"/>
        <v>641500.42857143283</v>
      </c>
      <c r="X317" s="2">
        <f t="shared" si="51"/>
        <v>8499.5714285671711</v>
      </c>
      <c r="Y317" s="2">
        <f t="shared" si="62"/>
        <v>56463267.904156849</v>
      </c>
      <c r="Z317" s="2" t="str">
        <f t="shared" si="52"/>
        <v>MEEP</v>
      </c>
      <c r="AA317" s="2">
        <f>IF(Z317="HERE",Y317,AA316+Graph!$G$1*1000)</f>
        <v>97201810.332728565</v>
      </c>
      <c r="AB317" s="2">
        <f t="shared" si="63"/>
        <v>420000</v>
      </c>
      <c r="AC317" s="2">
        <f t="shared" si="64"/>
        <v>54813034.708524294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641500.42857142852</v>
      </c>
      <c r="H318" s="2">
        <f t="shared" si="65"/>
        <v>173490613.99423921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650000</v>
      </c>
      <c r="R318" s="2">
        <f t="shared" si="66"/>
        <v>176076345.46982428</v>
      </c>
      <c r="S318" s="2">
        <f t="shared" si="58"/>
        <v>641500.42857143283</v>
      </c>
      <c r="T318" s="2">
        <f t="shared" si="59"/>
        <v>8499.571428571362</v>
      </c>
      <c r="U318" s="2">
        <f t="shared" si="60"/>
        <v>650000</v>
      </c>
      <c r="V318" s="2">
        <f t="shared" si="34"/>
        <v>119604577.99423887</v>
      </c>
      <c r="W318" s="2">
        <f t="shared" si="61"/>
        <v>641500.42857143283</v>
      </c>
      <c r="X318" s="2">
        <f t="shared" si="51"/>
        <v>8499.5714285671711</v>
      </c>
      <c r="Y318" s="2">
        <f t="shared" si="62"/>
        <v>56471767.475585416</v>
      </c>
      <c r="Z318" s="2" t="str">
        <f t="shared" si="52"/>
        <v>MEEP</v>
      </c>
      <c r="AA318" s="2">
        <f>IF(Z318="HERE",Y318,AA317+Graph!$G$1*1000)</f>
        <v>97621810.332728565</v>
      </c>
      <c r="AB318" s="2">
        <f t="shared" si="63"/>
        <v>420000</v>
      </c>
      <c r="AC318" s="2">
        <f t="shared" si="64"/>
        <v>54813034.708524294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641500.42857142852</v>
      </c>
      <c r="H319" s="2">
        <f t="shared" si="65"/>
        <v>174132114.42281064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650000</v>
      </c>
      <c r="R319" s="2">
        <f t="shared" si="66"/>
        <v>176726345.46982428</v>
      </c>
      <c r="S319" s="2">
        <f t="shared" si="58"/>
        <v>641500.42857143283</v>
      </c>
      <c r="T319" s="2">
        <f t="shared" si="59"/>
        <v>8499.571428571362</v>
      </c>
      <c r="U319" s="2">
        <f t="shared" si="60"/>
        <v>650000</v>
      </c>
      <c r="V319" s="2">
        <f t="shared" si="34"/>
        <v>120246078.4228103</v>
      </c>
      <c r="W319" s="2">
        <f t="shared" si="61"/>
        <v>641500.42857143283</v>
      </c>
      <c r="X319" s="2">
        <f t="shared" si="51"/>
        <v>8499.5714285671711</v>
      </c>
      <c r="Y319" s="2">
        <f t="shared" si="62"/>
        <v>56480267.047013983</v>
      </c>
      <c r="Z319" s="2" t="str">
        <f t="shared" si="52"/>
        <v>MEEP</v>
      </c>
      <c r="AA319" s="2">
        <f>IF(Z319="HERE",Y319,AA318+Graph!$G$1*1000)</f>
        <v>98041810.332728565</v>
      </c>
      <c r="AB319" s="2">
        <f t="shared" si="63"/>
        <v>420000</v>
      </c>
      <c r="AC319" s="2">
        <f t="shared" si="64"/>
        <v>54813034.708524294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641500.42857142852</v>
      </c>
      <c r="H320" s="2">
        <f t="shared" si="65"/>
        <v>174773614.85138208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650000</v>
      </c>
      <c r="R320" s="2">
        <f t="shared" si="66"/>
        <v>177376345.46982428</v>
      </c>
      <c r="S320" s="2">
        <f t="shared" si="58"/>
        <v>641500.42857143283</v>
      </c>
      <c r="T320" s="2">
        <f t="shared" si="59"/>
        <v>8499.571428571362</v>
      </c>
      <c r="U320" s="2">
        <f t="shared" si="60"/>
        <v>650000</v>
      </c>
      <c r="V320" s="2">
        <f t="shared" si="34"/>
        <v>120887578.85138173</v>
      </c>
      <c r="W320" s="2">
        <f t="shared" si="61"/>
        <v>641500.42857143283</v>
      </c>
      <c r="X320" s="2">
        <f t="shared" si="51"/>
        <v>8499.5714285671711</v>
      </c>
      <c r="Y320" s="2">
        <f t="shared" si="62"/>
        <v>56488766.61844255</v>
      </c>
      <c r="Z320" s="2" t="str">
        <f t="shared" si="52"/>
        <v>MEEP</v>
      </c>
      <c r="AA320" s="2">
        <f>IF(Z320="HERE",Y320,AA319+Graph!$G$1*1000)</f>
        <v>98461810.332728565</v>
      </c>
      <c r="AB320" s="2">
        <f t="shared" si="63"/>
        <v>420000</v>
      </c>
      <c r="AC320" s="2">
        <f t="shared" si="64"/>
        <v>54813034.708524294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641500.42857142852</v>
      </c>
      <c r="H321" s="2">
        <f t="shared" si="65"/>
        <v>175415115.27995351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650000</v>
      </c>
      <c r="R321" s="2">
        <f t="shared" si="66"/>
        <v>178026345.46982428</v>
      </c>
      <c r="S321" s="2">
        <f t="shared" si="58"/>
        <v>641500.42857143283</v>
      </c>
      <c r="T321" s="2">
        <f t="shared" si="59"/>
        <v>8499.571428571362</v>
      </c>
      <c r="U321" s="2">
        <f t="shared" si="60"/>
        <v>650000</v>
      </c>
      <c r="V321" s="2">
        <f t="shared" si="34"/>
        <v>121529079.27995317</v>
      </c>
      <c r="W321" s="2">
        <f t="shared" si="61"/>
        <v>641500.42857143283</v>
      </c>
      <c r="X321" s="2">
        <f t="shared" si="51"/>
        <v>8499.5714285671711</v>
      </c>
      <c r="Y321" s="2">
        <f t="shared" si="62"/>
        <v>56497266.189871117</v>
      </c>
      <c r="Z321" s="2" t="str">
        <f t="shared" si="52"/>
        <v>MEEP</v>
      </c>
      <c r="AA321" s="2">
        <f>IF(Z321="HERE",Y321,AA320+Graph!$G$1*1000)</f>
        <v>98881810.332728565</v>
      </c>
      <c r="AB321" s="2">
        <f t="shared" si="63"/>
        <v>420000</v>
      </c>
      <c r="AC321" s="2">
        <f t="shared" si="64"/>
        <v>54813034.708524294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641500.42857142852</v>
      </c>
      <c r="H322" s="2">
        <f t="shared" si="65"/>
        <v>176056615.70852494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650000</v>
      </c>
      <c r="R322" s="2">
        <f t="shared" si="66"/>
        <v>178676345.46982428</v>
      </c>
      <c r="S322" s="2">
        <f t="shared" si="58"/>
        <v>641500.42857143283</v>
      </c>
      <c r="T322" s="2">
        <f t="shared" si="59"/>
        <v>8499.571428571362</v>
      </c>
      <c r="U322" s="2">
        <f t="shared" si="60"/>
        <v>650000</v>
      </c>
      <c r="V322" s="2">
        <f t="shared" si="34"/>
        <v>122170579.7085246</v>
      </c>
      <c r="W322" s="2">
        <f t="shared" si="61"/>
        <v>641500.42857143283</v>
      </c>
      <c r="X322" s="2">
        <f t="shared" si="51"/>
        <v>8499.5714285671711</v>
      </c>
      <c r="Y322" s="2">
        <f t="shared" si="62"/>
        <v>56505765.761299685</v>
      </c>
      <c r="Z322" s="2" t="str">
        <f t="shared" si="52"/>
        <v>MEEP</v>
      </c>
      <c r="AA322" s="2">
        <f>IF(Z322="HERE",Y322,AA321+Graph!$G$1*1000)</f>
        <v>99301810.332728565</v>
      </c>
      <c r="AB322" s="2">
        <f t="shared" si="63"/>
        <v>420000</v>
      </c>
      <c r="AC322" s="2">
        <f t="shared" si="64"/>
        <v>54813034.708524294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641500.42857142852</v>
      </c>
      <c r="H323" s="2">
        <f t="shared" si="65"/>
        <v>176698116.13709638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650000</v>
      </c>
      <c r="R323" s="2">
        <f t="shared" si="66"/>
        <v>179326345.46982428</v>
      </c>
      <c r="S323" s="2">
        <f t="shared" si="58"/>
        <v>641500.42857143283</v>
      </c>
      <c r="T323" s="2">
        <f t="shared" si="59"/>
        <v>8499.571428571362</v>
      </c>
      <c r="U323" s="2">
        <f t="shared" si="60"/>
        <v>650000</v>
      </c>
      <c r="V323" s="2">
        <f t="shared" si="34"/>
        <v>122812080.13709603</v>
      </c>
      <c r="W323" s="2">
        <f t="shared" si="61"/>
        <v>641500.42857143283</v>
      </c>
      <c r="X323" s="2">
        <f t="shared" si="51"/>
        <v>8499.5714285671711</v>
      </c>
      <c r="Y323" s="2">
        <f t="shared" si="62"/>
        <v>56514265.332728252</v>
      </c>
      <c r="Z323" s="2" t="str">
        <f t="shared" si="52"/>
        <v>MEEP</v>
      </c>
      <c r="AA323" s="2">
        <f>IF(Z323="HERE",Y323,AA322+Graph!$G$1*1000)</f>
        <v>99721810.332728565</v>
      </c>
      <c r="AB323" s="2">
        <f t="shared" si="63"/>
        <v>420000</v>
      </c>
      <c r="AC323" s="2">
        <f t="shared" si="64"/>
        <v>54813034.708524294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641500.42857142852</v>
      </c>
      <c r="H324" s="2">
        <f t="shared" si="65"/>
        <v>177339616.56566781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650000</v>
      </c>
      <c r="R324" s="2">
        <f t="shared" si="66"/>
        <v>179976345.46982428</v>
      </c>
      <c r="S324" s="2">
        <f t="shared" si="58"/>
        <v>641500.42857143283</v>
      </c>
      <c r="T324" s="2">
        <f t="shared" si="59"/>
        <v>8499.571428571362</v>
      </c>
      <c r="U324" s="2">
        <f t="shared" si="60"/>
        <v>650000</v>
      </c>
      <c r="V324" s="2">
        <f t="shared" si="34"/>
        <v>123453580.56566747</v>
      </c>
      <c r="W324" s="2">
        <f t="shared" si="61"/>
        <v>641500.42857143283</v>
      </c>
      <c r="X324" s="2">
        <f t="shared" si="51"/>
        <v>8499.5714285671711</v>
      </c>
      <c r="Y324" s="2">
        <f t="shared" si="62"/>
        <v>56522764.904156819</v>
      </c>
      <c r="Z324" s="2" t="str">
        <f t="shared" si="52"/>
        <v>MEEP</v>
      </c>
      <c r="AA324" s="2">
        <f>IF(Z324="HERE",Y324,AA323+Graph!$G$1*1000)</f>
        <v>100141810.33272856</v>
      </c>
      <c r="AB324" s="2">
        <f t="shared" si="63"/>
        <v>420000</v>
      </c>
      <c r="AC324" s="2">
        <f t="shared" si="64"/>
        <v>54813034.708524294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641500.42857142852</v>
      </c>
      <c r="H325" s="2">
        <f t="shared" si="65"/>
        <v>177981116.99423924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650000</v>
      </c>
      <c r="R325" s="2">
        <f t="shared" si="66"/>
        <v>180626345.46982428</v>
      </c>
      <c r="S325" s="2">
        <f t="shared" si="58"/>
        <v>641500.42857143283</v>
      </c>
      <c r="T325" s="2">
        <f t="shared" si="59"/>
        <v>8499.571428571362</v>
      </c>
      <c r="U325" s="2">
        <f t="shared" si="60"/>
        <v>650000</v>
      </c>
      <c r="V325" s="2">
        <f t="shared" si="34"/>
        <v>124095080.9942389</v>
      </c>
      <c r="W325" s="2">
        <f t="shared" si="61"/>
        <v>641500.42857143283</v>
      </c>
      <c r="X325" s="2">
        <f t="shared" si="51"/>
        <v>8499.5714285671711</v>
      </c>
      <c r="Y325" s="2">
        <f t="shared" si="62"/>
        <v>56531264.475585386</v>
      </c>
      <c r="Z325" s="2" t="str">
        <f t="shared" si="52"/>
        <v>MEEP</v>
      </c>
      <c r="AA325" s="2">
        <f>IF(Z325="HERE",Y325,AA324+Graph!$G$1*1000)</f>
        <v>100561810.33272856</v>
      </c>
      <c r="AB325" s="2">
        <f t="shared" si="63"/>
        <v>420000</v>
      </c>
      <c r="AC325" s="2">
        <f t="shared" si="64"/>
        <v>54813034.708524294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641500.42857142852</v>
      </c>
      <c r="H326" s="2">
        <f t="shared" si="65"/>
        <v>178622617.42281067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650000</v>
      </c>
      <c r="R326" s="2">
        <f t="shared" si="66"/>
        <v>181276345.46982428</v>
      </c>
      <c r="S326" s="2">
        <f t="shared" si="58"/>
        <v>641500.42857143283</v>
      </c>
      <c r="T326" s="2">
        <f t="shared" si="59"/>
        <v>8499.571428571362</v>
      </c>
      <c r="U326" s="2">
        <f t="shared" si="60"/>
        <v>650000</v>
      </c>
      <c r="V326" s="2">
        <f t="shared" si="34"/>
        <v>124736581.42281033</v>
      </c>
      <c r="W326" s="2">
        <f t="shared" si="61"/>
        <v>641500.42857143283</v>
      </c>
      <c r="X326" s="2">
        <f t="shared" si="51"/>
        <v>8499.5714285671711</v>
      </c>
      <c r="Y326" s="2">
        <f t="shared" si="62"/>
        <v>56539764.047013953</v>
      </c>
      <c r="Z326" s="2" t="str">
        <f t="shared" si="52"/>
        <v>MEEP</v>
      </c>
      <c r="AA326" s="2">
        <f>IF(Z326="HERE",Y326,AA325+Graph!$G$1*1000)</f>
        <v>100981810.33272856</v>
      </c>
      <c r="AB326" s="2">
        <f t="shared" si="63"/>
        <v>420000</v>
      </c>
      <c r="AC326" s="2">
        <f t="shared" si="64"/>
        <v>54813034.708524294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641500.42857142852</v>
      </c>
      <c r="H327" s="2">
        <f t="shared" si="65"/>
        <v>179264117.85138211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650000</v>
      </c>
      <c r="R327" s="2">
        <f t="shared" si="66"/>
        <v>181926345.46982428</v>
      </c>
      <c r="S327" s="2">
        <f t="shared" si="58"/>
        <v>641500.42857143283</v>
      </c>
      <c r="T327" s="2">
        <f t="shared" si="59"/>
        <v>8499.571428571362</v>
      </c>
      <c r="U327" s="2">
        <f t="shared" si="60"/>
        <v>650000</v>
      </c>
      <c r="V327" s="2">
        <f t="shared" si="34"/>
        <v>125378081.85138176</v>
      </c>
      <c r="W327" s="2">
        <f t="shared" si="61"/>
        <v>641500.42857143283</v>
      </c>
      <c r="X327" s="2">
        <f t="shared" si="51"/>
        <v>8499.5714285671711</v>
      </c>
      <c r="Y327" s="2">
        <f t="shared" si="62"/>
        <v>56548263.61844252</v>
      </c>
      <c r="Z327" s="2" t="str">
        <f t="shared" si="52"/>
        <v>MEEP</v>
      </c>
      <c r="AA327" s="2">
        <f>IF(Z327="HERE",Y327,AA326+Graph!$G$1*1000)</f>
        <v>101401810.33272856</v>
      </c>
      <c r="AB327" s="2">
        <f t="shared" si="63"/>
        <v>420000</v>
      </c>
      <c r="AC327" s="2">
        <f t="shared" si="64"/>
        <v>54813034.708524294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641500.42857142852</v>
      </c>
      <c r="H328" s="2">
        <f t="shared" si="65"/>
        <v>179905618.27995354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650000</v>
      </c>
      <c r="R328" s="2">
        <f t="shared" si="66"/>
        <v>182576345.46982428</v>
      </c>
      <c r="S328" s="2">
        <f t="shared" si="58"/>
        <v>641500.42857143283</v>
      </c>
      <c r="T328" s="2">
        <f t="shared" si="59"/>
        <v>8499.571428571362</v>
      </c>
      <c r="U328" s="2">
        <f t="shared" si="60"/>
        <v>650000</v>
      </c>
      <c r="V328" s="2">
        <f t="shared" si="34"/>
        <v>126019582.2799532</v>
      </c>
      <c r="W328" s="2">
        <f t="shared" si="61"/>
        <v>641500.42857143283</v>
      </c>
      <c r="X328" s="2">
        <f t="shared" si="51"/>
        <v>8499.5714285671711</v>
      </c>
      <c r="Y328" s="2">
        <f t="shared" si="62"/>
        <v>56556763.189871088</v>
      </c>
      <c r="Z328" s="2" t="str">
        <f t="shared" si="52"/>
        <v>MEEP</v>
      </c>
      <c r="AA328" s="2">
        <f>IF(Z328="HERE",Y328,AA327+Graph!$G$1*1000)</f>
        <v>101821810.33272856</v>
      </c>
      <c r="AB328" s="2">
        <f t="shared" si="63"/>
        <v>420000</v>
      </c>
      <c r="AC328" s="2">
        <f t="shared" si="64"/>
        <v>54813034.708524294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641500.42857142852</v>
      </c>
      <c r="H329" s="2">
        <f t="shared" si="65"/>
        <v>180547118.70852497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650000</v>
      </c>
      <c r="R329" s="2">
        <f t="shared" si="66"/>
        <v>183226345.46982428</v>
      </c>
      <c r="S329" s="2">
        <f t="shared" si="58"/>
        <v>641500.42857143283</v>
      </c>
      <c r="T329" s="2">
        <f t="shared" si="59"/>
        <v>8499.571428571362</v>
      </c>
      <c r="U329" s="2">
        <f t="shared" si="60"/>
        <v>650000</v>
      </c>
      <c r="V329" s="2">
        <f t="shared" si="34"/>
        <v>126661082.70852463</v>
      </c>
      <c r="W329" s="2">
        <f t="shared" si="61"/>
        <v>641500.42857143283</v>
      </c>
      <c r="X329" s="2">
        <f t="shared" si="51"/>
        <v>8499.5714285671711</v>
      </c>
      <c r="Y329" s="2">
        <f t="shared" si="62"/>
        <v>56565262.761299655</v>
      </c>
      <c r="Z329" s="2" t="str">
        <f t="shared" si="52"/>
        <v>MEEP</v>
      </c>
      <c r="AA329" s="2">
        <f>IF(Z329="HERE",Y329,AA328+Graph!$G$1*1000)</f>
        <v>102241810.33272856</v>
      </c>
      <c r="AB329" s="2">
        <f t="shared" si="63"/>
        <v>420000</v>
      </c>
      <c r="AC329" s="2">
        <f t="shared" si="64"/>
        <v>54813034.708524294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641500.42857142852</v>
      </c>
      <c r="H330" s="2">
        <f t="shared" si="65"/>
        <v>181188619.13709641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650000</v>
      </c>
      <c r="R330" s="2">
        <f t="shared" si="66"/>
        <v>183876345.46982428</v>
      </c>
      <c r="S330" s="2">
        <f t="shared" si="58"/>
        <v>641500.42857143283</v>
      </c>
      <c r="T330" s="2">
        <f t="shared" si="59"/>
        <v>8499.571428571362</v>
      </c>
      <c r="U330" s="2">
        <f t="shared" si="60"/>
        <v>650000</v>
      </c>
      <c r="V330" s="2">
        <f t="shared" si="34"/>
        <v>127302583.13709606</v>
      </c>
      <c r="W330" s="2">
        <f t="shared" si="61"/>
        <v>641500.42857143283</v>
      </c>
      <c r="X330" s="2">
        <f t="shared" si="51"/>
        <v>8499.5714285671711</v>
      </c>
      <c r="Y330" s="2">
        <f t="shared" si="62"/>
        <v>56573762.332728222</v>
      </c>
      <c r="Z330" s="2" t="str">
        <f t="shared" si="52"/>
        <v>MEEP</v>
      </c>
      <c r="AA330" s="2">
        <f>IF(Z330="HERE",Y330,AA329+Graph!$G$1*1000)</f>
        <v>102661810.33272856</v>
      </c>
      <c r="AB330" s="2">
        <f t="shared" si="63"/>
        <v>420000</v>
      </c>
      <c r="AC330" s="2">
        <f t="shared" si="64"/>
        <v>54813034.708524294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641500.42857142852</v>
      </c>
      <c r="H331" s="2">
        <f t="shared" si="65"/>
        <v>181830119.56566784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650000</v>
      </c>
      <c r="R331" s="2">
        <f t="shared" si="66"/>
        <v>184526345.46982428</v>
      </c>
      <c r="S331" s="2">
        <f t="shared" si="58"/>
        <v>641500.42857143283</v>
      </c>
      <c r="T331" s="2">
        <f t="shared" si="59"/>
        <v>8499.571428571362</v>
      </c>
      <c r="U331" s="2">
        <f t="shared" si="60"/>
        <v>650000</v>
      </c>
      <c r="V331" s="2">
        <f t="shared" si="34"/>
        <v>127944083.5656675</v>
      </c>
      <c r="W331" s="2">
        <f t="shared" si="61"/>
        <v>641500.42857143283</v>
      </c>
      <c r="X331" s="2">
        <f t="shared" si="51"/>
        <v>8499.5714285671711</v>
      </c>
      <c r="Y331" s="2">
        <f t="shared" si="62"/>
        <v>56582261.904156789</v>
      </c>
      <c r="Z331" s="2" t="str">
        <f t="shared" si="52"/>
        <v>MEEP</v>
      </c>
      <c r="AA331" s="2">
        <f>IF(Z331="HERE",Y331,AA330+Graph!$G$1*1000)</f>
        <v>103081810.33272856</v>
      </c>
      <c r="AB331" s="2">
        <f t="shared" si="63"/>
        <v>420000</v>
      </c>
      <c r="AC331" s="2">
        <f t="shared" si="64"/>
        <v>54813034.708524294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641500.42857142852</v>
      </c>
      <c r="H332" s="2">
        <f t="shared" si="65"/>
        <v>182471619.99423927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650000</v>
      </c>
      <c r="R332" s="2">
        <f t="shared" si="66"/>
        <v>185176345.46982428</v>
      </c>
      <c r="S332" s="2">
        <f t="shared" si="58"/>
        <v>641500.42857143283</v>
      </c>
      <c r="T332" s="2">
        <f t="shared" si="59"/>
        <v>8499.571428571362</v>
      </c>
      <c r="U332" s="2">
        <f t="shared" si="60"/>
        <v>650000</v>
      </c>
      <c r="V332" s="2">
        <f t="shared" si="34"/>
        <v>128585583.99423893</v>
      </c>
      <c r="W332" s="2">
        <f t="shared" si="61"/>
        <v>641500.42857143283</v>
      </c>
      <c r="X332" s="2">
        <f t="shared" si="51"/>
        <v>8499.5714285671711</v>
      </c>
      <c r="Y332" s="2">
        <f t="shared" si="62"/>
        <v>56590761.475585356</v>
      </c>
      <c r="Z332" s="2" t="str">
        <f t="shared" si="52"/>
        <v>MEEP</v>
      </c>
      <c r="AA332" s="2">
        <f>IF(Z332="HERE",Y332,AA331+Graph!$G$1*1000)</f>
        <v>103501810.33272856</v>
      </c>
      <c r="AB332" s="2">
        <f t="shared" si="63"/>
        <v>420000</v>
      </c>
      <c r="AC332" s="2">
        <f t="shared" si="64"/>
        <v>54813034.708524294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641500.42857142852</v>
      </c>
      <c r="H333" s="2">
        <f t="shared" si="65"/>
        <v>183113120.4228107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650000</v>
      </c>
      <c r="R333" s="2">
        <f t="shared" si="66"/>
        <v>185826345.46982428</v>
      </c>
      <c r="S333" s="2">
        <f t="shared" si="58"/>
        <v>641500.42857143283</v>
      </c>
      <c r="T333" s="2">
        <f t="shared" si="59"/>
        <v>8499.571428571362</v>
      </c>
      <c r="U333" s="2">
        <f t="shared" si="60"/>
        <v>650000</v>
      </c>
      <c r="V333" s="2">
        <f t="shared" si="34"/>
        <v>129227084.42281036</v>
      </c>
      <c r="W333" s="2">
        <f t="shared" si="61"/>
        <v>641500.42857143283</v>
      </c>
      <c r="X333" s="2">
        <f t="shared" si="51"/>
        <v>8499.5714285671711</v>
      </c>
      <c r="Y333" s="2">
        <f t="shared" si="62"/>
        <v>56599261.047013924</v>
      </c>
      <c r="Z333" s="2" t="str">
        <f t="shared" si="52"/>
        <v>MEEP</v>
      </c>
      <c r="AA333" s="2">
        <f>IF(Z333="HERE",Y333,AA332+Graph!$G$1*1000)</f>
        <v>103921810.33272856</v>
      </c>
      <c r="AB333" s="2">
        <f t="shared" si="63"/>
        <v>420000</v>
      </c>
      <c r="AC333" s="2">
        <f t="shared" si="64"/>
        <v>54813034.708524294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641500.42857142852</v>
      </c>
      <c r="H334" s="2">
        <f t="shared" si="65"/>
        <v>183754620.85138214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650000</v>
      </c>
      <c r="R334" s="2">
        <f t="shared" si="66"/>
        <v>186476345.46982428</v>
      </c>
      <c r="S334" s="2">
        <f t="shared" si="58"/>
        <v>641500.42857143283</v>
      </c>
      <c r="T334" s="2">
        <f t="shared" si="59"/>
        <v>8499.571428571362</v>
      </c>
      <c r="U334" s="2">
        <f t="shared" si="60"/>
        <v>650000</v>
      </c>
      <c r="V334" s="2">
        <f t="shared" si="34"/>
        <v>129868584.85138179</v>
      </c>
      <c r="W334" s="2">
        <f t="shared" si="61"/>
        <v>641500.42857143283</v>
      </c>
      <c r="X334" s="2">
        <f t="shared" si="51"/>
        <v>8499.5714285671711</v>
      </c>
      <c r="Y334" s="2">
        <f t="shared" si="62"/>
        <v>56607760.618442491</v>
      </c>
      <c r="Z334" s="2" t="str">
        <f t="shared" si="52"/>
        <v>MEEP</v>
      </c>
      <c r="AA334" s="2">
        <f>IF(Z334="HERE",Y334,AA333+Graph!$G$1*1000)</f>
        <v>104341810.33272856</v>
      </c>
      <c r="AB334" s="2">
        <f t="shared" si="63"/>
        <v>420000</v>
      </c>
      <c r="AC334" s="2">
        <f t="shared" si="64"/>
        <v>54813034.708524294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641500.42857142852</v>
      </c>
      <c r="H335" s="2">
        <f t="shared" si="65"/>
        <v>184396121.27995357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650000</v>
      </c>
      <c r="R335" s="2">
        <f t="shared" si="66"/>
        <v>187126345.46982428</v>
      </c>
      <c r="S335" s="2">
        <f t="shared" si="58"/>
        <v>641500.42857143283</v>
      </c>
      <c r="T335" s="2">
        <f t="shared" si="59"/>
        <v>8499.571428571362</v>
      </c>
      <c r="U335" s="2">
        <f t="shared" si="60"/>
        <v>650000</v>
      </c>
      <c r="V335" s="2">
        <f t="shared" si="34"/>
        <v>130510085.27995323</v>
      </c>
      <c r="W335" s="2">
        <f t="shared" si="61"/>
        <v>641500.42857143283</v>
      </c>
      <c r="X335" s="2">
        <f t="shared" si="51"/>
        <v>8499.5714285671711</v>
      </c>
      <c r="Y335" s="2">
        <f t="shared" si="62"/>
        <v>56616260.189871058</v>
      </c>
      <c r="Z335" s="2" t="str">
        <f t="shared" si="52"/>
        <v>MEEP</v>
      </c>
      <c r="AA335" s="2">
        <f>IF(Z335="HERE",Y335,AA334+Graph!$G$1*1000)</f>
        <v>104761810.33272856</v>
      </c>
      <c r="AB335" s="2">
        <f t="shared" si="63"/>
        <v>420000</v>
      </c>
      <c r="AC335" s="2">
        <f t="shared" si="64"/>
        <v>54813034.708524294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641500.42857142852</v>
      </c>
      <c r="H336" s="2">
        <f t="shared" si="65"/>
        <v>185037621.708525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650000</v>
      </c>
      <c r="R336" s="2">
        <f t="shared" si="66"/>
        <v>187776345.46982428</v>
      </c>
      <c r="S336" s="2">
        <f t="shared" si="58"/>
        <v>641500.42857143283</v>
      </c>
      <c r="T336" s="2">
        <f t="shared" si="59"/>
        <v>8499.571428571362</v>
      </c>
      <c r="U336" s="2">
        <f t="shared" si="60"/>
        <v>650000</v>
      </c>
      <c r="V336" s="2">
        <f t="shared" si="34"/>
        <v>131151585.70852466</v>
      </c>
      <c r="W336" s="2">
        <f t="shared" si="61"/>
        <v>641500.42857143283</v>
      </c>
      <c r="X336" s="2">
        <f t="shared" si="51"/>
        <v>8499.5714285671711</v>
      </c>
      <c r="Y336" s="2">
        <f t="shared" si="62"/>
        <v>56624759.761299625</v>
      </c>
      <c r="Z336" s="2" t="str">
        <f t="shared" si="52"/>
        <v>MEEP</v>
      </c>
      <c r="AA336" s="2">
        <f>IF(Z336="HERE",Y336,AA335+Graph!$G$1*1000)</f>
        <v>105181810.33272856</v>
      </c>
      <c r="AB336" s="2">
        <f t="shared" si="63"/>
        <v>420000</v>
      </c>
      <c r="AC336" s="2">
        <f t="shared" si="64"/>
        <v>54813034.708524294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641500.42857142852</v>
      </c>
      <c r="H337" s="2">
        <f t="shared" si="65"/>
        <v>185679122.13709643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650000</v>
      </c>
      <c r="R337" s="2">
        <f t="shared" si="66"/>
        <v>188426345.46982428</v>
      </c>
      <c r="S337" s="2">
        <f t="shared" si="58"/>
        <v>641500.42857143283</v>
      </c>
      <c r="T337" s="2">
        <f t="shared" si="59"/>
        <v>8499.571428571362</v>
      </c>
      <c r="U337" s="2">
        <f t="shared" si="60"/>
        <v>650000</v>
      </c>
      <c r="V337" s="2">
        <f t="shared" si="34"/>
        <v>131793086.13709609</v>
      </c>
      <c r="W337" s="2">
        <f t="shared" si="61"/>
        <v>641500.42857143283</v>
      </c>
      <c r="X337" s="2">
        <f t="shared" si="51"/>
        <v>8499.5714285671711</v>
      </c>
      <c r="Y337" s="2">
        <f t="shared" si="62"/>
        <v>56633259.332728192</v>
      </c>
      <c r="Z337" s="2" t="str">
        <f t="shared" si="52"/>
        <v>MEEP</v>
      </c>
      <c r="AA337" s="2">
        <f>IF(Z337="HERE",Y337,AA336+Graph!$G$1*1000)</f>
        <v>105601810.33272856</v>
      </c>
      <c r="AB337" s="2">
        <f t="shared" si="63"/>
        <v>420000</v>
      </c>
      <c r="AC337" s="2">
        <f t="shared" si="64"/>
        <v>54813034.708524294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641500.42857142852</v>
      </c>
      <c r="H338" s="2">
        <f t="shared" si="65"/>
        <v>186320622.56566787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650000</v>
      </c>
      <c r="R338" s="2">
        <f t="shared" si="66"/>
        <v>189076345.46982428</v>
      </c>
      <c r="S338" s="2">
        <f t="shared" si="58"/>
        <v>641500.42857143283</v>
      </c>
      <c r="T338" s="2">
        <f t="shared" si="59"/>
        <v>8499.571428571362</v>
      </c>
      <c r="U338" s="2">
        <f t="shared" si="60"/>
        <v>650000</v>
      </c>
      <c r="V338" s="2">
        <f t="shared" si="34"/>
        <v>132434586.56566752</v>
      </c>
      <c r="W338" s="2">
        <f t="shared" si="61"/>
        <v>641500.42857143283</v>
      </c>
      <c r="X338" s="2">
        <f t="shared" si="51"/>
        <v>8499.5714285671711</v>
      </c>
      <c r="Y338" s="2">
        <f t="shared" si="62"/>
        <v>56641758.904156759</v>
      </c>
      <c r="Z338" s="2" t="str">
        <f t="shared" si="52"/>
        <v>MEEP</v>
      </c>
      <c r="AA338" s="2">
        <f>IF(Z338="HERE",Y338,AA337+Graph!$G$1*1000)</f>
        <v>106021810.33272856</v>
      </c>
      <c r="AB338" s="2">
        <f t="shared" si="63"/>
        <v>420000</v>
      </c>
      <c r="AC338" s="2">
        <f t="shared" si="64"/>
        <v>54813034.708524294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641500.42857142852</v>
      </c>
      <c r="H339" s="2">
        <f t="shared" si="65"/>
        <v>186962122.9942393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650000</v>
      </c>
      <c r="R339" s="2">
        <f t="shared" si="66"/>
        <v>189726345.46982428</v>
      </c>
      <c r="S339" s="2">
        <f t="shared" si="58"/>
        <v>641500.42857143283</v>
      </c>
      <c r="T339" s="2">
        <f t="shared" si="59"/>
        <v>8499.571428571362</v>
      </c>
      <c r="U339" s="2">
        <f t="shared" si="60"/>
        <v>650000</v>
      </c>
      <c r="V339" s="2">
        <f t="shared" si="34"/>
        <v>133076086.99423896</v>
      </c>
      <c r="W339" s="2">
        <f t="shared" si="61"/>
        <v>641500.42857143283</v>
      </c>
      <c r="X339" s="2">
        <f t="shared" si="51"/>
        <v>8499.5714285671711</v>
      </c>
      <c r="Y339" s="2">
        <f t="shared" si="62"/>
        <v>56650258.475585327</v>
      </c>
      <c r="Z339" s="2" t="str">
        <f t="shared" si="52"/>
        <v>MEEP</v>
      </c>
      <c r="AA339" s="2">
        <f>IF(Z339="HERE",Y339,AA338+Graph!$G$1*1000)</f>
        <v>106441810.33272856</v>
      </c>
      <c r="AB339" s="2">
        <f t="shared" si="63"/>
        <v>420000</v>
      </c>
      <c r="AC339" s="2">
        <f t="shared" si="64"/>
        <v>54813034.708524294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641500.42857142852</v>
      </c>
      <c r="H340" s="2">
        <f t="shared" si="65"/>
        <v>187603623.42281073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650000</v>
      </c>
      <c r="R340" s="2">
        <f t="shared" si="66"/>
        <v>190376345.46982428</v>
      </c>
      <c r="S340" s="2">
        <f t="shared" si="58"/>
        <v>641500.42857143283</v>
      </c>
      <c r="T340" s="2">
        <f t="shared" si="59"/>
        <v>8499.571428571362</v>
      </c>
      <c r="U340" s="2">
        <f t="shared" si="60"/>
        <v>650000</v>
      </c>
      <c r="V340" s="2">
        <f t="shared" si="34"/>
        <v>133717587.42281039</v>
      </c>
      <c r="W340" s="2">
        <f t="shared" si="61"/>
        <v>641500.42857143283</v>
      </c>
      <c r="X340" s="2">
        <f t="shared" si="51"/>
        <v>8499.5714285671711</v>
      </c>
      <c r="Y340" s="2">
        <f t="shared" si="62"/>
        <v>56658758.047013894</v>
      </c>
      <c r="Z340" s="2" t="str">
        <f t="shared" si="52"/>
        <v>MEEP</v>
      </c>
      <c r="AA340" s="2">
        <f>IF(Z340="HERE",Y340,AA339+Graph!$G$1*1000)</f>
        <v>106861810.33272856</v>
      </c>
      <c r="AB340" s="2">
        <f t="shared" si="63"/>
        <v>420000</v>
      </c>
      <c r="AC340" s="2">
        <f t="shared" si="64"/>
        <v>54813034.708524294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641500.42857142852</v>
      </c>
      <c r="H341" s="2">
        <f t="shared" si="65"/>
        <v>188245123.85138217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650000</v>
      </c>
      <c r="R341" s="2">
        <f t="shared" si="66"/>
        <v>191026345.46982428</v>
      </c>
      <c r="S341" s="2">
        <f t="shared" si="58"/>
        <v>641500.42857143283</v>
      </c>
      <c r="T341" s="2">
        <f t="shared" si="59"/>
        <v>8499.571428571362</v>
      </c>
      <c r="U341" s="2">
        <f t="shared" si="60"/>
        <v>650000</v>
      </c>
      <c r="V341" s="2">
        <f t="shared" si="34"/>
        <v>134359087.85138181</v>
      </c>
      <c r="W341" s="2">
        <f t="shared" si="61"/>
        <v>641500.42857141793</v>
      </c>
      <c r="X341" s="2">
        <f t="shared" si="51"/>
        <v>8499.5714285820723</v>
      </c>
      <c r="Y341" s="2">
        <f t="shared" si="62"/>
        <v>56667257.618442476</v>
      </c>
      <c r="Z341" s="2" t="str">
        <f t="shared" si="52"/>
        <v>MEEP</v>
      </c>
      <c r="AA341" s="2">
        <f>IF(Z341="HERE",Y341,AA340+Graph!$G$1*1000)</f>
        <v>107281810.33272856</v>
      </c>
      <c r="AB341" s="2">
        <f t="shared" si="63"/>
        <v>420000</v>
      </c>
      <c r="AC341" s="2">
        <f t="shared" si="64"/>
        <v>54813034.708524294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641500.42857142852</v>
      </c>
      <c r="H342" s="2">
        <f t="shared" si="65"/>
        <v>188886624.2799536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650000</v>
      </c>
      <c r="R342" s="2">
        <f t="shared" si="66"/>
        <v>191676345.46982428</v>
      </c>
      <c r="S342" s="2">
        <f t="shared" si="58"/>
        <v>641500.42857143283</v>
      </c>
      <c r="T342" s="2">
        <f t="shared" si="59"/>
        <v>8499.571428571362</v>
      </c>
      <c r="U342" s="2">
        <f t="shared" si="60"/>
        <v>650000</v>
      </c>
      <c r="V342" s="2">
        <f t="shared" si="34"/>
        <v>135000588.27995324</v>
      </c>
      <c r="W342" s="2">
        <f t="shared" si="61"/>
        <v>641500.42857143283</v>
      </c>
      <c r="X342" s="2">
        <f t="shared" si="51"/>
        <v>8499.5714285671711</v>
      </c>
      <c r="Y342" s="2">
        <f t="shared" si="62"/>
        <v>56675757.189871043</v>
      </c>
      <c r="Z342" s="2" t="str">
        <f t="shared" si="52"/>
        <v>MEEP</v>
      </c>
      <c r="AA342" s="2">
        <f>IF(Z342="HERE",Y342,AA341+Graph!$G$1*1000)</f>
        <v>107701810.33272856</v>
      </c>
      <c r="AB342" s="2">
        <f t="shared" si="63"/>
        <v>420000</v>
      </c>
      <c r="AC342" s="2">
        <f t="shared" si="64"/>
        <v>54813034.708524294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641500.42857142852</v>
      </c>
      <c r="H343" s="2">
        <f t="shared" si="65"/>
        <v>189528124.70852503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650000</v>
      </c>
      <c r="R343" s="2">
        <f t="shared" si="66"/>
        <v>192326345.46982428</v>
      </c>
      <c r="S343" s="2">
        <f t="shared" si="58"/>
        <v>641500.42857143283</v>
      </c>
      <c r="T343" s="2">
        <f t="shared" si="59"/>
        <v>8499.571428571362</v>
      </c>
      <c r="U343" s="2">
        <f t="shared" si="60"/>
        <v>650000</v>
      </c>
      <c r="V343" s="2">
        <f t="shared" si="34"/>
        <v>135642088.70852467</v>
      </c>
      <c r="W343" s="2">
        <f t="shared" si="61"/>
        <v>641500.42857143283</v>
      </c>
      <c r="X343" s="2">
        <f t="shared" si="51"/>
        <v>8499.5714285671711</v>
      </c>
      <c r="Y343" s="2">
        <f t="shared" si="62"/>
        <v>56684256.76129961</v>
      </c>
      <c r="Z343" s="2" t="str">
        <f t="shared" si="52"/>
        <v>MEEP</v>
      </c>
      <c r="AA343" s="2">
        <f>IF(Z343="HERE",Y343,AA342+Graph!$G$1*1000)</f>
        <v>108121810.33272856</v>
      </c>
      <c r="AB343" s="2">
        <f t="shared" si="63"/>
        <v>420000</v>
      </c>
      <c r="AC343" s="2">
        <f t="shared" si="64"/>
        <v>54813034.708524294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641500.42857142852</v>
      </c>
      <c r="H344" s="2">
        <f t="shared" si="65"/>
        <v>190169625.13709646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650000</v>
      </c>
      <c r="R344" s="2">
        <f t="shared" si="66"/>
        <v>192976345.46982428</v>
      </c>
      <c r="S344" s="2">
        <f t="shared" si="58"/>
        <v>641500.42857143283</v>
      </c>
      <c r="T344" s="2">
        <f t="shared" si="59"/>
        <v>8499.571428571362</v>
      </c>
      <c r="U344" s="2">
        <f t="shared" si="60"/>
        <v>650000</v>
      </c>
      <c r="V344" s="2">
        <f t="shared" si="34"/>
        <v>136283589.13709611</v>
      </c>
      <c r="W344" s="2">
        <f t="shared" si="61"/>
        <v>641500.42857143283</v>
      </c>
      <c r="X344" s="2">
        <f t="shared" si="51"/>
        <v>8499.5714285671711</v>
      </c>
      <c r="Y344" s="2">
        <f t="shared" si="62"/>
        <v>56692756.332728177</v>
      </c>
      <c r="Z344" s="2" t="str">
        <f t="shared" si="52"/>
        <v>MEEP</v>
      </c>
      <c r="AA344" s="2">
        <f>IF(Z344="HERE",Y344,AA343+Graph!$G$1*1000)</f>
        <v>108541810.33272856</v>
      </c>
      <c r="AB344" s="2">
        <f t="shared" si="63"/>
        <v>420000</v>
      </c>
      <c r="AC344" s="2">
        <f t="shared" si="64"/>
        <v>54813034.708524294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641500.42857142852</v>
      </c>
      <c r="H345" s="2">
        <f t="shared" si="65"/>
        <v>190811125.5656679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650000</v>
      </c>
      <c r="R345" s="2">
        <f t="shared" si="66"/>
        <v>193626345.46982428</v>
      </c>
      <c r="S345" s="2">
        <f t="shared" si="58"/>
        <v>641500.42857143283</v>
      </c>
      <c r="T345" s="2">
        <f t="shared" si="59"/>
        <v>8499.571428571362</v>
      </c>
      <c r="U345" s="2">
        <f t="shared" si="60"/>
        <v>650000</v>
      </c>
      <c r="V345" s="2">
        <f t="shared" si="34"/>
        <v>136925089.56566754</v>
      </c>
      <c r="W345" s="2">
        <f t="shared" si="61"/>
        <v>641500.42857143283</v>
      </c>
      <c r="X345" s="2">
        <f t="shared" si="51"/>
        <v>8499.5714285671711</v>
      </c>
      <c r="Y345" s="2">
        <f t="shared" si="62"/>
        <v>56701255.904156744</v>
      </c>
      <c r="Z345" s="2" t="str">
        <f t="shared" si="52"/>
        <v>MEEP</v>
      </c>
      <c r="AA345" s="2">
        <f>IF(Z345="HERE",Y345,AA344+Graph!$G$1*1000)</f>
        <v>108961810.33272856</v>
      </c>
      <c r="AB345" s="2">
        <f t="shared" si="63"/>
        <v>420000</v>
      </c>
      <c r="AC345" s="2">
        <f t="shared" si="64"/>
        <v>54813034.708524294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641500.42857142852</v>
      </c>
      <c r="H346" s="2">
        <f t="shared" si="65"/>
        <v>191452625.99423933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650000</v>
      </c>
      <c r="R346" s="2">
        <f t="shared" si="66"/>
        <v>194276345.46982428</v>
      </c>
      <c r="S346" s="2">
        <f t="shared" si="58"/>
        <v>641500.42857143283</v>
      </c>
      <c r="T346" s="2">
        <f t="shared" si="59"/>
        <v>8499.571428571362</v>
      </c>
      <c r="U346" s="2">
        <f t="shared" si="60"/>
        <v>650000</v>
      </c>
      <c r="V346" s="2">
        <f t="shared" si="34"/>
        <v>137566589.99423897</v>
      </c>
      <c r="W346" s="2">
        <f t="shared" si="61"/>
        <v>641500.42857143283</v>
      </c>
      <c r="X346" s="2">
        <f t="shared" si="51"/>
        <v>8499.5714285671711</v>
      </c>
      <c r="Y346" s="2">
        <f t="shared" si="62"/>
        <v>56709755.475585312</v>
      </c>
      <c r="Z346" s="2" t="str">
        <f t="shared" si="52"/>
        <v>MEEP</v>
      </c>
      <c r="AA346" s="2">
        <f>IF(Z346="HERE",Y346,AA345+Graph!$G$1*1000)</f>
        <v>109381810.33272856</v>
      </c>
      <c r="AB346" s="2">
        <f t="shared" si="63"/>
        <v>420000</v>
      </c>
      <c r="AC346" s="2">
        <f t="shared" si="64"/>
        <v>54813034.708524294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641500.42857142852</v>
      </c>
      <c r="H347" s="2">
        <f t="shared" si="65"/>
        <v>192094126.42281076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650000</v>
      </c>
      <c r="R347" s="2">
        <f t="shared" si="66"/>
        <v>194926345.46982428</v>
      </c>
      <c r="S347" s="2">
        <f t="shared" si="58"/>
        <v>641500.42857143283</v>
      </c>
      <c r="T347" s="2">
        <f t="shared" si="59"/>
        <v>8499.571428571362</v>
      </c>
      <c r="U347" s="2">
        <f t="shared" si="60"/>
        <v>650000</v>
      </c>
      <c r="V347" s="2">
        <f t="shared" si="34"/>
        <v>138208090.42281041</v>
      </c>
      <c r="W347" s="2">
        <f t="shared" si="61"/>
        <v>641500.42857143283</v>
      </c>
      <c r="X347" s="2">
        <f t="shared" si="51"/>
        <v>8499.5714285671711</v>
      </c>
      <c r="Y347" s="2">
        <f t="shared" si="62"/>
        <v>56718255.047013879</v>
      </c>
      <c r="Z347" s="2" t="str">
        <f t="shared" si="52"/>
        <v>MEEP</v>
      </c>
      <c r="AA347" s="2">
        <f>IF(Z347="HERE",Y347,AA346+Graph!$G$1*1000)</f>
        <v>109801810.33272856</v>
      </c>
      <c r="AB347" s="2">
        <f t="shared" si="63"/>
        <v>420000</v>
      </c>
      <c r="AC347" s="2">
        <f t="shared" si="64"/>
        <v>54813034.708524294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641500.42857142852</v>
      </c>
      <c r="H348" s="2">
        <f t="shared" si="65"/>
        <v>192735626.8513822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650000</v>
      </c>
      <c r="R348" s="2">
        <f t="shared" si="66"/>
        <v>195576345.46982428</v>
      </c>
      <c r="S348" s="2">
        <f t="shared" si="58"/>
        <v>641500.42857143283</v>
      </c>
      <c r="T348" s="2">
        <f t="shared" si="59"/>
        <v>8499.571428571362</v>
      </c>
      <c r="U348" s="2">
        <f t="shared" si="60"/>
        <v>650000</v>
      </c>
      <c r="V348" s="2">
        <f t="shared" si="34"/>
        <v>138849590.85138184</v>
      </c>
      <c r="W348" s="2">
        <f t="shared" si="61"/>
        <v>641500.42857143283</v>
      </c>
      <c r="X348" s="2">
        <f t="shared" si="51"/>
        <v>8499.5714285671711</v>
      </c>
      <c r="Y348" s="2">
        <f t="shared" si="62"/>
        <v>56726754.618442446</v>
      </c>
      <c r="Z348" s="2" t="str">
        <f t="shared" si="52"/>
        <v>MEEP</v>
      </c>
      <c r="AA348" s="2">
        <f>IF(Z348="HERE",Y348,AA347+Graph!$G$1*1000)</f>
        <v>110221810.33272856</v>
      </c>
      <c r="AB348" s="2">
        <f t="shared" si="63"/>
        <v>420000</v>
      </c>
      <c r="AC348" s="2">
        <f t="shared" si="64"/>
        <v>54813034.708524294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641500.42857142852</v>
      </c>
      <c r="H349" s="2">
        <f t="shared" si="65"/>
        <v>193377127.27995363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650000</v>
      </c>
      <c r="R349" s="2">
        <f t="shared" si="66"/>
        <v>196226345.46982428</v>
      </c>
      <c r="S349" s="2">
        <f t="shared" si="58"/>
        <v>641500.42857143283</v>
      </c>
      <c r="T349" s="2">
        <f t="shared" si="59"/>
        <v>8499.571428571362</v>
      </c>
      <c r="U349" s="2">
        <f t="shared" si="60"/>
        <v>650000</v>
      </c>
      <c r="V349" s="2">
        <f t="shared" si="34"/>
        <v>139491091.27995327</v>
      </c>
      <c r="W349" s="2">
        <f t="shared" si="61"/>
        <v>641500.42857143283</v>
      </c>
      <c r="X349" s="2">
        <f t="shared" si="51"/>
        <v>8499.5714285671711</v>
      </c>
      <c r="Y349" s="2">
        <f t="shared" si="62"/>
        <v>56735254.189871013</v>
      </c>
      <c r="Z349" s="2" t="str">
        <f t="shared" si="52"/>
        <v>MEEP</v>
      </c>
      <c r="AA349" s="2">
        <f>IF(Z349="HERE",Y349,AA348+Graph!$G$1*1000)</f>
        <v>110641810.33272856</v>
      </c>
      <c r="AB349" s="2">
        <f t="shared" si="63"/>
        <v>420000</v>
      </c>
      <c r="AC349" s="2">
        <f t="shared" si="64"/>
        <v>54813034.708524294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641500.42857142852</v>
      </c>
      <c r="H350" s="2">
        <f t="shared" si="65"/>
        <v>194018627.70852506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650000</v>
      </c>
      <c r="R350" s="2">
        <f t="shared" si="66"/>
        <v>196876345.46982428</v>
      </c>
      <c r="S350" s="2">
        <f t="shared" si="58"/>
        <v>641500.42857143283</v>
      </c>
      <c r="T350" s="2">
        <f t="shared" si="59"/>
        <v>8499.571428571362</v>
      </c>
      <c r="U350" s="2">
        <f t="shared" si="60"/>
        <v>650000</v>
      </c>
      <c r="V350" s="2">
        <f t="shared" si="34"/>
        <v>140132591.7085247</v>
      </c>
      <c r="W350" s="2">
        <f t="shared" si="61"/>
        <v>641500.42857143283</v>
      </c>
      <c r="X350" s="2">
        <f t="shared" si="51"/>
        <v>8499.5714285671711</v>
      </c>
      <c r="Y350" s="2">
        <f t="shared" si="62"/>
        <v>56743753.76129958</v>
      </c>
      <c r="Z350" s="2" t="str">
        <f t="shared" si="52"/>
        <v>MEEP</v>
      </c>
      <c r="AA350" s="2">
        <f>IF(Z350="HERE",Y350,AA349+Graph!$G$1*1000)</f>
        <v>111061810.33272856</v>
      </c>
      <c r="AB350" s="2">
        <f t="shared" si="63"/>
        <v>420000</v>
      </c>
      <c r="AC350" s="2">
        <f t="shared" si="64"/>
        <v>54813034.708524294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641500.42857142852</v>
      </c>
      <c r="H351" s="2">
        <f t="shared" si="65"/>
        <v>194660128.13709649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650000</v>
      </c>
      <c r="R351" s="2">
        <f t="shared" si="66"/>
        <v>197526345.46982428</v>
      </c>
      <c r="S351" s="2">
        <f t="shared" si="58"/>
        <v>641500.42857143283</v>
      </c>
      <c r="T351" s="2">
        <f t="shared" si="59"/>
        <v>8499.571428571362</v>
      </c>
      <c r="U351" s="2">
        <f t="shared" si="60"/>
        <v>650000</v>
      </c>
      <c r="V351" s="2">
        <f t="shared" si="34"/>
        <v>140774092.13709614</v>
      </c>
      <c r="W351" s="2">
        <f t="shared" si="61"/>
        <v>641500.42857143283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56752253.332728148</v>
      </c>
      <c r="Z351" s="2" t="str">
        <f t="shared" si="52"/>
        <v>MEEP</v>
      </c>
      <c r="AA351" s="2">
        <f>IF(Z351="HERE",Y351,AA350+Graph!$G$1*1000)</f>
        <v>111481810.33272856</v>
      </c>
      <c r="AB351" s="2">
        <f t="shared" si="63"/>
        <v>420000</v>
      </c>
      <c r="AC351" s="2">
        <f t="shared" ref="AC351:AC385" si="75">IF(Z352="HERE",V351,AC350)</f>
        <v>54813034.708524294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641500.42857142852</v>
      </c>
      <c r="H352" s="2">
        <f t="shared" ref="H352:H385" si="76">IF(COUNT($C353)=0,IF(COUNT($C352)=1,C352,SUM(H351+G352)),C352)</f>
        <v>195301628.56566793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650000</v>
      </c>
      <c r="R352" s="2">
        <f t="shared" ref="R352:R385" si="77">IF(COUNT($C353)=0,IF(COUNT($C352)=1,M352,SUM(R351+Q352)),M352)</f>
        <v>198176345.46982428</v>
      </c>
      <c r="S352" s="2">
        <f t="shared" si="58"/>
        <v>641500.42857143283</v>
      </c>
      <c r="T352" s="2">
        <f t="shared" si="59"/>
        <v>8499.571428571362</v>
      </c>
      <c r="U352" s="2">
        <f t="shared" si="60"/>
        <v>650000</v>
      </c>
      <c r="V352" s="2">
        <f t="shared" si="34"/>
        <v>141415592.56566757</v>
      </c>
      <c r="W352" s="2">
        <f t="shared" si="61"/>
        <v>641500.42857143283</v>
      </c>
      <c r="X352" s="2">
        <f t="shared" si="51"/>
        <v>8499.5714285671711</v>
      </c>
      <c r="Y352" s="2">
        <f t="shared" si="74"/>
        <v>56760752.904156715</v>
      </c>
      <c r="Z352" s="2" t="str">
        <f t="shared" si="52"/>
        <v>MEEP</v>
      </c>
      <c r="AA352" s="2">
        <f>IF(Z352="HERE",Y352,AA351+Graph!$G$1*1000)</f>
        <v>111901810.33272856</v>
      </c>
      <c r="AB352" s="2">
        <f t="shared" si="63"/>
        <v>420000</v>
      </c>
      <c r="AC352" s="2">
        <f t="shared" si="75"/>
        <v>54813034.708524294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641500.42857142852</v>
      </c>
      <c r="H353" s="2">
        <f t="shared" si="76"/>
        <v>195943128.99423936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650000</v>
      </c>
      <c r="R353" s="2">
        <f t="shared" si="77"/>
        <v>198826345.46982428</v>
      </c>
      <c r="S353" s="2">
        <f t="shared" si="58"/>
        <v>641500.42857143283</v>
      </c>
      <c r="T353" s="2">
        <f t="shared" si="59"/>
        <v>8499.571428571362</v>
      </c>
      <c r="U353" s="2">
        <f t="shared" si="60"/>
        <v>650000</v>
      </c>
      <c r="V353" s="2">
        <f t="shared" si="34"/>
        <v>142057092.994239</v>
      </c>
      <c r="W353" s="2">
        <f t="shared" si="61"/>
        <v>641500.42857143283</v>
      </c>
      <c r="X353" s="2">
        <f t="shared" si="51"/>
        <v>8499.5714285671711</v>
      </c>
      <c r="Y353" s="2">
        <f t="shared" si="74"/>
        <v>56769252.475585282</v>
      </c>
      <c r="Z353" s="2" t="str">
        <f t="shared" si="52"/>
        <v>MEEP</v>
      </c>
      <c r="AA353" s="2">
        <f>IF(Z353="HERE",Y353,AA352+Graph!$G$1*1000)</f>
        <v>112321810.33272856</v>
      </c>
      <c r="AB353" s="2">
        <f t="shared" si="63"/>
        <v>420000</v>
      </c>
      <c r="AC353" s="2">
        <f t="shared" si="75"/>
        <v>54813034.708524294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641500.42857142852</v>
      </c>
      <c r="H354" s="2">
        <f t="shared" si="76"/>
        <v>196584629.42281079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650000</v>
      </c>
      <c r="R354" s="2">
        <f t="shared" si="77"/>
        <v>199476345.46982428</v>
      </c>
      <c r="S354" s="2">
        <f t="shared" si="58"/>
        <v>641500.42857143283</v>
      </c>
      <c r="T354" s="2">
        <f t="shared" si="59"/>
        <v>8499.571428571362</v>
      </c>
      <c r="U354" s="2">
        <f t="shared" si="60"/>
        <v>650000</v>
      </c>
      <c r="V354" s="2">
        <f t="shared" si="34"/>
        <v>142698593.42281044</v>
      </c>
      <c r="W354" s="2">
        <f t="shared" si="61"/>
        <v>641500.42857143283</v>
      </c>
      <c r="X354" s="2">
        <f t="shared" si="51"/>
        <v>8499.5714285671711</v>
      </c>
      <c r="Y354" s="2">
        <f t="shared" si="74"/>
        <v>56777752.047013849</v>
      </c>
      <c r="Z354" s="2" t="str">
        <f t="shared" si="52"/>
        <v>MEEP</v>
      </c>
      <c r="AA354" s="2">
        <f>IF(Z354="HERE",Y354,AA353+Graph!$G$1*1000)</f>
        <v>112741810.33272856</v>
      </c>
      <c r="AB354" s="2">
        <f t="shared" si="63"/>
        <v>420000</v>
      </c>
      <c r="AC354" s="2">
        <f t="shared" si="75"/>
        <v>54813034.708524294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641500.42857142852</v>
      </c>
      <c r="H355" s="2">
        <f t="shared" si="76"/>
        <v>197226129.85138223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650000</v>
      </c>
      <c r="R355" s="2">
        <f t="shared" si="77"/>
        <v>200126345.46982428</v>
      </c>
      <c r="S355" s="2">
        <f t="shared" si="58"/>
        <v>641500.42857143283</v>
      </c>
      <c r="T355" s="2">
        <f t="shared" si="59"/>
        <v>8499.571428571362</v>
      </c>
      <c r="U355" s="2">
        <f t="shared" si="60"/>
        <v>650000</v>
      </c>
      <c r="V355" s="2">
        <f t="shared" si="34"/>
        <v>143340093.85138187</v>
      </c>
      <c r="W355" s="2">
        <f t="shared" si="61"/>
        <v>641500.42857143283</v>
      </c>
      <c r="X355" s="2">
        <f t="shared" si="51"/>
        <v>8499.5714285671711</v>
      </c>
      <c r="Y355" s="2">
        <f t="shared" si="74"/>
        <v>56786251.618442416</v>
      </c>
      <c r="Z355" s="2" t="str">
        <f t="shared" si="52"/>
        <v>MEEP</v>
      </c>
      <c r="AA355" s="2">
        <f>IF(Z355="HERE",Y355,AA354+Graph!$G$1*1000)</f>
        <v>113161810.33272856</v>
      </c>
      <c r="AB355" s="2">
        <f t="shared" si="63"/>
        <v>420000</v>
      </c>
      <c r="AC355" s="2">
        <f t="shared" si="75"/>
        <v>54813034.708524294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641500.42857142852</v>
      </c>
      <c r="H356" s="2">
        <f t="shared" si="76"/>
        <v>197867630.27995366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650000</v>
      </c>
      <c r="R356" s="2">
        <f t="shared" si="77"/>
        <v>200776345.46982428</v>
      </c>
      <c r="S356" s="2">
        <f t="shared" si="58"/>
        <v>641500.42857143283</v>
      </c>
      <c r="T356" s="2">
        <f t="shared" si="59"/>
        <v>8499.571428571362</v>
      </c>
      <c r="U356" s="2">
        <f t="shared" si="60"/>
        <v>650000</v>
      </c>
      <c r="V356" s="2">
        <f t="shared" ref="V356:V385" si="78">H272</f>
        <v>143981594.2799533</v>
      </c>
      <c r="W356" s="2">
        <f t="shared" si="61"/>
        <v>641500.42857143283</v>
      </c>
      <c r="X356" s="2">
        <f t="shared" si="51"/>
        <v>8499.5714285671711</v>
      </c>
      <c r="Y356" s="2">
        <f t="shared" si="74"/>
        <v>56794751.189870983</v>
      </c>
      <c r="Z356" s="2" t="str">
        <f t="shared" si="52"/>
        <v>MEEP</v>
      </c>
      <c r="AA356" s="2">
        <f>IF(Z356="HERE",Y356,AA355+Graph!$G$1*1000)</f>
        <v>113581810.33272856</v>
      </c>
      <c r="AB356" s="2">
        <f t="shared" si="63"/>
        <v>420000</v>
      </c>
      <c r="AC356" s="2">
        <f t="shared" si="75"/>
        <v>54813034.708524294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641500.42857142852</v>
      </c>
      <c r="H357" s="2">
        <f t="shared" si="76"/>
        <v>198509130.70852509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650000</v>
      </c>
      <c r="R357" s="2">
        <f t="shared" si="77"/>
        <v>201426345.46982428</v>
      </c>
      <c r="S357" s="2">
        <f t="shared" si="58"/>
        <v>641500.42857143283</v>
      </c>
      <c r="T357" s="2">
        <f t="shared" si="59"/>
        <v>8499.571428571362</v>
      </c>
      <c r="U357" s="2">
        <f t="shared" si="60"/>
        <v>650000</v>
      </c>
      <c r="V357" s="2">
        <f t="shared" si="78"/>
        <v>144623094.70852473</v>
      </c>
      <c r="W357" s="2">
        <f t="shared" si="61"/>
        <v>641500.42857143283</v>
      </c>
      <c r="X357" s="2">
        <f t="shared" si="51"/>
        <v>8499.5714285671711</v>
      </c>
      <c r="Y357" s="2">
        <f t="shared" si="74"/>
        <v>56803250.761299551</v>
      </c>
      <c r="Z357" s="2" t="str">
        <f t="shared" si="52"/>
        <v>MEEP</v>
      </c>
      <c r="AA357" s="2">
        <f>IF(Z357="HERE",Y357,AA356+Graph!$G$1*1000)</f>
        <v>114001810.33272856</v>
      </c>
      <c r="AB357" s="2">
        <f t="shared" si="63"/>
        <v>420000</v>
      </c>
      <c r="AC357" s="2">
        <f t="shared" si="75"/>
        <v>54813034.708524294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IF(F358&gt;650000,$AK$31*1000,F358)</f>
        <v>641500.42857142852</v>
      </c>
      <c r="H358" s="2">
        <f t="shared" si="76"/>
        <v>199150631.13709652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IF(P358&gt;650000,650000,P358)</f>
        <v>650000</v>
      </c>
      <c r="R358" s="2">
        <f t="shared" si="77"/>
        <v>202076345.46982428</v>
      </c>
      <c r="S358" s="2">
        <f t="shared" si="58"/>
        <v>641500.42857143283</v>
      </c>
      <c r="T358" s="2">
        <f t="shared" si="59"/>
        <v>8499.571428571362</v>
      </c>
      <c r="U358" s="2">
        <f t="shared" si="60"/>
        <v>650000</v>
      </c>
      <c r="V358" s="2">
        <f t="shared" si="78"/>
        <v>145264595.13709617</v>
      </c>
      <c r="W358" s="2">
        <f t="shared" si="61"/>
        <v>641500.42857143283</v>
      </c>
      <c r="X358" s="2">
        <f t="shared" si="51"/>
        <v>8499.5714285671711</v>
      </c>
      <c r="Y358" s="2">
        <f t="shared" si="74"/>
        <v>56811750.332728118</v>
      </c>
      <c r="Z358" s="2" t="str">
        <f t="shared" si="52"/>
        <v>MEEP</v>
      </c>
      <c r="AA358" s="2">
        <f>IF(Z358="HERE",Y358,AA357+Graph!$G$1*1000)</f>
        <v>114421810.33272856</v>
      </c>
      <c r="AB358" s="2">
        <f t="shared" si="63"/>
        <v>420000</v>
      </c>
      <c r="AC358" s="2">
        <f t="shared" si="75"/>
        <v>54813034.708524294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641500.42857142852</v>
      </c>
      <c r="H359" s="2">
        <f t="shared" si="76"/>
        <v>199792131.56566796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650000</v>
      </c>
      <c r="R359" s="2">
        <f t="shared" si="77"/>
        <v>202726345.46982428</v>
      </c>
      <c r="S359" s="2">
        <f t="shared" si="58"/>
        <v>641500.42857143283</v>
      </c>
      <c r="T359" s="2">
        <f t="shared" si="59"/>
        <v>8499.571428571362</v>
      </c>
      <c r="U359" s="2">
        <f t="shared" si="60"/>
        <v>650000</v>
      </c>
      <c r="V359" s="2">
        <f t="shared" si="78"/>
        <v>145906095.5656676</v>
      </c>
      <c r="W359" s="2">
        <f t="shared" si="61"/>
        <v>641500.42857143283</v>
      </c>
      <c r="X359" s="2">
        <f t="shared" si="51"/>
        <v>8499.5714285671711</v>
      </c>
      <c r="Y359" s="2">
        <f t="shared" si="74"/>
        <v>56820249.904156685</v>
      </c>
      <c r="Z359" s="2" t="str">
        <f t="shared" si="52"/>
        <v>MEEP</v>
      </c>
      <c r="AA359" s="2">
        <f>IF(Z359="HERE",Y359,AA358+Graph!$G$1*1000)</f>
        <v>114841810.33272856</v>
      </c>
      <c r="AB359" s="2">
        <f t="shared" si="63"/>
        <v>420000</v>
      </c>
      <c r="AC359" s="2">
        <f t="shared" si="75"/>
        <v>54813034.708524294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641500.42857142852</v>
      </c>
      <c r="H360" s="2">
        <f t="shared" si="76"/>
        <v>200433631.99423939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650000</v>
      </c>
      <c r="R360" s="2">
        <f t="shared" si="77"/>
        <v>203376345.46982428</v>
      </c>
      <c r="S360" s="2">
        <f t="shared" si="58"/>
        <v>641500.42857143283</v>
      </c>
      <c r="T360" s="2">
        <f t="shared" si="59"/>
        <v>8499.571428571362</v>
      </c>
      <c r="U360" s="2">
        <f t="shared" si="60"/>
        <v>650000</v>
      </c>
      <c r="V360" s="2">
        <f t="shared" si="78"/>
        <v>146547595.99423903</v>
      </c>
      <c r="W360" s="2">
        <f t="shared" si="61"/>
        <v>641500.42857143283</v>
      </c>
      <c r="X360" s="2">
        <f t="shared" si="51"/>
        <v>8499.5714285671711</v>
      </c>
      <c r="Y360" s="2">
        <f t="shared" si="74"/>
        <v>56828749.475585252</v>
      </c>
      <c r="Z360" s="2" t="str">
        <f t="shared" si="52"/>
        <v>MEEP</v>
      </c>
      <c r="AA360" s="2">
        <f>IF(Z360="HERE",Y360,AA359+Graph!$G$1*1000)</f>
        <v>115261810.33272856</v>
      </c>
      <c r="AB360" s="2">
        <f t="shared" si="63"/>
        <v>420000</v>
      </c>
      <c r="AC360" s="2">
        <f t="shared" si="75"/>
        <v>54813034.708524294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641500.42857142852</v>
      </c>
      <c r="H361" s="2">
        <f t="shared" si="76"/>
        <v>201075132.42281082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650000</v>
      </c>
      <c r="R361" s="2">
        <f t="shared" si="77"/>
        <v>204026345.46982428</v>
      </c>
      <c r="S361" s="2">
        <f t="shared" si="58"/>
        <v>641500.42857143283</v>
      </c>
      <c r="T361" s="2">
        <f t="shared" si="59"/>
        <v>8499.571428571362</v>
      </c>
      <c r="U361" s="2">
        <f t="shared" si="60"/>
        <v>650000</v>
      </c>
      <c r="V361" s="2">
        <f t="shared" si="78"/>
        <v>147189096.42281047</v>
      </c>
      <c r="W361" s="2">
        <f t="shared" si="61"/>
        <v>641500.42857143283</v>
      </c>
      <c r="X361" s="2">
        <f t="shared" si="51"/>
        <v>8499.5714285671711</v>
      </c>
      <c r="Y361" s="2">
        <f t="shared" si="74"/>
        <v>56837249.047013819</v>
      </c>
      <c r="Z361" s="2" t="str">
        <f t="shared" si="52"/>
        <v>MEEP</v>
      </c>
      <c r="AA361" s="2">
        <f>IF(Z361="HERE",Y361,AA360+Graph!$G$1*1000)</f>
        <v>115681810.33272856</v>
      </c>
      <c r="AB361" s="2">
        <f t="shared" si="63"/>
        <v>420000</v>
      </c>
      <c r="AC361" s="2">
        <f t="shared" si="75"/>
        <v>54813034.708524294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641500.42857142852</v>
      </c>
      <c r="H362" s="2">
        <f t="shared" si="76"/>
        <v>201716632.85138226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650000</v>
      </c>
      <c r="R362" s="2">
        <f t="shared" si="77"/>
        <v>204676345.46982428</v>
      </c>
      <c r="S362" s="2">
        <f t="shared" si="58"/>
        <v>641500.42857143283</v>
      </c>
      <c r="T362" s="2">
        <f t="shared" si="59"/>
        <v>8499.571428571362</v>
      </c>
      <c r="U362" s="2">
        <f t="shared" si="60"/>
        <v>650000</v>
      </c>
      <c r="V362" s="2">
        <f t="shared" si="78"/>
        <v>147830596.8513819</v>
      </c>
      <c r="W362" s="2">
        <f t="shared" si="61"/>
        <v>641500.42857143283</v>
      </c>
      <c r="X362" s="2">
        <f t="shared" si="51"/>
        <v>8499.5714285671711</v>
      </c>
      <c r="Y362" s="2">
        <f t="shared" si="74"/>
        <v>56845748.618442386</v>
      </c>
      <c r="Z362" s="2" t="str">
        <f t="shared" si="52"/>
        <v>MEEP</v>
      </c>
      <c r="AA362" s="2">
        <f>IF(Z362="HERE",Y362,AA361+Graph!$G$1*1000)</f>
        <v>116101810.33272856</v>
      </c>
      <c r="AB362" s="2">
        <f t="shared" si="63"/>
        <v>420000</v>
      </c>
      <c r="AC362" s="2">
        <f t="shared" si="75"/>
        <v>54813034.708524294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641500.42857142852</v>
      </c>
      <c r="H363" s="2">
        <f t="shared" si="76"/>
        <v>202358133.27995369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650000</v>
      </c>
      <c r="R363" s="2">
        <f t="shared" si="77"/>
        <v>205326345.46982428</v>
      </c>
      <c r="S363" s="2">
        <f t="shared" si="58"/>
        <v>641500.42857143283</v>
      </c>
      <c r="T363" s="2">
        <f t="shared" si="59"/>
        <v>8499.571428571362</v>
      </c>
      <c r="U363" s="2">
        <f t="shared" si="60"/>
        <v>650000</v>
      </c>
      <c r="V363" s="2">
        <f t="shared" si="78"/>
        <v>148472097.27995333</v>
      </c>
      <c r="W363" s="2">
        <f t="shared" si="61"/>
        <v>641500.42857143283</v>
      </c>
      <c r="X363" s="2">
        <f t="shared" si="51"/>
        <v>8499.5714285671711</v>
      </c>
      <c r="Y363" s="2">
        <f t="shared" si="74"/>
        <v>56854248.189870954</v>
      </c>
      <c r="Z363" s="2" t="str">
        <f t="shared" si="52"/>
        <v>MEEP</v>
      </c>
      <c r="AA363" s="2">
        <f>IF(Z363="HERE",Y363,AA362+Graph!$G$1*1000)</f>
        <v>116521810.33272856</v>
      </c>
      <c r="AB363" s="2">
        <f t="shared" si="63"/>
        <v>420000</v>
      </c>
      <c r="AC363" s="2">
        <f t="shared" si="75"/>
        <v>54813034.708524294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641500.42857142852</v>
      </c>
      <c r="H364" s="2">
        <f t="shared" si="76"/>
        <v>202999633.70852512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650000</v>
      </c>
      <c r="R364" s="2">
        <f t="shared" si="77"/>
        <v>205976345.46982428</v>
      </c>
      <c r="S364" s="2">
        <f t="shared" si="58"/>
        <v>641500.42857143283</v>
      </c>
      <c r="T364" s="2">
        <f t="shared" si="59"/>
        <v>8499.571428571362</v>
      </c>
      <c r="U364" s="2">
        <f t="shared" si="60"/>
        <v>650000</v>
      </c>
      <c r="V364" s="2">
        <f t="shared" si="78"/>
        <v>149113597.70852476</v>
      </c>
      <c r="W364" s="2">
        <f t="shared" si="61"/>
        <v>641500.42857143283</v>
      </c>
      <c r="X364" s="2">
        <f t="shared" si="51"/>
        <v>8499.5714285671711</v>
      </c>
      <c r="Y364" s="2">
        <f t="shared" si="74"/>
        <v>56862747.761299521</v>
      </c>
      <c r="Z364" s="2" t="str">
        <f t="shared" si="52"/>
        <v>MEEP</v>
      </c>
      <c r="AA364" s="2">
        <f>IF(Z364="HERE",Y364,AA363+Graph!$G$1*1000)</f>
        <v>116941810.33272856</v>
      </c>
      <c r="AB364" s="2">
        <f t="shared" si="63"/>
        <v>420000</v>
      </c>
      <c r="AC364" s="2">
        <f t="shared" si="75"/>
        <v>54813034.708524294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641500.42857142852</v>
      </c>
      <c r="H365" s="2">
        <f t="shared" si="76"/>
        <v>203641134.13709655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650000</v>
      </c>
      <c r="R365" s="2">
        <f t="shared" si="77"/>
        <v>206626345.46982428</v>
      </c>
      <c r="S365" s="2">
        <f t="shared" si="58"/>
        <v>641500.42857143283</v>
      </c>
      <c r="T365" s="2">
        <f t="shared" si="59"/>
        <v>8499.571428571362</v>
      </c>
      <c r="U365" s="2">
        <f t="shared" si="60"/>
        <v>650000</v>
      </c>
      <c r="V365" s="2">
        <f t="shared" si="78"/>
        <v>149755098.1370962</v>
      </c>
      <c r="W365" s="2">
        <f t="shared" si="61"/>
        <v>641500.42857143283</v>
      </c>
      <c r="X365" s="2">
        <f t="shared" si="51"/>
        <v>8499.5714285671711</v>
      </c>
      <c r="Y365" s="2">
        <f t="shared" si="74"/>
        <v>56871247.332728088</v>
      </c>
      <c r="Z365" s="2" t="str">
        <f t="shared" si="52"/>
        <v>MEEP</v>
      </c>
      <c r="AA365" s="2">
        <f>IF(Z365="HERE",Y365,AA364+Graph!$G$1*1000)</f>
        <v>117361810.33272856</v>
      </c>
      <c r="AB365" s="2">
        <f t="shared" si="63"/>
        <v>420000</v>
      </c>
      <c r="AC365" s="2">
        <f t="shared" si="75"/>
        <v>54813034.708524294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641500.42857142852</v>
      </c>
      <c r="H366" s="2">
        <f t="shared" si="76"/>
        <v>204282634.56566799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650000</v>
      </c>
      <c r="R366" s="2">
        <f t="shared" si="77"/>
        <v>207276345.46982428</v>
      </c>
      <c r="S366" s="2">
        <f t="shared" si="58"/>
        <v>641500.42857143283</v>
      </c>
      <c r="T366" s="2">
        <f t="shared" si="59"/>
        <v>8499.571428571362</v>
      </c>
      <c r="U366" s="2">
        <f t="shared" si="60"/>
        <v>650000</v>
      </c>
      <c r="V366" s="2">
        <f t="shared" si="78"/>
        <v>150396598.56566763</v>
      </c>
      <c r="W366" s="2">
        <f t="shared" si="61"/>
        <v>641500.42857143283</v>
      </c>
      <c r="X366" s="2">
        <f t="shared" si="51"/>
        <v>8499.5714285671711</v>
      </c>
      <c r="Y366" s="2">
        <f t="shared" si="74"/>
        <v>56879746.904156655</v>
      </c>
      <c r="Z366" s="2" t="str">
        <f t="shared" si="52"/>
        <v>MEEP</v>
      </c>
      <c r="AA366" s="2">
        <f>IF(Z366="HERE",Y366,AA365+Graph!$G$1*1000)</f>
        <v>117781810.33272856</v>
      </c>
      <c r="AB366" s="2">
        <f t="shared" si="63"/>
        <v>420000</v>
      </c>
      <c r="AC366" s="2">
        <f t="shared" si="75"/>
        <v>54813034.708524294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641500.42857142852</v>
      </c>
      <c r="H367" s="2">
        <f t="shared" si="76"/>
        <v>204924134.99423942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650000</v>
      </c>
      <c r="R367" s="2">
        <f t="shared" si="77"/>
        <v>207926345.46982428</v>
      </c>
      <c r="S367" s="2">
        <f t="shared" si="58"/>
        <v>641500.42857143283</v>
      </c>
      <c r="T367" s="2">
        <f t="shared" si="59"/>
        <v>8499.571428571362</v>
      </c>
      <c r="U367" s="2">
        <f t="shared" si="60"/>
        <v>650000</v>
      </c>
      <c r="V367" s="2">
        <f t="shared" si="78"/>
        <v>151038098.99423906</v>
      </c>
      <c r="W367" s="2">
        <f t="shared" si="61"/>
        <v>641500.42857143283</v>
      </c>
      <c r="X367" s="2">
        <f t="shared" si="51"/>
        <v>8499.5714285671711</v>
      </c>
      <c r="Y367" s="2">
        <f t="shared" si="74"/>
        <v>56888246.475585222</v>
      </c>
      <c r="Z367" s="2" t="str">
        <f t="shared" si="52"/>
        <v>MEEP</v>
      </c>
      <c r="AA367" s="2">
        <f>IF(Z367="HERE",Y367,AA366+Graph!$G$1*1000)</f>
        <v>118201810.33272856</v>
      </c>
      <c r="AB367" s="2">
        <f t="shared" si="63"/>
        <v>420000</v>
      </c>
      <c r="AC367" s="2">
        <f t="shared" si="75"/>
        <v>54813034.708524294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641500.42857142852</v>
      </c>
      <c r="H368" s="2">
        <f t="shared" si="76"/>
        <v>205565635.42281085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650000</v>
      </c>
      <c r="R368" s="2">
        <f t="shared" si="77"/>
        <v>208576345.46982428</v>
      </c>
      <c r="S368" s="2">
        <f t="shared" si="58"/>
        <v>641500.42857143283</v>
      </c>
      <c r="T368" s="2">
        <f t="shared" si="59"/>
        <v>8499.571428571362</v>
      </c>
      <c r="U368" s="2">
        <f t="shared" si="60"/>
        <v>650000</v>
      </c>
      <c r="V368" s="2">
        <f t="shared" si="78"/>
        <v>151679599.42281049</v>
      </c>
      <c r="W368" s="2">
        <f t="shared" si="61"/>
        <v>641500.42857143283</v>
      </c>
      <c r="X368" s="2">
        <f t="shared" si="51"/>
        <v>8499.5714285671711</v>
      </c>
      <c r="Y368" s="2">
        <f t="shared" si="74"/>
        <v>56896746.047013789</v>
      </c>
      <c r="Z368" s="2" t="str">
        <f t="shared" si="52"/>
        <v>MEEP</v>
      </c>
      <c r="AA368" s="2">
        <f>IF(Z368="HERE",Y368,AA367+Graph!$G$1*1000)</f>
        <v>118621810.33272856</v>
      </c>
      <c r="AB368" s="2">
        <f t="shared" si="63"/>
        <v>420000</v>
      </c>
      <c r="AC368" s="2">
        <f t="shared" si="75"/>
        <v>54813034.708524294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641500.42857142852</v>
      </c>
      <c r="H369" s="2">
        <f t="shared" si="76"/>
        <v>206207135.85138229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650000</v>
      </c>
      <c r="R369" s="2">
        <f t="shared" si="77"/>
        <v>209226345.46982428</v>
      </c>
      <c r="S369" s="2">
        <f t="shared" si="58"/>
        <v>641500.42857143283</v>
      </c>
      <c r="T369" s="2">
        <f t="shared" si="59"/>
        <v>8499.571428571362</v>
      </c>
      <c r="U369" s="2">
        <f t="shared" si="60"/>
        <v>650000</v>
      </c>
      <c r="V369" s="2">
        <f t="shared" si="78"/>
        <v>152321099.85138193</v>
      </c>
      <c r="W369" s="2">
        <f t="shared" si="61"/>
        <v>641500.42857143283</v>
      </c>
      <c r="X369" s="2">
        <f t="shared" si="51"/>
        <v>8499.5714285671711</v>
      </c>
      <c r="Y369" s="2">
        <f t="shared" si="74"/>
        <v>56905245.618442357</v>
      </c>
      <c r="Z369" s="2" t="str">
        <f t="shared" si="52"/>
        <v>MEEP</v>
      </c>
      <c r="AA369" s="2">
        <f>IF(Z369="HERE",Y369,AA368+Graph!$G$1*1000)</f>
        <v>119041810.33272856</v>
      </c>
      <c r="AB369" s="2">
        <f t="shared" si="63"/>
        <v>420000</v>
      </c>
      <c r="AC369" s="2">
        <f t="shared" si="75"/>
        <v>54813034.708524294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641500.42857142852</v>
      </c>
      <c r="H370" s="2">
        <f t="shared" si="76"/>
        <v>206848636.27995372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650000</v>
      </c>
      <c r="R370" s="2">
        <f t="shared" si="77"/>
        <v>209876345.46982428</v>
      </c>
      <c r="S370" s="2">
        <f t="shared" si="58"/>
        <v>641500.42857143283</v>
      </c>
      <c r="T370" s="2">
        <f t="shared" si="59"/>
        <v>8499.571428571362</v>
      </c>
      <c r="U370" s="2">
        <f t="shared" si="60"/>
        <v>650000</v>
      </c>
      <c r="V370" s="2">
        <f t="shared" si="78"/>
        <v>152962600.27995336</v>
      </c>
      <c r="W370" s="2">
        <f t="shared" si="61"/>
        <v>641500.42857143283</v>
      </c>
      <c r="X370" s="2">
        <f t="shared" si="51"/>
        <v>8499.5714285671711</v>
      </c>
      <c r="Y370" s="2">
        <f t="shared" si="74"/>
        <v>56913745.189870924</v>
      </c>
      <c r="Z370" s="2" t="str">
        <f t="shared" si="52"/>
        <v>MEEP</v>
      </c>
      <c r="AA370" s="2">
        <f>IF(Z370="HERE",Y370,AA369+Graph!$G$1*1000)</f>
        <v>119461810.33272856</v>
      </c>
      <c r="AB370" s="2">
        <f t="shared" si="63"/>
        <v>420000</v>
      </c>
      <c r="AC370" s="2">
        <f t="shared" si="75"/>
        <v>54813034.708524294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641500.42857142852</v>
      </c>
      <c r="H371" s="2">
        <f t="shared" si="76"/>
        <v>207490136.70852515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650000</v>
      </c>
      <c r="R371" s="2">
        <f t="shared" si="77"/>
        <v>210526345.46982428</v>
      </c>
      <c r="S371" s="2">
        <f t="shared" si="58"/>
        <v>641500.42857143283</v>
      </c>
      <c r="T371" s="2">
        <f t="shared" si="59"/>
        <v>8499.571428571362</v>
      </c>
      <c r="U371" s="2">
        <f t="shared" si="60"/>
        <v>650000</v>
      </c>
      <c r="V371" s="2">
        <f t="shared" si="78"/>
        <v>153604100.70852479</v>
      </c>
      <c r="W371" s="2">
        <f t="shared" si="61"/>
        <v>641500.42857143283</v>
      </c>
      <c r="X371" s="2">
        <f t="shared" si="51"/>
        <v>8499.5714285671711</v>
      </c>
      <c r="Y371" s="2">
        <f t="shared" si="74"/>
        <v>56922244.761299491</v>
      </c>
      <c r="Z371" s="2" t="str">
        <f t="shared" si="52"/>
        <v>MEEP</v>
      </c>
      <c r="AA371" s="2">
        <f>IF(Z371="HERE",Y371,AA370+Graph!$G$1*1000)</f>
        <v>119881810.33272856</v>
      </c>
      <c r="AB371" s="2">
        <f t="shared" si="63"/>
        <v>420000</v>
      </c>
      <c r="AC371" s="2">
        <f t="shared" si="75"/>
        <v>54813034.708524294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641500.42857142852</v>
      </c>
      <c r="H372" s="2">
        <f t="shared" si="76"/>
        <v>208131637.13709658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650000</v>
      </c>
      <c r="R372" s="2">
        <f t="shared" si="77"/>
        <v>211176345.46982428</v>
      </c>
      <c r="S372" s="2">
        <f t="shared" si="58"/>
        <v>641500.42857143283</v>
      </c>
      <c r="T372" s="2">
        <f t="shared" si="59"/>
        <v>8499.571428571362</v>
      </c>
      <c r="U372" s="2">
        <f t="shared" si="60"/>
        <v>650000</v>
      </c>
      <c r="V372" s="2">
        <f t="shared" si="78"/>
        <v>154245601.13709623</v>
      </c>
      <c r="W372" s="2">
        <f t="shared" si="61"/>
        <v>641500.42857143283</v>
      </c>
      <c r="X372" s="2">
        <f t="shared" si="51"/>
        <v>8499.5714285671711</v>
      </c>
      <c r="Y372" s="2">
        <f t="shared" si="74"/>
        <v>56930744.332728058</v>
      </c>
      <c r="Z372" s="2" t="str">
        <f t="shared" si="52"/>
        <v>MEEP</v>
      </c>
      <c r="AA372" s="2">
        <f>IF(Z372="HERE",Y372,AA371+Graph!$G$1*1000)</f>
        <v>120301810.33272856</v>
      </c>
      <c r="AB372" s="2">
        <f t="shared" si="63"/>
        <v>420000</v>
      </c>
      <c r="AC372" s="2">
        <f t="shared" si="75"/>
        <v>54813034.708524294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641500.42857142852</v>
      </c>
      <c r="H373" s="2">
        <f t="shared" si="76"/>
        <v>208773137.56566802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650000</v>
      </c>
      <c r="R373" s="2">
        <f t="shared" si="77"/>
        <v>211826345.46982428</v>
      </c>
      <c r="S373" s="2">
        <f t="shared" si="58"/>
        <v>641500.42857143283</v>
      </c>
      <c r="T373" s="2">
        <f t="shared" si="59"/>
        <v>8499.571428571362</v>
      </c>
      <c r="U373" s="2">
        <f t="shared" si="60"/>
        <v>650000</v>
      </c>
      <c r="V373" s="2">
        <f t="shared" si="78"/>
        <v>154887101.56566766</v>
      </c>
      <c r="W373" s="2">
        <f t="shared" si="61"/>
        <v>641500.42857143283</v>
      </c>
      <c r="X373" s="2">
        <f t="shared" si="51"/>
        <v>8499.5714285671711</v>
      </c>
      <c r="Y373" s="2">
        <f t="shared" si="74"/>
        <v>56939243.904156625</v>
      </c>
      <c r="Z373" s="2" t="str">
        <f t="shared" si="52"/>
        <v>MEEP</v>
      </c>
      <c r="AA373" s="2">
        <f>IF(Z373="HERE",Y373,AA372+Graph!$G$1*1000)</f>
        <v>120721810.33272856</v>
      </c>
      <c r="AB373" s="2">
        <f t="shared" si="63"/>
        <v>420000</v>
      </c>
      <c r="AC373" s="2">
        <f t="shared" si="75"/>
        <v>54813034.708524294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641500.42857142852</v>
      </c>
      <c r="H374" s="2">
        <f t="shared" si="76"/>
        <v>209414637.99423945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650000</v>
      </c>
      <c r="R374" s="2">
        <f t="shared" si="77"/>
        <v>212476345.46982428</v>
      </c>
      <c r="S374" s="2">
        <f t="shared" si="58"/>
        <v>641500.42857143283</v>
      </c>
      <c r="T374" s="2">
        <f t="shared" si="59"/>
        <v>8499.571428571362</v>
      </c>
      <c r="U374" s="2">
        <f t="shared" si="60"/>
        <v>650000</v>
      </c>
      <c r="V374" s="2">
        <f t="shared" si="78"/>
        <v>155528601.99423909</v>
      </c>
      <c r="W374" s="2">
        <f t="shared" si="61"/>
        <v>641500.42857143283</v>
      </c>
      <c r="X374" s="2">
        <f t="shared" si="51"/>
        <v>8499.5714285671711</v>
      </c>
      <c r="Y374" s="2">
        <f t="shared" si="74"/>
        <v>56947743.475585192</v>
      </c>
      <c r="Z374" s="2" t="str">
        <f t="shared" si="52"/>
        <v>MEEP</v>
      </c>
      <c r="AA374" s="2">
        <f>IF(Z374="HERE",Y374,AA373+Graph!$G$1*1000)</f>
        <v>121141810.33272856</v>
      </c>
      <c r="AB374" s="2">
        <f t="shared" si="63"/>
        <v>420000</v>
      </c>
      <c r="AC374" s="2">
        <f t="shared" si="75"/>
        <v>54813034.708524294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641500.42857142852</v>
      </c>
      <c r="H375" s="2">
        <f t="shared" si="76"/>
        <v>210056138.42281088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650000</v>
      </c>
      <c r="R375" s="2">
        <f t="shared" si="77"/>
        <v>213126345.46982428</v>
      </c>
      <c r="S375" s="2">
        <f t="shared" si="58"/>
        <v>641500.42857143283</v>
      </c>
      <c r="T375" s="2">
        <f t="shared" si="59"/>
        <v>8499.571428571362</v>
      </c>
      <c r="U375" s="2">
        <f t="shared" si="60"/>
        <v>650000</v>
      </c>
      <c r="V375" s="2">
        <f t="shared" si="78"/>
        <v>156170102.42281052</v>
      </c>
      <c r="W375" s="2">
        <f t="shared" si="61"/>
        <v>641500.42857143283</v>
      </c>
      <c r="X375" s="2">
        <f t="shared" si="51"/>
        <v>8499.5714285671711</v>
      </c>
      <c r="Y375" s="2">
        <f t="shared" si="74"/>
        <v>56956243.04701376</v>
      </c>
      <c r="Z375" s="2" t="str">
        <f t="shared" si="52"/>
        <v>MEEP</v>
      </c>
      <c r="AA375" s="2">
        <f>IF(Z375="HERE",Y375,AA374+Graph!$G$1*1000)</f>
        <v>121561810.33272856</v>
      </c>
      <c r="AB375" s="2">
        <f t="shared" si="63"/>
        <v>420000</v>
      </c>
      <c r="AC375" s="2">
        <f t="shared" si="75"/>
        <v>54813034.708524294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641500.42857142852</v>
      </c>
      <c r="H376" s="2">
        <f t="shared" si="76"/>
        <v>210697638.85138232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650000</v>
      </c>
      <c r="R376" s="2">
        <f t="shared" si="77"/>
        <v>213776345.46982428</v>
      </c>
      <c r="S376" s="2">
        <f t="shared" si="58"/>
        <v>641500.42857143283</v>
      </c>
      <c r="T376" s="2">
        <f t="shared" si="59"/>
        <v>8499.571428571362</v>
      </c>
      <c r="U376" s="2">
        <f t="shared" si="60"/>
        <v>650000</v>
      </c>
      <c r="V376" s="2">
        <f t="shared" si="78"/>
        <v>156811602.85138196</v>
      </c>
      <c r="W376" s="2">
        <f t="shared" si="61"/>
        <v>641500.42857143283</v>
      </c>
      <c r="X376" s="2">
        <f t="shared" si="51"/>
        <v>8499.5714285671711</v>
      </c>
      <c r="Y376" s="2">
        <f t="shared" si="74"/>
        <v>56964742.618442327</v>
      </c>
      <c r="Z376" s="2" t="str">
        <f t="shared" si="52"/>
        <v>MEEP</v>
      </c>
      <c r="AA376" s="2">
        <f>IF(Z376="HERE",Y376,AA375+Graph!$G$1*1000)</f>
        <v>121981810.33272856</v>
      </c>
      <c r="AB376" s="2">
        <f t="shared" si="63"/>
        <v>420000</v>
      </c>
      <c r="AC376" s="2">
        <f t="shared" si="75"/>
        <v>54813034.708524294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641500.42857142852</v>
      </c>
      <c r="H377" s="2">
        <f t="shared" si="76"/>
        <v>211339139.27995375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650000</v>
      </c>
      <c r="R377" s="2">
        <f t="shared" si="77"/>
        <v>214426345.46982428</v>
      </c>
      <c r="S377" s="2">
        <f t="shared" si="58"/>
        <v>641500.42857143283</v>
      </c>
      <c r="T377" s="2">
        <f t="shared" si="59"/>
        <v>8499.571428571362</v>
      </c>
      <c r="U377" s="2">
        <f t="shared" si="60"/>
        <v>650000</v>
      </c>
      <c r="V377" s="2">
        <f t="shared" si="78"/>
        <v>157453103.27995339</v>
      </c>
      <c r="W377" s="2">
        <f t="shared" si="61"/>
        <v>641500.42857143283</v>
      </c>
      <c r="X377" s="2">
        <f t="shared" si="51"/>
        <v>8499.5714285671711</v>
      </c>
      <c r="Y377" s="2">
        <f t="shared" si="74"/>
        <v>56973242.189870894</v>
      </c>
      <c r="Z377" s="2" t="str">
        <f t="shared" si="52"/>
        <v>MEEP</v>
      </c>
      <c r="AA377" s="2">
        <f>IF(Z377="HERE",Y377,AA376+Graph!$G$1*1000)</f>
        <v>122401810.33272856</v>
      </c>
      <c r="AB377" s="2">
        <f t="shared" si="63"/>
        <v>420000</v>
      </c>
      <c r="AC377" s="2">
        <f t="shared" si="75"/>
        <v>54813034.708524294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641500.42857142852</v>
      </c>
      <c r="H378" s="2">
        <f t="shared" si="76"/>
        <v>211980639.70852518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650000</v>
      </c>
      <c r="R378" s="2">
        <f t="shared" si="77"/>
        <v>215076345.46982428</v>
      </c>
      <c r="S378" s="2">
        <f t="shared" si="58"/>
        <v>641500.42857143283</v>
      </c>
      <c r="T378" s="2">
        <f t="shared" si="59"/>
        <v>8499.571428571362</v>
      </c>
      <c r="U378" s="2">
        <f t="shared" si="60"/>
        <v>650000</v>
      </c>
      <c r="V378" s="2">
        <f t="shared" si="78"/>
        <v>158094603.70852482</v>
      </c>
      <c r="W378" s="2">
        <f t="shared" si="61"/>
        <v>641500.42857143283</v>
      </c>
      <c r="X378" s="2">
        <f t="shared" si="51"/>
        <v>8499.5714285671711</v>
      </c>
      <c r="Y378" s="2">
        <f t="shared" si="74"/>
        <v>56981741.761299461</v>
      </c>
      <c r="Z378" s="2" t="str">
        <f t="shared" si="52"/>
        <v>MEEP</v>
      </c>
      <c r="AA378" s="2">
        <f>IF(Z378="HERE",Y378,AA377+Graph!$G$1*1000)</f>
        <v>122821810.33272856</v>
      </c>
      <c r="AB378" s="2">
        <f t="shared" si="63"/>
        <v>420000</v>
      </c>
      <c r="AC378" s="2">
        <f t="shared" si="75"/>
        <v>54813034.708524294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641500.42857142852</v>
      </c>
      <c r="H379" s="2">
        <f t="shared" si="76"/>
        <v>212622140.13709661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650000</v>
      </c>
      <c r="R379" s="2">
        <f t="shared" si="77"/>
        <v>215726345.46982428</v>
      </c>
      <c r="S379" s="2">
        <f t="shared" si="58"/>
        <v>641500.42857143283</v>
      </c>
      <c r="T379" s="2">
        <f t="shared" si="59"/>
        <v>8499.571428571362</v>
      </c>
      <c r="U379" s="2">
        <f t="shared" si="60"/>
        <v>650000</v>
      </c>
      <c r="V379" s="2">
        <f t="shared" si="78"/>
        <v>158736104.13709626</v>
      </c>
      <c r="W379" s="2">
        <f t="shared" si="61"/>
        <v>641500.42857143283</v>
      </c>
      <c r="X379" s="2">
        <f t="shared" si="51"/>
        <v>8499.5714285671711</v>
      </c>
      <c r="Y379" s="2">
        <f t="shared" si="74"/>
        <v>56990241.332728028</v>
      </c>
      <c r="Z379" s="2" t="str">
        <f t="shared" si="52"/>
        <v>MEEP</v>
      </c>
      <c r="AA379" s="2">
        <f>IF(Z379="HERE",Y379,AA378+Graph!$G$1*1000)</f>
        <v>123241810.33272856</v>
      </c>
      <c r="AB379" s="2">
        <f t="shared" si="63"/>
        <v>420000</v>
      </c>
      <c r="AC379" s="2">
        <f t="shared" si="75"/>
        <v>54813034.708524294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641500.42857142852</v>
      </c>
      <c r="H380" s="2">
        <f t="shared" si="76"/>
        <v>213263640.56566805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650000</v>
      </c>
      <c r="R380" s="2">
        <f t="shared" si="77"/>
        <v>216376345.46982428</v>
      </c>
      <c r="S380" s="2">
        <f t="shared" si="58"/>
        <v>641500.42857143283</v>
      </c>
      <c r="T380" s="2">
        <f t="shared" si="59"/>
        <v>8499.571428571362</v>
      </c>
      <c r="U380" s="2">
        <f t="shared" si="60"/>
        <v>650000</v>
      </c>
      <c r="V380" s="2">
        <f t="shared" si="78"/>
        <v>159377604.56566769</v>
      </c>
      <c r="W380" s="2">
        <f t="shared" si="61"/>
        <v>641500.42857143283</v>
      </c>
      <c r="X380" s="2">
        <f t="shared" si="51"/>
        <v>8499.5714285671711</v>
      </c>
      <c r="Y380" s="2">
        <f t="shared" si="74"/>
        <v>56998740.904156595</v>
      </c>
      <c r="Z380" s="2" t="str">
        <f t="shared" si="52"/>
        <v>MEEP</v>
      </c>
      <c r="AA380" s="2">
        <f>IF(Z380="HERE",Y380,AA379+Graph!$G$1*1000)</f>
        <v>123661810.33272856</v>
      </c>
      <c r="AB380" s="2">
        <f t="shared" si="63"/>
        <v>420000</v>
      </c>
      <c r="AC380" s="2">
        <f t="shared" si="75"/>
        <v>54813034.708524294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641500.42857142852</v>
      </c>
      <c r="H381" s="2">
        <f t="shared" si="76"/>
        <v>213905140.99423948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650000</v>
      </c>
      <c r="R381" s="2">
        <f t="shared" si="77"/>
        <v>217026345.46982428</v>
      </c>
      <c r="S381" s="2">
        <f t="shared" si="58"/>
        <v>641500.42857143283</v>
      </c>
      <c r="T381" s="2">
        <f t="shared" si="59"/>
        <v>8499.571428571362</v>
      </c>
      <c r="U381" s="2">
        <f t="shared" si="60"/>
        <v>650000</v>
      </c>
      <c r="V381" s="2">
        <f t="shared" si="78"/>
        <v>160019104.99423912</v>
      </c>
      <c r="W381" s="2">
        <f t="shared" si="61"/>
        <v>641500.42857143283</v>
      </c>
      <c r="X381" s="2">
        <f t="shared" si="51"/>
        <v>8499.5714285671711</v>
      </c>
      <c r="Y381" s="2">
        <f t="shared" si="74"/>
        <v>57007240.475585163</v>
      </c>
      <c r="Z381" s="2" t="str">
        <f t="shared" si="52"/>
        <v>MEEP</v>
      </c>
      <c r="AA381" s="2">
        <f>IF(Z381="HERE",Y381,AA380+Graph!$G$1*1000)</f>
        <v>124081810.33272856</v>
      </c>
      <c r="AB381" s="2">
        <f t="shared" si="63"/>
        <v>420000</v>
      </c>
      <c r="AC381" s="2">
        <f t="shared" si="75"/>
        <v>54813034.708524294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641500.42857142852</v>
      </c>
      <c r="H382" s="2">
        <f t="shared" si="76"/>
        <v>214546641.42281091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650000</v>
      </c>
      <c r="R382" s="2">
        <f t="shared" si="77"/>
        <v>217676345.46982428</v>
      </c>
      <c r="S382" s="2">
        <f t="shared" si="58"/>
        <v>641500.42857143283</v>
      </c>
      <c r="T382" s="2">
        <f t="shared" si="59"/>
        <v>8499.571428571362</v>
      </c>
      <c r="U382" s="2">
        <f t="shared" si="60"/>
        <v>650000</v>
      </c>
      <c r="V382" s="2">
        <f t="shared" si="78"/>
        <v>160660605.42281055</v>
      </c>
      <c r="W382" s="2">
        <f t="shared" si="61"/>
        <v>641500.42857143283</v>
      </c>
      <c r="X382" s="2">
        <f t="shared" si="51"/>
        <v>8499.5714285671711</v>
      </c>
      <c r="Y382" s="2">
        <f t="shared" si="74"/>
        <v>57015740.04701373</v>
      </c>
      <c r="Z382" s="2" t="str">
        <f t="shared" si="52"/>
        <v>MEEP</v>
      </c>
      <c r="AA382" s="2">
        <f>IF(Z382="HERE",Y382,AA381+Graph!$G$1*1000)</f>
        <v>124501810.33272856</v>
      </c>
      <c r="AB382" s="2">
        <f t="shared" si="63"/>
        <v>420000</v>
      </c>
      <c r="AC382" s="2">
        <f t="shared" si="75"/>
        <v>54813034.708524294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641500.42857142852</v>
      </c>
      <c r="H383" s="2">
        <f t="shared" si="76"/>
        <v>215188141.85138234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650000</v>
      </c>
      <c r="R383" s="2">
        <f t="shared" si="77"/>
        <v>218326345.46982428</v>
      </c>
      <c r="S383" s="2">
        <f t="shared" si="58"/>
        <v>641500.42857143283</v>
      </c>
      <c r="T383" s="2">
        <f t="shared" si="59"/>
        <v>8499.571428571362</v>
      </c>
      <c r="U383" s="2">
        <f t="shared" si="60"/>
        <v>650000</v>
      </c>
      <c r="V383" s="2">
        <f t="shared" si="78"/>
        <v>161302105.85138199</v>
      </c>
      <c r="W383" s="2">
        <f t="shared" si="61"/>
        <v>641500.42857143283</v>
      </c>
      <c r="X383" s="2">
        <f t="shared" si="51"/>
        <v>8499.5714285671711</v>
      </c>
      <c r="Y383" s="2">
        <f t="shared" si="74"/>
        <v>57024239.618442297</v>
      </c>
      <c r="Z383" s="2" t="str">
        <f t="shared" si="52"/>
        <v>MEEP</v>
      </c>
      <c r="AA383" s="2">
        <f>IF(Z383="HERE",Y383,AA382+Graph!$G$1*1000)</f>
        <v>124921810.33272856</v>
      </c>
      <c r="AB383" s="2">
        <f t="shared" si="63"/>
        <v>420000</v>
      </c>
      <c r="AC383" s="2">
        <f t="shared" si="75"/>
        <v>54813034.708524294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641500.42857142852</v>
      </c>
      <c r="H384" s="2">
        <f t="shared" si="76"/>
        <v>215829642.27995378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650000</v>
      </c>
      <c r="R384" s="2">
        <f t="shared" si="77"/>
        <v>218976345.46982428</v>
      </c>
      <c r="S384" s="2">
        <f t="shared" si="58"/>
        <v>641500.42857143283</v>
      </c>
      <c r="T384" s="2">
        <f t="shared" si="59"/>
        <v>8499.571428571362</v>
      </c>
      <c r="U384" s="2">
        <f t="shared" si="60"/>
        <v>650000</v>
      </c>
      <c r="V384" s="2">
        <f t="shared" si="78"/>
        <v>161943606.27995342</v>
      </c>
      <c r="W384" s="2">
        <f t="shared" si="61"/>
        <v>641500.42857143283</v>
      </c>
      <c r="X384" s="2">
        <f t="shared" si="51"/>
        <v>8499.5714285671711</v>
      </c>
      <c r="Y384" s="2">
        <f t="shared" si="74"/>
        <v>57032739.189870864</v>
      </c>
      <c r="Z384" s="2" t="str">
        <f t="shared" si="52"/>
        <v>MEEP</v>
      </c>
      <c r="AA384" s="2">
        <f>IF(Z384="HERE",Y384,AA383+Graph!$G$1*1000)</f>
        <v>125341810.33272856</v>
      </c>
      <c r="AB384" s="2">
        <f t="shared" si="63"/>
        <v>420000</v>
      </c>
      <c r="AC384" s="2">
        <f t="shared" si="75"/>
        <v>54813034.708524294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641500.42857142852</v>
      </c>
      <c r="H385" s="2">
        <f t="shared" si="76"/>
        <v>216471142.70852521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650000</v>
      </c>
      <c r="R385" s="2">
        <f t="shared" si="77"/>
        <v>219626345.46982428</v>
      </c>
      <c r="S385" s="2">
        <f t="shared" si="58"/>
        <v>641500.42857143283</v>
      </c>
      <c r="T385" s="2">
        <f t="shared" si="59"/>
        <v>8499.571428571362</v>
      </c>
      <c r="U385" s="2">
        <f t="shared" si="60"/>
        <v>650000</v>
      </c>
      <c r="V385" s="2">
        <f t="shared" si="78"/>
        <v>162585106.70852485</v>
      </c>
      <c r="W385" s="2">
        <f t="shared" si="61"/>
        <v>641500.42857143283</v>
      </c>
      <c r="X385" s="2">
        <f t="shared" si="51"/>
        <v>8499.5714285671711</v>
      </c>
      <c r="Y385" s="2">
        <f t="shared" si="74"/>
        <v>57041238.761299431</v>
      </c>
      <c r="Z385" s="2" t="str">
        <f t="shared" si="52"/>
        <v>MEEP</v>
      </c>
      <c r="AA385" s="2">
        <f>IF(Z385="HERE",Y385,AA384+Graph!$G$1*1000)</f>
        <v>125761810.33272856</v>
      </c>
      <c r="AB385" s="2">
        <f t="shared" si="63"/>
        <v>420000</v>
      </c>
      <c r="AC385" s="2">
        <f t="shared" si="75"/>
        <v>54813034.708524294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55" priority="16" operator="greaterThan">
      <formula>0</formula>
    </cfRule>
  </conditionalFormatting>
  <conditionalFormatting sqref="C31:C64 C117:C385 C70:C114">
    <cfRule type="cellIs" dxfId="54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53" priority="19" operator="greaterThan">
      <formula>0</formula>
    </cfRule>
  </conditionalFormatting>
  <conditionalFormatting sqref="C115">
    <cfRule type="cellIs" dxfId="52" priority="20" operator="greaterThan">
      <formula>0</formula>
    </cfRule>
  </conditionalFormatting>
  <conditionalFormatting sqref="C65">
    <cfRule type="cellIs" dxfId="51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50" priority="13" operator="greaterThan">
      <formula>0</formula>
    </cfRule>
  </conditionalFormatting>
  <conditionalFormatting sqref="C66">
    <cfRule type="cellIs" dxfId="49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8" priority="10" operator="greaterThan">
      <formula>0</formula>
    </cfRule>
  </conditionalFormatting>
  <conditionalFormatting sqref="C67">
    <cfRule type="cellIs" dxfId="47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6" priority="7" operator="greaterThan">
      <formula>0</formula>
    </cfRule>
  </conditionalFormatting>
  <conditionalFormatting sqref="C68">
    <cfRule type="cellIs" dxfId="45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44" priority="4" operator="greaterThan">
      <formula>0</formula>
    </cfRule>
  </conditionalFormatting>
  <conditionalFormatting sqref="C69">
    <cfRule type="cellIs" dxfId="43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42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workbookViewId="0">
      <selection activeCell="Q31" sqref="Q3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305727.93837535381</v>
      </c>
      <c r="G37" s="2">
        <f>IF(F37&gt;700000,$AK$31*1000,F37)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308663.42220523953</v>
      </c>
      <c r="Q37" s="2">
        <f>IF(P37&gt;700000,700000,P37)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IF(F38&gt;700000,$AK$31*1000,F38)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IF(P38&gt;700000,700000,P38)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IF(F102&gt;700000,$AK$31*1000,F102)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IF(P102&gt;700000,700000,P102)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700000</v>
      </c>
      <c r="R116" s="2">
        <f t="shared" si="33"/>
        <v>45071539.33091417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42432230.33091417</v>
      </c>
      <c r="Z116" s="2" t="str">
        <f t="shared" si="8"/>
        <v>HERE</v>
      </c>
      <c r="AA116" s="2">
        <f>IF(Z116="HERE",Y116,AA115+Graph!$G$1*1000)</f>
        <v>42432230.33091417</v>
      </c>
      <c r="AB116" s="2">
        <f t="shared" si="21"/>
        <v>492339</v>
      </c>
      <c r="AC116" s="2">
        <f t="shared" si="31"/>
        <v>2639309</v>
      </c>
      <c r="AD116" s="3">
        <f t="shared" si="10"/>
        <v>42432230.33091417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691500.42857142852</v>
      </c>
      <c r="H117" s="2">
        <f t="shared" si="32"/>
        <v>44914999.18461936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700000</v>
      </c>
      <c r="R117" s="2">
        <f t="shared" si="33"/>
        <v>45771539.33091417</v>
      </c>
      <c r="S117" s="2">
        <f t="shared" si="17"/>
        <v>691500.42857142538</v>
      </c>
      <c r="T117" s="2">
        <f t="shared" si="18"/>
        <v>8499.5714285714785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42853287.33091417</v>
      </c>
      <c r="Z117" s="2" t="str">
        <f t="shared" si="8"/>
        <v>HERE</v>
      </c>
      <c r="AA117" s="2">
        <f>IF(Z117="HERE",Y117,AA116+Graph!$G$1*1000)</f>
        <v>42853287.33091417</v>
      </c>
      <c r="AB117" s="2">
        <f t="shared" si="21"/>
        <v>421057</v>
      </c>
      <c r="AC117" s="2">
        <f t="shared" si="31"/>
        <v>2918252</v>
      </c>
      <c r="AD117" s="3">
        <f t="shared" si="10"/>
        <v>42853287.33091417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691500.42857142852</v>
      </c>
      <c r="H118" s="2">
        <f t="shared" si="32"/>
        <v>45606499.613190785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700000</v>
      </c>
      <c r="R118" s="2">
        <f t="shared" si="33"/>
        <v>46471539.33091417</v>
      </c>
      <c r="S118" s="2">
        <f t="shared" si="17"/>
        <v>691500.42857142538</v>
      </c>
      <c r="T118" s="2">
        <f t="shared" si="18"/>
        <v>8499.5714285714785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43236593.33091417</v>
      </c>
      <c r="Z118" s="2" t="str">
        <f t="shared" si="8"/>
        <v>HERE</v>
      </c>
      <c r="AA118" s="2">
        <f>IF(Z118="HERE",Y118,AA117+Graph!$G$1*1000)</f>
        <v>43236593.33091417</v>
      </c>
      <c r="AB118" s="2">
        <f t="shared" si="21"/>
        <v>383306</v>
      </c>
      <c r="AC118" s="2">
        <f t="shared" si="31"/>
        <v>3234946</v>
      </c>
      <c r="AD118" s="3">
        <f t="shared" si="10"/>
        <v>43236593.33091417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691500.42857142852</v>
      </c>
      <c r="H119" s="2">
        <f t="shared" si="32"/>
        <v>46298000.04176221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700000</v>
      </c>
      <c r="R119" s="2">
        <f t="shared" si="33"/>
        <v>47171539.33091417</v>
      </c>
      <c r="S119" s="2">
        <f t="shared" si="17"/>
        <v>691500.42857142538</v>
      </c>
      <c r="T119" s="2">
        <f t="shared" si="18"/>
        <v>8499.5714285714785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43612360.33091417</v>
      </c>
      <c r="Z119" s="2" t="str">
        <f t="shared" si="8"/>
        <v>HERE</v>
      </c>
      <c r="AA119" s="2">
        <f>IF(Z119="HERE",Y119,AA118+Graph!$G$1*1000)</f>
        <v>43612360.33091417</v>
      </c>
      <c r="AB119" s="2">
        <f t="shared" si="21"/>
        <v>375767</v>
      </c>
      <c r="AC119" s="2">
        <f t="shared" si="31"/>
        <v>3559179</v>
      </c>
      <c r="AD119" s="3">
        <f t="shared" si="10"/>
        <v>43612360.33091417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691500.42857142852</v>
      </c>
      <c r="H120" s="2">
        <f t="shared" si="32"/>
        <v>46989500.470333636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700000</v>
      </c>
      <c r="R120" s="2">
        <f t="shared" si="33"/>
        <v>47871539.33091417</v>
      </c>
      <c r="S120" s="2">
        <f t="shared" si="17"/>
        <v>691500.42857142538</v>
      </c>
      <c r="T120" s="2">
        <f t="shared" si="18"/>
        <v>8499.5714285714785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44034445.33091417</v>
      </c>
      <c r="Z120" s="2" t="str">
        <f t="shared" si="8"/>
        <v>HERE</v>
      </c>
      <c r="AA120" s="2">
        <f>IF(Z120="HERE",Y120,AA119+Graph!$G$1*1000)</f>
        <v>44034445.33091417</v>
      </c>
      <c r="AB120" s="2">
        <f t="shared" si="21"/>
        <v>422085</v>
      </c>
      <c r="AC120" s="2">
        <f t="shared" si="31"/>
        <v>3837094</v>
      </c>
      <c r="AD120" s="3">
        <f t="shared" si="10"/>
        <v>44034445.33091417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691500.42857142852</v>
      </c>
      <c r="H121" s="2">
        <f t="shared" si="32"/>
        <v>47681000.898905061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700000</v>
      </c>
      <c r="R121" s="2">
        <f t="shared" si="33"/>
        <v>48571539.33091417</v>
      </c>
      <c r="S121" s="2">
        <f t="shared" si="17"/>
        <v>691500.42857142538</v>
      </c>
      <c r="T121" s="2">
        <f t="shared" si="18"/>
        <v>8499.5714285714785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44509038.33091417</v>
      </c>
      <c r="Z121" s="2" t="str">
        <f t="shared" si="8"/>
        <v>HERE</v>
      </c>
      <c r="AA121" s="2">
        <f>IF(Z121="HERE",Y121,AA120+Graph!$G$1*1000)</f>
        <v>44509038.33091417</v>
      </c>
      <c r="AB121" s="2">
        <f t="shared" si="21"/>
        <v>474593</v>
      </c>
      <c r="AC121" s="2">
        <f t="shared" si="31"/>
        <v>4062501</v>
      </c>
      <c r="AD121" s="3">
        <f t="shared" si="10"/>
        <v>44509038.33091417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691500.42857142852</v>
      </c>
      <c r="H122" s="2">
        <f t="shared" si="32"/>
        <v>48372501.327476487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700000</v>
      </c>
      <c r="R122" s="2">
        <f t="shared" si="33"/>
        <v>49271539.33091417</v>
      </c>
      <c r="S122" s="2">
        <f t="shared" si="17"/>
        <v>691500.42857142538</v>
      </c>
      <c r="T122" s="2">
        <f t="shared" si="18"/>
        <v>8499.5714285714785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45004962.33091417</v>
      </c>
      <c r="Z122" s="2" t="str">
        <f t="shared" si="8"/>
        <v>HERE</v>
      </c>
      <c r="AA122" s="2">
        <f>IF(Z122="HERE",Y122,AA121+Graph!$G$1*1000)</f>
        <v>45004962.33091417</v>
      </c>
      <c r="AB122" s="2">
        <f t="shared" si="21"/>
        <v>495924</v>
      </c>
      <c r="AC122" s="2">
        <f t="shared" si="31"/>
        <v>4266577</v>
      </c>
      <c r="AD122" s="3">
        <f t="shared" si="10"/>
        <v>45004962.33091417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691500.42857142852</v>
      </c>
      <c r="H123" s="2">
        <f t="shared" si="32"/>
        <v>49064001.756047912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700000</v>
      </c>
      <c r="R123" s="2">
        <f t="shared" si="33"/>
        <v>49971539.33091417</v>
      </c>
      <c r="S123" s="2">
        <f t="shared" si="17"/>
        <v>691500.42857142538</v>
      </c>
      <c r="T123" s="2">
        <f t="shared" si="18"/>
        <v>8499.5714285714785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45361799.33091417</v>
      </c>
      <c r="Z123" s="2" t="str">
        <f t="shared" si="8"/>
        <v>HERE</v>
      </c>
      <c r="AA123" s="2">
        <f>IF(Z123="HERE",Y123,AA122+Graph!$G$1*1000)</f>
        <v>45361799.33091417</v>
      </c>
      <c r="AB123" s="2">
        <f t="shared" si="21"/>
        <v>356837</v>
      </c>
      <c r="AC123" s="2">
        <f t="shared" si="31"/>
        <v>4609740</v>
      </c>
      <c r="AD123" s="3">
        <f t="shared" si="10"/>
        <v>45361799.33091417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691500.42857142852</v>
      </c>
      <c r="H124" s="2">
        <f t="shared" si="32"/>
        <v>49755502.184619337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700000</v>
      </c>
      <c r="R124" s="2">
        <f t="shared" si="33"/>
        <v>50671539.33091417</v>
      </c>
      <c r="S124" s="2">
        <f t="shared" si="17"/>
        <v>691500.42857142538</v>
      </c>
      <c r="T124" s="2">
        <f t="shared" si="18"/>
        <v>8499.571428571362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45698291.33091417</v>
      </c>
      <c r="Z124" s="2" t="str">
        <f t="shared" si="8"/>
        <v>HERE</v>
      </c>
      <c r="AA124" s="2">
        <f>IF(Z124="HERE",Y124,AA123+Graph!$G$1*1000)</f>
        <v>45698291.33091417</v>
      </c>
      <c r="AB124" s="2">
        <f t="shared" si="21"/>
        <v>336492</v>
      </c>
      <c r="AC124" s="2">
        <f t="shared" si="31"/>
        <v>4973248</v>
      </c>
      <c r="AD124" s="3">
        <f t="shared" si="10"/>
        <v>45698291.33091417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691500.42857142852</v>
      </c>
      <c r="H125" s="2">
        <f t="shared" si="32"/>
        <v>50447002.613190763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700000</v>
      </c>
      <c r="R125" s="2">
        <f t="shared" si="33"/>
        <v>51371539.33091417</v>
      </c>
      <c r="S125" s="2">
        <f t="shared" si="17"/>
        <v>691500.42857142538</v>
      </c>
      <c r="T125" s="2">
        <f t="shared" si="18"/>
        <v>8499.571428571362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45988436.33091417</v>
      </c>
      <c r="Z125" s="2" t="str">
        <f t="shared" si="8"/>
        <v>HERE</v>
      </c>
      <c r="AA125" s="2">
        <f>IF(Z125="HERE",Y125,AA124+Graph!$G$1*1000)</f>
        <v>45988436.33091417</v>
      </c>
      <c r="AB125" s="2">
        <f t="shared" si="21"/>
        <v>290145</v>
      </c>
      <c r="AC125" s="2">
        <f t="shared" si="31"/>
        <v>5383103</v>
      </c>
      <c r="AD125" s="3">
        <f t="shared" si="10"/>
        <v>45988436.33091417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691500.42857142852</v>
      </c>
      <c r="H126" s="2">
        <f t="shared" si="32"/>
        <v>51138503.041762188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700000</v>
      </c>
      <c r="R126" s="2">
        <f t="shared" si="33"/>
        <v>52071539.33091417</v>
      </c>
      <c r="S126" s="2">
        <f t="shared" si="17"/>
        <v>691500.42857142538</v>
      </c>
      <c r="T126" s="2">
        <f t="shared" si="18"/>
        <v>8499.571428571362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46210188.33091417</v>
      </c>
      <c r="Z126" s="2" t="str">
        <f t="shared" si="8"/>
        <v>HERE</v>
      </c>
      <c r="AA126" s="2">
        <f>IF(Z126="HERE",Y126,AA125+Graph!$G$1*1000)</f>
        <v>46210188.33091417</v>
      </c>
      <c r="AB126" s="2">
        <f t="shared" si="21"/>
        <v>221752</v>
      </c>
      <c r="AC126" s="2">
        <f t="shared" si="31"/>
        <v>5861351</v>
      </c>
      <c r="AD126" s="3">
        <f t="shared" si="10"/>
        <v>46210188.33091417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691500.42857142852</v>
      </c>
      <c r="H127" s="2">
        <f t="shared" si="32"/>
        <v>51830003.470333613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700000</v>
      </c>
      <c r="R127" s="2">
        <f t="shared" si="33"/>
        <v>52771539.33091417</v>
      </c>
      <c r="S127" s="2">
        <f t="shared" si="17"/>
        <v>691500.42857142538</v>
      </c>
      <c r="T127" s="2">
        <f t="shared" si="18"/>
        <v>8499.571428571362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46418218.33091417</v>
      </c>
      <c r="Z127" s="2" t="str">
        <f t="shared" si="8"/>
        <v>HERE</v>
      </c>
      <c r="AA127" s="2">
        <f>IF(Z127="HERE",Y127,AA126+Graph!$G$1*1000)</f>
        <v>46418218.33091417</v>
      </c>
      <c r="AB127" s="2">
        <f t="shared" si="21"/>
        <v>208030</v>
      </c>
      <c r="AC127" s="2">
        <f t="shared" si="31"/>
        <v>6353321</v>
      </c>
      <c r="AD127" s="3">
        <f t="shared" si="10"/>
        <v>46418218.33091417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691500.42857142852</v>
      </c>
      <c r="H128" s="2">
        <f t="shared" si="32"/>
        <v>52521503.898905039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700000</v>
      </c>
      <c r="R128" s="2">
        <f t="shared" si="33"/>
        <v>53471539.33091417</v>
      </c>
      <c r="S128" s="2">
        <f t="shared" si="17"/>
        <v>691500.42857142538</v>
      </c>
      <c r="T128" s="2">
        <f t="shared" si="18"/>
        <v>8499.571428571362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46897969.33091417</v>
      </c>
      <c r="Z128" s="2" t="str">
        <f t="shared" si="8"/>
        <v>HERE</v>
      </c>
      <c r="AA128" s="2">
        <f>IF(Z128="HERE",Y128,AA127+Graph!$G$1*1000)</f>
        <v>46897969.33091417</v>
      </c>
      <c r="AB128" s="2">
        <f t="shared" si="21"/>
        <v>479751</v>
      </c>
      <c r="AC128" s="2">
        <f t="shared" si="31"/>
        <v>6573570</v>
      </c>
      <c r="AD128" s="3">
        <f t="shared" si="10"/>
        <v>46897969.33091417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691500.42857142852</v>
      </c>
      <c r="H129" s="2">
        <f t="shared" si="32"/>
        <v>53213004.327476464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700000</v>
      </c>
      <c r="R129" s="2">
        <f t="shared" si="33"/>
        <v>54171539.33091417</v>
      </c>
      <c r="S129" s="2">
        <f t="shared" si="17"/>
        <v>691500.42857142538</v>
      </c>
      <c r="T129" s="2">
        <f t="shared" si="18"/>
        <v>8499.571428571362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47318167.33091417</v>
      </c>
      <c r="Z129" s="2" t="str">
        <f t="shared" si="8"/>
        <v>HERE</v>
      </c>
      <c r="AA129" s="2">
        <f>IF(Z129="HERE",Y129,AA128+Graph!$G$1*1000)</f>
        <v>47318167.33091417</v>
      </c>
      <c r="AB129" s="2">
        <f t="shared" si="21"/>
        <v>420198</v>
      </c>
      <c r="AC129" s="2">
        <f t="shared" si="31"/>
        <v>6853372</v>
      </c>
      <c r="AD129" s="3">
        <f t="shared" si="10"/>
        <v>47318167.33091417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691500.42857142852</v>
      </c>
      <c r="H130" s="2">
        <f t="shared" si="32"/>
        <v>53904504.75604789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700000</v>
      </c>
      <c r="R130" s="2">
        <f t="shared" si="33"/>
        <v>54871539.33091417</v>
      </c>
      <c r="S130" s="2">
        <f t="shared" si="17"/>
        <v>691500.42857142538</v>
      </c>
      <c r="T130" s="2">
        <f t="shared" si="18"/>
        <v>8499.571428571362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47707152.33091417</v>
      </c>
      <c r="Z130" s="2" t="str">
        <f t="shared" si="8"/>
        <v>HERE</v>
      </c>
      <c r="AA130" s="2">
        <f>IF(Z130="HERE",Y130,AA129+Graph!$G$1*1000)</f>
        <v>47707152.33091417</v>
      </c>
      <c r="AB130" s="2">
        <f t="shared" si="21"/>
        <v>388985</v>
      </c>
      <c r="AC130" s="2">
        <f t="shared" si="31"/>
        <v>7164387</v>
      </c>
      <c r="AD130" s="3">
        <f t="shared" si="10"/>
        <v>47707152.33091417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691500.42857142852</v>
      </c>
      <c r="H131" s="2">
        <f t="shared" si="32"/>
        <v>54596005.184619315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700000</v>
      </c>
      <c r="R131" s="2">
        <f t="shared" si="33"/>
        <v>55571539.33091417</v>
      </c>
      <c r="S131" s="2">
        <f t="shared" si="17"/>
        <v>691500.42857142538</v>
      </c>
      <c r="T131" s="2">
        <f t="shared" si="18"/>
        <v>8499.571428571362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48124340.33091417</v>
      </c>
      <c r="Z131" s="2" t="str">
        <f t="shared" si="8"/>
        <v>HERE</v>
      </c>
      <c r="AA131" s="2">
        <f>IF(Z131="HERE",Y131,AA130+Graph!$G$1*1000)</f>
        <v>48124340.33091417</v>
      </c>
      <c r="AB131" s="2">
        <f t="shared" si="21"/>
        <v>417188</v>
      </c>
      <c r="AC131" s="2">
        <f t="shared" si="31"/>
        <v>7447199</v>
      </c>
      <c r="AD131" s="3">
        <f t="shared" si="10"/>
        <v>48124340.33091417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691500.42857142852</v>
      </c>
      <c r="H132" s="2">
        <f t="shared" si="32"/>
        <v>55287505.61319074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700000</v>
      </c>
      <c r="R132" s="2">
        <f t="shared" si="33"/>
        <v>56271539.33091417</v>
      </c>
      <c r="S132" s="2">
        <f t="shared" si="17"/>
        <v>691500.42857142538</v>
      </c>
      <c r="T132" s="2">
        <f t="shared" si="18"/>
        <v>8499.571428571362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48380355.33091417</v>
      </c>
      <c r="Z132" s="2" t="str">
        <f t="shared" si="8"/>
        <v>HERE</v>
      </c>
      <c r="AA132" s="2">
        <f>IF(Z132="HERE",Y132,AA131+Graph!$G$1*1000)</f>
        <v>48380355.33091417</v>
      </c>
      <c r="AB132" s="2">
        <f t="shared" si="21"/>
        <v>256015</v>
      </c>
      <c r="AC132" s="2">
        <f t="shared" si="31"/>
        <v>7891184</v>
      </c>
      <c r="AD132" s="3">
        <f t="shared" si="10"/>
        <v>48380355.33091417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691500.42857142852</v>
      </c>
      <c r="H133" s="2">
        <f t="shared" si="32"/>
        <v>55979006.041762166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700000</v>
      </c>
      <c r="R133" s="2">
        <f t="shared" si="33"/>
        <v>56971539.33091417</v>
      </c>
      <c r="S133" s="2">
        <f t="shared" si="17"/>
        <v>691500.42857142538</v>
      </c>
      <c r="T133" s="2">
        <f t="shared" si="18"/>
        <v>8499.571428571362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48592599.33091417</v>
      </c>
      <c r="Z133" s="2" t="str">
        <f t="shared" si="8"/>
        <v>HERE</v>
      </c>
      <c r="AA133" s="2">
        <f>IF(Z133="HERE",Y133,AA132+Graph!$G$1*1000)</f>
        <v>48592599.33091417</v>
      </c>
      <c r="AB133" s="2">
        <f t="shared" si="21"/>
        <v>212244</v>
      </c>
      <c r="AC133" s="2">
        <f t="shared" si="31"/>
        <v>8378940</v>
      </c>
      <c r="AD133" s="3">
        <f t="shared" si="10"/>
        <v>48592599.33091417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691500.42857142852</v>
      </c>
      <c r="H134" s="2">
        <f t="shared" si="32"/>
        <v>56670506.470333591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700000</v>
      </c>
      <c r="R134" s="2">
        <f t="shared" si="33"/>
        <v>57671539.33091417</v>
      </c>
      <c r="S134" s="2">
        <f t="shared" si="17"/>
        <v>691500.42857142538</v>
      </c>
      <c r="T134" s="2">
        <f t="shared" si="18"/>
        <v>8499.571428571362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48694210.33091417</v>
      </c>
      <c r="Z134" s="2" t="str">
        <f t="shared" si="8"/>
        <v>HERE</v>
      </c>
      <c r="AA134" s="2">
        <f>IF(Z134="HERE",Y134,AA133+Graph!$G$1*1000)</f>
        <v>48694210.33091417</v>
      </c>
      <c r="AB134" s="2">
        <f t="shared" si="21"/>
        <v>101611</v>
      </c>
      <c r="AC134" s="2">
        <f t="shared" si="31"/>
        <v>8977329</v>
      </c>
      <c r="AD134" s="3">
        <f t="shared" si="10"/>
        <v>48694210.33091417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691500.42857142852</v>
      </c>
      <c r="H135" s="2">
        <f t="shared" si="32"/>
        <v>57362006.898905016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700000</v>
      </c>
      <c r="R135" s="2">
        <f t="shared" si="33"/>
        <v>58371539.33091417</v>
      </c>
      <c r="S135" s="2">
        <f t="shared" si="17"/>
        <v>691500.42857142538</v>
      </c>
      <c r="T135" s="2">
        <f t="shared" si="18"/>
        <v>8499.571428571362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49075172.33091417</v>
      </c>
      <c r="Z135" s="2" t="str">
        <f t="shared" si="8"/>
        <v>HERE</v>
      </c>
      <c r="AA135" s="2">
        <f>IF(Z135="HERE",Y135,AA134+Graph!$G$1*1000)</f>
        <v>49075172.33091417</v>
      </c>
      <c r="AB135" s="2">
        <f t="shared" si="21"/>
        <v>380962</v>
      </c>
      <c r="AC135" s="2">
        <f t="shared" si="31"/>
        <v>9296367</v>
      </c>
      <c r="AD135" s="3">
        <f t="shared" si="10"/>
        <v>49075172.33091417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691500.42857142852</v>
      </c>
      <c r="H136" s="2">
        <f t="shared" si="32"/>
        <v>58053507.327476442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700000</v>
      </c>
      <c r="R136" s="2">
        <f t="shared" si="33"/>
        <v>59071539.33091417</v>
      </c>
      <c r="S136" s="2">
        <f t="shared" si="17"/>
        <v>691500.42857142538</v>
      </c>
      <c r="T136" s="2">
        <f t="shared" si="18"/>
        <v>8499.571428571362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49424824.33091417</v>
      </c>
      <c r="Z136" s="2" t="str">
        <f t="shared" si="8"/>
        <v>HERE</v>
      </c>
      <c r="AA136" s="2">
        <f>IF(Z136="HERE",Y136,AA135+Graph!$G$1*1000)</f>
        <v>49424824.33091417</v>
      </c>
      <c r="AB136" s="2">
        <f t="shared" si="21"/>
        <v>349652</v>
      </c>
      <c r="AC136" s="2">
        <f t="shared" si="31"/>
        <v>9646715</v>
      </c>
      <c r="AD136" s="3">
        <f t="shared" si="10"/>
        <v>49424824.33091417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691500.42857142852</v>
      </c>
      <c r="H137" s="2">
        <f t="shared" si="32"/>
        <v>58745007.756047867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700000</v>
      </c>
      <c r="R137" s="2">
        <f t="shared" si="33"/>
        <v>59771539.33091417</v>
      </c>
      <c r="S137" s="2">
        <f t="shared" si="17"/>
        <v>691500.42857142538</v>
      </c>
      <c r="T137" s="2">
        <f t="shared" si="18"/>
        <v>8499.571428571362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49750068.33091417</v>
      </c>
      <c r="Z137" s="2" t="str">
        <f t="shared" si="8"/>
        <v>HERE</v>
      </c>
      <c r="AA137" s="2">
        <f>IF(Z137="HERE",Y137,AA136+Graph!$G$1*1000)</f>
        <v>49750068.33091417</v>
      </c>
      <c r="AB137" s="2">
        <f t="shared" si="21"/>
        <v>325244</v>
      </c>
      <c r="AC137" s="2">
        <f t="shared" si="31"/>
        <v>10021471</v>
      </c>
      <c r="AD137" s="3">
        <f t="shared" si="10"/>
        <v>49750068.33091417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38320972.747822754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691500.42857142852</v>
      </c>
      <c r="H138" s="2">
        <f t="shared" si="32"/>
        <v>59436508.184619293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700000</v>
      </c>
      <c r="R138" s="2">
        <f t="shared" si="33"/>
        <v>60471539.33091417</v>
      </c>
      <c r="S138" s="2">
        <f t="shared" si="17"/>
        <v>691500.42857142538</v>
      </c>
      <c r="T138" s="2">
        <f t="shared" si="18"/>
        <v>8499.571428571362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49981052.33091417</v>
      </c>
      <c r="Z138" s="2" t="str">
        <f t="shared" si="8"/>
        <v>HERE</v>
      </c>
      <c r="AA138" s="2">
        <f>IF(Z138="HERE",Y138,AA137+Graph!$G$1*1000)</f>
        <v>49981052.33091417</v>
      </c>
      <c r="AB138" s="2">
        <f t="shared" si="21"/>
        <v>230984</v>
      </c>
      <c r="AC138" s="2">
        <f t="shared" si="31"/>
        <v>10490487</v>
      </c>
      <c r="AD138" s="3">
        <f t="shared" si="10"/>
        <v>49981052.33091417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38713871.197822757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691500.42857142852</v>
      </c>
      <c r="H139" s="2">
        <f t="shared" si="32"/>
        <v>60128008.613190718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700000</v>
      </c>
      <c r="R139" s="2">
        <f t="shared" si="33"/>
        <v>61171539.33091417</v>
      </c>
      <c r="S139" s="2">
        <f t="shared" si="17"/>
        <v>691500.42857142538</v>
      </c>
      <c r="T139" s="2">
        <f t="shared" si="18"/>
        <v>8499.571428571362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50200492.33091417</v>
      </c>
      <c r="Z139" s="2" t="str">
        <f t="shared" si="8"/>
        <v>HERE</v>
      </c>
      <c r="AA139" s="2">
        <f>IF(Z139="HERE",Y139,AA138+Graph!$G$1*1000)</f>
        <v>50200492.33091417</v>
      </c>
      <c r="AB139" s="2">
        <f t="shared" si="21"/>
        <v>219440</v>
      </c>
      <c r="AC139" s="2">
        <f t="shared" si="31"/>
        <v>10971047</v>
      </c>
      <c r="AD139" s="3">
        <f t="shared" si="10"/>
        <v>50200492.33091417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39074681.297822751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691500.42857142852</v>
      </c>
      <c r="H140" s="2">
        <f t="shared" si="32"/>
        <v>60819509.041762143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700000</v>
      </c>
      <c r="R140" s="2">
        <f t="shared" si="33"/>
        <v>61871539.33091417</v>
      </c>
      <c r="S140" s="2">
        <f t="shared" si="17"/>
        <v>691500.42857142538</v>
      </c>
      <c r="T140" s="2">
        <f t="shared" si="18"/>
        <v>8499.571428571362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50406329.33091417</v>
      </c>
      <c r="Z140" s="2" t="str">
        <f t="shared" si="8"/>
        <v>HERE</v>
      </c>
      <c r="AA140" s="2">
        <f>IF(Z140="HERE",Y140,AA139+Graph!$G$1*1000)</f>
        <v>50406329.33091417</v>
      </c>
      <c r="AB140" s="2">
        <f t="shared" si="21"/>
        <v>205837</v>
      </c>
      <c r="AC140" s="2">
        <f t="shared" si="31"/>
        <v>11465210</v>
      </c>
      <c r="AD140" s="3">
        <f t="shared" si="10"/>
        <v>50406329.33091417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39429083.247822754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691500.42857142852</v>
      </c>
      <c r="H141" s="2">
        <f t="shared" si="32"/>
        <v>61511009.470333569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700000</v>
      </c>
      <c r="R141" s="2">
        <f t="shared" si="33"/>
        <v>62571539.33091417</v>
      </c>
      <c r="S141" s="2">
        <f t="shared" si="17"/>
        <v>691500.42857142538</v>
      </c>
      <c r="T141" s="2">
        <f t="shared" si="18"/>
        <v>8499.571428571362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50557251.33091417</v>
      </c>
      <c r="Z141" s="2" t="str">
        <f t="shared" si="8"/>
        <v>HERE</v>
      </c>
      <c r="AA141" s="2">
        <f>IF(Z141="HERE",Y141,AA140+Graph!$G$1*1000)</f>
        <v>50557251.33091417</v>
      </c>
      <c r="AB141" s="2">
        <f t="shared" si="21"/>
        <v>150922</v>
      </c>
      <c r="AC141" s="2">
        <f t="shared" si="31"/>
        <v>12014288</v>
      </c>
      <c r="AD141" s="3">
        <f t="shared" si="10"/>
        <v>50557251.33091417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39822855.497822754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691500.42857142852</v>
      </c>
      <c r="H142" s="2">
        <f t="shared" si="32"/>
        <v>62202509.898904994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700000</v>
      </c>
      <c r="R142" s="2">
        <f t="shared" si="33"/>
        <v>63271539.33091417</v>
      </c>
      <c r="S142" s="2">
        <f t="shared" si="17"/>
        <v>691500.42857142538</v>
      </c>
      <c r="T142" s="2">
        <f t="shared" si="18"/>
        <v>8499.571428571362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50977533.33091417</v>
      </c>
      <c r="Z142" s="2" t="str">
        <f t="shared" si="8"/>
        <v>HERE</v>
      </c>
      <c r="AA142" s="2">
        <f>IF(Z142="HERE",Y142,AA141+Graph!$G$1*1000)</f>
        <v>50977533.33091417</v>
      </c>
      <c r="AB142" s="2">
        <f t="shared" si="21"/>
        <v>420282</v>
      </c>
      <c r="AC142" s="2">
        <f t="shared" si="31"/>
        <v>12294006</v>
      </c>
      <c r="AD142" s="3">
        <f t="shared" si="10"/>
        <v>50977533.33091417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40261259.547822751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691500.42857142852</v>
      </c>
      <c r="H143" s="2">
        <f t="shared" si="32"/>
        <v>62894010.32747642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700000</v>
      </c>
      <c r="R143" s="2">
        <f t="shared" si="33"/>
        <v>63971539.33091417</v>
      </c>
      <c r="S143" s="2">
        <f t="shared" si="17"/>
        <v>691500.42857142538</v>
      </c>
      <c r="T143" s="2">
        <f t="shared" si="18"/>
        <v>8499.571428571362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51325053.33091417</v>
      </c>
      <c r="Z143" s="2" t="str">
        <f t="shared" si="8"/>
        <v>HERE</v>
      </c>
      <c r="AA143" s="2">
        <f>IF(Z143="HERE",Y143,AA142+Graph!$G$1*1000)</f>
        <v>51325053.33091417</v>
      </c>
      <c r="AB143" s="2">
        <f t="shared" si="21"/>
        <v>347520</v>
      </c>
      <c r="AC143" s="2">
        <f t="shared" si="31"/>
        <v>12646486</v>
      </c>
      <c r="AD143" s="3">
        <f t="shared" si="10"/>
        <v>51325053.33091417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40717794.947822757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691500.42857142852</v>
      </c>
      <c r="H144" s="2">
        <f t="shared" si="32"/>
        <v>63585510.756047845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700000</v>
      </c>
      <c r="R144" s="2">
        <f t="shared" si="33"/>
        <v>64671539.33091417</v>
      </c>
      <c r="S144" s="2">
        <f t="shared" si="17"/>
        <v>691500.42857142538</v>
      </c>
      <c r="T144" s="2">
        <f t="shared" si="18"/>
        <v>8499.571428571362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51613241.33091417</v>
      </c>
      <c r="Z144" s="2" t="str">
        <f t="shared" si="8"/>
        <v>HERE</v>
      </c>
      <c r="AA144" s="2">
        <f>IF(Z144="HERE",Y144,AA143+Graph!$G$1*1000)</f>
        <v>51613241.33091417</v>
      </c>
      <c r="AB144" s="2">
        <f t="shared" si="21"/>
        <v>288188</v>
      </c>
      <c r="AC144" s="2">
        <f t="shared" si="31"/>
        <v>13058298</v>
      </c>
      <c r="AD144" s="3">
        <f t="shared" si="10"/>
        <v>51613241.33091417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41056106.397822753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691500.42857142852</v>
      </c>
      <c r="H145" s="2">
        <f t="shared" si="32"/>
        <v>64277011.18461927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700000</v>
      </c>
      <c r="R145" s="2">
        <f t="shared" si="33"/>
        <v>65371539.33091417</v>
      </c>
      <c r="S145" s="2">
        <f t="shared" si="17"/>
        <v>691500.42857142538</v>
      </c>
      <c r="T145" s="2">
        <f t="shared" si="18"/>
        <v>8499.571428571362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51862431.33091417</v>
      </c>
      <c r="Z145" s="2" t="str">
        <f t="shared" si="8"/>
        <v>HERE</v>
      </c>
      <c r="AA145" s="2">
        <f>IF(Z145="HERE",Y145,AA144+Graph!$G$1*1000)</f>
        <v>51862431.33091417</v>
      </c>
      <c r="AB145" s="2">
        <f t="shared" si="21"/>
        <v>249190</v>
      </c>
      <c r="AC145" s="2">
        <f t="shared" si="31"/>
        <v>13509108</v>
      </c>
      <c r="AD145" s="3">
        <f t="shared" si="10"/>
        <v>51862431.33091417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41377124.597822756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691500.42857142852</v>
      </c>
      <c r="H146" s="2">
        <f t="shared" si="32"/>
        <v>64968511.613190696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700000</v>
      </c>
      <c r="R146" s="2">
        <f t="shared" si="33"/>
        <v>66071539.33091417</v>
      </c>
      <c r="S146" s="2">
        <f t="shared" si="17"/>
        <v>691500.42857142538</v>
      </c>
      <c r="T146" s="2">
        <f t="shared" si="18"/>
        <v>8499.571428571362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52059315.33091417</v>
      </c>
      <c r="Z146" s="2" t="str">
        <f t="shared" si="8"/>
        <v>HERE</v>
      </c>
      <c r="AA146" s="2">
        <f>IF(Z146="HERE",Y146,AA145+Graph!$G$1*1000)</f>
        <v>52059315.33091417</v>
      </c>
      <c r="AB146" s="2">
        <f t="shared" si="21"/>
        <v>196884</v>
      </c>
      <c r="AC146" s="2">
        <f t="shared" si="31"/>
        <v>14012224</v>
      </c>
      <c r="AD146" s="3">
        <f t="shared" si="10"/>
        <v>52059315.33091417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41658747.847822756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691500.42857142852</v>
      </c>
      <c r="H147" s="2">
        <f t="shared" si="32"/>
        <v>65660012.041762121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700000</v>
      </c>
      <c r="R147" s="2">
        <f t="shared" si="33"/>
        <v>66771539.33091417</v>
      </c>
      <c r="S147" s="2">
        <f t="shared" si="17"/>
        <v>691500.42857142538</v>
      </c>
      <c r="T147" s="2">
        <f t="shared" si="18"/>
        <v>8499.571428571362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52214712.33091417</v>
      </c>
      <c r="Z147" s="2" t="str">
        <f t="shared" si="8"/>
        <v>HERE</v>
      </c>
      <c r="AA147" s="2">
        <f>IF(Z147="HERE",Y147,AA146+Graph!$G$1*1000)</f>
        <v>52214712.33091417</v>
      </c>
      <c r="AB147" s="2">
        <f t="shared" si="21"/>
        <v>155397</v>
      </c>
      <c r="AC147" s="2">
        <f t="shared" si="31"/>
        <v>14556827</v>
      </c>
      <c r="AD147" s="3">
        <f t="shared" si="10"/>
        <v>52214712.33091417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41882237.047822751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691500.42857142852</v>
      </c>
      <c r="H148" s="2">
        <f t="shared" si="32"/>
        <v>66351512.470333546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700000</v>
      </c>
      <c r="R148" s="2">
        <f t="shared" si="33"/>
        <v>67471539.33091417</v>
      </c>
      <c r="S148" s="2">
        <f t="shared" si="17"/>
        <v>691500.42857142538</v>
      </c>
      <c r="T148" s="2">
        <f t="shared" si="18"/>
        <v>8499.571428571362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52409350.33091417</v>
      </c>
      <c r="Z148" s="2" t="str">
        <f t="shared" si="8"/>
        <v>HERE</v>
      </c>
      <c r="AA148" s="2">
        <f>IF(Z148="HERE",Y148,AA147+Graph!$G$1*1000)</f>
        <v>52409350.33091417</v>
      </c>
      <c r="AB148" s="2">
        <f t="shared" si="21"/>
        <v>194638</v>
      </c>
      <c r="AC148" s="2">
        <f t="shared" si="31"/>
        <v>15062189</v>
      </c>
      <c r="AD148" s="3">
        <f t="shared" si="10"/>
        <v>52409350.33091417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42094062.547822751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691500.42857142852</v>
      </c>
      <c r="H149" s="2">
        <f t="shared" si="32"/>
        <v>67043012.898904972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700000</v>
      </c>
      <c r="R149" s="2">
        <f t="shared" si="33"/>
        <v>68171539.33091417</v>
      </c>
      <c r="S149" s="2">
        <f t="shared" si="17"/>
        <v>691500.42857142538</v>
      </c>
      <c r="T149" s="2">
        <f t="shared" si="18"/>
        <v>8499.571428571362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52871388.33091417</v>
      </c>
      <c r="Z149" s="2" t="str">
        <f t="shared" si="8"/>
        <v>HERE</v>
      </c>
      <c r="AA149" s="2">
        <f>IF(Z149="HERE",Y149,AA148+Graph!$G$1*1000)</f>
        <v>52871388.33091417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42536850.897822753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691500.42857142852</v>
      </c>
      <c r="H150" s="2">
        <f t="shared" si="32"/>
        <v>67734513.327476397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700000</v>
      </c>
      <c r="R150" s="2">
        <f t="shared" si="33"/>
        <v>68871539.33091417</v>
      </c>
      <c r="S150" s="2">
        <f t="shared" si="17"/>
        <v>691500.42857142538</v>
      </c>
      <c r="T150" s="2">
        <f t="shared" si="18"/>
        <v>8499.571428571362</v>
      </c>
      <c r="U150" s="2">
        <f t="shared" si="19"/>
        <v>700000</v>
      </c>
      <c r="V150" s="2">
        <f t="shared" si="34"/>
        <v>15576107</v>
      </c>
      <c r="W150" s="2">
        <f t="shared" si="20"/>
        <v>275956</v>
      </c>
      <c r="X150" s="2">
        <f t="shared" si="6"/>
        <v>424044</v>
      </c>
      <c r="Y150" s="2">
        <f t="shared" si="30"/>
        <v>53295432.33091417</v>
      </c>
      <c r="Z150" s="2" t="str">
        <f t="shared" si="8"/>
        <v>HERE</v>
      </c>
      <c r="AA150" s="2">
        <f>IF(Z150="HERE",Y150,AA149+Graph!$G$1*1000)</f>
        <v>53295432.33091417</v>
      </c>
      <c r="AB150" s="2">
        <f t="shared" si="21"/>
        <v>424044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42929019.197822757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691500.42857142852</v>
      </c>
      <c r="H151" s="2">
        <f t="shared" si="32"/>
        <v>68426013.75604783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700000</v>
      </c>
      <c r="R151" s="2">
        <f t="shared" si="33"/>
        <v>69571539.33091417</v>
      </c>
      <c r="S151" s="2">
        <f t="shared" si="17"/>
        <v>691500.42857143283</v>
      </c>
      <c r="T151" s="2">
        <f t="shared" si="18"/>
        <v>8499.571428571362</v>
      </c>
      <c r="U151" s="2">
        <f t="shared" si="19"/>
        <v>700000</v>
      </c>
      <c r="V151" s="2">
        <f t="shared" si="34"/>
        <v>15940972</v>
      </c>
      <c r="W151" s="2">
        <f t="shared" si="20"/>
        <v>364865</v>
      </c>
      <c r="X151" s="2">
        <f t="shared" si="6"/>
        <v>335135</v>
      </c>
      <c r="Y151" s="2">
        <f t="shared" si="30"/>
        <v>53630567.33091417</v>
      </c>
      <c r="Z151" s="2" t="str">
        <f t="shared" si="8"/>
        <v>HERE</v>
      </c>
      <c r="AA151" s="2">
        <f>IF(Z151="HERE",Y151,AA150+Graph!$G$1*1000)</f>
        <v>53630567.33091417</v>
      </c>
      <c r="AB151" s="2">
        <f t="shared" si="21"/>
        <v>335135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43294656.447822757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691500.42857142852</v>
      </c>
      <c r="H152" s="2">
        <f t="shared" si="32"/>
        <v>69117514.184619263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700000</v>
      </c>
      <c r="R152" s="2">
        <f t="shared" si="33"/>
        <v>70271539.33091417</v>
      </c>
      <c r="S152" s="2">
        <f t="shared" si="17"/>
        <v>691500.42857143283</v>
      </c>
      <c r="T152" s="2">
        <f t="shared" si="18"/>
        <v>8499.571428571362</v>
      </c>
      <c r="U152" s="2">
        <f t="shared" si="19"/>
        <v>700000</v>
      </c>
      <c r="V152" s="2">
        <f t="shared" si="34"/>
        <v>16423082</v>
      </c>
      <c r="W152" s="2">
        <f t="shared" si="20"/>
        <v>482110</v>
      </c>
      <c r="X152" s="2">
        <f t="shared" si="6"/>
        <v>217890</v>
      </c>
      <c r="Y152" s="2">
        <f t="shared" si="30"/>
        <v>53848457.33091417</v>
      </c>
      <c r="Z152" s="2" t="str">
        <f t="shared" si="8"/>
        <v>HERE</v>
      </c>
      <c r="AA152" s="2">
        <f>IF(Z152="HERE",Y152,AA151+Graph!$G$1*1000)</f>
        <v>53848457.33091417</v>
      </c>
      <c r="AB152" s="2">
        <f t="shared" si="21"/>
        <v>217890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43684266.247822754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691500.42857142852</v>
      </c>
      <c r="H153" s="2">
        <f t="shared" si="32"/>
        <v>69809014.613190696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700000</v>
      </c>
      <c r="R153" s="2">
        <f t="shared" si="33"/>
        <v>70971539.33091417</v>
      </c>
      <c r="S153" s="2">
        <f t="shared" si="17"/>
        <v>691500.42857143283</v>
      </c>
      <c r="T153" s="2">
        <f t="shared" si="18"/>
        <v>8499.571428571362</v>
      </c>
      <c r="U153" s="2">
        <f t="shared" si="19"/>
        <v>700000</v>
      </c>
      <c r="V153" s="2">
        <f t="shared" si="34"/>
        <v>16875536</v>
      </c>
      <c r="W153" s="2">
        <f t="shared" si="20"/>
        <v>452454</v>
      </c>
      <c r="X153" s="2">
        <f t="shared" si="6"/>
        <v>247546</v>
      </c>
      <c r="Y153" s="2">
        <f t="shared" si="30"/>
        <v>54096003.33091417</v>
      </c>
      <c r="Z153" s="2" t="str">
        <f t="shared" si="8"/>
        <v>HERE</v>
      </c>
      <c r="AA153" s="2">
        <f>IF(Z153="HERE",Y153,AA152+Graph!$G$1*1000)</f>
        <v>54096003.33091417</v>
      </c>
      <c r="AB153" s="2">
        <f t="shared" si="21"/>
        <v>247546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43936878.997822754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691500.42857142852</v>
      </c>
      <c r="H154" s="2">
        <f t="shared" si="32"/>
        <v>70500515.041762128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700000</v>
      </c>
      <c r="R154" s="2">
        <f t="shared" si="33"/>
        <v>71671539.33091417</v>
      </c>
      <c r="S154" s="2">
        <f t="shared" si="17"/>
        <v>691500.42857143283</v>
      </c>
      <c r="T154" s="2">
        <f t="shared" si="18"/>
        <v>8499.571428571362</v>
      </c>
      <c r="U154" s="2">
        <f t="shared" si="19"/>
        <v>700000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231544.57738095522</v>
      </c>
      <c r="Y154" s="2">
        <f t="shared" si="30"/>
        <v>54327547.908295125</v>
      </c>
      <c r="Z154" s="2" t="str">
        <f t="shared" si="8"/>
        <v>HERE</v>
      </c>
      <c r="AA154" s="2">
        <f>IF(Z154="HERE",Y154,AA153+Graph!$G$1*1000)</f>
        <v>54327547.908295125</v>
      </c>
      <c r="AB154" s="2">
        <f t="shared" si="21"/>
        <v>231544.57738095522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44152286.397822753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691500.42857142852</v>
      </c>
      <c r="H155" s="2">
        <f t="shared" si="32"/>
        <v>71192015.470333561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700000</v>
      </c>
      <c r="R155" s="2">
        <f t="shared" si="33"/>
        <v>72371539.33091417</v>
      </c>
      <c r="S155" s="2">
        <f t="shared" si="17"/>
        <v>691500.42857143283</v>
      </c>
      <c r="T155" s="2">
        <f t="shared" si="18"/>
        <v>8499.571428571362</v>
      </c>
      <c r="U155" s="2">
        <f t="shared" si="19"/>
        <v>700000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226613.4414947927</v>
      </c>
      <c r="Y155" s="2">
        <f t="shared" si="30"/>
        <v>54554161.349789917</v>
      </c>
      <c r="Z155" s="2" t="str">
        <f t="shared" si="8"/>
        <v>HERE</v>
      </c>
      <c r="AA155" s="2">
        <f>IF(Z155="HERE",Y155,AA154+Graph!$G$1*1000)</f>
        <v>54554161.349789917</v>
      </c>
      <c r="AB155" s="2">
        <f t="shared" si="21"/>
        <v>226613.4414947927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44273655.747822754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691500.42857142852</v>
      </c>
      <c r="H156" s="2">
        <f t="shared" si="32"/>
        <v>71883515.898904994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700000</v>
      </c>
      <c r="R156" s="2">
        <f t="shared" si="33"/>
        <v>73071539.33091417</v>
      </c>
      <c r="S156" s="2">
        <f t="shared" si="17"/>
        <v>691500.42857143283</v>
      </c>
      <c r="T156" s="2">
        <f t="shared" si="18"/>
        <v>8499.571428571362</v>
      </c>
      <c r="U156" s="2">
        <f t="shared" si="19"/>
        <v>700000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221682.30560860038</v>
      </c>
      <c r="Y156" s="2">
        <f t="shared" si="30"/>
        <v>54775843.655398518</v>
      </c>
      <c r="Z156" s="2" t="str">
        <f t="shared" si="8"/>
        <v>HERE</v>
      </c>
      <c r="AA156" s="2">
        <f>IF(Z156="HERE",Y156,AA155+Graph!$G$1*1000)</f>
        <v>54775843.655398518</v>
      </c>
      <c r="AB156" s="2">
        <f t="shared" si="21"/>
        <v>221682.30560860038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44632473.447822757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691500.42857142852</v>
      </c>
      <c r="H157" s="2">
        <f t="shared" si="32"/>
        <v>72575016.327476427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700000</v>
      </c>
      <c r="R157" s="2">
        <f t="shared" si="33"/>
        <v>73771539.33091417</v>
      </c>
      <c r="S157" s="2">
        <f t="shared" si="17"/>
        <v>691500.42857143283</v>
      </c>
      <c r="T157" s="2">
        <f t="shared" si="18"/>
        <v>8499.571428571362</v>
      </c>
      <c r="U157" s="2">
        <f t="shared" si="19"/>
        <v>700000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216751.16972243786</v>
      </c>
      <c r="Y157" s="2">
        <f t="shared" si="30"/>
        <v>54992594.825120956</v>
      </c>
      <c r="Z157" s="2" t="str">
        <f t="shared" si="8"/>
        <v>HERE</v>
      </c>
      <c r="AA157" s="2">
        <f>IF(Z157="HERE",Y157,AA156+Graph!$G$1*1000)</f>
        <v>54992594.825120956</v>
      </c>
      <c r="AB157" s="2">
        <f t="shared" si="21"/>
        <v>216751.16972243786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44964677.647822753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691500.42857142852</v>
      </c>
      <c r="H158" s="2">
        <f t="shared" si="32"/>
        <v>73266516.75604786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700000</v>
      </c>
      <c r="R158" s="2">
        <f t="shared" si="33"/>
        <v>74471539.33091417</v>
      </c>
      <c r="S158" s="2">
        <f t="shared" si="17"/>
        <v>691500.42857143283</v>
      </c>
      <c r="T158" s="2">
        <f t="shared" si="18"/>
        <v>8499.571428571362</v>
      </c>
      <c r="U158" s="2">
        <f t="shared" si="19"/>
        <v>700000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211820.03383627534</v>
      </c>
      <c r="Y158" s="2">
        <f t="shared" si="30"/>
        <v>55204414.858957231</v>
      </c>
      <c r="Z158" s="2" t="str">
        <f t="shared" si="8"/>
        <v>HERE</v>
      </c>
      <c r="AA158" s="2">
        <f>IF(Z158="HERE",Y158,AA157+Graph!$G$1*1000)</f>
        <v>55204414.858957231</v>
      </c>
      <c r="AB158" s="2">
        <f t="shared" si="21"/>
        <v>211820.03383627534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45276135.047822751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691500.42857142852</v>
      </c>
      <c r="H159" s="2">
        <f t="shared" si="32"/>
        <v>73958017.184619293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700000</v>
      </c>
      <c r="R159" s="2">
        <f t="shared" si="33"/>
        <v>75171539.33091417</v>
      </c>
      <c r="S159" s="2">
        <f t="shared" si="17"/>
        <v>691500.42857143283</v>
      </c>
      <c r="T159" s="2">
        <f t="shared" si="18"/>
        <v>8499.571428571362</v>
      </c>
      <c r="U159" s="2">
        <f t="shared" si="19"/>
        <v>700000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206888.89795008302</v>
      </c>
      <c r="Y159" s="2">
        <f t="shared" ref="Y159:Y222" si="37">IF(COUNT($C160)=0,IF(COUNT($C159)=1,C159,SUM(Y158+X159)),C159)</f>
        <v>55411303.756907314</v>
      </c>
      <c r="Z159" s="2" t="str">
        <f t="shared" si="8"/>
        <v>HERE</v>
      </c>
      <c r="AA159" s="2">
        <f>IF(Z159="HERE",Y159,AA158+Graph!$G$1*1000)</f>
        <v>55411303.756907314</v>
      </c>
      <c r="AB159" s="2">
        <f t="shared" si="21"/>
        <v>206888.89795008302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45507471.447822757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691500.42857142852</v>
      </c>
      <c r="H160" s="2">
        <f t="shared" ref="H160:H223" si="39">IF(COUNT($C161)=0,IF(COUNT($C160)=1,C160,SUM(H159+G160)),C160)</f>
        <v>74649517.613190725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700000</v>
      </c>
      <c r="R160" s="2">
        <f t="shared" ref="R160:R223" si="40">IF(COUNT($C161)=0,IF(COUNT($C160)=1,M160,SUM(R159+Q160)),M160)</f>
        <v>75871539.33091417</v>
      </c>
      <c r="S160" s="2">
        <f t="shared" si="17"/>
        <v>691500.42857143283</v>
      </c>
      <c r="T160" s="2">
        <f t="shared" si="18"/>
        <v>8499.571428571362</v>
      </c>
      <c r="U160" s="2">
        <f t="shared" si="19"/>
        <v>700000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201957.7620639205</v>
      </c>
      <c r="Y160" s="2">
        <f t="shared" si="37"/>
        <v>55613261.518971235</v>
      </c>
      <c r="Z160" s="2" t="str">
        <f t="shared" si="8"/>
        <v>HERE</v>
      </c>
      <c r="AA160" s="2">
        <f>IF(Z160="HERE",Y160,AA159+Graph!$G$1*1000)</f>
        <v>55613261.518971235</v>
      </c>
      <c r="AB160" s="2">
        <f t="shared" si="21"/>
        <v>201957.7620639205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45728995.447822757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691500.42857142852</v>
      </c>
      <c r="H161" s="2">
        <f t="shared" si="39"/>
        <v>75341018.041762158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700000</v>
      </c>
      <c r="R161" s="2">
        <f t="shared" si="40"/>
        <v>76571539.33091417</v>
      </c>
      <c r="S161" s="2">
        <f t="shared" si="17"/>
        <v>691500.42857143283</v>
      </c>
      <c r="T161" s="2">
        <f t="shared" si="18"/>
        <v>8499.571428571362</v>
      </c>
      <c r="U161" s="2">
        <f t="shared" si="19"/>
        <v>700000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197026.62617772818</v>
      </c>
      <c r="Y161" s="2">
        <f t="shared" si="37"/>
        <v>55810288.145148963</v>
      </c>
      <c r="Z161" s="2" t="str">
        <f t="shared" si="8"/>
        <v>HERE</v>
      </c>
      <c r="AA161" s="2">
        <f>IF(Z161="HERE",Y161,AA160+Graph!$G$1*1000)</f>
        <v>55810288.145148963</v>
      </c>
      <c r="AB161" s="2">
        <f t="shared" si="21"/>
        <v>197026.62617772818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45938956.897822753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691500.42857142852</v>
      </c>
      <c r="H162" s="2">
        <f t="shared" si="39"/>
        <v>76032518.470333591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700000</v>
      </c>
      <c r="R162" s="2">
        <f t="shared" si="40"/>
        <v>77271539.33091417</v>
      </c>
      <c r="S162" s="2">
        <f t="shared" si="17"/>
        <v>691500.42857143283</v>
      </c>
      <c r="T162" s="2">
        <f t="shared" si="18"/>
        <v>8499.571428571362</v>
      </c>
      <c r="U162" s="2">
        <f t="shared" si="19"/>
        <v>700000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192095.49029156566</v>
      </c>
      <c r="Y162" s="2">
        <f t="shared" si="37"/>
        <v>56002383.635440528</v>
      </c>
      <c r="Z162" s="2" t="str">
        <f t="shared" si="8"/>
        <v>HERE</v>
      </c>
      <c r="AA162" s="2">
        <f>IF(Z162="HERE",Y162,AA161+Graph!$G$1*1000)</f>
        <v>56002383.635440528</v>
      </c>
      <c r="AB162" s="2">
        <f t="shared" si="21"/>
        <v>192095.49029156566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46102240.597822756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691500.42857142852</v>
      </c>
      <c r="H163" s="2">
        <f t="shared" si="39"/>
        <v>76724018.898905024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700000</v>
      </c>
      <c r="R163" s="2">
        <f t="shared" si="40"/>
        <v>77971539.33091417</v>
      </c>
      <c r="S163" s="2">
        <f t="shared" si="17"/>
        <v>691500.42857143283</v>
      </c>
      <c r="T163" s="2">
        <f t="shared" si="18"/>
        <v>8499.571428571362</v>
      </c>
      <c r="U163" s="2">
        <f t="shared" si="19"/>
        <v>700000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187164.35440540314</v>
      </c>
      <c r="Y163" s="2">
        <f t="shared" si="37"/>
        <v>56189547.989845932</v>
      </c>
      <c r="Z163" s="2" t="str">
        <f t="shared" si="8"/>
        <v>HERE</v>
      </c>
      <c r="AA163" s="2">
        <f>IF(Z163="HERE",Y163,AA162+Graph!$G$1*1000)</f>
        <v>56189547.989845932</v>
      </c>
      <c r="AB163" s="2">
        <f t="shared" si="21"/>
        <v>187164.35440540314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46494480.297822751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691500.42857142852</v>
      </c>
      <c r="H164" s="2">
        <f t="shared" si="39"/>
        <v>77415519.327476457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700000</v>
      </c>
      <c r="R164" s="2">
        <f t="shared" si="40"/>
        <v>78671539.33091417</v>
      </c>
      <c r="S164" s="2">
        <f t="shared" si="17"/>
        <v>691500.42857143283</v>
      </c>
      <c r="T164" s="2">
        <f t="shared" si="18"/>
        <v>8499.571428571362</v>
      </c>
      <c r="U164" s="2">
        <f t="shared" si="19"/>
        <v>700000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182233.21851921082</v>
      </c>
      <c r="Y164" s="2">
        <f t="shared" si="37"/>
        <v>56371781.208365142</v>
      </c>
      <c r="Z164" s="2" t="str">
        <f t="shared" si="8"/>
        <v>HERE</v>
      </c>
      <c r="AA164" s="2">
        <f>IF(Z164="HERE",Y164,AA163+Graph!$G$1*1000)</f>
        <v>56371781.208365142</v>
      </c>
      <c r="AB164" s="2">
        <f t="shared" si="21"/>
        <v>182233.21851921082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46824872.297822751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691500.42857142852</v>
      </c>
      <c r="H165" s="2">
        <f t="shared" si="39"/>
        <v>78107019.75604789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700000</v>
      </c>
      <c r="R165" s="2">
        <f t="shared" si="40"/>
        <v>79371539.33091417</v>
      </c>
      <c r="S165" s="2">
        <f t="shared" si="17"/>
        <v>691500.42857143283</v>
      </c>
      <c r="T165" s="2">
        <f t="shared" si="18"/>
        <v>8499.571428571362</v>
      </c>
      <c r="U165" s="2">
        <f t="shared" si="19"/>
        <v>700000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177302.0826330483</v>
      </c>
      <c r="Y165" s="2">
        <f t="shared" si="37"/>
        <v>56549083.290998191</v>
      </c>
      <c r="Z165" s="2" t="str">
        <f t="shared" si="8"/>
        <v>HERE</v>
      </c>
      <c r="AA165" s="2">
        <f>IF(Z165="HERE",Y165,AA164+Graph!$G$1*1000)</f>
        <v>56549083.290998191</v>
      </c>
      <c r="AB165" s="2">
        <f t="shared" si="21"/>
        <v>177302.0826330483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47104832.097822756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IF(F166&gt;700000,$AK$31*1000,F166)</f>
        <v>691500.42857142852</v>
      </c>
      <c r="H166" s="2">
        <f t="shared" si="39"/>
        <v>78798520.184619322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IF(P166&gt;700000,700000,P166)</f>
        <v>700000</v>
      </c>
      <c r="R166" s="2">
        <f t="shared" si="40"/>
        <v>80071539.33091417</v>
      </c>
      <c r="S166" s="2">
        <f t="shared" si="17"/>
        <v>691500.42857143283</v>
      </c>
      <c r="T166" s="2">
        <f t="shared" si="18"/>
        <v>8499.571428571362</v>
      </c>
      <c r="U166" s="2">
        <f t="shared" si="19"/>
        <v>700000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172370.94674688578</v>
      </c>
      <c r="Y166" s="2">
        <f t="shared" si="37"/>
        <v>56721454.237745076</v>
      </c>
      <c r="Z166" s="2" t="str">
        <f t="shared" si="8"/>
        <v>HERE</v>
      </c>
      <c r="AA166" s="2">
        <f>IF(Z166="HERE",Y166,AA165+Graph!$G$1*1000)</f>
        <v>56721454.237745076</v>
      </c>
      <c r="AB166" s="2">
        <f t="shared" si="21"/>
        <v>172370.94674688578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47351643.597822756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691500.42857142852</v>
      </c>
      <c r="H167" s="2">
        <f t="shared" si="39"/>
        <v>79490020.613190755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700000</v>
      </c>
      <c r="R167" s="2">
        <f t="shared" si="40"/>
        <v>80771539.33091417</v>
      </c>
      <c r="S167" s="2">
        <f t="shared" si="17"/>
        <v>691500.42857143283</v>
      </c>
      <c r="T167" s="2">
        <f t="shared" si="18"/>
        <v>8499.571428571362</v>
      </c>
      <c r="U167" s="2">
        <f t="shared" si="19"/>
        <v>700000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167439.81086069345</v>
      </c>
      <c r="Y167" s="2">
        <f t="shared" si="37"/>
        <v>56888894.04860577</v>
      </c>
      <c r="Z167" s="2" t="str">
        <f t="shared" si="8"/>
        <v>HERE</v>
      </c>
      <c r="AA167" s="2">
        <f>IF(Z167="HERE",Y167,AA166+Graph!$G$1*1000)</f>
        <v>56888894.04860577</v>
      </c>
      <c r="AB167" s="2">
        <f t="shared" si="21"/>
        <v>167439.81086069345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47553994.997822754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691500.42857142852</v>
      </c>
      <c r="H168" s="2">
        <f t="shared" si="39"/>
        <v>80181521.041762188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700000</v>
      </c>
      <c r="R168" s="2">
        <f t="shared" si="40"/>
        <v>81471539.33091417</v>
      </c>
      <c r="S168" s="2">
        <f t="shared" si="17"/>
        <v>691500.42857143283</v>
      </c>
      <c r="T168" s="2">
        <f t="shared" si="18"/>
        <v>8499.571428571362</v>
      </c>
      <c r="U168" s="2">
        <f t="shared" si="19"/>
        <v>700000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162508.67497453094</v>
      </c>
      <c r="Y168" s="2">
        <f t="shared" si="37"/>
        <v>57051402.723580301</v>
      </c>
      <c r="Z168" s="2" t="str">
        <f t="shared" si="8"/>
        <v>HERE</v>
      </c>
      <c r="AA168" s="2">
        <f>IF(Z168="HERE",Y168,AA167+Graph!$G$1*1000)</f>
        <v>57051402.723580301</v>
      </c>
      <c r="AB168" s="2">
        <f t="shared" si="21"/>
        <v>162508.67497453094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47721082.447822757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691500.42857142852</v>
      </c>
      <c r="H169" s="2">
        <f t="shared" si="39"/>
        <v>80873021.470333621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700000</v>
      </c>
      <c r="R169" s="2">
        <f t="shared" si="40"/>
        <v>82171539.33091417</v>
      </c>
      <c r="S169" s="2">
        <f t="shared" si="17"/>
        <v>691500.42857143283</v>
      </c>
      <c r="T169" s="2">
        <f t="shared" si="18"/>
        <v>8499.571428571362</v>
      </c>
      <c r="U169" s="2">
        <f t="shared" si="19"/>
        <v>700000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157577.53908836842</v>
      </c>
      <c r="Y169" s="2">
        <f t="shared" si="37"/>
        <v>57208980.262668669</v>
      </c>
      <c r="Z169" s="2" t="str">
        <f t="shared" si="8"/>
        <v>HERE</v>
      </c>
      <c r="AA169" s="2">
        <f>IF(Z169="HERE",Y169,AA168+Graph!$G$1*1000)</f>
        <v>57208980.262668669</v>
      </c>
      <c r="AB169" s="2">
        <f t="shared" si="21"/>
        <v>157577.53908836842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47921524.747822754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691500.42857142852</v>
      </c>
      <c r="H170" s="2">
        <f t="shared" si="39"/>
        <v>81564521.898905054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700000</v>
      </c>
      <c r="R170" s="2">
        <f t="shared" si="40"/>
        <v>82871539.33091417</v>
      </c>
      <c r="S170" s="2">
        <f t="shared" si="17"/>
        <v>691500.42857143283</v>
      </c>
      <c r="T170" s="2">
        <f t="shared" si="18"/>
        <v>8499.571428571362</v>
      </c>
      <c r="U170" s="2">
        <f t="shared" si="19"/>
        <v>700000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152646.40320217609</v>
      </c>
      <c r="Y170" s="2">
        <f t="shared" si="37"/>
        <v>57361626.665870845</v>
      </c>
      <c r="Z170" s="2" t="str">
        <f t="shared" si="8"/>
        <v>HERE</v>
      </c>
      <c r="AA170" s="2">
        <f>IF(Z170="HERE",Y170,AA169+Graph!$G$1*1000)</f>
        <v>57361626.665870845</v>
      </c>
      <c r="AB170" s="2">
        <f t="shared" si="21"/>
        <v>152646.40320217609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691500.42857142852</v>
      </c>
      <c r="H171" s="2">
        <f t="shared" si="39"/>
        <v>82256022.327476487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700000</v>
      </c>
      <c r="R171" s="2">
        <f t="shared" si="40"/>
        <v>83571539.33091417</v>
      </c>
      <c r="S171" s="2">
        <f t="shared" si="17"/>
        <v>691500.42857143283</v>
      </c>
      <c r="T171" s="2">
        <f t="shared" si="18"/>
        <v>8499.571428571362</v>
      </c>
      <c r="U171" s="2">
        <f t="shared" si="19"/>
        <v>700000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147715.26731601357</v>
      </c>
      <c r="Y171" s="2">
        <f t="shared" si="37"/>
        <v>57509341.933186859</v>
      </c>
      <c r="Z171" s="2" t="str">
        <f t="shared" si="8"/>
        <v>HERE</v>
      </c>
      <c r="AA171" s="2">
        <f>IF(Z171="HERE",Y171,AA170+Graph!$G$1*1000)</f>
        <v>57509341.933186859</v>
      </c>
      <c r="AB171" s="2">
        <f t="shared" si="21"/>
        <v>147715.26731601357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691500.42857142852</v>
      </c>
      <c r="H172" s="2">
        <f t="shared" si="39"/>
        <v>82947522.756047919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700000</v>
      </c>
      <c r="R172" s="2">
        <f t="shared" si="40"/>
        <v>84271539.33091417</v>
      </c>
      <c r="S172" s="2">
        <f t="shared" si="17"/>
        <v>691500.42857143283</v>
      </c>
      <c r="T172" s="2">
        <f t="shared" si="18"/>
        <v>8499.571428571362</v>
      </c>
      <c r="U172" s="2">
        <f t="shared" si="19"/>
        <v>700000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142784.13142985106</v>
      </c>
      <c r="Y172" s="2">
        <f t="shared" si="37"/>
        <v>57652126.06461671</v>
      </c>
      <c r="Z172" s="2" t="str">
        <f t="shared" si="8"/>
        <v>HERE</v>
      </c>
      <c r="AA172" s="2">
        <f>IF(Z172="HERE",Y172,AA171+Graph!$G$1*1000)</f>
        <v>57652126.06461671</v>
      </c>
      <c r="AB172" s="2">
        <f t="shared" si="21"/>
        <v>142784.13142985106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691500.42857142852</v>
      </c>
      <c r="H173" s="2">
        <f t="shared" si="39"/>
        <v>83639023.184619352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700000</v>
      </c>
      <c r="R173" s="2">
        <f t="shared" si="40"/>
        <v>84971539.33091417</v>
      </c>
      <c r="S173" s="2">
        <f t="shared" si="17"/>
        <v>691500.42857143283</v>
      </c>
      <c r="T173" s="2">
        <f t="shared" si="18"/>
        <v>8499.571428571362</v>
      </c>
      <c r="U173" s="2">
        <f t="shared" si="19"/>
        <v>700000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137852.99554365873</v>
      </c>
      <c r="Y173" s="2">
        <f t="shared" si="37"/>
        <v>57789979.060160369</v>
      </c>
      <c r="Z173" s="2" t="str">
        <f t="shared" si="8"/>
        <v>HERE</v>
      </c>
      <c r="AA173" s="2">
        <f>IF(Z173="HERE",Y173,AA172+Graph!$G$1*1000)</f>
        <v>57789979.060160369</v>
      </c>
      <c r="AB173" s="2">
        <f t="shared" si="21"/>
        <v>137852.99554365873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691500.42857142852</v>
      </c>
      <c r="H174" s="2">
        <f t="shared" si="39"/>
        <v>84330523.613190785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700000</v>
      </c>
      <c r="R174" s="2">
        <f t="shared" si="40"/>
        <v>85671539.33091417</v>
      </c>
      <c r="S174" s="2">
        <f t="shared" si="17"/>
        <v>691500.42857143283</v>
      </c>
      <c r="T174" s="2">
        <f t="shared" si="18"/>
        <v>8499.571428571362</v>
      </c>
      <c r="U174" s="2">
        <f t="shared" si="19"/>
        <v>700000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132921.85965749621</v>
      </c>
      <c r="Y174" s="2">
        <f t="shared" si="37"/>
        <v>57922900.919817865</v>
      </c>
      <c r="Z174" s="2" t="str">
        <f t="shared" si="8"/>
        <v>HERE</v>
      </c>
      <c r="AA174" s="2">
        <f>IF(Z174="HERE",Y174,AA173+Graph!$G$1*1000)</f>
        <v>57922900.919817865</v>
      </c>
      <c r="AB174" s="2">
        <f t="shared" si="21"/>
        <v>132921.85965749621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691500.42857142852</v>
      </c>
      <c r="H175" s="2">
        <f t="shared" si="39"/>
        <v>85022024.041762218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700000</v>
      </c>
      <c r="R175" s="2">
        <f t="shared" si="40"/>
        <v>86371539.33091417</v>
      </c>
      <c r="S175" s="2">
        <f t="shared" si="17"/>
        <v>691500.42857143283</v>
      </c>
      <c r="T175" s="2">
        <f t="shared" si="18"/>
        <v>8499.571428571362</v>
      </c>
      <c r="U175" s="2">
        <f t="shared" si="19"/>
        <v>700000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127990.72377133369</v>
      </c>
      <c r="Y175" s="2">
        <f t="shared" si="37"/>
        <v>58050891.643589199</v>
      </c>
      <c r="Z175" s="2" t="str">
        <f t="shared" si="8"/>
        <v>HERE</v>
      </c>
      <c r="AA175" s="2">
        <f>IF(Z175="HERE",Y175,AA174+Graph!$G$1*1000)</f>
        <v>58050891.643589199</v>
      </c>
      <c r="AB175" s="2">
        <f t="shared" si="21"/>
        <v>127990.72377133369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691500.42857142852</v>
      </c>
      <c r="H176" s="2">
        <f t="shared" si="39"/>
        <v>85713524.470333651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700000</v>
      </c>
      <c r="R176" s="2">
        <f t="shared" si="40"/>
        <v>87071539.33091417</v>
      </c>
      <c r="S176" s="2">
        <f t="shared" si="17"/>
        <v>691500.42857143283</v>
      </c>
      <c r="T176" s="2">
        <f t="shared" si="18"/>
        <v>8499.571428571362</v>
      </c>
      <c r="U176" s="2">
        <f t="shared" si="19"/>
        <v>700000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123059.58788514137</v>
      </c>
      <c r="Y176" s="2">
        <f t="shared" si="37"/>
        <v>58173951.23147434</v>
      </c>
      <c r="Z176" s="2" t="str">
        <f t="shared" si="8"/>
        <v>HERE</v>
      </c>
      <c r="AA176" s="2">
        <f>IF(Z176="HERE",Y176,AA175+Graph!$G$1*1000)</f>
        <v>58173951.23147434</v>
      </c>
      <c r="AB176" s="2">
        <f t="shared" si="21"/>
        <v>123059.58788514137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691500.42857142852</v>
      </c>
      <c r="H177" s="2">
        <f t="shared" si="39"/>
        <v>86405024.898905084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700000</v>
      </c>
      <c r="R177" s="2">
        <f t="shared" si="40"/>
        <v>87771539.33091417</v>
      </c>
      <c r="S177" s="2">
        <f t="shared" si="17"/>
        <v>691500.42857143283</v>
      </c>
      <c r="T177" s="2">
        <f t="shared" si="18"/>
        <v>8499.571428571362</v>
      </c>
      <c r="U177" s="2">
        <f t="shared" si="19"/>
        <v>700000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118128.45199897885</v>
      </c>
      <c r="Y177" s="2">
        <f t="shared" si="37"/>
        <v>58292079.683473319</v>
      </c>
      <c r="Z177" s="2" t="str">
        <f t="shared" si="8"/>
        <v>HERE</v>
      </c>
      <c r="AA177" s="2">
        <f>IF(Z177="HERE",Y177,AA176+Graph!$G$1*1000)</f>
        <v>58292079.683473319</v>
      </c>
      <c r="AB177" s="2">
        <f t="shared" si="21"/>
        <v>118128.45199897885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691500.42857142852</v>
      </c>
      <c r="H178" s="2">
        <f t="shared" si="39"/>
        <v>87096525.327476516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700000</v>
      </c>
      <c r="R178" s="2">
        <f t="shared" si="40"/>
        <v>88471539.33091417</v>
      </c>
      <c r="S178" s="2">
        <f t="shared" si="17"/>
        <v>691500.42857143283</v>
      </c>
      <c r="T178" s="2">
        <f t="shared" si="18"/>
        <v>8499.571428571362</v>
      </c>
      <c r="U178" s="2">
        <f t="shared" si="19"/>
        <v>700000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113197.31611281633</v>
      </c>
      <c r="Y178" s="2">
        <f t="shared" si="37"/>
        <v>58405276.999586135</v>
      </c>
      <c r="Z178" s="2" t="str">
        <f t="shared" si="8"/>
        <v>HERE</v>
      </c>
      <c r="AA178" s="2">
        <f>IF(Z178="HERE",Y178,AA177+Graph!$G$1*1000)</f>
        <v>58405276.999586135</v>
      </c>
      <c r="AB178" s="2">
        <f t="shared" si="21"/>
        <v>113197.31611281633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691500.42857142852</v>
      </c>
      <c r="H179" s="2">
        <f t="shared" si="39"/>
        <v>87788025.756047949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700000</v>
      </c>
      <c r="R179" s="2">
        <f t="shared" si="40"/>
        <v>89171539.33091417</v>
      </c>
      <c r="S179" s="2">
        <f t="shared" si="17"/>
        <v>691500.42857143283</v>
      </c>
      <c r="T179" s="2">
        <f t="shared" si="18"/>
        <v>8499.571428571362</v>
      </c>
      <c r="U179" s="2">
        <f t="shared" si="19"/>
        <v>700000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108266.18022662401</v>
      </c>
      <c r="Y179" s="2">
        <f t="shared" si="37"/>
        <v>58513543.179812759</v>
      </c>
      <c r="Z179" s="2" t="str">
        <f t="shared" si="8"/>
        <v>HERE</v>
      </c>
      <c r="AA179" s="2">
        <f>IF(Z179="HERE",Y179,AA178+Graph!$G$1*1000)</f>
        <v>58513543.179812759</v>
      </c>
      <c r="AB179" s="2">
        <f t="shared" si="21"/>
        <v>108266.18022662401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691500.42857142852</v>
      </c>
      <c r="H180" s="2">
        <f t="shared" si="39"/>
        <v>88479526.184619382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700000</v>
      </c>
      <c r="R180" s="2">
        <f t="shared" si="40"/>
        <v>89871539.33091417</v>
      </c>
      <c r="S180" s="2">
        <f t="shared" si="17"/>
        <v>691500.42857143283</v>
      </c>
      <c r="T180" s="2">
        <f t="shared" si="18"/>
        <v>8499.571428571362</v>
      </c>
      <c r="U180" s="2">
        <f t="shared" si="19"/>
        <v>700000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103335.04434046149</v>
      </c>
      <c r="Y180" s="2">
        <f t="shared" si="37"/>
        <v>58616878.224153221</v>
      </c>
      <c r="Z180" s="2" t="str">
        <f t="shared" si="8"/>
        <v>HERE</v>
      </c>
      <c r="AA180" s="2">
        <f>IF(Z180="HERE",Y180,AA179+Graph!$G$1*1000)</f>
        <v>58616878.224153221</v>
      </c>
      <c r="AB180" s="2">
        <f t="shared" si="21"/>
        <v>103335.04434046149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691500.42857142852</v>
      </c>
      <c r="H181" s="2">
        <f t="shared" si="39"/>
        <v>89171026.613190815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700000</v>
      </c>
      <c r="R181" s="2">
        <f t="shared" si="40"/>
        <v>90571539.33091417</v>
      </c>
      <c r="S181" s="2">
        <f t="shared" si="17"/>
        <v>691500.42857143283</v>
      </c>
      <c r="T181" s="2">
        <f t="shared" si="18"/>
        <v>8499.571428571362</v>
      </c>
      <c r="U181" s="2">
        <f t="shared" si="19"/>
        <v>700000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98403.908454298973</v>
      </c>
      <c r="Y181" s="2">
        <f t="shared" si="37"/>
        <v>58715282.13260752</v>
      </c>
      <c r="Z181" s="2" t="str">
        <f t="shared" si="8"/>
        <v>HERE</v>
      </c>
      <c r="AA181" s="2">
        <f>IF(Z181="HERE",Y181,AA180+Graph!$G$1*1000)</f>
        <v>58715282.13260752</v>
      </c>
      <c r="AB181" s="2">
        <f t="shared" si="21"/>
        <v>98403.908454298973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691500.42857142852</v>
      </c>
      <c r="H182" s="2">
        <f t="shared" si="39"/>
        <v>89862527.041762248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700000</v>
      </c>
      <c r="R182" s="2">
        <f t="shared" si="40"/>
        <v>91271539.33091417</v>
      </c>
      <c r="S182" s="2">
        <f t="shared" si="17"/>
        <v>691500.42857143283</v>
      </c>
      <c r="T182" s="2">
        <f t="shared" si="18"/>
        <v>8499.571428571362</v>
      </c>
      <c r="U182" s="2">
        <f t="shared" si="19"/>
        <v>700000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93472.772568106651</v>
      </c>
      <c r="Y182" s="2">
        <f t="shared" si="37"/>
        <v>58808754.905175626</v>
      </c>
      <c r="Z182" s="2" t="str">
        <f t="shared" si="8"/>
        <v>HERE</v>
      </c>
      <c r="AA182" s="2">
        <f>IF(Z182="HERE",Y182,AA181+Graph!$G$1*1000)</f>
        <v>58808754.905175626</v>
      </c>
      <c r="AB182" s="2">
        <f t="shared" si="21"/>
        <v>93472.772568106651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691500.42857142852</v>
      </c>
      <c r="H183" s="2">
        <f t="shared" si="39"/>
        <v>90554027.470333681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700000</v>
      </c>
      <c r="R183" s="2">
        <f t="shared" si="40"/>
        <v>91971539.33091417</v>
      </c>
      <c r="S183" s="2">
        <f t="shared" si="17"/>
        <v>691500.42857143283</v>
      </c>
      <c r="T183" s="2">
        <f t="shared" si="18"/>
        <v>8499.571428571362</v>
      </c>
      <c r="U183" s="2">
        <f t="shared" si="19"/>
        <v>700000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88541.636681944132</v>
      </c>
      <c r="Y183" s="2">
        <f t="shared" si="37"/>
        <v>58897296.54185757</v>
      </c>
      <c r="Z183" s="2" t="str">
        <f t="shared" si="8"/>
        <v>HERE</v>
      </c>
      <c r="AA183" s="2">
        <f>IF(Z183="HERE",Y183,AA182+Graph!$G$1*1000)</f>
        <v>58897296.54185757</v>
      </c>
      <c r="AB183" s="2">
        <f t="shared" si="21"/>
        <v>88541.636681944132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691500.42857142852</v>
      </c>
      <c r="H184" s="2">
        <f t="shared" si="39"/>
        <v>91245527.898905113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700000</v>
      </c>
      <c r="R184" s="2">
        <f t="shared" si="40"/>
        <v>92671539.33091417</v>
      </c>
      <c r="S184" s="2">
        <f t="shared" si="17"/>
        <v>691500.42857143283</v>
      </c>
      <c r="T184" s="2">
        <f t="shared" si="18"/>
        <v>8499.571428571362</v>
      </c>
      <c r="U184" s="2">
        <f t="shared" si="19"/>
        <v>700000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83610.500795781612</v>
      </c>
      <c r="Y184" s="2">
        <f t="shared" si="37"/>
        <v>58980907.042653352</v>
      </c>
      <c r="Z184" s="2" t="str">
        <f t="shared" si="8"/>
        <v>HERE</v>
      </c>
      <c r="AA184" s="2">
        <f>IF(Z184="HERE",Y184,AA183+Graph!$G$1*1000)</f>
        <v>58980907.042653352</v>
      </c>
      <c r="AB184" s="2">
        <f t="shared" si="21"/>
        <v>83610.500795781612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691500.42857142852</v>
      </c>
      <c r="H185" s="2">
        <f t="shared" si="39"/>
        <v>91937028.327476546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700000</v>
      </c>
      <c r="R185" s="2">
        <f t="shared" si="40"/>
        <v>93371539.33091417</v>
      </c>
      <c r="S185" s="2">
        <f t="shared" si="17"/>
        <v>691500.42857143283</v>
      </c>
      <c r="T185" s="2">
        <f t="shared" si="18"/>
        <v>8499.571428571362</v>
      </c>
      <c r="U185" s="2">
        <f t="shared" si="19"/>
        <v>700000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78679.364909589291</v>
      </c>
      <c r="Y185" s="2">
        <f t="shared" si="37"/>
        <v>59059586.407562941</v>
      </c>
      <c r="Z185" s="2" t="str">
        <f t="shared" si="8"/>
        <v>HERE</v>
      </c>
      <c r="AA185" s="2">
        <f>IF(Z185="HERE",Y185,AA184+Graph!$G$1*1000)</f>
        <v>59059586.407562941</v>
      </c>
      <c r="AB185" s="2">
        <f t="shared" si="21"/>
        <v>78679.364909589291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691500.42857142852</v>
      </c>
      <c r="H186" s="2">
        <f t="shared" si="39"/>
        <v>92628528.756047979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700000</v>
      </c>
      <c r="R186" s="2">
        <f t="shared" si="40"/>
        <v>94071539.33091417</v>
      </c>
      <c r="S186" s="2">
        <f t="shared" si="17"/>
        <v>691500.42857143283</v>
      </c>
      <c r="T186" s="2">
        <f t="shared" si="18"/>
        <v>8499.571428571362</v>
      </c>
      <c r="U186" s="2">
        <f t="shared" si="19"/>
        <v>700000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73748.229023426771</v>
      </c>
      <c r="Y186" s="2">
        <f t="shared" si="37"/>
        <v>59133334.636586368</v>
      </c>
      <c r="Z186" s="2" t="str">
        <f t="shared" si="8"/>
        <v>HERE</v>
      </c>
      <c r="AA186" s="2">
        <f>IF(Z186="HERE",Y186,AA185+Graph!$G$1*1000)</f>
        <v>59133334.636586368</v>
      </c>
      <c r="AB186" s="2">
        <f t="shared" si="21"/>
        <v>73748.229023426771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691500.42857142852</v>
      </c>
      <c r="H187" s="2">
        <f t="shared" si="39"/>
        <v>93320029.184619412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700000</v>
      </c>
      <c r="R187" s="2">
        <f t="shared" si="40"/>
        <v>94771539.33091417</v>
      </c>
      <c r="S187" s="2">
        <f t="shared" si="17"/>
        <v>691500.42857143283</v>
      </c>
      <c r="T187" s="2">
        <f t="shared" si="18"/>
        <v>8499.571428571362</v>
      </c>
      <c r="U187" s="2">
        <f t="shared" si="19"/>
        <v>700000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68817.093137264252</v>
      </c>
      <c r="Y187" s="2">
        <f t="shared" si="37"/>
        <v>59202151.729723632</v>
      </c>
      <c r="Z187" s="2" t="str">
        <f t="shared" si="8"/>
        <v>HERE</v>
      </c>
      <c r="AA187" s="2">
        <f>IF(Z187="HERE",Y187,AA186+Graph!$G$1*1000)</f>
        <v>59202151.729723632</v>
      </c>
      <c r="AB187" s="2">
        <f t="shared" si="21"/>
        <v>68817.093137264252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691500.42857142852</v>
      </c>
      <c r="H188" s="2">
        <f t="shared" si="39"/>
        <v>94011529.613190845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700000</v>
      </c>
      <c r="R188" s="2">
        <f t="shared" si="40"/>
        <v>95471539.33091417</v>
      </c>
      <c r="S188" s="2">
        <f t="shared" si="17"/>
        <v>691500.42857143283</v>
      </c>
      <c r="T188" s="2">
        <f t="shared" si="18"/>
        <v>8499.571428571362</v>
      </c>
      <c r="U188" s="2">
        <f t="shared" si="19"/>
        <v>700000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63885.95725107193</v>
      </c>
      <c r="Y188" s="2">
        <f t="shared" si="37"/>
        <v>59266037.686974704</v>
      </c>
      <c r="Z188" s="2" t="str">
        <f t="shared" si="8"/>
        <v>HERE</v>
      </c>
      <c r="AA188" s="2">
        <f>IF(Z188="HERE",Y188,AA187+Graph!$G$1*1000)</f>
        <v>59266037.686974704</v>
      </c>
      <c r="AB188" s="2">
        <f t="shared" si="21"/>
        <v>63885.95725107193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691500.42857142852</v>
      </c>
      <c r="H189" s="2">
        <f t="shared" si="39"/>
        <v>94703030.041762277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700000</v>
      </c>
      <c r="R189" s="2">
        <f t="shared" si="40"/>
        <v>96171539.33091417</v>
      </c>
      <c r="S189" s="2">
        <f t="shared" si="17"/>
        <v>691500.42857143283</v>
      </c>
      <c r="T189" s="2">
        <f t="shared" si="18"/>
        <v>8499.571428571362</v>
      </c>
      <c r="U189" s="2">
        <f t="shared" si="19"/>
        <v>700000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58954.82136490941</v>
      </c>
      <c r="Y189" s="2">
        <f t="shared" si="37"/>
        <v>59324992.508339614</v>
      </c>
      <c r="Z189" s="2" t="str">
        <f t="shared" si="8"/>
        <v>HERE</v>
      </c>
      <c r="AA189" s="2">
        <f>IF(Z189="HERE",Y189,AA188+Graph!$G$1*1000)</f>
        <v>59324992.508339614</v>
      </c>
      <c r="AB189" s="2">
        <f t="shared" si="21"/>
        <v>58954.82136490941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691500.42857142852</v>
      </c>
      <c r="H190" s="2">
        <f t="shared" si="39"/>
        <v>95394530.47033371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700000</v>
      </c>
      <c r="R190" s="2">
        <f t="shared" si="40"/>
        <v>96871539.33091417</v>
      </c>
      <c r="S190" s="2">
        <f t="shared" si="17"/>
        <v>691500.42857143283</v>
      </c>
      <c r="T190" s="2">
        <f t="shared" si="18"/>
        <v>8499.571428571362</v>
      </c>
      <c r="U190" s="2">
        <f t="shared" si="19"/>
        <v>700000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54023.685478746891</v>
      </c>
      <c r="Y190" s="2">
        <f t="shared" si="37"/>
        <v>59379016.193818361</v>
      </c>
      <c r="Z190" s="2" t="str">
        <f t="shared" si="8"/>
        <v>HERE</v>
      </c>
      <c r="AA190" s="2">
        <f>IF(Z190="HERE",Y190,AA189+Graph!$G$1*1000)</f>
        <v>59379016.193818361</v>
      </c>
      <c r="AB190" s="2">
        <f t="shared" si="21"/>
        <v>54023.685478746891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691500.42857142852</v>
      </c>
      <c r="H191" s="2">
        <f t="shared" si="39"/>
        <v>96086030.898905143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700000</v>
      </c>
      <c r="R191" s="2">
        <f t="shared" si="40"/>
        <v>97571539.33091417</v>
      </c>
      <c r="S191" s="2">
        <f t="shared" si="17"/>
        <v>691500.42857143283</v>
      </c>
      <c r="T191" s="2">
        <f t="shared" si="18"/>
        <v>8499.571428571362</v>
      </c>
      <c r="U191" s="2">
        <f t="shared" si="19"/>
        <v>700000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49092.549592554569</v>
      </c>
      <c r="Y191" s="2">
        <f t="shared" si="37"/>
        <v>59428108.743410915</v>
      </c>
      <c r="Z191" s="2" t="str">
        <f t="shared" si="8"/>
        <v>HERE</v>
      </c>
      <c r="AA191" s="2">
        <f>IF(Z191="HERE",Y191,AA190+Graph!$G$1*1000)</f>
        <v>59428108.743410915</v>
      </c>
      <c r="AB191" s="2">
        <f t="shared" si="21"/>
        <v>49092.549592554569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691500.42857142852</v>
      </c>
      <c r="H192" s="2">
        <f t="shared" si="39"/>
        <v>96777531.327476576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700000</v>
      </c>
      <c r="R192" s="2">
        <f t="shared" si="40"/>
        <v>98271539.33091417</v>
      </c>
      <c r="S192" s="2">
        <f t="shared" si="17"/>
        <v>691500.42857143283</v>
      </c>
      <c r="T192" s="2">
        <f t="shared" si="18"/>
        <v>8499.571428571362</v>
      </c>
      <c r="U192" s="2">
        <f t="shared" si="19"/>
        <v>700000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44161.41370639205</v>
      </c>
      <c r="Y192" s="2">
        <f t="shared" si="37"/>
        <v>59472270.157117307</v>
      </c>
      <c r="Z192" s="2" t="str">
        <f t="shared" si="8"/>
        <v>HERE</v>
      </c>
      <c r="AA192" s="2">
        <f>IF(Z192="HERE",Y192,AA191+Graph!$G$1*1000)</f>
        <v>59472270.157117307</v>
      </c>
      <c r="AB192" s="2">
        <f t="shared" si="21"/>
        <v>44161.41370639205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691500.42857142852</v>
      </c>
      <c r="H193" s="2">
        <f t="shared" si="39"/>
        <v>97469031.756048009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700000</v>
      </c>
      <c r="R193" s="2">
        <f t="shared" si="40"/>
        <v>98971539.33091417</v>
      </c>
      <c r="S193" s="2">
        <f t="shared" si="17"/>
        <v>691500.42857143283</v>
      </c>
      <c r="T193" s="2">
        <f t="shared" si="18"/>
        <v>8499.571428571362</v>
      </c>
      <c r="U193" s="2">
        <f t="shared" si="19"/>
        <v>700000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39230.27782022953</v>
      </c>
      <c r="Y193" s="2">
        <f t="shared" si="37"/>
        <v>59511500.434937537</v>
      </c>
      <c r="Z193" s="2" t="str">
        <f t="shared" si="8"/>
        <v>HERE</v>
      </c>
      <c r="AA193" s="2">
        <f>IF(Z193="HERE",Y193,AA192+Graph!$G$1*1000)</f>
        <v>59511500.434937537</v>
      </c>
      <c r="AB193" s="2">
        <f t="shared" si="21"/>
        <v>39230.27782022953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691500.42857142852</v>
      </c>
      <c r="H194" s="2">
        <f t="shared" si="39"/>
        <v>98160532.184619442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700000</v>
      </c>
      <c r="R194" s="2">
        <f t="shared" si="40"/>
        <v>99671539.33091417</v>
      </c>
      <c r="S194" s="2">
        <f t="shared" si="17"/>
        <v>691500.42857143283</v>
      </c>
      <c r="T194" s="2">
        <f t="shared" si="18"/>
        <v>8499.571428571362</v>
      </c>
      <c r="U194" s="2">
        <f t="shared" si="19"/>
        <v>700000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34299.141934037209</v>
      </c>
      <c r="Y194" s="2">
        <f t="shared" si="37"/>
        <v>59545799.576871574</v>
      </c>
      <c r="Z194" s="2" t="str">
        <f t="shared" si="8"/>
        <v>HERE</v>
      </c>
      <c r="AA194" s="2">
        <f>IF(Z194="HERE",Y194,AA193+Graph!$G$1*1000)</f>
        <v>59545799.576871574</v>
      </c>
      <c r="AB194" s="2">
        <f t="shared" si="21"/>
        <v>34299.141934037209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691500.42857142852</v>
      </c>
      <c r="H195" s="2">
        <f t="shared" si="39"/>
        <v>98852032.613190874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700000</v>
      </c>
      <c r="R195" s="2">
        <f t="shared" si="40"/>
        <v>100371539.33091417</v>
      </c>
      <c r="S195" s="2">
        <f t="shared" si="17"/>
        <v>691500.42857143283</v>
      </c>
      <c r="T195" s="2">
        <f t="shared" si="18"/>
        <v>8499.571428571362</v>
      </c>
      <c r="U195" s="2">
        <f t="shared" si="19"/>
        <v>700000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29368.006047874689</v>
      </c>
      <c r="Y195" s="2">
        <f t="shared" si="37"/>
        <v>59575167.582919449</v>
      </c>
      <c r="Z195" s="2" t="str">
        <f t="shared" si="8"/>
        <v>HERE</v>
      </c>
      <c r="AA195" s="2">
        <f>IF(Z195="HERE",Y195,AA194+Graph!$G$1*1000)</f>
        <v>59575167.582919449</v>
      </c>
      <c r="AB195" s="2">
        <f t="shared" si="21"/>
        <v>29368.006047874689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691500.42857142852</v>
      </c>
      <c r="H196" s="2">
        <f t="shared" si="39"/>
        <v>99543533.041762307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700000</v>
      </c>
      <c r="R196" s="2">
        <f t="shared" si="40"/>
        <v>101071539.33091417</v>
      </c>
      <c r="S196" s="2">
        <f t="shared" si="17"/>
        <v>691500.42857143283</v>
      </c>
      <c r="T196" s="2">
        <f t="shared" si="18"/>
        <v>8499.571428571362</v>
      </c>
      <c r="U196" s="2">
        <f t="shared" si="19"/>
        <v>700000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24436.87016171217</v>
      </c>
      <c r="Y196" s="2">
        <f t="shared" si="37"/>
        <v>59599604.453081161</v>
      </c>
      <c r="Z196" s="2" t="str">
        <f t="shared" si="8"/>
        <v>HERE</v>
      </c>
      <c r="AA196" s="2">
        <f>IF(Z196="HERE",Y196,AA195+Graph!$G$1*1000)</f>
        <v>59599604.453081161</v>
      </c>
      <c r="AB196" s="2">
        <f t="shared" si="21"/>
        <v>24436.87016171217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691500.42857142852</v>
      </c>
      <c r="H197" s="2">
        <f t="shared" si="39"/>
        <v>100235033.47033374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700000</v>
      </c>
      <c r="R197" s="2">
        <f t="shared" si="40"/>
        <v>101771539.33091417</v>
      </c>
      <c r="S197" s="2">
        <f t="shared" si="17"/>
        <v>691500.42857143283</v>
      </c>
      <c r="T197" s="2">
        <f t="shared" si="18"/>
        <v>8499.571428571362</v>
      </c>
      <c r="U197" s="2">
        <f t="shared" si="19"/>
        <v>700000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19505.734275519848</v>
      </c>
      <c r="Y197" s="2">
        <f t="shared" si="37"/>
        <v>59619110.187356681</v>
      </c>
      <c r="Z197" s="2" t="str">
        <f t="shared" si="8"/>
        <v>HERE</v>
      </c>
      <c r="AA197" s="2">
        <f>IF(Z197="HERE",Y197,AA196+Graph!$G$1*1000)</f>
        <v>59619110.187356681</v>
      </c>
      <c r="AB197" s="2">
        <f t="shared" si="21"/>
        <v>19505.734275519848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691500.42857142852</v>
      </c>
      <c r="H198" s="2">
        <f t="shared" si="39"/>
        <v>100926533.89890517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700000</v>
      </c>
      <c r="R198" s="2">
        <f t="shared" si="40"/>
        <v>102471539.33091417</v>
      </c>
      <c r="S198" s="2">
        <f t="shared" si="17"/>
        <v>691500.42857143283</v>
      </c>
      <c r="T198" s="2">
        <f t="shared" si="18"/>
        <v>8499.571428571362</v>
      </c>
      <c r="U198" s="2">
        <f t="shared" si="19"/>
        <v>700000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14574.598389357328</v>
      </c>
      <c r="Y198" s="2">
        <f t="shared" si="37"/>
        <v>59633684.785746038</v>
      </c>
      <c r="Z198" s="2" t="str">
        <f t="shared" si="8"/>
        <v>HERE</v>
      </c>
      <c r="AA198" s="2">
        <f>IF(Z198="HERE",Y198,AA197+Graph!$G$1*1000)</f>
        <v>59633684.785746038</v>
      </c>
      <c r="AB198" s="2">
        <f t="shared" si="21"/>
        <v>14574.598389357328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691500.42857142852</v>
      </c>
      <c r="H199" s="2">
        <f t="shared" si="39"/>
        <v>101618034.32747661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700000</v>
      </c>
      <c r="R199" s="2">
        <f t="shared" si="40"/>
        <v>103171539.33091417</v>
      </c>
      <c r="S199" s="2">
        <f t="shared" si="17"/>
        <v>691500.42857143283</v>
      </c>
      <c r="T199" s="2">
        <f t="shared" si="18"/>
        <v>8499.571428571362</v>
      </c>
      <c r="U199" s="2">
        <f t="shared" si="19"/>
        <v>700000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9643.462503194809</v>
      </c>
      <c r="Y199" s="2">
        <f t="shared" si="37"/>
        <v>59643328.248249233</v>
      </c>
      <c r="Z199" s="2" t="str">
        <f t="shared" si="8"/>
        <v>HERE</v>
      </c>
      <c r="AA199" s="2">
        <f>IF(Z199="HERE",Y199,AA198+Graph!$G$1*1000)</f>
        <v>59643328.248249233</v>
      </c>
      <c r="AB199" s="2">
        <f t="shared" si="21"/>
        <v>9643.462503194809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691500.42857142852</v>
      </c>
      <c r="H200" s="2">
        <f t="shared" si="39"/>
        <v>102309534.75604804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700000</v>
      </c>
      <c r="R200" s="2">
        <f t="shared" si="40"/>
        <v>103871539.33091417</v>
      </c>
      <c r="S200" s="2">
        <f t="shared" si="17"/>
        <v>691500.42857143283</v>
      </c>
      <c r="T200" s="2">
        <f t="shared" si="18"/>
        <v>8499.571428571362</v>
      </c>
      <c r="U200" s="2">
        <f t="shared" si="19"/>
        <v>700000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4712.3266170024872</v>
      </c>
      <c r="Y200" s="2">
        <f t="shared" si="37"/>
        <v>59648040.574866235</v>
      </c>
      <c r="Z200" s="2" t="str">
        <f t="shared" si="8"/>
        <v>HERE</v>
      </c>
      <c r="AA200" s="2">
        <f>IF(Z200="HERE",Y200,AA199+Graph!$G$1*1000)</f>
        <v>59648040.574866235</v>
      </c>
      <c r="AB200" s="2">
        <f t="shared" si="21"/>
        <v>4712.3266170024872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691500.42857142852</v>
      </c>
      <c r="H201" s="2">
        <f t="shared" si="39"/>
        <v>103001035.18461947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700000</v>
      </c>
      <c r="R201" s="2">
        <f t="shared" si="40"/>
        <v>104571539.33091417</v>
      </c>
      <c r="S201" s="2">
        <f t="shared" si="17"/>
        <v>691500.42857143283</v>
      </c>
      <c r="T201" s="2">
        <f t="shared" si="18"/>
        <v>8499.571428571362</v>
      </c>
      <c r="U201" s="2">
        <f t="shared" si="19"/>
        <v>700000</v>
      </c>
      <c r="V201" s="2">
        <f t="shared" si="34"/>
        <v>44914999.18461936</v>
      </c>
      <c r="W201" s="2">
        <f t="shared" si="20"/>
        <v>691500.42857142538</v>
      </c>
      <c r="X201" s="2">
        <f t="shared" si="6"/>
        <v>8499.5714285746217</v>
      </c>
      <c r="Y201" s="2">
        <f t="shared" si="37"/>
        <v>59656540.14629481</v>
      </c>
      <c r="Z201" s="2" t="str">
        <f t="shared" si="8"/>
        <v>HERE</v>
      </c>
      <c r="AA201" s="2">
        <f>IF(Z201="HERE",Y201,AA200+Graph!$G$1*1000)</f>
        <v>59656540.14629481</v>
      </c>
      <c r="AB201" s="2">
        <f t="shared" si="21"/>
        <v>8499.5714285746217</v>
      </c>
      <c r="AC201" s="2">
        <f t="shared" si="38"/>
        <v>44914999.18461936</v>
      </c>
      <c r="AD201" s="3">
        <f t="shared" si="10"/>
        <v>52800000</v>
      </c>
      <c r="AE201" s="2">
        <f>IF(AE199&gt;=52800000,52800000,IF(AB180=Graph!G$1*1000,AE200+Graph!G$1*1000,AC201))</f>
        <v>44914999.18461936</v>
      </c>
      <c r="AF201" s="3">
        <f t="shared" si="11"/>
        <v>44914999.18461936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691500.42857142852</v>
      </c>
      <c r="H202" s="2">
        <f t="shared" si="39"/>
        <v>103692535.6131909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700000</v>
      </c>
      <c r="R202" s="2">
        <f t="shared" si="40"/>
        <v>105271539.33091417</v>
      </c>
      <c r="S202" s="2">
        <f t="shared" si="17"/>
        <v>691500.42857143283</v>
      </c>
      <c r="T202" s="2">
        <f t="shared" si="18"/>
        <v>8499.571428571362</v>
      </c>
      <c r="U202" s="2">
        <f t="shared" si="19"/>
        <v>700000</v>
      </c>
      <c r="V202" s="2">
        <f t="shared" si="34"/>
        <v>45606499.613190785</v>
      </c>
      <c r="W202" s="2">
        <f t="shared" si="20"/>
        <v>691500.42857142538</v>
      </c>
      <c r="X202" s="2">
        <f t="shared" si="6"/>
        <v>8499.5714285746217</v>
      </c>
      <c r="Y202" s="2">
        <f t="shared" si="37"/>
        <v>59665039.717723384</v>
      </c>
      <c r="Z202" s="2" t="str">
        <f t="shared" si="8"/>
        <v>HERE</v>
      </c>
      <c r="AA202" s="2">
        <f>IF(Z202="HERE",Y202,AA201+Graph!$G$1*1000)</f>
        <v>59665039.717723384</v>
      </c>
      <c r="AB202" s="2">
        <f t="shared" si="21"/>
        <v>8499.5714285746217</v>
      </c>
      <c r="AC202" s="2">
        <f t="shared" si="38"/>
        <v>45606499.613190785</v>
      </c>
      <c r="AD202" s="3">
        <f t="shared" si="10"/>
        <v>52800000</v>
      </c>
      <c r="AE202" s="2">
        <f>IF(AE200&gt;=52800000,52800000,IF(AB181=Graph!G$1*1000,AE201+Graph!G$1*1000,AC202))</f>
        <v>45606499.613190785</v>
      </c>
      <c r="AF202" s="3">
        <f t="shared" si="11"/>
        <v>45606499.613190785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691500.42857142852</v>
      </c>
      <c r="H203" s="2">
        <f t="shared" si="39"/>
        <v>104384036.04176234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700000</v>
      </c>
      <c r="R203" s="2">
        <f t="shared" si="40"/>
        <v>105971539.33091417</v>
      </c>
      <c r="S203" s="2">
        <f t="shared" si="17"/>
        <v>691500.42857143283</v>
      </c>
      <c r="T203" s="2">
        <f t="shared" si="18"/>
        <v>8499.571428571362</v>
      </c>
      <c r="U203" s="2">
        <f t="shared" si="19"/>
        <v>700000</v>
      </c>
      <c r="V203" s="2">
        <f t="shared" si="34"/>
        <v>46298000.04176221</v>
      </c>
      <c r="W203" s="2">
        <f t="shared" si="20"/>
        <v>691500.42857142538</v>
      </c>
      <c r="X203" s="2">
        <f t="shared" si="6"/>
        <v>8499.5714285746217</v>
      </c>
      <c r="Y203" s="2">
        <f t="shared" si="37"/>
        <v>59673539.289151959</v>
      </c>
      <c r="Z203" s="2" t="str">
        <f t="shared" si="8"/>
        <v>HERE</v>
      </c>
      <c r="AA203" s="2">
        <f>IF(Z203="HERE",Y203,AA202+Graph!$G$1*1000)</f>
        <v>59673539.289151959</v>
      </c>
      <c r="AB203" s="2">
        <f t="shared" si="21"/>
        <v>8499.5714285746217</v>
      </c>
      <c r="AC203" s="2">
        <f t="shared" si="38"/>
        <v>46298000.04176221</v>
      </c>
      <c r="AD203" s="3">
        <f t="shared" si="10"/>
        <v>52800000</v>
      </c>
      <c r="AE203" s="2">
        <f>IF(AE201&gt;=52800000,52800000,IF(AB182=Graph!G$1*1000,AE202+Graph!G$1*1000,AC203))</f>
        <v>46298000.04176221</v>
      </c>
      <c r="AF203" s="3">
        <f t="shared" si="11"/>
        <v>46298000.04176221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691500.42857142852</v>
      </c>
      <c r="H204" s="2">
        <f t="shared" si="39"/>
        <v>105075536.47033377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700000</v>
      </c>
      <c r="R204" s="2">
        <f t="shared" si="40"/>
        <v>106671539.33091417</v>
      </c>
      <c r="S204" s="2">
        <f t="shared" si="17"/>
        <v>691500.42857143283</v>
      </c>
      <c r="T204" s="2">
        <f t="shared" si="18"/>
        <v>8499.571428571362</v>
      </c>
      <c r="U204" s="2">
        <f t="shared" si="19"/>
        <v>700000</v>
      </c>
      <c r="V204" s="2">
        <f t="shared" si="34"/>
        <v>46989500.470333636</v>
      </c>
      <c r="W204" s="2">
        <f t="shared" si="20"/>
        <v>691500.42857142538</v>
      </c>
      <c r="X204" s="2">
        <f t="shared" si="6"/>
        <v>8499.5714285746217</v>
      </c>
      <c r="Y204" s="2">
        <f t="shared" si="37"/>
        <v>59682038.860580534</v>
      </c>
      <c r="Z204" s="2" t="str">
        <f t="shared" si="8"/>
        <v>HERE</v>
      </c>
      <c r="AA204" s="2">
        <f>IF(Z204="HERE",Y204,AA203+Graph!$G$1*1000)</f>
        <v>59682038.860580534</v>
      </c>
      <c r="AB204" s="2">
        <f t="shared" si="21"/>
        <v>8499.5714285746217</v>
      </c>
      <c r="AC204" s="2">
        <f t="shared" si="38"/>
        <v>46989500.470333636</v>
      </c>
      <c r="AD204" s="3">
        <f t="shared" si="10"/>
        <v>52800000</v>
      </c>
      <c r="AE204" s="2">
        <f>IF(AE202&gt;=52800000,52800000,IF(AB183=Graph!G$1*1000,AE203+Graph!G$1*1000,AC204))</f>
        <v>46989500.470333636</v>
      </c>
      <c r="AF204" s="3">
        <f t="shared" si="11"/>
        <v>46989500.470333636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691500.42857142852</v>
      </c>
      <c r="H205" s="2">
        <f t="shared" si="39"/>
        <v>105767036.8989052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700000</v>
      </c>
      <c r="R205" s="2">
        <f t="shared" si="40"/>
        <v>107371539.33091417</v>
      </c>
      <c r="S205" s="2">
        <f t="shared" si="17"/>
        <v>691500.42857143283</v>
      </c>
      <c r="T205" s="2">
        <f t="shared" si="18"/>
        <v>8499.571428571362</v>
      </c>
      <c r="U205" s="2">
        <f t="shared" si="19"/>
        <v>700000</v>
      </c>
      <c r="V205" s="2">
        <f t="shared" si="34"/>
        <v>47681000.898905061</v>
      </c>
      <c r="W205" s="2">
        <f t="shared" si="20"/>
        <v>691500.42857142538</v>
      </c>
      <c r="X205" s="2">
        <f t="shared" si="6"/>
        <v>8499.5714285746217</v>
      </c>
      <c r="Y205" s="2">
        <f t="shared" si="37"/>
        <v>59690538.432009108</v>
      </c>
      <c r="Z205" s="2" t="str">
        <f t="shared" si="8"/>
        <v>HERE</v>
      </c>
      <c r="AA205" s="2">
        <f>IF(Z205="HERE",Y205,AA204+Graph!$G$1*1000)</f>
        <v>59690538.432009108</v>
      </c>
      <c r="AB205" s="2">
        <f t="shared" si="21"/>
        <v>8499.5714285746217</v>
      </c>
      <c r="AC205" s="2">
        <f t="shared" si="38"/>
        <v>47681000.898905061</v>
      </c>
      <c r="AD205" s="3">
        <f t="shared" si="10"/>
        <v>52800000</v>
      </c>
      <c r="AE205" s="2">
        <f>IF(AE203&gt;=52800000,52800000,IF(AB184=Graph!G$1*1000,AE204+Graph!G$1*1000,AC205))</f>
        <v>47681000.898905061</v>
      </c>
      <c r="AF205" s="3">
        <f t="shared" si="11"/>
        <v>47681000.898905061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691500.42857142852</v>
      </c>
      <c r="H206" s="2">
        <f t="shared" si="39"/>
        <v>106458537.32747664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700000</v>
      </c>
      <c r="R206" s="2">
        <f t="shared" si="40"/>
        <v>108071539.33091417</v>
      </c>
      <c r="S206" s="2">
        <f t="shared" si="17"/>
        <v>691500.42857143283</v>
      </c>
      <c r="T206" s="2">
        <f t="shared" si="18"/>
        <v>8499.571428571362</v>
      </c>
      <c r="U206" s="2">
        <f t="shared" si="19"/>
        <v>700000</v>
      </c>
      <c r="V206" s="2">
        <f t="shared" si="34"/>
        <v>48372501.327476487</v>
      </c>
      <c r="W206" s="2">
        <f t="shared" si="20"/>
        <v>691500.42857142538</v>
      </c>
      <c r="X206" s="2">
        <f t="shared" si="6"/>
        <v>8499.5714285746217</v>
      </c>
      <c r="Y206" s="2">
        <f t="shared" si="37"/>
        <v>59699038.003437683</v>
      </c>
      <c r="Z206" s="2" t="str">
        <f t="shared" si="8"/>
        <v>HERE</v>
      </c>
      <c r="AA206" s="2">
        <f>IF(Z206="HERE",Y206,AA205+Graph!$G$1*1000)</f>
        <v>59699038.003437683</v>
      </c>
      <c r="AB206" s="2">
        <f t="shared" si="21"/>
        <v>8499.5714285746217</v>
      </c>
      <c r="AC206" s="2">
        <f t="shared" si="38"/>
        <v>48372501.327476487</v>
      </c>
      <c r="AD206" s="3">
        <f t="shared" si="10"/>
        <v>52800000</v>
      </c>
      <c r="AE206" s="2">
        <f>IF(AE204&gt;=52800000,52800000,IF(AB185=Graph!G$1*1000,AE205+Graph!G$1*1000,AC206))</f>
        <v>48372501.327476487</v>
      </c>
      <c r="AF206" s="3">
        <f t="shared" si="11"/>
        <v>48372501.327476487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691500.42857142852</v>
      </c>
      <c r="H207" s="2">
        <f t="shared" si="39"/>
        <v>107150037.75604807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700000</v>
      </c>
      <c r="R207" s="2">
        <f t="shared" si="40"/>
        <v>108771539.33091417</v>
      </c>
      <c r="S207" s="2">
        <f t="shared" si="17"/>
        <v>691500.42857143283</v>
      </c>
      <c r="T207" s="2">
        <f t="shared" si="18"/>
        <v>8499.571428571362</v>
      </c>
      <c r="U207" s="2">
        <f t="shared" si="19"/>
        <v>700000</v>
      </c>
      <c r="V207" s="2">
        <f t="shared" si="34"/>
        <v>49064001.756047912</v>
      </c>
      <c r="W207" s="2">
        <f t="shared" si="20"/>
        <v>691500.42857142538</v>
      </c>
      <c r="X207" s="2">
        <f t="shared" si="6"/>
        <v>8499.5714285746217</v>
      </c>
      <c r="Y207" s="2">
        <f t="shared" si="37"/>
        <v>59707537.574866258</v>
      </c>
      <c r="Z207" s="2" t="str">
        <f t="shared" si="8"/>
        <v>HERE</v>
      </c>
      <c r="AA207" s="2">
        <f>IF(Z207="HERE",Y207,AA206+Graph!$G$1*1000)</f>
        <v>59707537.574866258</v>
      </c>
      <c r="AB207" s="2">
        <f t="shared" si="21"/>
        <v>8499.5714285746217</v>
      </c>
      <c r="AC207" s="2">
        <f t="shared" si="38"/>
        <v>49064001.756047912</v>
      </c>
      <c r="AD207" s="3">
        <f t="shared" si="10"/>
        <v>52800000</v>
      </c>
      <c r="AE207" s="2">
        <f>IF(AE205&gt;=52800000,52800000,IF(AB186=Graph!G$1*1000,AE206+Graph!G$1*1000,AC207))</f>
        <v>49064001.756047912</v>
      </c>
      <c r="AF207" s="3">
        <f t="shared" si="11"/>
        <v>49064001.756047912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691500.42857142852</v>
      </c>
      <c r="H208" s="2">
        <f t="shared" si="39"/>
        <v>107841538.1846195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700000</v>
      </c>
      <c r="R208" s="2">
        <f t="shared" si="40"/>
        <v>109471539.33091417</v>
      </c>
      <c r="S208" s="2">
        <f t="shared" si="17"/>
        <v>691500.42857143283</v>
      </c>
      <c r="T208" s="2">
        <f t="shared" si="18"/>
        <v>8499.571428571362</v>
      </c>
      <c r="U208" s="2">
        <f t="shared" si="19"/>
        <v>700000</v>
      </c>
      <c r="V208" s="2">
        <f t="shared" si="34"/>
        <v>49755502.184619337</v>
      </c>
      <c r="W208" s="2">
        <f t="shared" si="20"/>
        <v>691500.42857142538</v>
      </c>
      <c r="X208" s="2">
        <f t="shared" si="6"/>
        <v>8499.5714285746217</v>
      </c>
      <c r="Y208" s="2">
        <f t="shared" si="37"/>
        <v>59716037.146294832</v>
      </c>
      <c r="Z208" s="2" t="str">
        <f t="shared" si="8"/>
        <v>HERE</v>
      </c>
      <c r="AA208" s="2">
        <f>IF(Z208="HERE",Y208,AA207+Graph!$G$1*1000)</f>
        <v>59716037.146294832</v>
      </c>
      <c r="AB208" s="2">
        <f t="shared" si="21"/>
        <v>8499.5714285746217</v>
      </c>
      <c r="AC208" s="2">
        <f t="shared" si="38"/>
        <v>49755502.184619337</v>
      </c>
      <c r="AD208" s="3">
        <f t="shared" si="10"/>
        <v>52800000</v>
      </c>
      <c r="AE208" s="2">
        <f>IF(AE206&gt;=52800000,52800000,IF(AB187=Graph!G$1*1000,AE207+Graph!G$1*1000,AC208))</f>
        <v>49755502.184619337</v>
      </c>
      <c r="AF208" s="3">
        <f t="shared" si="11"/>
        <v>49755502.184619337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691500.42857142852</v>
      </c>
      <c r="H209" s="2">
        <f t="shared" si="39"/>
        <v>108533038.61319093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700000</v>
      </c>
      <c r="R209" s="2">
        <f t="shared" si="40"/>
        <v>110171539.33091417</v>
      </c>
      <c r="S209" s="2">
        <f t="shared" si="17"/>
        <v>691500.42857143283</v>
      </c>
      <c r="T209" s="2">
        <f t="shared" si="18"/>
        <v>8499.571428571362</v>
      </c>
      <c r="U209" s="2">
        <f t="shared" si="19"/>
        <v>700000</v>
      </c>
      <c r="V209" s="2">
        <f t="shared" si="34"/>
        <v>50447002.613190763</v>
      </c>
      <c r="W209" s="2">
        <f t="shared" si="20"/>
        <v>691500.42857142538</v>
      </c>
      <c r="X209" s="2">
        <f t="shared" si="6"/>
        <v>8499.5714285746217</v>
      </c>
      <c r="Y209" s="2">
        <f t="shared" si="37"/>
        <v>59724536.717723407</v>
      </c>
      <c r="Z209" s="2" t="str">
        <f t="shared" si="8"/>
        <v>HERE</v>
      </c>
      <c r="AA209" s="2">
        <f>IF(Z209="HERE",Y209,AA208+Graph!$G$1*1000)</f>
        <v>59724536.717723407</v>
      </c>
      <c r="AB209" s="2">
        <f t="shared" si="21"/>
        <v>8499.5714285746217</v>
      </c>
      <c r="AC209" s="2">
        <f t="shared" si="38"/>
        <v>50447002.613190763</v>
      </c>
      <c r="AD209" s="3">
        <f t="shared" si="10"/>
        <v>52800000</v>
      </c>
      <c r="AE209" s="2">
        <f>IF(AE207&gt;=52800000,52800000,IF(AB188=Graph!G$1*1000,AE208+Graph!G$1*1000,AC209))</f>
        <v>50447002.613190763</v>
      </c>
      <c r="AF209" s="3">
        <f t="shared" si="11"/>
        <v>50447002.613190763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691500.42857142852</v>
      </c>
      <c r="H210" s="2">
        <f t="shared" si="39"/>
        <v>109224539.04176237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700000</v>
      </c>
      <c r="R210" s="2">
        <f t="shared" si="40"/>
        <v>110871539.33091417</v>
      </c>
      <c r="S210" s="2">
        <f t="shared" si="17"/>
        <v>691500.42857143283</v>
      </c>
      <c r="T210" s="2">
        <f t="shared" si="18"/>
        <v>8499.571428571362</v>
      </c>
      <c r="U210" s="2">
        <f t="shared" si="19"/>
        <v>700000</v>
      </c>
      <c r="V210" s="2">
        <f t="shared" si="34"/>
        <v>51138503.041762188</v>
      </c>
      <c r="W210" s="2">
        <f t="shared" si="20"/>
        <v>691500.42857142538</v>
      </c>
      <c r="X210" s="2">
        <f t="shared" si="6"/>
        <v>8499.5714285746217</v>
      </c>
      <c r="Y210" s="2">
        <f t="shared" si="37"/>
        <v>59733036.289151981</v>
      </c>
      <c r="Z210" s="2" t="str">
        <f t="shared" si="8"/>
        <v>HERE</v>
      </c>
      <c r="AA210" s="2">
        <f>IF(Z210="HERE",Y210,AA209+Graph!$G$1*1000)</f>
        <v>59733036.289151981</v>
      </c>
      <c r="AB210" s="2">
        <f t="shared" si="21"/>
        <v>8499.5714285746217</v>
      </c>
      <c r="AC210" s="2">
        <f t="shared" si="38"/>
        <v>51138503.041762188</v>
      </c>
      <c r="AD210" s="3">
        <f t="shared" si="10"/>
        <v>52800000</v>
      </c>
      <c r="AE210" s="2">
        <f>IF(AE208&gt;=52800000,52800000,IF(AB189=Graph!G$1*1000,AE209+Graph!G$1*1000,AC210))</f>
        <v>51138503.041762188</v>
      </c>
      <c r="AF210" s="3">
        <f t="shared" si="11"/>
        <v>51138503.041762188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691500.42857142852</v>
      </c>
      <c r="H211" s="2">
        <f t="shared" si="39"/>
        <v>109916039.4703338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700000</v>
      </c>
      <c r="R211" s="2">
        <f t="shared" si="40"/>
        <v>111571539.33091417</v>
      </c>
      <c r="S211" s="2">
        <f t="shared" si="17"/>
        <v>691500.42857143283</v>
      </c>
      <c r="T211" s="2">
        <f t="shared" si="18"/>
        <v>8499.571428571362</v>
      </c>
      <c r="U211" s="2">
        <f t="shared" si="19"/>
        <v>700000</v>
      </c>
      <c r="V211" s="2">
        <f t="shared" si="34"/>
        <v>51830003.470333613</v>
      </c>
      <c r="W211" s="2">
        <f t="shared" si="20"/>
        <v>691500.42857142538</v>
      </c>
      <c r="X211" s="2">
        <f t="shared" si="6"/>
        <v>8499.5714285746217</v>
      </c>
      <c r="Y211" s="2">
        <f t="shared" si="37"/>
        <v>59741535.860580556</v>
      </c>
      <c r="Z211" s="2" t="str">
        <f t="shared" si="8"/>
        <v>HERE</v>
      </c>
      <c r="AA211" s="2">
        <f>IF(Z211="HERE",Y211,AA210+Graph!$G$1*1000)</f>
        <v>59741535.860580556</v>
      </c>
      <c r="AB211" s="2">
        <f t="shared" si="21"/>
        <v>8499.5714285746217</v>
      </c>
      <c r="AC211" s="2">
        <f t="shared" si="38"/>
        <v>51830003.470333613</v>
      </c>
      <c r="AD211" s="3">
        <f t="shared" si="10"/>
        <v>52800000</v>
      </c>
      <c r="AE211" s="2">
        <f>IF(AE209&gt;=52800000,52800000,IF(AB190=Graph!G$1*1000,AE210+Graph!G$1*1000,AC211))</f>
        <v>51830003.470333613</v>
      </c>
      <c r="AF211" s="3">
        <f t="shared" si="11"/>
        <v>51830003.470333613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691500.42857142852</v>
      </c>
      <c r="H212" s="2">
        <f t="shared" si="39"/>
        <v>110607539.89890523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700000</v>
      </c>
      <c r="R212" s="2">
        <f t="shared" si="40"/>
        <v>112271539.33091417</v>
      </c>
      <c r="S212" s="2">
        <f t="shared" si="17"/>
        <v>691500.42857143283</v>
      </c>
      <c r="T212" s="2">
        <f t="shared" si="18"/>
        <v>8499.571428571362</v>
      </c>
      <c r="U212" s="2">
        <f t="shared" si="19"/>
        <v>700000</v>
      </c>
      <c r="V212" s="2">
        <f t="shared" si="34"/>
        <v>52521503.898905039</v>
      </c>
      <c r="W212" s="2">
        <f t="shared" si="20"/>
        <v>691500.42857142538</v>
      </c>
      <c r="X212" s="2">
        <f t="shared" si="6"/>
        <v>8499.5714285746217</v>
      </c>
      <c r="Y212" s="2">
        <f t="shared" si="37"/>
        <v>59750035.432009131</v>
      </c>
      <c r="Z212" s="2" t="str">
        <f t="shared" si="8"/>
        <v>HERE</v>
      </c>
      <c r="AA212" s="2">
        <f>IF(Z212="HERE",Y212,AA211+Graph!$G$1*1000)</f>
        <v>59750035.432009131</v>
      </c>
      <c r="AB212" s="2">
        <f t="shared" si="21"/>
        <v>8499.5714285746217</v>
      </c>
      <c r="AC212" s="2">
        <f t="shared" si="38"/>
        <v>52521503.898905039</v>
      </c>
      <c r="AD212" s="3">
        <f t="shared" si="10"/>
        <v>52800000</v>
      </c>
      <c r="AE212" s="2">
        <f>IF(AE210&gt;=52800000,52800000,IF(AB191=Graph!G$1*1000,AE211+Graph!G$1*1000,AC212))</f>
        <v>52521503.898905039</v>
      </c>
      <c r="AF212" s="3">
        <f t="shared" si="11"/>
        <v>52521503.898905039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691500.42857142852</v>
      </c>
      <c r="H213" s="2">
        <f t="shared" si="39"/>
        <v>111299040.32747667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700000</v>
      </c>
      <c r="R213" s="2">
        <f t="shared" si="40"/>
        <v>112971539.33091417</v>
      </c>
      <c r="S213" s="2">
        <f t="shared" si="17"/>
        <v>691500.42857143283</v>
      </c>
      <c r="T213" s="2">
        <f t="shared" si="18"/>
        <v>8499.571428571362</v>
      </c>
      <c r="U213" s="2">
        <f t="shared" si="19"/>
        <v>700000</v>
      </c>
      <c r="V213" s="2">
        <f t="shared" si="34"/>
        <v>53213004.327476464</v>
      </c>
      <c r="W213" s="2">
        <f t="shared" si="20"/>
        <v>691500.42857142538</v>
      </c>
      <c r="X213" s="2">
        <f t="shared" si="6"/>
        <v>8499.5714285746217</v>
      </c>
      <c r="Y213" s="2">
        <f t="shared" si="37"/>
        <v>59758535.003437705</v>
      </c>
      <c r="Z213" s="2" t="str">
        <f t="shared" si="8"/>
        <v>HERE</v>
      </c>
      <c r="AA213" s="2">
        <f>IF(Z213="HERE",Y213,AA212+Graph!$G$1*1000)</f>
        <v>59758535.003437705</v>
      </c>
      <c r="AB213" s="2">
        <f t="shared" si="21"/>
        <v>8499.5714285746217</v>
      </c>
      <c r="AC213" s="2">
        <f t="shared" si="38"/>
        <v>53213004.327476464</v>
      </c>
      <c r="AD213" s="3">
        <f t="shared" si="10"/>
        <v>52800000</v>
      </c>
      <c r="AE213" s="2">
        <f>IF(AE211&gt;=52800000,52800000,IF(AB192=Graph!G$1*1000,AE212+Graph!G$1*1000,AC213))</f>
        <v>53213004.327476464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691500.42857142852</v>
      </c>
      <c r="H214" s="2">
        <f t="shared" si="39"/>
        <v>111990540.7560481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700000</v>
      </c>
      <c r="R214" s="2">
        <f t="shared" si="40"/>
        <v>113671539.33091417</v>
      </c>
      <c r="S214" s="2">
        <f t="shared" si="17"/>
        <v>691500.42857143283</v>
      </c>
      <c r="T214" s="2">
        <f t="shared" si="18"/>
        <v>8499.571428571362</v>
      </c>
      <c r="U214" s="2">
        <f t="shared" si="19"/>
        <v>700000</v>
      </c>
      <c r="V214" s="2">
        <f t="shared" si="34"/>
        <v>53904504.75604789</v>
      </c>
      <c r="W214" s="2">
        <f t="shared" si="20"/>
        <v>691500.42857142538</v>
      </c>
      <c r="X214" s="2">
        <f t="shared" si="6"/>
        <v>8499.5714285746217</v>
      </c>
      <c r="Y214" s="2">
        <f t="shared" si="37"/>
        <v>59767034.57486628</v>
      </c>
      <c r="Z214" s="2" t="str">
        <f t="shared" si="8"/>
        <v>HERE</v>
      </c>
      <c r="AA214" s="2">
        <f>IF(Z214="HERE",Y214,AA213+Graph!$G$1*1000)</f>
        <v>59767034.57486628</v>
      </c>
      <c r="AB214" s="2">
        <f t="shared" si="21"/>
        <v>8499.5714285746217</v>
      </c>
      <c r="AC214" s="2">
        <f t="shared" si="38"/>
        <v>53904504.75604789</v>
      </c>
      <c r="AD214" s="3">
        <f t="shared" si="10"/>
        <v>52800000</v>
      </c>
      <c r="AE214" s="2">
        <f>IF(AE212&gt;=52800000,52800000,IF(AB193=Graph!G$1*1000,AE213+Graph!G$1*1000,AC214))</f>
        <v>53904504.75604789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691500.42857142852</v>
      </c>
      <c r="H215" s="2">
        <f t="shared" si="39"/>
        <v>112682041.18461953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700000</v>
      </c>
      <c r="R215" s="2">
        <f t="shared" si="40"/>
        <v>114371539.33091417</v>
      </c>
      <c r="S215" s="2">
        <f t="shared" si="17"/>
        <v>691500.42857143283</v>
      </c>
      <c r="T215" s="2">
        <f t="shared" si="18"/>
        <v>8499.571428571362</v>
      </c>
      <c r="U215" s="2">
        <f t="shared" si="19"/>
        <v>700000</v>
      </c>
      <c r="V215" s="2">
        <f t="shared" si="34"/>
        <v>54596005.184619315</v>
      </c>
      <c r="W215" s="2">
        <f t="shared" si="20"/>
        <v>691500.42857142538</v>
      </c>
      <c r="X215" s="2">
        <f t="shared" si="6"/>
        <v>8499.5714285746217</v>
      </c>
      <c r="Y215" s="2">
        <f t="shared" si="37"/>
        <v>59775534.146294855</v>
      </c>
      <c r="Z215" s="2" t="str">
        <f t="shared" si="8"/>
        <v>HERE</v>
      </c>
      <c r="AA215" s="2">
        <f>IF(Z215="HERE",Y215,AA214+Graph!$G$1*1000)</f>
        <v>59775534.146294855</v>
      </c>
      <c r="AB215" s="2">
        <f t="shared" si="21"/>
        <v>8499.5714285746217</v>
      </c>
      <c r="AC215" s="2">
        <f t="shared" si="38"/>
        <v>54596005.184619315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691500.42857142852</v>
      </c>
      <c r="H216" s="2">
        <f t="shared" si="39"/>
        <v>113373541.61319096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700000</v>
      </c>
      <c r="R216" s="2">
        <f t="shared" si="40"/>
        <v>115071539.33091417</v>
      </c>
      <c r="S216" s="2">
        <f t="shared" si="17"/>
        <v>691500.42857143283</v>
      </c>
      <c r="T216" s="2">
        <f t="shared" si="18"/>
        <v>8499.571428571362</v>
      </c>
      <c r="U216" s="2">
        <f t="shared" si="19"/>
        <v>700000</v>
      </c>
      <c r="V216" s="2">
        <f t="shared" si="34"/>
        <v>55287505.61319074</v>
      </c>
      <c r="W216" s="2">
        <f t="shared" si="20"/>
        <v>691500.42857142538</v>
      </c>
      <c r="X216" s="2">
        <f t="shared" si="6"/>
        <v>8499.5714285746217</v>
      </c>
      <c r="Y216" s="2">
        <f t="shared" si="37"/>
        <v>59784033.717723429</v>
      </c>
      <c r="Z216" s="2" t="str">
        <f t="shared" si="8"/>
        <v>HERE</v>
      </c>
      <c r="AA216" s="2">
        <f>IF(Z216="HERE",Y216,AA215+Graph!$G$1*1000)</f>
        <v>59784033.717723429</v>
      </c>
      <c r="AB216" s="2">
        <f t="shared" si="21"/>
        <v>8499.5714285746217</v>
      </c>
      <c r="AC216" s="2">
        <f t="shared" si="38"/>
        <v>55287505.61319074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691500.42857142852</v>
      </c>
      <c r="H217" s="2">
        <f t="shared" si="39"/>
        <v>114065042.0417624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700000</v>
      </c>
      <c r="R217" s="2">
        <f t="shared" si="40"/>
        <v>115771539.33091417</v>
      </c>
      <c r="S217" s="2">
        <f t="shared" si="17"/>
        <v>691500.42857143283</v>
      </c>
      <c r="T217" s="2">
        <f t="shared" si="18"/>
        <v>8499.571428571362</v>
      </c>
      <c r="U217" s="2">
        <f t="shared" si="19"/>
        <v>700000</v>
      </c>
      <c r="V217" s="2">
        <f t="shared" si="34"/>
        <v>55979006.041762166</v>
      </c>
      <c r="W217" s="2">
        <f t="shared" si="20"/>
        <v>691500.42857142538</v>
      </c>
      <c r="X217" s="2">
        <f t="shared" si="6"/>
        <v>8499.5714285746217</v>
      </c>
      <c r="Y217" s="2">
        <f t="shared" si="37"/>
        <v>59792533.289152004</v>
      </c>
      <c r="Z217" s="2" t="str">
        <f t="shared" si="8"/>
        <v>HERE</v>
      </c>
      <c r="AA217" s="2">
        <f>IF(Z217="HERE",Y217,AA216+Graph!$G$1*1000)</f>
        <v>59792533.289152004</v>
      </c>
      <c r="AB217" s="2">
        <f t="shared" si="21"/>
        <v>8499.5714285746217</v>
      </c>
      <c r="AC217" s="2">
        <f t="shared" si="38"/>
        <v>55979006.041762166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691500.42857142852</v>
      </c>
      <c r="H218" s="2">
        <f t="shared" si="39"/>
        <v>114756542.47033383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700000</v>
      </c>
      <c r="R218" s="2">
        <f t="shared" si="40"/>
        <v>116471539.33091417</v>
      </c>
      <c r="S218" s="2">
        <f t="shared" si="17"/>
        <v>691500.42857143283</v>
      </c>
      <c r="T218" s="2">
        <f t="shared" si="18"/>
        <v>8499.571428571362</v>
      </c>
      <c r="U218" s="2">
        <f t="shared" si="19"/>
        <v>700000</v>
      </c>
      <c r="V218" s="2">
        <f t="shared" si="34"/>
        <v>56670506.470333591</v>
      </c>
      <c r="W218" s="2">
        <f t="shared" si="20"/>
        <v>691500.42857142538</v>
      </c>
      <c r="X218" s="2">
        <f t="shared" si="6"/>
        <v>8499.5714285746217</v>
      </c>
      <c r="Y218" s="2">
        <f t="shared" si="37"/>
        <v>59801032.860580578</v>
      </c>
      <c r="Z218" s="2" t="str">
        <f t="shared" si="8"/>
        <v>HERE</v>
      </c>
      <c r="AA218" s="2">
        <f>IF(Z218="HERE",Y218,AA217+Graph!$G$1*1000)</f>
        <v>59801032.860580578</v>
      </c>
      <c r="AB218" s="2">
        <f t="shared" si="21"/>
        <v>8499.5714285746217</v>
      </c>
      <c r="AC218" s="2">
        <f t="shared" si="38"/>
        <v>56670506.470333591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691500.42857142852</v>
      </c>
      <c r="H219" s="2">
        <f t="shared" si="39"/>
        <v>115448042.89890526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700000</v>
      </c>
      <c r="R219" s="2">
        <f t="shared" si="40"/>
        <v>117171539.33091417</v>
      </c>
      <c r="S219" s="2">
        <f t="shared" si="17"/>
        <v>691500.42857143283</v>
      </c>
      <c r="T219" s="2">
        <f t="shared" si="18"/>
        <v>8499.571428571362</v>
      </c>
      <c r="U219" s="2">
        <f t="shared" si="19"/>
        <v>700000</v>
      </c>
      <c r="V219" s="2">
        <f t="shared" si="34"/>
        <v>57362006.898905016</v>
      </c>
      <c r="W219" s="2">
        <f t="shared" si="20"/>
        <v>691500.42857142538</v>
      </c>
      <c r="X219" s="2">
        <f t="shared" si="6"/>
        <v>8499.5714285746217</v>
      </c>
      <c r="Y219" s="2">
        <f t="shared" si="37"/>
        <v>59809532.432009153</v>
      </c>
      <c r="Z219" s="2" t="str">
        <f t="shared" si="8"/>
        <v>HERE</v>
      </c>
      <c r="AA219" s="2">
        <f>IF(Z219="HERE",Y219,AA218+Graph!$G$1*1000)</f>
        <v>59809532.432009153</v>
      </c>
      <c r="AB219" s="2">
        <f t="shared" si="21"/>
        <v>8499.5714285746217</v>
      </c>
      <c r="AC219" s="2">
        <f t="shared" si="38"/>
        <v>57362006.898905016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691500.42857142852</v>
      </c>
      <c r="H220" s="2">
        <f t="shared" si="39"/>
        <v>116139543.3274767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700000</v>
      </c>
      <c r="R220" s="2">
        <f t="shared" si="40"/>
        <v>117871539.33091417</v>
      </c>
      <c r="S220" s="2">
        <f t="shared" si="17"/>
        <v>691500.42857143283</v>
      </c>
      <c r="T220" s="2">
        <f t="shared" si="18"/>
        <v>8499.571428571362</v>
      </c>
      <c r="U220" s="2">
        <f t="shared" si="19"/>
        <v>700000</v>
      </c>
      <c r="V220" s="2">
        <f t="shared" si="34"/>
        <v>58053507.327476442</v>
      </c>
      <c r="W220" s="2">
        <f t="shared" si="20"/>
        <v>691500.42857142538</v>
      </c>
      <c r="X220" s="2">
        <f t="shared" si="6"/>
        <v>8499.5714285746217</v>
      </c>
      <c r="Y220" s="2">
        <f t="shared" si="37"/>
        <v>59818032.003437728</v>
      </c>
      <c r="Z220" s="2" t="str">
        <f t="shared" si="8"/>
        <v>HERE</v>
      </c>
      <c r="AA220" s="2">
        <f>IF(Z220="HERE",Y220,AA219+Graph!$G$1*1000)</f>
        <v>59818032.003437728</v>
      </c>
      <c r="AB220" s="2">
        <f t="shared" si="21"/>
        <v>8499.5714285746217</v>
      </c>
      <c r="AC220" s="2">
        <f t="shared" si="38"/>
        <v>58053507.327476442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691500.42857142852</v>
      </c>
      <c r="H221" s="2">
        <f t="shared" si="39"/>
        <v>116831043.75604813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700000</v>
      </c>
      <c r="R221" s="2">
        <f t="shared" si="40"/>
        <v>118571539.33091417</v>
      </c>
      <c r="S221" s="2">
        <f t="shared" si="17"/>
        <v>691500.42857143283</v>
      </c>
      <c r="T221" s="2">
        <f t="shared" si="18"/>
        <v>8499.571428571362</v>
      </c>
      <c r="U221" s="2">
        <f t="shared" si="19"/>
        <v>700000</v>
      </c>
      <c r="V221" s="2">
        <f t="shared" si="34"/>
        <v>58745007.756047867</v>
      </c>
      <c r="W221" s="2">
        <f t="shared" si="20"/>
        <v>691500.42857142538</v>
      </c>
      <c r="X221" s="2">
        <f t="shared" si="6"/>
        <v>8499.5714285746217</v>
      </c>
      <c r="Y221" s="2">
        <f t="shared" si="37"/>
        <v>59826531.574866302</v>
      </c>
      <c r="Z221" s="2" t="str">
        <f t="shared" si="8"/>
        <v>HERE</v>
      </c>
      <c r="AA221" s="2">
        <f>IF(Z221="HERE",Y221,AA220+Graph!$G$1*1000)</f>
        <v>59826531.574866302</v>
      </c>
      <c r="AB221" s="2">
        <f t="shared" si="21"/>
        <v>8499.5714285746217</v>
      </c>
      <c r="AC221" s="2">
        <f t="shared" si="38"/>
        <v>58745007.756047867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691500.42857142852</v>
      </c>
      <c r="H222" s="2">
        <f t="shared" si="39"/>
        <v>117522544.18461956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700000</v>
      </c>
      <c r="R222" s="2">
        <f t="shared" si="40"/>
        <v>119271539.33091417</v>
      </c>
      <c r="S222" s="2">
        <f t="shared" si="17"/>
        <v>691500.42857143283</v>
      </c>
      <c r="T222" s="2">
        <f t="shared" si="18"/>
        <v>8499.571428571362</v>
      </c>
      <c r="U222" s="2">
        <f t="shared" si="19"/>
        <v>700000</v>
      </c>
      <c r="V222" s="2">
        <f t="shared" si="34"/>
        <v>59436508.184619293</v>
      </c>
      <c r="W222" s="2">
        <f t="shared" si="20"/>
        <v>691500.42857142538</v>
      </c>
      <c r="X222" s="2">
        <f t="shared" si="6"/>
        <v>8499.5714285746217</v>
      </c>
      <c r="Y222" s="2">
        <f t="shared" si="37"/>
        <v>59835031.146294877</v>
      </c>
      <c r="Z222" s="2" t="str">
        <f t="shared" si="8"/>
        <v>HERE</v>
      </c>
      <c r="AA222" s="2">
        <f>IF(Z222="HERE",Y222,AA221+Graph!$G$1*1000)</f>
        <v>59835031.146294877</v>
      </c>
      <c r="AB222" s="2">
        <f t="shared" si="21"/>
        <v>8499.5714285746217</v>
      </c>
      <c r="AC222" s="2">
        <f t="shared" si="38"/>
        <v>58745007.756047867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49765749.959230967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691500.42857142852</v>
      </c>
      <c r="H223" s="2">
        <f t="shared" si="39"/>
        <v>118214044.61319099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700000</v>
      </c>
      <c r="R223" s="2">
        <f t="shared" si="40"/>
        <v>119971539.33091417</v>
      </c>
      <c r="S223" s="2">
        <f t="shared" si="17"/>
        <v>691500.42857143283</v>
      </c>
      <c r="T223" s="2">
        <f t="shared" si="18"/>
        <v>8499.571428571362</v>
      </c>
      <c r="U223" s="2">
        <f t="shared" si="19"/>
        <v>700000</v>
      </c>
      <c r="V223" s="2">
        <f t="shared" si="34"/>
        <v>60128008.613190718</v>
      </c>
      <c r="W223" s="2">
        <f t="shared" si="20"/>
        <v>691500.42857142538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59843530.717723452</v>
      </c>
      <c r="Z223" s="2" t="str">
        <f t="shared" si="8"/>
        <v>MEEP</v>
      </c>
      <c r="AA223" s="2">
        <f>IF(Z223="HERE",Y223,AA222+Graph!$G$1*1000)</f>
        <v>60255031.146294877</v>
      </c>
      <c r="AB223" s="2">
        <f t="shared" si="21"/>
        <v>420000</v>
      </c>
      <c r="AC223" s="2">
        <f t="shared" ref="AC223:AC286" si="44">IF(Z224="HERE",V223,AC222)</f>
        <v>58745007.756047867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49800324.980659537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691500.42857142852</v>
      </c>
      <c r="H224" s="2">
        <f t="shared" ref="H224:H287" si="45">IF(COUNT($C225)=0,IF(COUNT($C224)=1,C224,SUM(H223+G224)),C224)</f>
        <v>118905545.04176243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700000</v>
      </c>
      <c r="R224" s="2">
        <f t="shared" ref="R224:R287" si="46">IF(COUNT($C225)=0,IF(COUNT($C224)=1,M224,SUM(R223+Q224)),M224)</f>
        <v>120671539.33091417</v>
      </c>
      <c r="S224" s="2">
        <f t="shared" si="17"/>
        <v>691500.42857143283</v>
      </c>
      <c r="T224" s="2">
        <f t="shared" si="18"/>
        <v>8499.571428571362</v>
      </c>
      <c r="U224" s="2">
        <f t="shared" si="19"/>
        <v>700000</v>
      </c>
      <c r="V224" s="2">
        <f t="shared" si="34"/>
        <v>60819509.041762143</v>
      </c>
      <c r="W224" s="2">
        <f t="shared" si="20"/>
        <v>691500.42857142538</v>
      </c>
      <c r="X224" s="2">
        <f t="shared" si="6"/>
        <v>8499.5714285746217</v>
      </c>
      <c r="Y224" s="2">
        <f t="shared" si="43"/>
        <v>59852030.289152026</v>
      </c>
      <c r="Z224" s="2" t="str">
        <f t="shared" si="8"/>
        <v>MEEP</v>
      </c>
      <c r="AA224" s="2">
        <f>IF(Z224="HERE",Y224,AA223+Graph!$G$1*1000)</f>
        <v>60675031.146294877</v>
      </c>
      <c r="AB224" s="2">
        <f t="shared" si="21"/>
        <v>420000</v>
      </c>
      <c r="AC224" s="2">
        <f t="shared" si="44"/>
        <v>58745007.756047867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49834900.002088107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691500.42857142852</v>
      </c>
      <c r="H225" s="2">
        <f t="shared" si="45"/>
        <v>119597045.47033386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700000</v>
      </c>
      <c r="R225" s="2">
        <f t="shared" si="46"/>
        <v>121371539.33091417</v>
      </c>
      <c r="S225" s="2">
        <f t="shared" si="17"/>
        <v>691500.42857143283</v>
      </c>
      <c r="T225" s="2">
        <f t="shared" si="18"/>
        <v>8499.571428571362</v>
      </c>
      <c r="U225" s="2">
        <f t="shared" si="19"/>
        <v>700000</v>
      </c>
      <c r="V225" s="2">
        <f t="shared" si="34"/>
        <v>61511009.470333569</v>
      </c>
      <c r="W225" s="2">
        <f t="shared" si="20"/>
        <v>691500.42857142538</v>
      </c>
      <c r="X225" s="2">
        <f t="shared" si="6"/>
        <v>8499.5714285746217</v>
      </c>
      <c r="Y225" s="2">
        <f t="shared" si="43"/>
        <v>59860529.860580601</v>
      </c>
      <c r="Z225" s="2" t="str">
        <f t="shared" si="8"/>
        <v>MEEP</v>
      </c>
      <c r="AA225" s="2">
        <f>IF(Z225="HERE",Y225,AA224+Graph!$G$1*1000)</f>
        <v>61095031.146294877</v>
      </c>
      <c r="AB225" s="2">
        <f t="shared" si="21"/>
        <v>420000</v>
      </c>
      <c r="AC225" s="2">
        <f t="shared" si="44"/>
        <v>58745007.756047867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49869475.023516685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691500.42857142852</v>
      </c>
      <c r="H226" s="2">
        <f t="shared" si="45"/>
        <v>120288545.89890529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700000</v>
      </c>
      <c r="R226" s="2">
        <f t="shared" si="46"/>
        <v>122071539.33091417</v>
      </c>
      <c r="S226" s="2">
        <f t="shared" si="17"/>
        <v>691500.42857143283</v>
      </c>
      <c r="T226" s="2">
        <f t="shared" si="18"/>
        <v>8499.571428571362</v>
      </c>
      <c r="U226" s="2">
        <f t="shared" si="19"/>
        <v>700000</v>
      </c>
      <c r="V226" s="2">
        <f t="shared" si="34"/>
        <v>62202509.898904994</v>
      </c>
      <c r="W226" s="2">
        <f t="shared" si="20"/>
        <v>691500.42857142538</v>
      </c>
      <c r="X226" s="2">
        <f t="shared" si="6"/>
        <v>8499.5714285746217</v>
      </c>
      <c r="Y226" s="2">
        <f t="shared" si="43"/>
        <v>59869029.432009175</v>
      </c>
      <c r="Z226" s="2" t="str">
        <f t="shared" si="8"/>
        <v>MEEP</v>
      </c>
      <c r="AA226" s="2">
        <f>IF(Z226="HERE",Y226,AA225+Graph!$G$1*1000)</f>
        <v>61515031.146294877</v>
      </c>
      <c r="AB226" s="2">
        <f t="shared" si="21"/>
        <v>420000</v>
      </c>
      <c r="AC226" s="2">
        <f t="shared" si="44"/>
        <v>58745007.756047867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49904050.044945255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691500.42857142852</v>
      </c>
      <c r="H227" s="2">
        <f t="shared" si="45"/>
        <v>120980046.32747672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700000</v>
      </c>
      <c r="R227" s="2">
        <f t="shared" si="46"/>
        <v>122771539.33091417</v>
      </c>
      <c r="S227" s="2">
        <f t="shared" si="17"/>
        <v>691500.42857143283</v>
      </c>
      <c r="T227" s="2">
        <f t="shared" si="18"/>
        <v>8499.571428571362</v>
      </c>
      <c r="U227" s="2">
        <f t="shared" si="19"/>
        <v>700000</v>
      </c>
      <c r="V227" s="2">
        <f t="shared" si="34"/>
        <v>62894010.32747642</v>
      </c>
      <c r="W227" s="2">
        <f t="shared" si="20"/>
        <v>691500.42857142538</v>
      </c>
      <c r="X227" s="2">
        <f t="shared" si="6"/>
        <v>8499.5714285746217</v>
      </c>
      <c r="Y227" s="2">
        <f t="shared" si="43"/>
        <v>59877529.00343775</v>
      </c>
      <c r="Z227" s="2" t="str">
        <f t="shared" si="8"/>
        <v>MEEP</v>
      </c>
      <c r="AA227" s="2">
        <f>IF(Z227="HERE",Y227,AA226+Graph!$G$1*1000)</f>
        <v>61935031.146294877</v>
      </c>
      <c r="AB227" s="2">
        <f t="shared" si="21"/>
        <v>420000</v>
      </c>
      <c r="AC227" s="2">
        <f t="shared" si="44"/>
        <v>58745007.756047867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49938625.066373825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691500.42857142852</v>
      </c>
      <c r="H228" s="2">
        <f t="shared" si="45"/>
        <v>121671546.75604816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700000</v>
      </c>
      <c r="R228" s="2">
        <f t="shared" si="46"/>
        <v>123471539.33091417</v>
      </c>
      <c r="S228" s="2">
        <f t="shared" si="17"/>
        <v>691500.42857143283</v>
      </c>
      <c r="T228" s="2">
        <f t="shared" si="18"/>
        <v>8499.571428571362</v>
      </c>
      <c r="U228" s="2">
        <f t="shared" si="19"/>
        <v>700000</v>
      </c>
      <c r="V228" s="2">
        <f t="shared" si="34"/>
        <v>63585510.756047845</v>
      </c>
      <c r="W228" s="2">
        <f t="shared" si="20"/>
        <v>691500.42857142538</v>
      </c>
      <c r="X228" s="2">
        <f t="shared" si="6"/>
        <v>8499.5714285746217</v>
      </c>
      <c r="Y228" s="2">
        <f t="shared" si="43"/>
        <v>59886028.574866325</v>
      </c>
      <c r="Z228" s="2" t="str">
        <f t="shared" si="8"/>
        <v>MEEP</v>
      </c>
      <c r="AA228" s="2">
        <f>IF(Z228="HERE",Y228,AA227+Graph!$G$1*1000)</f>
        <v>62355031.146294877</v>
      </c>
      <c r="AB228" s="2">
        <f t="shared" si="21"/>
        <v>420000</v>
      </c>
      <c r="AC228" s="2">
        <f t="shared" si="44"/>
        <v>58745007.756047867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49973200.087802395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691500.42857142852</v>
      </c>
      <c r="H229" s="2">
        <f t="shared" si="45"/>
        <v>122363047.18461959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700000</v>
      </c>
      <c r="R229" s="2">
        <f t="shared" si="46"/>
        <v>124171539.33091417</v>
      </c>
      <c r="S229" s="2">
        <f t="shared" si="17"/>
        <v>691500.42857143283</v>
      </c>
      <c r="T229" s="2">
        <f t="shared" si="18"/>
        <v>8499.571428571362</v>
      </c>
      <c r="U229" s="2">
        <f t="shared" si="19"/>
        <v>700000</v>
      </c>
      <c r="V229" s="2">
        <f t="shared" si="34"/>
        <v>64277011.18461927</v>
      </c>
      <c r="W229" s="2">
        <f t="shared" si="20"/>
        <v>691500.42857142538</v>
      </c>
      <c r="X229" s="2">
        <f t="shared" si="6"/>
        <v>8499.5714285746217</v>
      </c>
      <c r="Y229" s="2">
        <f t="shared" si="43"/>
        <v>59894528.146294899</v>
      </c>
      <c r="Z229" s="2" t="str">
        <f t="shared" si="8"/>
        <v>MEEP</v>
      </c>
      <c r="AA229" s="2">
        <f>IF(Z229="HERE",Y229,AA228+Graph!$G$1*1000)</f>
        <v>62775031.146294877</v>
      </c>
      <c r="AB229" s="2">
        <f t="shared" si="21"/>
        <v>420000</v>
      </c>
      <c r="AC229" s="2">
        <f t="shared" si="44"/>
        <v>58745007.756047867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50007775.109230965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IF(F230&gt;700000,$AK$31*1000,F230)</f>
        <v>691500.42857142852</v>
      </c>
      <c r="H230" s="2">
        <f t="shared" si="45"/>
        <v>123054547.61319102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IF(P230&gt;700000,700000,P230)</f>
        <v>700000</v>
      </c>
      <c r="R230" s="2">
        <f t="shared" si="46"/>
        <v>124871539.33091417</v>
      </c>
      <c r="S230" s="2">
        <f t="shared" si="17"/>
        <v>691500.42857143283</v>
      </c>
      <c r="T230" s="2">
        <f t="shared" si="18"/>
        <v>8499.571428571362</v>
      </c>
      <c r="U230" s="2">
        <f t="shared" si="19"/>
        <v>700000</v>
      </c>
      <c r="V230" s="2">
        <f t="shared" si="34"/>
        <v>64968511.613190696</v>
      </c>
      <c r="W230" s="2">
        <f t="shared" si="20"/>
        <v>691500.42857142538</v>
      </c>
      <c r="X230" s="2">
        <f t="shared" si="6"/>
        <v>8499.5714285746217</v>
      </c>
      <c r="Y230" s="2">
        <f t="shared" si="43"/>
        <v>59903027.717723474</v>
      </c>
      <c r="Z230" s="2" t="str">
        <f t="shared" si="8"/>
        <v>MEEP</v>
      </c>
      <c r="AA230" s="2">
        <f>IF(Z230="HERE",Y230,AA229+Graph!$G$1*1000)</f>
        <v>63195031.146294877</v>
      </c>
      <c r="AB230" s="2">
        <f t="shared" si="21"/>
        <v>420000</v>
      </c>
      <c r="AC230" s="2">
        <f t="shared" si="44"/>
        <v>58745007.756047867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50042350.130659536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691500.42857142852</v>
      </c>
      <c r="H231" s="2">
        <f t="shared" si="45"/>
        <v>123746048.04176246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700000</v>
      </c>
      <c r="R231" s="2">
        <f t="shared" si="46"/>
        <v>125571539.33091417</v>
      </c>
      <c r="S231" s="2">
        <f t="shared" si="17"/>
        <v>691500.42857143283</v>
      </c>
      <c r="T231" s="2">
        <f t="shared" si="18"/>
        <v>8499.571428571362</v>
      </c>
      <c r="U231" s="2">
        <f t="shared" si="19"/>
        <v>700000</v>
      </c>
      <c r="V231" s="2">
        <f t="shared" si="34"/>
        <v>65660012.041762121</v>
      </c>
      <c r="W231" s="2">
        <f t="shared" si="20"/>
        <v>691500.42857142538</v>
      </c>
      <c r="X231" s="2">
        <f t="shared" si="6"/>
        <v>8499.5714285746217</v>
      </c>
      <c r="Y231" s="2">
        <f t="shared" si="43"/>
        <v>59911527.289152049</v>
      </c>
      <c r="Z231" s="2" t="str">
        <f t="shared" si="8"/>
        <v>MEEP</v>
      </c>
      <c r="AA231" s="2">
        <f>IF(Z231="HERE",Y231,AA230+Graph!$G$1*1000)</f>
        <v>63615031.146294877</v>
      </c>
      <c r="AB231" s="2">
        <f t="shared" si="21"/>
        <v>420000</v>
      </c>
      <c r="AC231" s="2">
        <f t="shared" si="44"/>
        <v>58745007.756047867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50076925.152088106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691500.42857142852</v>
      </c>
      <c r="H232" s="2">
        <f t="shared" si="45"/>
        <v>124437548.47033389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700000</v>
      </c>
      <c r="R232" s="2">
        <f t="shared" si="46"/>
        <v>126271539.33091417</v>
      </c>
      <c r="S232" s="2">
        <f t="shared" si="17"/>
        <v>691500.42857143283</v>
      </c>
      <c r="T232" s="2">
        <f t="shared" si="18"/>
        <v>8499.571428571362</v>
      </c>
      <c r="U232" s="2">
        <f t="shared" si="19"/>
        <v>700000</v>
      </c>
      <c r="V232" s="2">
        <f t="shared" si="34"/>
        <v>66351512.470333546</v>
      </c>
      <c r="W232" s="2">
        <f t="shared" si="20"/>
        <v>691500.42857142538</v>
      </c>
      <c r="X232" s="2">
        <f t="shared" si="6"/>
        <v>8499.5714285746217</v>
      </c>
      <c r="Y232" s="2">
        <f t="shared" si="43"/>
        <v>59920026.860580623</v>
      </c>
      <c r="Z232" s="2" t="str">
        <f t="shared" si="8"/>
        <v>MEEP</v>
      </c>
      <c r="AA232" s="2">
        <f>IF(Z232="HERE",Y232,AA231+Graph!$G$1*1000)</f>
        <v>64035031.146294877</v>
      </c>
      <c r="AB232" s="2">
        <f t="shared" si="21"/>
        <v>420000</v>
      </c>
      <c r="AC232" s="2">
        <f t="shared" si="44"/>
        <v>58745007.756047867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50111500.173516683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691500.42857142852</v>
      </c>
      <c r="H233" s="2">
        <f t="shared" si="45"/>
        <v>125129048.89890532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700000</v>
      </c>
      <c r="R233" s="2">
        <f t="shared" si="46"/>
        <v>126971539.33091417</v>
      </c>
      <c r="S233" s="2">
        <f t="shared" si="17"/>
        <v>691500.42857143283</v>
      </c>
      <c r="T233" s="2">
        <f t="shared" si="18"/>
        <v>8499.571428571362</v>
      </c>
      <c r="U233" s="2">
        <f t="shared" si="19"/>
        <v>700000</v>
      </c>
      <c r="V233" s="2">
        <f t="shared" si="34"/>
        <v>67043012.898904972</v>
      </c>
      <c r="W233" s="2">
        <f t="shared" si="20"/>
        <v>691500.42857142538</v>
      </c>
      <c r="X233" s="2">
        <f t="shared" si="6"/>
        <v>8499.5714285746217</v>
      </c>
      <c r="Y233" s="2">
        <f t="shared" si="43"/>
        <v>59928526.432009198</v>
      </c>
      <c r="Z233" s="2" t="str">
        <f t="shared" si="8"/>
        <v>MEEP</v>
      </c>
      <c r="AA233" s="2">
        <f>IF(Z233="HERE",Y233,AA232+Graph!$G$1*1000)</f>
        <v>64455031.146294877</v>
      </c>
      <c r="AB233" s="2">
        <f t="shared" si="21"/>
        <v>420000</v>
      </c>
      <c r="AC233" s="2">
        <f t="shared" si="44"/>
        <v>58745007.756047867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50146075.194945253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691500.42857142852</v>
      </c>
      <c r="H234" s="2">
        <f t="shared" si="45"/>
        <v>125820549.32747675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700000</v>
      </c>
      <c r="R234" s="2">
        <f t="shared" si="46"/>
        <v>127671539.33091417</v>
      </c>
      <c r="S234" s="2">
        <f t="shared" si="17"/>
        <v>691500.42857143283</v>
      </c>
      <c r="T234" s="2">
        <f t="shared" si="18"/>
        <v>8499.571428571362</v>
      </c>
      <c r="U234" s="2">
        <f t="shared" si="19"/>
        <v>700000</v>
      </c>
      <c r="V234" s="2">
        <f t="shared" si="34"/>
        <v>67734513.327476397</v>
      </c>
      <c r="W234" s="2">
        <f t="shared" si="20"/>
        <v>691500.42857142538</v>
      </c>
      <c r="X234" s="2">
        <f t="shared" si="6"/>
        <v>8499.5714285746217</v>
      </c>
      <c r="Y234" s="2">
        <f t="shared" si="43"/>
        <v>59937026.003437772</v>
      </c>
      <c r="Z234" s="2" t="str">
        <f t="shared" si="8"/>
        <v>MEEP</v>
      </c>
      <c r="AA234" s="2">
        <f>IF(Z234="HERE",Y234,AA233+Graph!$G$1*1000)</f>
        <v>64875031.146294877</v>
      </c>
      <c r="AB234" s="2">
        <f t="shared" si="21"/>
        <v>420000</v>
      </c>
      <c r="AC234" s="2">
        <f t="shared" si="44"/>
        <v>58745007.756047867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691500.42857142852</v>
      </c>
      <c r="H235" s="2">
        <f t="shared" si="45"/>
        <v>126512049.75604819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700000</v>
      </c>
      <c r="R235" s="2">
        <f t="shared" si="46"/>
        <v>128371539.33091417</v>
      </c>
      <c r="S235" s="2">
        <f t="shared" si="17"/>
        <v>691500.42857143283</v>
      </c>
      <c r="T235" s="2">
        <f t="shared" si="18"/>
        <v>8499.571428571362</v>
      </c>
      <c r="U235" s="2">
        <f t="shared" si="19"/>
        <v>700000</v>
      </c>
      <c r="V235" s="2">
        <f t="shared" si="34"/>
        <v>68426013.75604783</v>
      </c>
      <c r="W235" s="2">
        <f t="shared" si="20"/>
        <v>691500.42857143283</v>
      </c>
      <c r="X235" s="2">
        <f t="shared" si="6"/>
        <v>8499.5714285671711</v>
      </c>
      <c r="Y235" s="2">
        <f t="shared" si="43"/>
        <v>59945525.57486634</v>
      </c>
      <c r="Z235" s="2" t="str">
        <f t="shared" si="8"/>
        <v>MEEP</v>
      </c>
      <c r="AA235" s="2">
        <f>IF(Z235="HERE",Y235,AA234+Graph!$G$1*1000)</f>
        <v>65295031.146294877</v>
      </c>
      <c r="AB235" s="2">
        <f t="shared" si="21"/>
        <v>420000</v>
      </c>
      <c r="AC235" s="2">
        <f t="shared" si="44"/>
        <v>58745007.756047867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691500.42857142852</v>
      </c>
      <c r="H236" s="2">
        <f t="shared" si="45"/>
        <v>127203550.18461962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700000</v>
      </c>
      <c r="R236" s="2">
        <f t="shared" si="46"/>
        <v>129071539.33091417</v>
      </c>
      <c r="S236" s="2">
        <f t="shared" si="17"/>
        <v>691500.42857143283</v>
      </c>
      <c r="T236" s="2">
        <f t="shared" si="18"/>
        <v>8499.571428571362</v>
      </c>
      <c r="U236" s="2">
        <f t="shared" si="19"/>
        <v>700000</v>
      </c>
      <c r="V236" s="2">
        <f t="shared" si="34"/>
        <v>69117514.184619263</v>
      </c>
      <c r="W236" s="2">
        <f t="shared" si="20"/>
        <v>691500.42857143283</v>
      </c>
      <c r="X236" s="2">
        <f t="shared" si="6"/>
        <v>8499.5714285671711</v>
      </c>
      <c r="Y236" s="2">
        <f t="shared" si="43"/>
        <v>59954025.146294907</v>
      </c>
      <c r="Z236" s="2" t="str">
        <f t="shared" si="8"/>
        <v>MEEP</v>
      </c>
      <c r="AA236" s="2">
        <f>IF(Z236="HERE",Y236,AA235+Graph!$G$1*1000)</f>
        <v>65715031.146294877</v>
      </c>
      <c r="AB236" s="2">
        <f t="shared" si="21"/>
        <v>420000</v>
      </c>
      <c r="AC236" s="2">
        <f t="shared" si="44"/>
        <v>58745007.756047867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691500.42857142852</v>
      </c>
      <c r="H237" s="2">
        <f t="shared" si="45"/>
        <v>127895050.61319105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700000</v>
      </c>
      <c r="R237" s="2">
        <f t="shared" si="46"/>
        <v>129771539.33091417</v>
      </c>
      <c r="S237" s="2">
        <f t="shared" si="17"/>
        <v>691500.42857143283</v>
      </c>
      <c r="T237" s="2">
        <f t="shared" si="18"/>
        <v>8499.571428571362</v>
      </c>
      <c r="U237" s="2">
        <f t="shared" si="19"/>
        <v>700000</v>
      </c>
      <c r="V237" s="2">
        <f t="shared" si="34"/>
        <v>69809014.613190696</v>
      </c>
      <c r="W237" s="2">
        <f t="shared" si="20"/>
        <v>691500.42857143283</v>
      </c>
      <c r="X237" s="2">
        <f t="shared" si="6"/>
        <v>8499.5714285671711</v>
      </c>
      <c r="Y237" s="2">
        <f t="shared" si="43"/>
        <v>59962524.717723474</v>
      </c>
      <c r="Z237" s="2" t="str">
        <f t="shared" si="8"/>
        <v>MEEP</v>
      </c>
      <c r="AA237" s="2">
        <f>IF(Z237="HERE",Y237,AA236+Graph!$G$1*1000)</f>
        <v>66135031.146294877</v>
      </c>
      <c r="AB237" s="2">
        <f t="shared" si="21"/>
        <v>420000</v>
      </c>
      <c r="AC237" s="2">
        <f t="shared" si="44"/>
        <v>58745007.756047867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691500.42857142852</v>
      </c>
      <c r="H238" s="2">
        <f t="shared" si="45"/>
        <v>128586551.04176249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700000</v>
      </c>
      <c r="R238" s="2">
        <f t="shared" si="46"/>
        <v>130471539.33091417</v>
      </c>
      <c r="S238" s="2">
        <f t="shared" si="17"/>
        <v>691500.42857143283</v>
      </c>
      <c r="T238" s="2">
        <f t="shared" si="18"/>
        <v>8499.571428571362</v>
      </c>
      <c r="U238" s="2">
        <f t="shared" si="19"/>
        <v>700000</v>
      </c>
      <c r="V238" s="2">
        <f t="shared" si="34"/>
        <v>70500515.041762128</v>
      </c>
      <c r="W238" s="2">
        <f t="shared" si="20"/>
        <v>691500.42857143283</v>
      </c>
      <c r="X238" s="2">
        <f t="shared" si="6"/>
        <v>8499.5714285671711</v>
      </c>
      <c r="Y238" s="2">
        <f t="shared" si="43"/>
        <v>59971024.289152041</v>
      </c>
      <c r="Z238" s="2" t="str">
        <f t="shared" si="8"/>
        <v>MEEP</v>
      </c>
      <c r="AA238" s="2">
        <f>IF(Z238="HERE",Y238,AA237+Graph!$G$1*1000)</f>
        <v>66555031.146294877</v>
      </c>
      <c r="AB238" s="2">
        <f t="shared" si="21"/>
        <v>420000</v>
      </c>
      <c r="AC238" s="2">
        <f t="shared" si="44"/>
        <v>58745007.756047867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691500.42857142852</v>
      </c>
      <c r="H239" s="2">
        <f t="shared" si="45"/>
        <v>129278051.47033392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700000</v>
      </c>
      <c r="R239" s="2">
        <f t="shared" si="46"/>
        <v>131171539.33091417</v>
      </c>
      <c r="S239" s="2">
        <f t="shared" si="17"/>
        <v>691500.42857143283</v>
      </c>
      <c r="T239" s="2">
        <f t="shared" si="18"/>
        <v>8499.571428571362</v>
      </c>
      <c r="U239" s="2">
        <f t="shared" si="19"/>
        <v>700000</v>
      </c>
      <c r="V239" s="2">
        <f t="shared" si="34"/>
        <v>71192015.470333561</v>
      </c>
      <c r="W239" s="2">
        <f t="shared" si="20"/>
        <v>691500.42857143283</v>
      </c>
      <c r="X239" s="2">
        <f t="shared" si="6"/>
        <v>8499.5714285671711</v>
      </c>
      <c r="Y239" s="2">
        <f t="shared" si="43"/>
        <v>59979523.860580608</v>
      </c>
      <c r="Z239" s="2" t="str">
        <f t="shared" si="8"/>
        <v>MEEP</v>
      </c>
      <c r="AA239" s="2">
        <f>IF(Z239="HERE",Y239,AA238+Graph!$G$1*1000)</f>
        <v>66975031.146294877</v>
      </c>
      <c r="AB239" s="2">
        <f t="shared" si="21"/>
        <v>420000</v>
      </c>
      <c r="AC239" s="2">
        <f t="shared" si="44"/>
        <v>58745007.756047867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691500.42857142852</v>
      </c>
      <c r="H240" s="2">
        <f t="shared" si="45"/>
        <v>129969551.89890535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700000</v>
      </c>
      <c r="R240" s="2">
        <f t="shared" si="46"/>
        <v>131871539.33091417</v>
      </c>
      <c r="S240" s="2">
        <f t="shared" si="17"/>
        <v>691500.42857143283</v>
      </c>
      <c r="T240" s="2">
        <f t="shared" si="18"/>
        <v>8499.571428571362</v>
      </c>
      <c r="U240" s="2">
        <f t="shared" si="19"/>
        <v>700000</v>
      </c>
      <c r="V240" s="2">
        <f t="shared" si="34"/>
        <v>71883515.898904994</v>
      </c>
      <c r="W240" s="2">
        <f t="shared" si="20"/>
        <v>691500.42857143283</v>
      </c>
      <c r="X240" s="2">
        <f t="shared" si="6"/>
        <v>8499.5714285671711</v>
      </c>
      <c r="Y240" s="2">
        <f t="shared" si="43"/>
        <v>59988023.432009175</v>
      </c>
      <c r="Z240" s="2" t="str">
        <f t="shared" si="8"/>
        <v>MEEP</v>
      </c>
      <c r="AA240" s="2">
        <f>IF(Z240="HERE",Y240,AA239+Graph!$G$1*1000)</f>
        <v>67395031.146294877</v>
      </c>
      <c r="AB240" s="2">
        <f t="shared" si="21"/>
        <v>420000</v>
      </c>
      <c r="AC240" s="2">
        <f t="shared" si="44"/>
        <v>58745007.756047867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691500.42857142852</v>
      </c>
      <c r="H241" s="2">
        <f t="shared" si="45"/>
        <v>130661052.32747678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700000</v>
      </c>
      <c r="R241" s="2">
        <f t="shared" si="46"/>
        <v>132571539.33091417</v>
      </c>
      <c r="S241" s="2">
        <f t="shared" si="17"/>
        <v>691500.42857143283</v>
      </c>
      <c r="T241" s="2">
        <f t="shared" si="18"/>
        <v>8499.571428571362</v>
      </c>
      <c r="U241" s="2">
        <f t="shared" si="19"/>
        <v>700000</v>
      </c>
      <c r="V241" s="2">
        <f t="shared" si="34"/>
        <v>72575016.327476427</v>
      </c>
      <c r="W241" s="2">
        <f t="shared" si="20"/>
        <v>691500.42857143283</v>
      </c>
      <c r="X241" s="2">
        <f t="shared" si="6"/>
        <v>8499.5714285671711</v>
      </c>
      <c r="Y241" s="2">
        <f t="shared" si="43"/>
        <v>59996523.003437743</v>
      </c>
      <c r="Z241" s="2" t="str">
        <f t="shared" si="8"/>
        <v>MEEP</v>
      </c>
      <c r="AA241" s="2">
        <f>IF(Z241="HERE",Y241,AA240+Graph!$G$1*1000)</f>
        <v>67815031.146294877</v>
      </c>
      <c r="AB241" s="2">
        <f t="shared" si="21"/>
        <v>420000</v>
      </c>
      <c r="AC241" s="2">
        <f t="shared" si="44"/>
        <v>58745007.756047867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691500.42857142852</v>
      </c>
      <c r="H242" s="2">
        <f t="shared" si="45"/>
        <v>131352552.75604822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700000</v>
      </c>
      <c r="R242" s="2">
        <f t="shared" si="46"/>
        <v>133271539.33091417</v>
      </c>
      <c r="S242" s="2">
        <f t="shared" si="17"/>
        <v>691500.42857143283</v>
      </c>
      <c r="T242" s="2">
        <f t="shared" si="18"/>
        <v>8499.571428571362</v>
      </c>
      <c r="U242" s="2">
        <f t="shared" si="19"/>
        <v>700000</v>
      </c>
      <c r="V242" s="2">
        <f t="shared" si="34"/>
        <v>73266516.75604786</v>
      </c>
      <c r="W242" s="2">
        <f t="shared" si="20"/>
        <v>691500.42857143283</v>
      </c>
      <c r="X242" s="2">
        <f t="shared" si="6"/>
        <v>8499.5714285671711</v>
      </c>
      <c r="Y242" s="2">
        <f t="shared" si="43"/>
        <v>60005022.57486631</v>
      </c>
      <c r="Z242" s="2" t="str">
        <f t="shared" si="8"/>
        <v>MEEP</v>
      </c>
      <c r="AA242" s="2">
        <f>IF(Z242="HERE",Y242,AA241+Graph!$G$1*1000)</f>
        <v>68235031.146294877</v>
      </c>
      <c r="AB242" s="2">
        <f t="shared" si="21"/>
        <v>420000</v>
      </c>
      <c r="AC242" s="2">
        <f t="shared" si="44"/>
        <v>58745007.756047867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691500.42857142852</v>
      </c>
      <c r="H243" s="2">
        <f t="shared" si="45"/>
        <v>132044053.18461965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700000</v>
      </c>
      <c r="R243" s="2">
        <f t="shared" si="46"/>
        <v>133971539.33091417</v>
      </c>
      <c r="S243" s="2">
        <f t="shared" si="17"/>
        <v>691500.42857143283</v>
      </c>
      <c r="T243" s="2">
        <f t="shared" si="18"/>
        <v>8499.571428571362</v>
      </c>
      <c r="U243" s="2">
        <f t="shared" si="19"/>
        <v>700000</v>
      </c>
      <c r="V243" s="2">
        <f t="shared" si="34"/>
        <v>73958017.184619293</v>
      </c>
      <c r="W243" s="2">
        <f t="shared" si="20"/>
        <v>691500.42857143283</v>
      </c>
      <c r="X243" s="2">
        <f t="shared" si="6"/>
        <v>8499.5714285671711</v>
      </c>
      <c r="Y243" s="2">
        <f t="shared" si="43"/>
        <v>60013522.146294877</v>
      </c>
      <c r="Z243" s="2" t="str">
        <f t="shared" si="8"/>
        <v>MEEP</v>
      </c>
      <c r="AA243" s="2">
        <f>IF(Z243="HERE",Y243,AA242+Graph!$G$1*1000)</f>
        <v>68655031.146294877</v>
      </c>
      <c r="AB243" s="2">
        <f t="shared" si="21"/>
        <v>420000</v>
      </c>
      <c r="AC243" s="2">
        <f t="shared" si="44"/>
        <v>58745007.756047867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691500.42857142852</v>
      </c>
      <c r="H244" s="2">
        <f t="shared" si="45"/>
        <v>132735553.61319108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700000</v>
      </c>
      <c r="R244" s="2">
        <f t="shared" si="46"/>
        <v>134671539.33091417</v>
      </c>
      <c r="S244" s="2">
        <f t="shared" si="17"/>
        <v>691500.42857143283</v>
      </c>
      <c r="T244" s="2">
        <f t="shared" si="18"/>
        <v>8499.571428571362</v>
      </c>
      <c r="U244" s="2">
        <f t="shared" si="19"/>
        <v>700000</v>
      </c>
      <c r="V244" s="2">
        <f t="shared" si="34"/>
        <v>74649517.613190725</v>
      </c>
      <c r="W244" s="2">
        <f t="shared" si="20"/>
        <v>691500.42857143283</v>
      </c>
      <c r="X244" s="2">
        <f t="shared" si="6"/>
        <v>8499.5714285671711</v>
      </c>
      <c r="Y244" s="2">
        <f t="shared" si="43"/>
        <v>60022021.717723444</v>
      </c>
      <c r="Z244" s="2" t="str">
        <f t="shared" si="8"/>
        <v>MEEP</v>
      </c>
      <c r="AA244" s="2">
        <f>IF(Z244="HERE",Y244,AA243+Graph!$G$1*1000)</f>
        <v>69075031.146294877</v>
      </c>
      <c r="AB244" s="2">
        <f t="shared" si="21"/>
        <v>420000</v>
      </c>
      <c r="AC244" s="2">
        <f t="shared" si="44"/>
        <v>58745007.756047867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691500.42857142852</v>
      </c>
      <c r="H245" s="2">
        <f t="shared" si="45"/>
        <v>133427054.04176252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700000</v>
      </c>
      <c r="R245" s="2">
        <f t="shared" si="46"/>
        <v>135371539.33091417</v>
      </c>
      <c r="S245" s="2">
        <f t="shared" si="17"/>
        <v>691500.42857143283</v>
      </c>
      <c r="T245" s="2">
        <f t="shared" si="18"/>
        <v>8499.571428571362</v>
      </c>
      <c r="U245" s="2">
        <f t="shared" si="19"/>
        <v>700000</v>
      </c>
      <c r="V245" s="2">
        <f t="shared" si="34"/>
        <v>75341018.041762158</v>
      </c>
      <c r="W245" s="2">
        <f t="shared" si="20"/>
        <v>691500.42857143283</v>
      </c>
      <c r="X245" s="2">
        <f t="shared" si="6"/>
        <v>8499.5714285671711</v>
      </c>
      <c r="Y245" s="2">
        <f t="shared" si="43"/>
        <v>60030521.289152011</v>
      </c>
      <c r="Z245" s="2" t="str">
        <f t="shared" si="8"/>
        <v>MEEP</v>
      </c>
      <c r="AA245" s="2">
        <f>IF(Z245="HERE",Y245,AA244+Graph!$G$1*1000)</f>
        <v>69495031.146294877</v>
      </c>
      <c r="AB245" s="2">
        <f t="shared" si="21"/>
        <v>420000</v>
      </c>
      <c r="AC245" s="2">
        <f t="shared" si="44"/>
        <v>58745007.756047867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691500.42857142852</v>
      </c>
      <c r="H246" s="2">
        <f t="shared" si="45"/>
        <v>134118554.47033395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700000</v>
      </c>
      <c r="R246" s="2">
        <f t="shared" si="46"/>
        <v>136071539.33091417</v>
      </c>
      <c r="S246" s="2">
        <f t="shared" si="17"/>
        <v>691500.42857143283</v>
      </c>
      <c r="T246" s="2">
        <f t="shared" si="18"/>
        <v>8499.571428571362</v>
      </c>
      <c r="U246" s="2">
        <f t="shared" si="19"/>
        <v>700000</v>
      </c>
      <c r="V246" s="2">
        <f t="shared" si="34"/>
        <v>76032518.470333591</v>
      </c>
      <c r="W246" s="2">
        <f t="shared" si="20"/>
        <v>691500.42857143283</v>
      </c>
      <c r="X246" s="2">
        <f t="shared" si="6"/>
        <v>8499.5714285671711</v>
      </c>
      <c r="Y246" s="2">
        <f t="shared" si="43"/>
        <v>60039020.860580578</v>
      </c>
      <c r="Z246" s="2" t="str">
        <f t="shared" si="8"/>
        <v>MEEP</v>
      </c>
      <c r="AA246" s="2">
        <f>IF(Z246="HERE",Y246,AA245+Graph!$G$1*1000)</f>
        <v>69915031.146294877</v>
      </c>
      <c r="AB246" s="2">
        <f t="shared" si="21"/>
        <v>420000</v>
      </c>
      <c r="AC246" s="2">
        <f t="shared" si="44"/>
        <v>58745007.756047867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691500.42857142852</v>
      </c>
      <c r="H247" s="2">
        <f t="shared" si="45"/>
        <v>134810054.89890537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700000</v>
      </c>
      <c r="R247" s="2">
        <f t="shared" si="46"/>
        <v>136771539.33091417</v>
      </c>
      <c r="S247" s="2">
        <f t="shared" si="17"/>
        <v>691500.42857141793</v>
      </c>
      <c r="T247" s="2">
        <f t="shared" si="18"/>
        <v>8499.5714285715949</v>
      </c>
      <c r="U247" s="2">
        <f t="shared" si="19"/>
        <v>700000</v>
      </c>
      <c r="V247" s="2">
        <f t="shared" si="34"/>
        <v>76724018.898905024</v>
      </c>
      <c r="W247" s="2">
        <f t="shared" si="20"/>
        <v>691500.42857143283</v>
      </c>
      <c r="X247" s="2">
        <f t="shared" si="6"/>
        <v>8499.5714285671711</v>
      </c>
      <c r="Y247" s="2">
        <f t="shared" si="43"/>
        <v>60047520.432009146</v>
      </c>
      <c r="Z247" s="2" t="str">
        <f t="shared" si="8"/>
        <v>MEEP</v>
      </c>
      <c r="AA247" s="2">
        <f>IF(Z247="HERE",Y247,AA246+Graph!$G$1*1000)</f>
        <v>70335031.146294877</v>
      </c>
      <c r="AB247" s="2">
        <f t="shared" si="21"/>
        <v>420000</v>
      </c>
      <c r="AC247" s="2">
        <f t="shared" si="44"/>
        <v>58745007.756047867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691500.42857142852</v>
      </c>
      <c r="H248" s="2">
        <f t="shared" si="45"/>
        <v>135501555.3274768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700000</v>
      </c>
      <c r="R248" s="2">
        <f t="shared" si="46"/>
        <v>137471539.33091417</v>
      </c>
      <c r="S248" s="2">
        <f t="shared" si="17"/>
        <v>691500.42857143283</v>
      </c>
      <c r="T248" s="2">
        <f t="shared" si="18"/>
        <v>8499.571428571362</v>
      </c>
      <c r="U248" s="2">
        <f t="shared" si="19"/>
        <v>700000</v>
      </c>
      <c r="V248" s="2">
        <f t="shared" si="34"/>
        <v>77415519.327476457</v>
      </c>
      <c r="W248" s="2">
        <f t="shared" si="20"/>
        <v>691500.42857143283</v>
      </c>
      <c r="X248" s="2">
        <f t="shared" si="6"/>
        <v>8499.5714285671711</v>
      </c>
      <c r="Y248" s="2">
        <f t="shared" si="43"/>
        <v>60056020.003437713</v>
      </c>
      <c r="Z248" s="2" t="str">
        <f t="shared" si="8"/>
        <v>MEEP</v>
      </c>
      <c r="AA248" s="2">
        <f>IF(Z248="HERE",Y248,AA247+Graph!$G$1*1000)</f>
        <v>70755031.146294877</v>
      </c>
      <c r="AB248" s="2">
        <f t="shared" si="21"/>
        <v>420000</v>
      </c>
      <c r="AC248" s="2">
        <f t="shared" si="44"/>
        <v>58745007.756047867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691500.42857142852</v>
      </c>
      <c r="H249" s="2">
        <f t="shared" si="45"/>
        <v>136193055.75604823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700000</v>
      </c>
      <c r="R249" s="2">
        <f t="shared" si="46"/>
        <v>138171539.33091417</v>
      </c>
      <c r="S249" s="2">
        <f t="shared" si="17"/>
        <v>691500.42857143283</v>
      </c>
      <c r="T249" s="2">
        <f t="shared" si="18"/>
        <v>8499.571428571362</v>
      </c>
      <c r="U249" s="2">
        <f t="shared" si="19"/>
        <v>700000</v>
      </c>
      <c r="V249" s="2">
        <f t="shared" si="34"/>
        <v>78107019.75604789</v>
      </c>
      <c r="W249" s="2">
        <f t="shared" si="20"/>
        <v>691500.42857143283</v>
      </c>
      <c r="X249" s="2">
        <f t="shared" si="6"/>
        <v>8499.5714285671711</v>
      </c>
      <c r="Y249" s="2">
        <f t="shared" si="43"/>
        <v>60064519.57486628</v>
      </c>
      <c r="Z249" s="2" t="str">
        <f t="shared" si="8"/>
        <v>MEEP</v>
      </c>
      <c r="AA249" s="2">
        <f>IF(Z249="HERE",Y249,AA248+Graph!$G$1*1000)</f>
        <v>71175031.146294877</v>
      </c>
      <c r="AB249" s="2">
        <f t="shared" si="21"/>
        <v>420000</v>
      </c>
      <c r="AC249" s="2">
        <f t="shared" si="44"/>
        <v>58745007.756047867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691500.42857142852</v>
      </c>
      <c r="H250" s="2">
        <f t="shared" si="45"/>
        <v>136884556.18461967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700000</v>
      </c>
      <c r="R250" s="2">
        <f t="shared" si="46"/>
        <v>138871539.33091417</v>
      </c>
      <c r="S250" s="2">
        <f t="shared" si="17"/>
        <v>691500.42857143283</v>
      </c>
      <c r="T250" s="2">
        <f t="shared" si="18"/>
        <v>8499.571428571362</v>
      </c>
      <c r="U250" s="2">
        <f t="shared" si="19"/>
        <v>700000</v>
      </c>
      <c r="V250" s="2">
        <f t="shared" si="34"/>
        <v>78798520.184619322</v>
      </c>
      <c r="W250" s="2">
        <f t="shared" si="20"/>
        <v>691500.42857143283</v>
      </c>
      <c r="X250" s="2">
        <f t="shared" si="6"/>
        <v>8499.5714285671711</v>
      </c>
      <c r="Y250" s="2">
        <f t="shared" si="43"/>
        <v>60073019.146294847</v>
      </c>
      <c r="Z250" s="2" t="str">
        <f t="shared" si="8"/>
        <v>MEEP</v>
      </c>
      <c r="AA250" s="2">
        <f>IF(Z250="HERE",Y250,AA249+Graph!$G$1*1000)</f>
        <v>71595031.146294877</v>
      </c>
      <c r="AB250" s="2">
        <f t="shared" si="21"/>
        <v>420000</v>
      </c>
      <c r="AC250" s="2">
        <f t="shared" si="44"/>
        <v>58745007.756047867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691500.42857142852</v>
      </c>
      <c r="H251" s="2">
        <f t="shared" si="45"/>
        <v>137576056.6131911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700000</v>
      </c>
      <c r="R251" s="2">
        <f t="shared" si="46"/>
        <v>139571539.33091417</v>
      </c>
      <c r="S251" s="2">
        <f t="shared" si="17"/>
        <v>691500.42857143283</v>
      </c>
      <c r="T251" s="2">
        <f t="shared" si="18"/>
        <v>8499.571428571362</v>
      </c>
      <c r="U251" s="2">
        <f t="shared" si="19"/>
        <v>700000</v>
      </c>
      <c r="V251" s="2">
        <f t="shared" si="34"/>
        <v>79490020.613190755</v>
      </c>
      <c r="W251" s="2">
        <f t="shared" si="20"/>
        <v>691500.42857143283</v>
      </c>
      <c r="X251" s="2">
        <f t="shared" si="6"/>
        <v>8499.5714285671711</v>
      </c>
      <c r="Y251" s="2">
        <f t="shared" si="43"/>
        <v>60081518.717723414</v>
      </c>
      <c r="Z251" s="2" t="str">
        <f t="shared" si="8"/>
        <v>MEEP</v>
      </c>
      <c r="AA251" s="2">
        <f>IF(Z251="HERE",Y251,AA250+Graph!$G$1*1000)</f>
        <v>72015031.146294877</v>
      </c>
      <c r="AB251" s="2">
        <f t="shared" si="21"/>
        <v>420000</v>
      </c>
      <c r="AC251" s="2">
        <f t="shared" si="44"/>
        <v>58745007.756047867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691500.42857142852</v>
      </c>
      <c r="H252" s="2">
        <f t="shared" si="45"/>
        <v>138267557.04176253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700000</v>
      </c>
      <c r="R252" s="2">
        <f t="shared" si="46"/>
        <v>140271539.33091417</v>
      </c>
      <c r="S252" s="2">
        <f t="shared" si="17"/>
        <v>691500.42857143283</v>
      </c>
      <c r="T252" s="2">
        <f t="shared" si="18"/>
        <v>8499.571428571362</v>
      </c>
      <c r="U252" s="2">
        <f t="shared" si="19"/>
        <v>700000</v>
      </c>
      <c r="V252" s="2">
        <f t="shared" si="34"/>
        <v>80181521.041762188</v>
      </c>
      <c r="W252" s="2">
        <f t="shared" si="20"/>
        <v>691500.42857143283</v>
      </c>
      <c r="X252" s="2">
        <f t="shared" si="6"/>
        <v>8499.5714285671711</v>
      </c>
      <c r="Y252" s="2">
        <f t="shared" si="43"/>
        <v>60090018.289151981</v>
      </c>
      <c r="Z252" s="2" t="str">
        <f t="shared" si="8"/>
        <v>MEEP</v>
      </c>
      <c r="AA252" s="2">
        <f>IF(Z252="HERE",Y252,AA251+Graph!$G$1*1000)</f>
        <v>72435031.146294877</v>
      </c>
      <c r="AB252" s="2">
        <f t="shared" si="21"/>
        <v>420000</v>
      </c>
      <c r="AC252" s="2">
        <f t="shared" si="44"/>
        <v>58745007.756047867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691500.42857142852</v>
      </c>
      <c r="H253" s="2">
        <f t="shared" si="45"/>
        <v>138959057.47033396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700000</v>
      </c>
      <c r="R253" s="2">
        <f t="shared" si="46"/>
        <v>140971539.33091417</v>
      </c>
      <c r="S253" s="2">
        <f t="shared" si="17"/>
        <v>691500.42857143283</v>
      </c>
      <c r="T253" s="2">
        <f t="shared" si="18"/>
        <v>8499.571428571362</v>
      </c>
      <c r="U253" s="2">
        <f t="shared" si="19"/>
        <v>700000</v>
      </c>
      <c r="V253" s="2">
        <f t="shared" si="34"/>
        <v>80873021.470333621</v>
      </c>
      <c r="W253" s="2">
        <f t="shared" si="20"/>
        <v>691500.42857143283</v>
      </c>
      <c r="X253" s="2">
        <f t="shared" si="6"/>
        <v>8499.5714285671711</v>
      </c>
      <c r="Y253" s="2">
        <f t="shared" si="43"/>
        <v>60098517.860580549</v>
      </c>
      <c r="Z253" s="2" t="str">
        <f t="shared" si="8"/>
        <v>MEEP</v>
      </c>
      <c r="AA253" s="2">
        <f>IF(Z253="HERE",Y253,AA252+Graph!$G$1*1000)</f>
        <v>72855031.146294877</v>
      </c>
      <c r="AB253" s="2">
        <f t="shared" si="21"/>
        <v>420000</v>
      </c>
      <c r="AC253" s="2">
        <f t="shared" si="44"/>
        <v>58745007.756047867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691500.42857142852</v>
      </c>
      <c r="H254" s="2">
        <f t="shared" si="45"/>
        <v>139650557.8989054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700000</v>
      </c>
      <c r="R254" s="2">
        <f t="shared" si="46"/>
        <v>141671539.33091417</v>
      </c>
      <c r="S254" s="2">
        <f t="shared" si="17"/>
        <v>691500.42857143283</v>
      </c>
      <c r="T254" s="2">
        <f t="shared" si="18"/>
        <v>8499.571428571362</v>
      </c>
      <c r="U254" s="2">
        <f t="shared" si="19"/>
        <v>700000</v>
      </c>
      <c r="V254" s="2">
        <f t="shared" si="34"/>
        <v>81564521.898905054</v>
      </c>
      <c r="W254" s="2">
        <f t="shared" si="20"/>
        <v>691500.42857143283</v>
      </c>
      <c r="X254" s="2">
        <f t="shared" si="6"/>
        <v>8499.5714285671711</v>
      </c>
      <c r="Y254" s="2">
        <f t="shared" si="43"/>
        <v>60107017.432009116</v>
      </c>
      <c r="Z254" s="2" t="str">
        <f t="shared" si="8"/>
        <v>MEEP</v>
      </c>
      <c r="AA254" s="2">
        <f>IF(Z254="HERE",Y254,AA253+Graph!$G$1*1000)</f>
        <v>73275031.146294877</v>
      </c>
      <c r="AB254" s="2">
        <f t="shared" si="21"/>
        <v>420000</v>
      </c>
      <c r="AC254" s="2">
        <f t="shared" si="44"/>
        <v>58745007.756047867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691500.42857142852</v>
      </c>
      <c r="H255" s="2">
        <f t="shared" si="45"/>
        <v>140342058.32747683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700000</v>
      </c>
      <c r="R255" s="2">
        <f t="shared" si="46"/>
        <v>142371539.33091417</v>
      </c>
      <c r="S255" s="2">
        <f t="shared" si="17"/>
        <v>691500.42857143283</v>
      </c>
      <c r="T255" s="2">
        <f t="shared" si="18"/>
        <v>8499.571428571362</v>
      </c>
      <c r="U255" s="2">
        <f t="shared" si="19"/>
        <v>700000</v>
      </c>
      <c r="V255" s="2">
        <f t="shared" si="34"/>
        <v>82256022.327476487</v>
      </c>
      <c r="W255" s="2">
        <f t="shared" si="20"/>
        <v>691500.42857143283</v>
      </c>
      <c r="X255" s="2">
        <f t="shared" si="6"/>
        <v>8499.5714285671711</v>
      </c>
      <c r="Y255" s="2">
        <f t="shared" si="43"/>
        <v>60115517.003437683</v>
      </c>
      <c r="Z255" s="2" t="str">
        <f t="shared" si="8"/>
        <v>MEEP</v>
      </c>
      <c r="AA255" s="2">
        <f>IF(Z255="HERE",Y255,AA254+Graph!$G$1*1000)</f>
        <v>73695031.146294877</v>
      </c>
      <c r="AB255" s="2">
        <f t="shared" si="21"/>
        <v>420000</v>
      </c>
      <c r="AC255" s="2">
        <f t="shared" si="44"/>
        <v>58745007.756047867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691500.42857142852</v>
      </c>
      <c r="H256" s="2">
        <f t="shared" si="45"/>
        <v>141033558.75604826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700000</v>
      </c>
      <c r="R256" s="2">
        <f t="shared" si="46"/>
        <v>143071539.33091417</v>
      </c>
      <c r="S256" s="2">
        <f t="shared" si="17"/>
        <v>691500.42857143283</v>
      </c>
      <c r="T256" s="2">
        <f t="shared" si="18"/>
        <v>8499.571428571362</v>
      </c>
      <c r="U256" s="2">
        <f t="shared" si="19"/>
        <v>700000</v>
      </c>
      <c r="V256" s="2">
        <f t="shared" si="34"/>
        <v>82947522.756047919</v>
      </c>
      <c r="W256" s="2">
        <f t="shared" si="20"/>
        <v>691500.42857143283</v>
      </c>
      <c r="X256" s="2">
        <f t="shared" si="6"/>
        <v>8499.5714285671711</v>
      </c>
      <c r="Y256" s="2">
        <f t="shared" si="43"/>
        <v>60124016.57486625</v>
      </c>
      <c r="Z256" s="2" t="str">
        <f t="shared" si="8"/>
        <v>MEEP</v>
      </c>
      <c r="AA256" s="2">
        <f>IF(Z256="HERE",Y256,AA255+Graph!$G$1*1000)</f>
        <v>74115031.146294877</v>
      </c>
      <c r="AB256" s="2">
        <f t="shared" si="21"/>
        <v>420000</v>
      </c>
      <c r="AC256" s="2">
        <f t="shared" si="44"/>
        <v>58745007.756047867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691500.42857142852</v>
      </c>
      <c r="H257" s="2">
        <f t="shared" si="45"/>
        <v>141725059.18461969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700000</v>
      </c>
      <c r="R257" s="2">
        <f t="shared" si="46"/>
        <v>143771539.33091417</v>
      </c>
      <c r="S257" s="2">
        <f t="shared" si="17"/>
        <v>691500.42857143283</v>
      </c>
      <c r="T257" s="2">
        <f t="shared" si="18"/>
        <v>8499.571428571362</v>
      </c>
      <c r="U257" s="2">
        <f t="shared" si="19"/>
        <v>700000</v>
      </c>
      <c r="V257" s="2">
        <f t="shared" si="34"/>
        <v>83639023.184619352</v>
      </c>
      <c r="W257" s="2">
        <f t="shared" si="20"/>
        <v>691500.42857143283</v>
      </c>
      <c r="X257" s="2">
        <f t="shared" si="6"/>
        <v>8499.5714285671711</v>
      </c>
      <c r="Y257" s="2">
        <f t="shared" si="43"/>
        <v>60132516.146294817</v>
      </c>
      <c r="Z257" s="2" t="str">
        <f t="shared" si="8"/>
        <v>MEEP</v>
      </c>
      <c r="AA257" s="2">
        <f>IF(Z257="HERE",Y257,AA256+Graph!$G$1*1000)</f>
        <v>74535031.146294877</v>
      </c>
      <c r="AB257" s="2">
        <f t="shared" si="21"/>
        <v>420000</v>
      </c>
      <c r="AC257" s="2">
        <f t="shared" si="44"/>
        <v>58745007.756047867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691500.42857142852</v>
      </c>
      <c r="H258" s="2">
        <f t="shared" si="45"/>
        <v>142416559.61319113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700000</v>
      </c>
      <c r="R258" s="2">
        <f t="shared" si="46"/>
        <v>144471539.33091417</v>
      </c>
      <c r="S258" s="2">
        <f t="shared" si="17"/>
        <v>691500.42857143283</v>
      </c>
      <c r="T258" s="2">
        <f t="shared" si="18"/>
        <v>8499.571428571362</v>
      </c>
      <c r="U258" s="2">
        <f t="shared" si="19"/>
        <v>700000</v>
      </c>
      <c r="V258" s="2">
        <f t="shared" si="34"/>
        <v>84330523.613190785</v>
      </c>
      <c r="W258" s="2">
        <f t="shared" si="20"/>
        <v>691500.42857143283</v>
      </c>
      <c r="X258" s="2">
        <f t="shared" si="6"/>
        <v>8499.5714285671711</v>
      </c>
      <c r="Y258" s="2">
        <f t="shared" si="43"/>
        <v>60141015.717723384</v>
      </c>
      <c r="Z258" s="2" t="str">
        <f t="shared" si="8"/>
        <v>MEEP</v>
      </c>
      <c r="AA258" s="2">
        <f>IF(Z258="HERE",Y258,AA257+Graph!$G$1*1000)</f>
        <v>74955031.146294877</v>
      </c>
      <c r="AB258" s="2">
        <f t="shared" si="21"/>
        <v>420000</v>
      </c>
      <c r="AC258" s="2">
        <f t="shared" si="44"/>
        <v>58745007.756047867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691500.42857142852</v>
      </c>
      <c r="H259" s="2">
        <f t="shared" si="45"/>
        <v>143108060.04176256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700000</v>
      </c>
      <c r="R259" s="2">
        <f t="shared" si="46"/>
        <v>145171539.33091417</v>
      </c>
      <c r="S259" s="2">
        <f t="shared" si="17"/>
        <v>691500.42857143283</v>
      </c>
      <c r="T259" s="2">
        <f t="shared" si="18"/>
        <v>8499.571428571362</v>
      </c>
      <c r="U259" s="2">
        <f t="shared" si="19"/>
        <v>700000</v>
      </c>
      <c r="V259" s="2">
        <f t="shared" si="34"/>
        <v>85022024.041762218</v>
      </c>
      <c r="W259" s="2">
        <f t="shared" si="20"/>
        <v>691500.42857143283</v>
      </c>
      <c r="X259" s="2">
        <f t="shared" si="6"/>
        <v>8499.5714285671711</v>
      </c>
      <c r="Y259" s="2">
        <f t="shared" si="43"/>
        <v>60149515.289151952</v>
      </c>
      <c r="Z259" s="2" t="str">
        <f t="shared" si="8"/>
        <v>MEEP</v>
      </c>
      <c r="AA259" s="2">
        <f>IF(Z259="HERE",Y259,AA258+Graph!$G$1*1000)</f>
        <v>75375031.146294877</v>
      </c>
      <c r="AB259" s="2">
        <f t="shared" si="21"/>
        <v>420000</v>
      </c>
      <c r="AC259" s="2">
        <f t="shared" si="44"/>
        <v>58745007.756047867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691500.42857142852</v>
      </c>
      <c r="H260" s="2">
        <f t="shared" si="45"/>
        <v>143799560.47033399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700000</v>
      </c>
      <c r="R260" s="2">
        <f t="shared" si="46"/>
        <v>145871539.33091417</v>
      </c>
      <c r="S260" s="2">
        <f t="shared" si="17"/>
        <v>691500.42857143283</v>
      </c>
      <c r="T260" s="2">
        <f t="shared" si="18"/>
        <v>8499.571428571362</v>
      </c>
      <c r="U260" s="2">
        <f t="shared" si="19"/>
        <v>700000</v>
      </c>
      <c r="V260" s="2">
        <f t="shared" si="34"/>
        <v>85713524.470333651</v>
      </c>
      <c r="W260" s="2">
        <f t="shared" si="20"/>
        <v>691500.42857143283</v>
      </c>
      <c r="X260" s="2">
        <f t="shared" si="6"/>
        <v>8499.5714285671711</v>
      </c>
      <c r="Y260" s="2">
        <f t="shared" si="43"/>
        <v>60158014.860580519</v>
      </c>
      <c r="Z260" s="2" t="str">
        <f t="shared" si="8"/>
        <v>MEEP</v>
      </c>
      <c r="AA260" s="2">
        <f>IF(Z260="HERE",Y260,AA259+Graph!$G$1*1000)</f>
        <v>75795031.146294877</v>
      </c>
      <c r="AB260" s="2">
        <f t="shared" si="21"/>
        <v>420000</v>
      </c>
      <c r="AC260" s="2">
        <f t="shared" si="44"/>
        <v>58745007.756047867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691500.42857142852</v>
      </c>
      <c r="H261" s="2">
        <f t="shared" si="45"/>
        <v>144491060.89890543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700000</v>
      </c>
      <c r="R261" s="2">
        <f t="shared" si="46"/>
        <v>146571539.33091417</v>
      </c>
      <c r="S261" s="2">
        <f t="shared" si="17"/>
        <v>691500.42857143283</v>
      </c>
      <c r="T261" s="2">
        <f t="shared" si="18"/>
        <v>8499.571428571362</v>
      </c>
      <c r="U261" s="2">
        <f t="shared" si="19"/>
        <v>700000</v>
      </c>
      <c r="V261" s="2">
        <f t="shared" si="34"/>
        <v>86405024.898905084</v>
      </c>
      <c r="W261" s="2">
        <f t="shared" si="20"/>
        <v>691500.42857143283</v>
      </c>
      <c r="X261" s="2">
        <f t="shared" si="6"/>
        <v>8499.5714285671711</v>
      </c>
      <c r="Y261" s="2">
        <f t="shared" si="43"/>
        <v>60166514.432009086</v>
      </c>
      <c r="Z261" s="2" t="str">
        <f t="shared" si="8"/>
        <v>MEEP</v>
      </c>
      <c r="AA261" s="2">
        <f>IF(Z261="HERE",Y261,AA260+Graph!$G$1*1000)</f>
        <v>76215031.146294877</v>
      </c>
      <c r="AB261" s="2">
        <f t="shared" si="21"/>
        <v>420000</v>
      </c>
      <c r="AC261" s="2">
        <f t="shared" si="44"/>
        <v>58745007.756047867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691500.42857142852</v>
      </c>
      <c r="H262" s="2">
        <f t="shared" si="45"/>
        <v>145182561.32747686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700000</v>
      </c>
      <c r="R262" s="2">
        <f t="shared" si="46"/>
        <v>147271539.33091417</v>
      </c>
      <c r="S262" s="2">
        <f t="shared" si="17"/>
        <v>691500.42857143283</v>
      </c>
      <c r="T262" s="2">
        <f t="shared" si="18"/>
        <v>8499.571428571362</v>
      </c>
      <c r="U262" s="2">
        <f t="shared" si="19"/>
        <v>700000</v>
      </c>
      <c r="V262" s="2">
        <f t="shared" si="34"/>
        <v>87096525.327476516</v>
      </c>
      <c r="W262" s="2">
        <f t="shared" si="20"/>
        <v>691500.42857143283</v>
      </c>
      <c r="X262" s="2">
        <f t="shared" si="6"/>
        <v>8499.5714285671711</v>
      </c>
      <c r="Y262" s="2">
        <f t="shared" si="43"/>
        <v>60175014.003437653</v>
      </c>
      <c r="Z262" s="2" t="str">
        <f t="shared" si="8"/>
        <v>MEEP</v>
      </c>
      <c r="AA262" s="2">
        <f>IF(Z262="HERE",Y262,AA261+Graph!$G$1*1000)</f>
        <v>76635031.146294877</v>
      </c>
      <c r="AB262" s="2">
        <f t="shared" si="21"/>
        <v>420000</v>
      </c>
      <c r="AC262" s="2">
        <f t="shared" si="44"/>
        <v>58745007.756047867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691500.42857142852</v>
      </c>
      <c r="H263" s="2">
        <f t="shared" si="45"/>
        <v>145874061.75604829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700000</v>
      </c>
      <c r="R263" s="2">
        <f t="shared" si="46"/>
        <v>147971539.33091417</v>
      </c>
      <c r="S263" s="2">
        <f t="shared" si="17"/>
        <v>691500.42857143283</v>
      </c>
      <c r="T263" s="2">
        <f t="shared" si="18"/>
        <v>8499.571428571362</v>
      </c>
      <c r="U263" s="2">
        <f t="shared" si="19"/>
        <v>700000</v>
      </c>
      <c r="V263" s="2">
        <f t="shared" si="34"/>
        <v>87788025.756047949</v>
      </c>
      <c r="W263" s="2">
        <f t="shared" si="20"/>
        <v>691500.42857143283</v>
      </c>
      <c r="X263" s="2">
        <f t="shared" si="6"/>
        <v>8499.5714285671711</v>
      </c>
      <c r="Y263" s="2">
        <f t="shared" si="43"/>
        <v>60183513.57486622</v>
      </c>
      <c r="Z263" s="2" t="str">
        <f t="shared" si="8"/>
        <v>MEEP</v>
      </c>
      <c r="AA263" s="2">
        <f>IF(Z263="HERE",Y263,AA262+Graph!$G$1*1000)</f>
        <v>77055031.146294877</v>
      </c>
      <c r="AB263" s="2">
        <f t="shared" si="21"/>
        <v>420000</v>
      </c>
      <c r="AC263" s="2">
        <f t="shared" si="44"/>
        <v>58745007.756047867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691500.42857142852</v>
      </c>
      <c r="H264" s="2">
        <f t="shared" si="45"/>
        <v>146565562.18461972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700000</v>
      </c>
      <c r="R264" s="2">
        <f t="shared" si="46"/>
        <v>148671539.33091417</v>
      </c>
      <c r="S264" s="2">
        <f t="shared" si="17"/>
        <v>691500.42857143283</v>
      </c>
      <c r="T264" s="2">
        <f t="shared" si="18"/>
        <v>8499.571428571362</v>
      </c>
      <c r="U264" s="2">
        <f t="shared" si="19"/>
        <v>700000</v>
      </c>
      <c r="V264" s="2">
        <f t="shared" si="34"/>
        <v>88479526.184619382</v>
      </c>
      <c r="W264" s="2">
        <f t="shared" si="20"/>
        <v>691500.42857143283</v>
      </c>
      <c r="X264" s="2">
        <f t="shared" si="6"/>
        <v>8499.5714285671711</v>
      </c>
      <c r="Y264" s="2">
        <f t="shared" si="43"/>
        <v>60192013.146294788</v>
      </c>
      <c r="Z264" s="2" t="str">
        <f t="shared" si="8"/>
        <v>MEEP</v>
      </c>
      <c r="AA264" s="2">
        <f>IF(Z264="HERE",Y264,AA263+Graph!$G$1*1000)</f>
        <v>77475031.146294877</v>
      </c>
      <c r="AB264" s="2">
        <f t="shared" si="21"/>
        <v>420000</v>
      </c>
      <c r="AC264" s="2">
        <f t="shared" si="44"/>
        <v>58745007.756047867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691500.42857142852</v>
      </c>
      <c r="H265" s="2">
        <f t="shared" si="45"/>
        <v>147257062.61319116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700000</v>
      </c>
      <c r="R265" s="2">
        <f t="shared" si="46"/>
        <v>149371539.33091417</v>
      </c>
      <c r="S265" s="2">
        <f t="shared" si="17"/>
        <v>691500.42857143283</v>
      </c>
      <c r="T265" s="2">
        <f t="shared" si="18"/>
        <v>8499.571428571362</v>
      </c>
      <c r="U265" s="2">
        <f t="shared" si="19"/>
        <v>700000</v>
      </c>
      <c r="V265" s="2">
        <f t="shared" si="34"/>
        <v>89171026.613190815</v>
      </c>
      <c r="W265" s="2">
        <f t="shared" si="20"/>
        <v>691500.42857143283</v>
      </c>
      <c r="X265" s="2">
        <f t="shared" si="6"/>
        <v>8499.5714285671711</v>
      </c>
      <c r="Y265" s="2">
        <f t="shared" si="43"/>
        <v>60200512.717723355</v>
      </c>
      <c r="Z265" s="2" t="str">
        <f t="shared" si="8"/>
        <v>MEEP</v>
      </c>
      <c r="AA265" s="2">
        <f>IF(Z265="HERE",Y265,AA264+Graph!$G$1*1000)</f>
        <v>77895031.146294877</v>
      </c>
      <c r="AB265" s="2">
        <f t="shared" si="21"/>
        <v>420000</v>
      </c>
      <c r="AC265" s="2">
        <f t="shared" si="44"/>
        <v>58745007.756047867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691500.42857142852</v>
      </c>
      <c r="H266" s="2">
        <f t="shared" si="45"/>
        <v>147948563.04176259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700000</v>
      </c>
      <c r="R266" s="2">
        <f t="shared" si="46"/>
        <v>150071539.33091417</v>
      </c>
      <c r="S266" s="2">
        <f t="shared" si="17"/>
        <v>691500.42857143283</v>
      </c>
      <c r="T266" s="2">
        <f t="shared" si="18"/>
        <v>8499.571428571362</v>
      </c>
      <c r="U266" s="2">
        <f t="shared" si="19"/>
        <v>700000</v>
      </c>
      <c r="V266" s="2">
        <f t="shared" si="34"/>
        <v>89862527.041762248</v>
      </c>
      <c r="W266" s="2">
        <f t="shared" si="20"/>
        <v>691500.42857143283</v>
      </c>
      <c r="X266" s="2">
        <f t="shared" si="6"/>
        <v>8499.5714285671711</v>
      </c>
      <c r="Y266" s="2">
        <f t="shared" si="43"/>
        <v>60209012.289151922</v>
      </c>
      <c r="Z266" s="2" t="str">
        <f t="shared" si="8"/>
        <v>MEEP</v>
      </c>
      <c r="AA266" s="2">
        <f>IF(Z266="HERE",Y266,AA265+Graph!$G$1*1000)</f>
        <v>78315031.146294877</v>
      </c>
      <c r="AB266" s="2">
        <f t="shared" si="21"/>
        <v>420000</v>
      </c>
      <c r="AC266" s="2">
        <f t="shared" si="44"/>
        <v>58745007.756047867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691500.42857142852</v>
      </c>
      <c r="H267" s="2">
        <f t="shared" si="45"/>
        <v>148640063.47033402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700000</v>
      </c>
      <c r="R267" s="2">
        <f t="shared" si="46"/>
        <v>150771539.33091417</v>
      </c>
      <c r="S267" s="2">
        <f t="shared" si="17"/>
        <v>691500.42857143283</v>
      </c>
      <c r="T267" s="2">
        <f t="shared" si="18"/>
        <v>8499.571428571362</v>
      </c>
      <c r="U267" s="2">
        <f t="shared" si="19"/>
        <v>700000</v>
      </c>
      <c r="V267" s="2">
        <f t="shared" si="34"/>
        <v>90554027.470333681</v>
      </c>
      <c r="W267" s="2">
        <f t="shared" si="20"/>
        <v>691500.42857143283</v>
      </c>
      <c r="X267" s="2">
        <f t="shared" si="6"/>
        <v>8499.5714285671711</v>
      </c>
      <c r="Y267" s="2">
        <f t="shared" si="43"/>
        <v>60217511.860580489</v>
      </c>
      <c r="Z267" s="2" t="str">
        <f t="shared" si="8"/>
        <v>MEEP</v>
      </c>
      <c r="AA267" s="2">
        <f>IF(Z267="HERE",Y267,AA266+Graph!$G$1*1000)</f>
        <v>78735031.146294877</v>
      </c>
      <c r="AB267" s="2">
        <f t="shared" si="21"/>
        <v>420000</v>
      </c>
      <c r="AC267" s="2">
        <f t="shared" si="44"/>
        <v>58745007.756047867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691500.42857142852</v>
      </c>
      <c r="H268" s="2">
        <f t="shared" si="45"/>
        <v>149331563.89890546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700000</v>
      </c>
      <c r="R268" s="2">
        <f t="shared" si="46"/>
        <v>151471539.33091417</v>
      </c>
      <c r="S268" s="2">
        <f t="shared" si="17"/>
        <v>691500.42857143283</v>
      </c>
      <c r="T268" s="2">
        <f t="shared" si="18"/>
        <v>8499.571428571362</v>
      </c>
      <c r="U268" s="2">
        <f t="shared" si="19"/>
        <v>700000</v>
      </c>
      <c r="V268" s="2">
        <f t="shared" si="34"/>
        <v>91245527.898905113</v>
      </c>
      <c r="W268" s="2">
        <f t="shared" si="20"/>
        <v>691500.42857143283</v>
      </c>
      <c r="X268" s="2">
        <f t="shared" si="6"/>
        <v>8499.5714285671711</v>
      </c>
      <c r="Y268" s="2">
        <f t="shared" si="43"/>
        <v>60226011.432009056</v>
      </c>
      <c r="Z268" s="2" t="str">
        <f t="shared" si="8"/>
        <v>MEEP</v>
      </c>
      <c r="AA268" s="2">
        <f>IF(Z268="HERE",Y268,AA267+Graph!$G$1*1000)</f>
        <v>79155031.146294877</v>
      </c>
      <c r="AB268" s="2">
        <f t="shared" si="21"/>
        <v>420000</v>
      </c>
      <c r="AC268" s="2">
        <f t="shared" si="44"/>
        <v>58745007.756047867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691500.42857142852</v>
      </c>
      <c r="H269" s="2">
        <f t="shared" si="45"/>
        <v>150023064.32747689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700000</v>
      </c>
      <c r="R269" s="2">
        <f t="shared" si="46"/>
        <v>152171539.33091417</v>
      </c>
      <c r="S269" s="2">
        <f t="shared" si="17"/>
        <v>691500.42857143283</v>
      </c>
      <c r="T269" s="2">
        <f t="shared" si="18"/>
        <v>8499.571428571362</v>
      </c>
      <c r="U269" s="2">
        <f t="shared" si="19"/>
        <v>700000</v>
      </c>
      <c r="V269" s="2">
        <f t="shared" si="34"/>
        <v>91937028.327476546</v>
      </c>
      <c r="W269" s="2">
        <f t="shared" si="20"/>
        <v>691500.42857143283</v>
      </c>
      <c r="X269" s="2">
        <f t="shared" si="6"/>
        <v>8499.5714285671711</v>
      </c>
      <c r="Y269" s="2">
        <f t="shared" si="43"/>
        <v>60234511.003437623</v>
      </c>
      <c r="Z269" s="2" t="str">
        <f t="shared" si="8"/>
        <v>MEEP</v>
      </c>
      <c r="AA269" s="2">
        <f>IF(Z269="HERE",Y269,AA268+Graph!$G$1*1000)</f>
        <v>79575031.146294877</v>
      </c>
      <c r="AB269" s="2">
        <f t="shared" si="21"/>
        <v>420000</v>
      </c>
      <c r="AC269" s="2">
        <f t="shared" si="44"/>
        <v>58745007.756047867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691500.42857142852</v>
      </c>
      <c r="H270" s="2">
        <f t="shared" si="45"/>
        <v>150714564.75604832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700000</v>
      </c>
      <c r="R270" s="2">
        <f t="shared" si="46"/>
        <v>152871539.33091417</v>
      </c>
      <c r="S270" s="2">
        <f t="shared" si="17"/>
        <v>691500.42857143283</v>
      </c>
      <c r="T270" s="2">
        <f t="shared" si="18"/>
        <v>8499.571428571362</v>
      </c>
      <c r="U270" s="2">
        <f t="shared" si="19"/>
        <v>700000</v>
      </c>
      <c r="V270" s="2">
        <f t="shared" si="34"/>
        <v>92628528.756047979</v>
      </c>
      <c r="W270" s="2">
        <f t="shared" si="20"/>
        <v>691500.42857143283</v>
      </c>
      <c r="X270" s="2">
        <f t="shared" si="6"/>
        <v>8499.5714285671711</v>
      </c>
      <c r="Y270" s="2">
        <f t="shared" si="43"/>
        <v>60243010.574866191</v>
      </c>
      <c r="Z270" s="2" t="str">
        <f t="shared" si="8"/>
        <v>MEEP</v>
      </c>
      <c r="AA270" s="2">
        <f>IF(Z270="HERE",Y270,AA269+Graph!$G$1*1000)</f>
        <v>79995031.146294877</v>
      </c>
      <c r="AB270" s="2">
        <f t="shared" si="21"/>
        <v>420000</v>
      </c>
      <c r="AC270" s="2">
        <f t="shared" si="44"/>
        <v>58745007.756047867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691500.42857142852</v>
      </c>
      <c r="H271" s="2">
        <f t="shared" si="45"/>
        <v>151406065.18461975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700000</v>
      </c>
      <c r="R271" s="2">
        <f t="shared" si="46"/>
        <v>153571539.33091417</v>
      </c>
      <c r="S271" s="2">
        <f t="shared" si="17"/>
        <v>691500.42857143283</v>
      </c>
      <c r="T271" s="2">
        <f t="shared" si="18"/>
        <v>8499.571428571362</v>
      </c>
      <c r="U271" s="2">
        <f t="shared" si="19"/>
        <v>700000</v>
      </c>
      <c r="V271" s="2">
        <f t="shared" si="34"/>
        <v>93320029.184619412</v>
      </c>
      <c r="W271" s="2">
        <f t="shared" si="20"/>
        <v>691500.42857143283</v>
      </c>
      <c r="X271" s="2">
        <f t="shared" si="6"/>
        <v>8499.5714285671711</v>
      </c>
      <c r="Y271" s="2">
        <f t="shared" si="43"/>
        <v>60251510.146294758</v>
      </c>
      <c r="Z271" s="2" t="str">
        <f t="shared" si="8"/>
        <v>MEEP</v>
      </c>
      <c r="AA271" s="2">
        <f>IF(Z271="HERE",Y271,AA270+Graph!$G$1*1000)</f>
        <v>80415031.146294877</v>
      </c>
      <c r="AB271" s="2">
        <f t="shared" si="21"/>
        <v>420000</v>
      </c>
      <c r="AC271" s="2">
        <f t="shared" si="44"/>
        <v>58745007.756047867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691500.42857142852</v>
      </c>
      <c r="H272" s="2">
        <f t="shared" si="45"/>
        <v>152097565.61319119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700000</v>
      </c>
      <c r="R272" s="2">
        <f t="shared" si="46"/>
        <v>154271539.33091417</v>
      </c>
      <c r="S272" s="2">
        <f t="shared" si="17"/>
        <v>691500.42857143283</v>
      </c>
      <c r="T272" s="2">
        <f t="shared" si="18"/>
        <v>8499.571428571362</v>
      </c>
      <c r="U272" s="2">
        <f t="shared" si="19"/>
        <v>700000</v>
      </c>
      <c r="V272" s="2">
        <f t="shared" si="34"/>
        <v>94011529.613190845</v>
      </c>
      <c r="W272" s="2">
        <f t="shared" si="20"/>
        <v>691500.42857143283</v>
      </c>
      <c r="X272" s="2">
        <f t="shared" si="6"/>
        <v>8499.5714285671711</v>
      </c>
      <c r="Y272" s="2">
        <f t="shared" si="43"/>
        <v>60260009.717723325</v>
      </c>
      <c r="Z272" s="2" t="str">
        <f t="shared" si="8"/>
        <v>MEEP</v>
      </c>
      <c r="AA272" s="2">
        <f>IF(Z272="HERE",Y272,AA271+Graph!$G$1*1000)</f>
        <v>80835031.146294877</v>
      </c>
      <c r="AB272" s="2">
        <f t="shared" si="21"/>
        <v>420000</v>
      </c>
      <c r="AC272" s="2">
        <f t="shared" si="44"/>
        <v>58745007.756047867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691500.42857142852</v>
      </c>
      <c r="H273" s="2">
        <f t="shared" si="45"/>
        <v>152789066.04176262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700000</v>
      </c>
      <c r="R273" s="2">
        <f t="shared" si="46"/>
        <v>154971539.33091417</v>
      </c>
      <c r="S273" s="2">
        <f t="shared" si="17"/>
        <v>691500.42857143283</v>
      </c>
      <c r="T273" s="2">
        <f t="shared" si="18"/>
        <v>8499.571428571362</v>
      </c>
      <c r="U273" s="2">
        <f t="shared" si="19"/>
        <v>700000</v>
      </c>
      <c r="V273" s="2">
        <f t="shared" si="34"/>
        <v>94703030.041762277</v>
      </c>
      <c r="W273" s="2">
        <f t="shared" si="20"/>
        <v>691500.42857143283</v>
      </c>
      <c r="X273" s="2">
        <f t="shared" si="6"/>
        <v>8499.5714285671711</v>
      </c>
      <c r="Y273" s="2">
        <f t="shared" si="43"/>
        <v>60268509.289151892</v>
      </c>
      <c r="Z273" s="2" t="str">
        <f t="shared" si="8"/>
        <v>MEEP</v>
      </c>
      <c r="AA273" s="2">
        <f>IF(Z273="HERE",Y273,AA272+Graph!$G$1*1000)</f>
        <v>81255031.146294877</v>
      </c>
      <c r="AB273" s="2">
        <f t="shared" si="21"/>
        <v>420000</v>
      </c>
      <c r="AC273" s="2">
        <f t="shared" si="44"/>
        <v>58745007.756047867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691500.42857142852</v>
      </c>
      <c r="H274" s="2">
        <f t="shared" si="45"/>
        <v>153480566.47033405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700000</v>
      </c>
      <c r="R274" s="2">
        <f t="shared" si="46"/>
        <v>155671539.33091417</v>
      </c>
      <c r="S274" s="2">
        <f t="shared" si="17"/>
        <v>691500.42857143283</v>
      </c>
      <c r="T274" s="2">
        <f t="shared" si="18"/>
        <v>8499.571428571362</v>
      </c>
      <c r="U274" s="2">
        <f t="shared" si="19"/>
        <v>700000</v>
      </c>
      <c r="V274" s="2">
        <f t="shared" si="34"/>
        <v>95394530.47033371</v>
      </c>
      <c r="W274" s="2">
        <f t="shared" si="20"/>
        <v>691500.42857143283</v>
      </c>
      <c r="X274" s="2">
        <f t="shared" si="6"/>
        <v>8499.5714285671711</v>
      </c>
      <c r="Y274" s="2">
        <f t="shared" si="43"/>
        <v>60277008.860580459</v>
      </c>
      <c r="Z274" s="2" t="str">
        <f t="shared" si="8"/>
        <v>MEEP</v>
      </c>
      <c r="AA274" s="2">
        <f>IF(Z274="HERE",Y274,AA273+Graph!$G$1*1000)</f>
        <v>81675031.146294877</v>
      </c>
      <c r="AB274" s="2">
        <f t="shared" si="21"/>
        <v>420000</v>
      </c>
      <c r="AC274" s="2">
        <f t="shared" si="44"/>
        <v>58745007.756047867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691500.42857142852</v>
      </c>
      <c r="H275" s="2">
        <f t="shared" si="45"/>
        <v>154172066.89890549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700000</v>
      </c>
      <c r="R275" s="2">
        <f t="shared" si="46"/>
        <v>156371539.33091417</v>
      </c>
      <c r="S275" s="2">
        <f t="shared" si="17"/>
        <v>691500.42857143283</v>
      </c>
      <c r="T275" s="2">
        <f t="shared" si="18"/>
        <v>8499.571428571362</v>
      </c>
      <c r="U275" s="2">
        <f t="shared" si="19"/>
        <v>700000</v>
      </c>
      <c r="V275" s="2">
        <f t="shared" si="34"/>
        <v>96086030.898905143</v>
      </c>
      <c r="W275" s="2">
        <f t="shared" si="20"/>
        <v>691500.42857143283</v>
      </c>
      <c r="X275" s="2">
        <f t="shared" si="6"/>
        <v>8499.5714285671711</v>
      </c>
      <c r="Y275" s="2">
        <f t="shared" si="43"/>
        <v>60285508.432009026</v>
      </c>
      <c r="Z275" s="2" t="str">
        <f t="shared" si="8"/>
        <v>MEEP</v>
      </c>
      <c r="AA275" s="2">
        <f>IF(Z275="HERE",Y275,AA274+Graph!$G$1*1000)</f>
        <v>82095031.146294877</v>
      </c>
      <c r="AB275" s="2">
        <f t="shared" si="21"/>
        <v>420000</v>
      </c>
      <c r="AC275" s="2">
        <f t="shared" si="44"/>
        <v>58745007.756047867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691500.42857142852</v>
      </c>
      <c r="H276" s="2">
        <f t="shared" si="45"/>
        <v>154863567.32747692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700000</v>
      </c>
      <c r="R276" s="2">
        <f t="shared" si="46"/>
        <v>157071539.33091417</v>
      </c>
      <c r="S276" s="2">
        <f t="shared" si="17"/>
        <v>691500.42857143283</v>
      </c>
      <c r="T276" s="2">
        <f t="shared" si="18"/>
        <v>8499.571428571362</v>
      </c>
      <c r="U276" s="2">
        <f t="shared" si="19"/>
        <v>700000</v>
      </c>
      <c r="V276" s="2">
        <f t="shared" si="34"/>
        <v>96777531.327476576</v>
      </c>
      <c r="W276" s="2">
        <f t="shared" si="20"/>
        <v>691500.42857143283</v>
      </c>
      <c r="X276" s="2">
        <f t="shared" si="6"/>
        <v>8499.5714285671711</v>
      </c>
      <c r="Y276" s="2">
        <f t="shared" si="43"/>
        <v>60294008.003437594</v>
      </c>
      <c r="Z276" s="2" t="str">
        <f t="shared" si="8"/>
        <v>MEEP</v>
      </c>
      <c r="AA276" s="2">
        <f>IF(Z276="HERE",Y276,AA275+Graph!$G$1*1000)</f>
        <v>82515031.146294877</v>
      </c>
      <c r="AB276" s="2">
        <f t="shared" si="21"/>
        <v>420000</v>
      </c>
      <c r="AC276" s="2">
        <f t="shared" si="44"/>
        <v>58745007.756047867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691500.42857142852</v>
      </c>
      <c r="H277" s="2">
        <f t="shared" si="45"/>
        <v>155555067.75604835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700000</v>
      </c>
      <c r="R277" s="2">
        <f t="shared" si="46"/>
        <v>157771539.33091417</v>
      </c>
      <c r="S277" s="2">
        <f t="shared" si="17"/>
        <v>691500.42857143283</v>
      </c>
      <c r="T277" s="2">
        <f t="shared" si="18"/>
        <v>8499.571428571362</v>
      </c>
      <c r="U277" s="2">
        <f t="shared" si="19"/>
        <v>700000</v>
      </c>
      <c r="V277" s="2">
        <f t="shared" si="34"/>
        <v>97469031.756048009</v>
      </c>
      <c r="W277" s="2">
        <f t="shared" si="20"/>
        <v>691500.42857143283</v>
      </c>
      <c r="X277" s="2">
        <f t="shared" si="6"/>
        <v>8499.5714285671711</v>
      </c>
      <c r="Y277" s="2">
        <f t="shared" si="43"/>
        <v>60302507.574866161</v>
      </c>
      <c r="Z277" s="2" t="str">
        <f t="shared" si="8"/>
        <v>MEEP</v>
      </c>
      <c r="AA277" s="2">
        <f>IF(Z277="HERE",Y277,AA276+Graph!$G$1*1000)</f>
        <v>82935031.146294877</v>
      </c>
      <c r="AB277" s="2">
        <f t="shared" si="21"/>
        <v>420000</v>
      </c>
      <c r="AC277" s="2">
        <f t="shared" si="44"/>
        <v>58745007.756047867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691500.42857142852</v>
      </c>
      <c r="H278" s="2">
        <f t="shared" si="45"/>
        <v>156246568.18461978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700000</v>
      </c>
      <c r="R278" s="2">
        <f t="shared" si="46"/>
        <v>158471539.33091417</v>
      </c>
      <c r="S278" s="2">
        <f t="shared" si="17"/>
        <v>691500.42857143283</v>
      </c>
      <c r="T278" s="2">
        <f t="shared" si="18"/>
        <v>8499.571428571362</v>
      </c>
      <c r="U278" s="2">
        <f t="shared" si="19"/>
        <v>700000</v>
      </c>
      <c r="V278" s="2">
        <f t="shared" si="34"/>
        <v>98160532.184619442</v>
      </c>
      <c r="W278" s="2">
        <f t="shared" si="20"/>
        <v>691500.42857143283</v>
      </c>
      <c r="X278" s="2">
        <f t="shared" si="6"/>
        <v>8499.5714285671711</v>
      </c>
      <c r="Y278" s="2">
        <f t="shared" si="43"/>
        <v>60311007.146294728</v>
      </c>
      <c r="Z278" s="2" t="str">
        <f t="shared" si="8"/>
        <v>MEEP</v>
      </c>
      <c r="AA278" s="2">
        <f>IF(Z278="HERE",Y278,AA277+Graph!$G$1*1000)</f>
        <v>83355031.146294877</v>
      </c>
      <c r="AB278" s="2">
        <f t="shared" si="21"/>
        <v>420000</v>
      </c>
      <c r="AC278" s="2">
        <f t="shared" si="44"/>
        <v>58745007.756047867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691500.42857142852</v>
      </c>
      <c r="H279" s="2">
        <f t="shared" si="45"/>
        <v>156938068.61319122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700000</v>
      </c>
      <c r="R279" s="2">
        <f t="shared" si="46"/>
        <v>159171539.33091417</v>
      </c>
      <c r="S279" s="2">
        <f t="shared" si="17"/>
        <v>691500.42857143283</v>
      </c>
      <c r="T279" s="2">
        <f t="shared" si="18"/>
        <v>8499.571428571362</v>
      </c>
      <c r="U279" s="2">
        <f t="shared" si="19"/>
        <v>700000</v>
      </c>
      <c r="V279" s="2">
        <f t="shared" si="34"/>
        <v>98852032.613190874</v>
      </c>
      <c r="W279" s="2">
        <f t="shared" si="20"/>
        <v>691500.42857143283</v>
      </c>
      <c r="X279" s="2">
        <f t="shared" si="6"/>
        <v>8499.5714285671711</v>
      </c>
      <c r="Y279" s="2">
        <f t="shared" si="43"/>
        <v>60319506.717723295</v>
      </c>
      <c r="Z279" s="2" t="str">
        <f t="shared" si="8"/>
        <v>MEEP</v>
      </c>
      <c r="AA279" s="2">
        <f>IF(Z279="HERE",Y279,AA278+Graph!$G$1*1000)</f>
        <v>83775031.146294877</v>
      </c>
      <c r="AB279" s="2">
        <f t="shared" si="21"/>
        <v>420000</v>
      </c>
      <c r="AC279" s="2">
        <f t="shared" si="44"/>
        <v>58745007.756047867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691500.42857142852</v>
      </c>
      <c r="H280" s="2">
        <f t="shared" si="45"/>
        <v>157629569.04176265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700000</v>
      </c>
      <c r="R280" s="2">
        <f t="shared" si="46"/>
        <v>159871539.33091417</v>
      </c>
      <c r="S280" s="2">
        <f t="shared" si="17"/>
        <v>691500.42857143283</v>
      </c>
      <c r="T280" s="2">
        <f t="shared" si="18"/>
        <v>8499.571428571362</v>
      </c>
      <c r="U280" s="2">
        <f t="shared" si="19"/>
        <v>700000</v>
      </c>
      <c r="V280" s="2">
        <f t="shared" si="34"/>
        <v>99543533.041762307</v>
      </c>
      <c r="W280" s="2">
        <f t="shared" si="20"/>
        <v>691500.42857143283</v>
      </c>
      <c r="X280" s="2">
        <f t="shared" si="6"/>
        <v>8499.5714285671711</v>
      </c>
      <c r="Y280" s="2">
        <f t="shared" si="43"/>
        <v>60328006.289151862</v>
      </c>
      <c r="Z280" s="2" t="str">
        <f t="shared" si="8"/>
        <v>MEEP</v>
      </c>
      <c r="AA280" s="2">
        <f>IF(Z280="HERE",Y280,AA279+Graph!$G$1*1000)</f>
        <v>84195031.146294877</v>
      </c>
      <c r="AB280" s="2">
        <f t="shared" si="21"/>
        <v>420000</v>
      </c>
      <c r="AC280" s="2">
        <f t="shared" si="44"/>
        <v>58745007.756047867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691500.42857142852</v>
      </c>
      <c r="H281" s="2">
        <f t="shared" si="45"/>
        <v>158321069.47033408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700000</v>
      </c>
      <c r="R281" s="2">
        <f t="shared" si="46"/>
        <v>160571539.33091417</v>
      </c>
      <c r="S281" s="2">
        <f t="shared" si="17"/>
        <v>691500.42857143283</v>
      </c>
      <c r="T281" s="2">
        <f t="shared" si="18"/>
        <v>8499.571428571362</v>
      </c>
      <c r="U281" s="2">
        <f t="shared" si="19"/>
        <v>700000</v>
      </c>
      <c r="V281" s="2">
        <f t="shared" si="34"/>
        <v>100235033.47033374</v>
      </c>
      <c r="W281" s="2">
        <f t="shared" si="20"/>
        <v>691500.42857143283</v>
      </c>
      <c r="X281" s="2">
        <f t="shared" si="6"/>
        <v>8499.5714285671711</v>
      </c>
      <c r="Y281" s="2">
        <f t="shared" si="43"/>
        <v>60336505.860580429</v>
      </c>
      <c r="Z281" s="2" t="str">
        <f t="shared" si="8"/>
        <v>MEEP</v>
      </c>
      <c r="AA281" s="2">
        <f>IF(Z281="HERE",Y281,AA280+Graph!$G$1*1000)</f>
        <v>84615031.146294877</v>
      </c>
      <c r="AB281" s="2">
        <f t="shared" si="21"/>
        <v>420000</v>
      </c>
      <c r="AC281" s="2">
        <f t="shared" si="44"/>
        <v>58745007.756047867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691500.42857142852</v>
      </c>
      <c r="H282" s="2">
        <f t="shared" si="45"/>
        <v>159012569.89890552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700000</v>
      </c>
      <c r="R282" s="2">
        <f t="shared" si="46"/>
        <v>161271539.33091417</v>
      </c>
      <c r="S282" s="2">
        <f t="shared" si="17"/>
        <v>691500.42857143283</v>
      </c>
      <c r="T282" s="2">
        <f t="shared" si="18"/>
        <v>8499.571428571362</v>
      </c>
      <c r="U282" s="2">
        <f t="shared" si="19"/>
        <v>700000</v>
      </c>
      <c r="V282" s="2">
        <f t="shared" si="34"/>
        <v>100926533.89890517</v>
      </c>
      <c r="W282" s="2">
        <f t="shared" si="20"/>
        <v>691500.42857143283</v>
      </c>
      <c r="X282" s="2">
        <f t="shared" si="6"/>
        <v>8499.5714285671711</v>
      </c>
      <c r="Y282" s="2">
        <f t="shared" si="43"/>
        <v>60345005.432008997</v>
      </c>
      <c r="Z282" s="2" t="str">
        <f t="shared" si="8"/>
        <v>MEEP</v>
      </c>
      <c r="AA282" s="2">
        <f>IF(Z282="HERE",Y282,AA281+Graph!$G$1*1000)</f>
        <v>85035031.146294877</v>
      </c>
      <c r="AB282" s="2">
        <f t="shared" si="21"/>
        <v>420000</v>
      </c>
      <c r="AC282" s="2">
        <f t="shared" si="44"/>
        <v>58745007.756047867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691500.42857142852</v>
      </c>
      <c r="H283" s="2">
        <f t="shared" si="45"/>
        <v>159704070.32747695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700000</v>
      </c>
      <c r="R283" s="2">
        <f t="shared" si="46"/>
        <v>161971539.33091417</v>
      </c>
      <c r="S283" s="2">
        <f t="shared" si="17"/>
        <v>691500.42857143283</v>
      </c>
      <c r="T283" s="2">
        <f t="shared" si="18"/>
        <v>8499.571428571362</v>
      </c>
      <c r="U283" s="2">
        <f t="shared" si="19"/>
        <v>700000</v>
      </c>
      <c r="V283" s="2">
        <f t="shared" si="34"/>
        <v>101618034.32747661</v>
      </c>
      <c r="W283" s="2">
        <f t="shared" si="20"/>
        <v>691500.42857143283</v>
      </c>
      <c r="X283" s="2">
        <f t="shared" si="6"/>
        <v>8499.5714285671711</v>
      </c>
      <c r="Y283" s="2">
        <f t="shared" si="43"/>
        <v>60353505.003437564</v>
      </c>
      <c r="Z283" s="2" t="str">
        <f t="shared" si="8"/>
        <v>MEEP</v>
      </c>
      <c r="AA283" s="2">
        <f>IF(Z283="HERE",Y283,AA282+Graph!$G$1*1000)</f>
        <v>85455031.146294877</v>
      </c>
      <c r="AB283" s="2">
        <f t="shared" si="21"/>
        <v>420000</v>
      </c>
      <c r="AC283" s="2">
        <f t="shared" si="44"/>
        <v>58745007.756047867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691500.42857142852</v>
      </c>
      <c r="H284" s="2">
        <f t="shared" si="45"/>
        <v>160395570.75604838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700000</v>
      </c>
      <c r="R284" s="2">
        <f t="shared" si="46"/>
        <v>162671539.33091417</v>
      </c>
      <c r="S284" s="2">
        <f t="shared" si="17"/>
        <v>691500.42857143283</v>
      </c>
      <c r="T284" s="2">
        <f t="shared" si="18"/>
        <v>8499.571428571362</v>
      </c>
      <c r="U284" s="2">
        <f t="shared" si="19"/>
        <v>700000</v>
      </c>
      <c r="V284" s="2">
        <f t="shared" si="34"/>
        <v>102309534.75604804</v>
      </c>
      <c r="W284" s="2">
        <f t="shared" si="20"/>
        <v>691500.42857143283</v>
      </c>
      <c r="X284" s="2">
        <f t="shared" si="6"/>
        <v>8499.5714285671711</v>
      </c>
      <c r="Y284" s="2">
        <f t="shared" si="43"/>
        <v>60362004.574866131</v>
      </c>
      <c r="Z284" s="2" t="str">
        <f t="shared" si="8"/>
        <v>MEEP</v>
      </c>
      <c r="AA284" s="2">
        <f>IF(Z284="HERE",Y284,AA283+Graph!$G$1*1000)</f>
        <v>85875031.146294877</v>
      </c>
      <c r="AB284" s="2">
        <f t="shared" si="21"/>
        <v>420000</v>
      </c>
      <c r="AC284" s="2">
        <f t="shared" si="44"/>
        <v>58745007.756047867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691500.42857142852</v>
      </c>
      <c r="H285" s="2">
        <f t="shared" si="45"/>
        <v>161087071.18461981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700000</v>
      </c>
      <c r="R285" s="2">
        <f t="shared" si="46"/>
        <v>163371539.33091417</v>
      </c>
      <c r="S285" s="2">
        <f t="shared" si="17"/>
        <v>691500.42857143283</v>
      </c>
      <c r="T285" s="2">
        <f t="shared" si="18"/>
        <v>8499.571428571362</v>
      </c>
      <c r="U285" s="2">
        <f t="shared" si="19"/>
        <v>700000</v>
      </c>
      <c r="V285" s="2">
        <f t="shared" si="34"/>
        <v>103001035.18461947</v>
      </c>
      <c r="W285" s="2">
        <f t="shared" si="20"/>
        <v>691500.42857143283</v>
      </c>
      <c r="X285" s="2">
        <f t="shared" si="6"/>
        <v>8499.5714285671711</v>
      </c>
      <c r="Y285" s="2">
        <f t="shared" si="43"/>
        <v>60370504.146294698</v>
      </c>
      <c r="Z285" s="2" t="str">
        <f t="shared" si="8"/>
        <v>MEEP</v>
      </c>
      <c r="AA285" s="2">
        <f>IF(Z285="HERE",Y285,AA284+Graph!$G$1*1000)</f>
        <v>86295031.146294877</v>
      </c>
      <c r="AB285" s="2">
        <f t="shared" si="21"/>
        <v>420000</v>
      </c>
      <c r="AC285" s="2">
        <f t="shared" si="44"/>
        <v>58745007.756047867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691500.42857142852</v>
      </c>
      <c r="H286" s="2">
        <f t="shared" si="45"/>
        <v>161778571.61319125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700000</v>
      </c>
      <c r="R286" s="2">
        <f t="shared" si="46"/>
        <v>164071539.33091417</v>
      </c>
      <c r="S286" s="2">
        <f t="shared" si="17"/>
        <v>691500.42857143283</v>
      </c>
      <c r="T286" s="2">
        <f t="shared" si="18"/>
        <v>8499.571428571362</v>
      </c>
      <c r="U286" s="2">
        <f t="shared" si="19"/>
        <v>700000</v>
      </c>
      <c r="V286" s="2">
        <f t="shared" si="34"/>
        <v>103692535.6131909</v>
      </c>
      <c r="W286" s="2">
        <f t="shared" si="20"/>
        <v>691500.42857143283</v>
      </c>
      <c r="X286" s="2">
        <f t="shared" ref="X286:X385" si="51">SUM(U286-W286)</f>
        <v>8499.5714285671711</v>
      </c>
      <c r="Y286" s="2">
        <f t="shared" si="43"/>
        <v>60379003.717723265</v>
      </c>
      <c r="Z286" s="2" t="str">
        <f t="shared" ref="Z286:Z385" si="52">IF(V286&lt;Y286,"HERE","MEEP")</f>
        <v>MEEP</v>
      </c>
      <c r="AA286" s="2">
        <f>IF(Z286="HERE",Y286,AA285+Graph!$G$1*1000)</f>
        <v>86715031.146294877</v>
      </c>
      <c r="AB286" s="2">
        <f t="shared" si="21"/>
        <v>420000</v>
      </c>
      <c r="AC286" s="2">
        <f t="shared" si="44"/>
        <v>58745007.756047867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691500.42857142852</v>
      </c>
      <c r="H287" s="2">
        <f t="shared" si="45"/>
        <v>162470072.04176268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700000</v>
      </c>
      <c r="R287" s="2">
        <f t="shared" si="46"/>
        <v>164771539.33091417</v>
      </c>
      <c r="S287" s="2">
        <f t="shared" ref="S287:S385" si="58">SUM(H287-H286)</f>
        <v>691500.42857143283</v>
      </c>
      <c r="T287" s="2">
        <f t="shared" ref="T287:T385" si="59">SUM(L287-L286)</f>
        <v>8499.571428571362</v>
      </c>
      <c r="U287" s="2">
        <f t="shared" ref="U287:U385" si="60">SUM(R287-R286)</f>
        <v>700000</v>
      </c>
      <c r="V287" s="2">
        <f t="shared" si="34"/>
        <v>104384036.04176234</v>
      </c>
      <c r="W287" s="2">
        <f t="shared" ref="W287:W385" si="61">SUM(V287-V286)</f>
        <v>691500.42857143283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60387503.289151832</v>
      </c>
      <c r="Z287" s="2" t="str">
        <f t="shared" si="52"/>
        <v>MEEP</v>
      </c>
      <c r="AA287" s="2">
        <f>IF(Z287="HERE",Y287,AA286+Graph!$G$1*1000)</f>
        <v>87135031.146294877</v>
      </c>
      <c r="AB287" s="2">
        <f t="shared" ref="AB287:AB385" si="63">SUM(AA287-AA286)</f>
        <v>420000</v>
      </c>
      <c r="AC287" s="2">
        <f t="shared" ref="AC287:AC350" si="64">IF(Z288="HERE",V287,AC286)</f>
        <v>58745007.756047867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691500.42857142852</v>
      </c>
      <c r="H288" s="2">
        <f t="shared" ref="H288:H351" si="65">IF(COUNT($C289)=0,IF(COUNT($C288)=1,C288,SUM(H287+G288)),C288)</f>
        <v>163161572.47033411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700000</v>
      </c>
      <c r="R288" s="2">
        <f t="shared" ref="R288:R351" si="66">IF(COUNT($C289)=0,IF(COUNT($C288)=1,M288,SUM(R287+Q288)),M288)</f>
        <v>165471539.33091417</v>
      </c>
      <c r="S288" s="2">
        <f t="shared" si="58"/>
        <v>691500.42857143283</v>
      </c>
      <c r="T288" s="2">
        <f t="shared" si="59"/>
        <v>8499.571428571362</v>
      </c>
      <c r="U288" s="2">
        <f t="shared" si="60"/>
        <v>700000</v>
      </c>
      <c r="V288" s="2">
        <f t="shared" si="34"/>
        <v>105075536.47033377</v>
      </c>
      <c r="W288" s="2">
        <f t="shared" si="61"/>
        <v>691500.42857143283</v>
      </c>
      <c r="X288" s="2">
        <f t="shared" si="51"/>
        <v>8499.5714285671711</v>
      </c>
      <c r="Y288" s="2">
        <f t="shared" si="62"/>
        <v>60396002.8605804</v>
      </c>
      <c r="Z288" s="2" t="str">
        <f t="shared" si="52"/>
        <v>MEEP</v>
      </c>
      <c r="AA288" s="2">
        <f>IF(Z288="HERE",Y288,AA287+Graph!$G$1*1000)</f>
        <v>87555031.146294877</v>
      </c>
      <c r="AB288" s="2">
        <f t="shared" si="63"/>
        <v>420000</v>
      </c>
      <c r="AC288" s="2">
        <f t="shared" si="64"/>
        <v>58745007.756047867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691500.42857142852</v>
      </c>
      <c r="H289" s="2">
        <f t="shared" si="65"/>
        <v>163853072.89890555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700000</v>
      </c>
      <c r="R289" s="2">
        <f t="shared" si="66"/>
        <v>166171539.33091417</v>
      </c>
      <c r="S289" s="2">
        <f t="shared" si="58"/>
        <v>691500.42857143283</v>
      </c>
      <c r="T289" s="2">
        <f t="shared" si="59"/>
        <v>8499.571428571362</v>
      </c>
      <c r="U289" s="2">
        <f t="shared" si="60"/>
        <v>700000</v>
      </c>
      <c r="V289" s="2">
        <f t="shared" si="34"/>
        <v>105767036.8989052</v>
      </c>
      <c r="W289" s="2">
        <f t="shared" si="61"/>
        <v>691500.42857143283</v>
      </c>
      <c r="X289" s="2">
        <f t="shared" si="51"/>
        <v>8499.5714285671711</v>
      </c>
      <c r="Y289" s="2">
        <f t="shared" si="62"/>
        <v>60404502.432008967</v>
      </c>
      <c r="Z289" s="2" t="str">
        <f t="shared" si="52"/>
        <v>MEEP</v>
      </c>
      <c r="AA289" s="2">
        <f>IF(Z289="HERE",Y289,AA288+Graph!$G$1*1000)</f>
        <v>87975031.146294877</v>
      </c>
      <c r="AB289" s="2">
        <f t="shared" si="63"/>
        <v>420000</v>
      </c>
      <c r="AC289" s="2">
        <f t="shared" si="64"/>
        <v>58745007.756047867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691500.42857142852</v>
      </c>
      <c r="H290" s="2">
        <f t="shared" si="65"/>
        <v>164544573.32747698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700000</v>
      </c>
      <c r="R290" s="2">
        <f t="shared" si="66"/>
        <v>166871539.33091417</v>
      </c>
      <c r="S290" s="2">
        <f t="shared" si="58"/>
        <v>691500.42857143283</v>
      </c>
      <c r="T290" s="2">
        <f t="shared" si="59"/>
        <v>8499.571428571362</v>
      </c>
      <c r="U290" s="2">
        <f t="shared" si="60"/>
        <v>700000</v>
      </c>
      <c r="V290" s="2">
        <f t="shared" si="34"/>
        <v>106458537.32747664</v>
      </c>
      <c r="W290" s="2">
        <f t="shared" si="61"/>
        <v>691500.42857143283</v>
      </c>
      <c r="X290" s="2">
        <f t="shared" si="51"/>
        <v>8499.5714285671711</v>
      </c>
      <c r="Y290" s="2">
        <f t="shared" si="62"/>
        <v>60413002.003437534</v>
      </c>
      <c r="Z290" s="2" t="str">
        <f t="shared" si="52"/>
        <v>MEEP</v>
      </c>
      <c r="AA290" s="2">
        <f>IF(Z290="HERE",Y290,AA289+Graph!$G$1*1000)</f>
        <v>88395031.146294877</v>
      </c>
      <c r="AB290" s="2">
        <f t="shared" si="63"/>
        <v>420000</v>
      </c>
      <c r="AC290" s="2">
        <f t="shared" si="64"/>
        <v>58745007.756047867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691500.42857142852</v>
      </c>
      <c r="H291" s="2">
        <f t="shared" si="65"/>
        <v>165236073.75604841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700000</v>
      </c>
      <c r="R291" s="2">
        <f t="shared" si="66"/>
        <v>167571539.33091417</v>
      </c>
      <c r="S291" s="2">
        <f t="shared" si="58"/>
        <v>691500.42857143283</v>
      </c>
      <c r="T291" s="2">
        <f t="shared" si="59"/>
        <v>8499.571428571362</v>
      </c>
      <c r="U291" s="2">
        <f t="shared" si="60"/>
        <v>700000</v>
      </c>
      <c r="V291" s="2">
        <f t="shared" si="34"/>
        <v>107150037.75604807</v>
      </c>
      <c r="W291" s="2">
        <f t="shared" si="61"/>
        <v>691500.42857143283</v>
      </c>
      <c r="X291" s="2">
        <f t="shared" si="51"/>
        <v>8499.5714285671711</v>
      </c>
      <c r="Y291" s="2">
        <f t="shared" si="62"/>
        <v>60421501.574866101</v>
      </c>
      <c r="Z291" s="2" t="str">
        <f t="shared" si="52"/>
        <v>MEEP</v>
      </c>
      <c r="AA291" s="2">
        <f>IF(Z291="HERE",Y291,AA290+Graph!$G$1*1000)</f>
        <v>88815031.146294877</v>
      </c>
      <c r="AB291" s="2">
        <f t="shared" si="63"/>
        <v>420000</v>
      </c>
      <c r="AC291" s="2">
        <f t="shared" si="64"/>
        <v>58745007.756047867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691500.42857142852</v>
      </c>
      <c r="H292" s="2">
        <f t="shared" si="65"/>
        <v>165927574.18461984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700000</v>
      </c>
      <c r="R292" s="2">
        <f t="shared" si="66"/>
        <v>168271539.33091417</v>
      </c>
      <c r="S292" s="2">
        <f t="shared" si="58"/>
        <v>691500.42857143283</v>
      </c>
      <c r="T292" s="2">
        <f t="shared" si="59"/>
        <v>8499.571428571362</v>
      </c>
      <c r="U292" s="2">
        <f t="shared" si="60"/>
        <v>700000</v>
      </c>
      <c r="V292" s="2">
        <f t="shared" si="34"/>
        <v>107841538.1846195</v>
      </c>
      <c r="W292" s="2">
        <f t="shared" si="61"/>
        <v>691500.42857143283</v>
      </c>
      <c r="X292" s="2">
        <f t="shared" si="51"/>
        <v>8499.5714285671711</v>
      </c>
      <c r="Y292" s="2">
        <f t="shared" si="62"/>
        <v>60430001.146294668</v>
      </c>
      <c r="Z292" s="2" t="str">
        <f t="shared" si="52"/>
        <v>MEEP</v>
      </c>
      <c r="AA292" s="2">
        <f>IF(Z292="HERE",Y292,AA291+Graph!$G$1*1000)</f>
        <v>89235031.146294877</v>
      </c>
      <c r="AB292" s="2">
        <f t="shared" si="63"/>
        <v>420000</v>
      </c>
      <c r="AC292" s="2">
        <f t="shared" si="64"/>
        <v>58745007.756047867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691500.42857142852</v>
      </c>
      <c r="H293" s="2">
        <f t="shared" si="65"/>
        <v>166619074.61319128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700000</v>
      </c>
      <c r="R293" s="2">
        <f t="shared" si="66"/>
        <v>168971539.33091417</v>
      </c>
      <c r="S293" s="2">
        <f t="shared" si="58"/>
        <v>691500.42857143283</v>
      </c>
      <c r="T293" s="2">
        <f t="shared" si="59"/>
        <v>8499.571428571362</v>
      </c>
      <c r="U293" s="2">
        <f t="shared" si="60"/>
        <v>700000</v>
      </c>
      <c r="V293" s="2">
        <f t="shared" si="34"/>
        <v>108533038.61319093</v>
      </c>
      <c r="W293" s="2">
        <f t="shared" si="61"/>
        <v>691500.42857143283</v>
      </c>
      <c r="X293" s="2">
        <f t="shared" si="51"/>
        <v>8499.5714285671711</v>
      </c>
      <c r="Y293" s="2">
        <f t="shared" si="62"/>
        <v>60438500.717723235</v>
      </c>
      <c r="Z293" s="2" t="str">
        <f t="shared" si="52"/>
        <v>MEEP</v>
      </c>
      <c r="AA293" s="2">
        <f>IF(Z293="HERE",Y293,AA292+Graph!$G$1*1000)</f>
        <v>89655031.146294877</v>
      </c>
      <c r="AB293" s="2">
        <f t="shared" si="63"/>
        <v>420000</v>
      </c>
      <c r="AC293" s="2">
        <f t="shared" si="64"/>
        <v>58745007.756047867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IF(F294&gt;700000,$AK$31*1000,F294)</f>
        <v>691500.42857142852</v>
      </c>
      <c r="H294" s="2">
        <f t="shared" si="65"/>
        <v>167310575.04176271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IF(P294&gt;700000,700000,P294)</f>
        <v>700000</v>
      </c>
      <c r="R294" s="2">
        <f t="shared" si="66"/>
        <v>169671539.33091417</v>
      </c>
      <c r="S294" s="2">
        <f t="shared" si="58"/>
        <v>691500.42857143283</v>
      </c>
      <c r="T294" s="2">
        <f t="shared" si="59"/>
        <v>8499.571428571362</v>
      </c>
      <c r="U294" s="2">
        <f t="shared" si="60"/>
        <v>700000</v>
      </c>
      <c r="V294" s="2">
        <f t="shared" si="34"/>
        <v>109224539.04176237</v>
      </c>
      <c r="W294" s="2">
        <f t="shared" si="61"/>
        <v>691500.42857143283</v>
      </c>
      <c r="X294" s="2">
        <f t="shared" si="51"/>
        <v>8499.5714285671711</v>
      </c>
      <c r="Y294" s="2">
        <f t="shared" si="62"/>
        <v>60447000.289151803</v>
      </c>
      <c r="Z294" s="2" t="str">
        <f t="shared" si="52"/>
        <v>MEEP</v>
      </c>
      <c r="AA294" s="2">
        <f>IF(Z294="HERE",Y294,AA293+Graph!$G$1*1000)</f>
        <v>90075031.146294877</v>
      </c>
      <c r="AB294" s="2">
        <f t="shared" si="63"/>
        <v>420000</v>
      </c>
      <c r="AC294" s="2">
        <f t="shared" si="64"/>
        <v>58745007.756047867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691500.42857142852</v>
      </c>
      <c r="H295" s="2">
        <f t="shared" si="65"/>
        <v>168002075.47033414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700000</v>
      </c>
      <c r="R295" s="2">
        <f t="shared" si="66"/>
        <v>170371539.33091417</v>
      </c>
      <c r="S295" s="2">
        <f t="shared" si="58"/>
        <v>691500.42857143283</v>
      </c>
      <c r="T295" s="2">
        <f t="shared" si="59"/>
        <v>8499.571428571362</v>
      </c>
      <c r="U295" s="2">
        <f t="shared" si="60"/>
        <v>700000</v>
      </c>
      <c r="V295" s="2">
        <f t="shared" si="34"/>
        <v>109916039.4703338</v>
      </c>
      <c r="W295" s="2">
        <f t="shared" si="61"/>
        <v>691500.42857143283</v>
      </c>
      <c r="X295" s="2">
        <f t="shared" si="51"/>
        <v>8499.5714285671711</v>
      </c>
      <c r="Y295" s="2">
        <f t="shared" si="62"/>
        <v>60455499.86058037</v>
      </c>
      <c r="Z295" s="2" t="str">
        <f t="shared" si="52"/>
        <v>MEEP</v>
      </c>
      <c r="AA295" s="2">
        <f>IF(Z295="HERE",Y295,AA294+Graph!$G$1*1000)</f>
        <v>90495031.146294877</v>
      </c>
      <c r="AB295" s="2">
        <f t="shared" si="63"/>
        <v>420000</v>
      </c>
      <c r="AC295" s="2">
        <f t="shared" si="64"/>
        <v>58745007.756047867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691500.42857142852</v>
      </c>
      <c r="H296" s="2">
        <f t="shared" si="65"/>
        <v>168693575.89890558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700000</v>
      </c>
      <c r="R296" s="2">
        <f t="shared" si="66"/>
        <v>171071539.33091417</v>
      </c>
      <c r="S296" s="2">
        <f t="shared" si="58"/>
        <v>691500.42857143283</v>
      </c>
      <c r="T296" s="2">
        <f t="shared" si="59"/>
        <v>8499.571428571362</v>
      </c>
      <c r="U296" s="2">
        <f t="shared" si="60"/>
        <v>700000</v>
      </c>
      <c r="V296" s="2">
        <f t="shared" si="34"/>
        <v>110607539.89890523</v>
      </c>
      <c r="W296" s="2">
        <f t="shared" si="61"/>
        <v>691500.42857143283</v>
      </c>
      <c r="X296" s="2">
        <f t="shared" si="51"/>
        <v>8499.5714285671711</v>
      </c>
      <c r="Y296" s="2">
        <f t="shared" si="62"/>
        <v>60463999.432008937</v>
      </c>
      <c r="Z296" s="2" t="str">
        <f t="shared" si="52"/>
        <v>MEEP</v>
      </c>
      <c r="AA296" s="2">
        <f>IF(Z296="HERE",Y296,AA295+Graph!$G$1*1000)</f>
        <v>90915031.146294877</v>
      </c>
      <c r="AB296" s="2">
        <f t="shared" si="63"/>
        <v>420000</v>
      </c>
      <c r="AC296" s="2">
        <f t="shared" si="64"/>
        <v>58745007.756047867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691500.42857142852</v>
      </c>
      <c r="H297" s="2">
        <f t="shared" si="65"/>
        <v>169385076.32747701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700000</v>
      </c>
      <c r="R297" s="2">
        <f t="shared" si="66"/>
        <v>171771539.33091417</v>
      </c>
      <c r="S297" s="2">
        <f t="shared" si="58"/>
        <v>691500.42857143283</v>
      </c>
      <c r="T297" s="2">
        <f t="shared" si="59"/>
        <v>8499.571428571362</v>
      </c>
      <c r="U297" s="2">
        <f t="shared" si="60"/>
        <v>700000</v>
      </c>
      <c r="V297" s="2">
        <f t="shared" si="34"/>
        <v>111299040.32747667</v>
      </c>
      <c r="W297" s="2">
        <f t="shared" si="61"/>
        <v>691500.42857143283</v>
      </c>
      <c r="X297" s="2">
        <f t="shared" si="51"/>
        <v>8499.5714285671711</v>
      </c>
      <c r="Y297" s="2">
        <f t="shared" si="62"/>
        <v>60472499.003437504</v>
      </c>
      <c r="Z297" s="2" t="str">
        <f t="shared" si="52"/>
        <v>MEEP</v>
      </c>
      <c r="AA297" s="2">
        <f>IF(Z297="HERE",Y297,AA296+Graph!$G$1*1000)</f>
        <v>91335031.146294877</v>
      </c>
      <c r="AB297" s="2">
        <f t="shared" si="63"/>
        <v>420000</v>
      </c>
      <c r="AC297" s="2">
        <f t="shared" si="64"/>
        <v>58745007.756047867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691500.42857142852</v>
      </c>
      <c r="H298" s="2">
        <f t="shared" si="65"/>
        <v>170076576.75604844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700000</v>
      </c>
      <c r="R298" s="2">
        <f t="shared" si="66"/>
        <v>172471539.33091417</v>
      </c>
      <c r="S298" s="2">
        <f t="shared" si="58"/>
        <v>691500.42857143283</v>
      </c>
      <c r="T298" s="2">
        <f t="shared" si="59"/>
        <v>8499.571428571362</v>
      </c>
      <c r="U298" s="2">
        <f t="shared" si="60"/>
        <v>700000</v>
      </c>
      <c r="V298" s="2">
        <f t="shared" si="34"/>
        <v>111990540.7560481</v>
      </c>
      <c r="W298" s="2">
        <f t="shared" si="61"/>
        <v>691500.42857143283</v>
      </c>
      <c r="X298" s="2">
        <f t="shared" si="51"/>
        <v>8499.5714285671711</v>
      </c>
      <c r="Y298" s="2">
        <f t="shared" si="62"/>
        <v>60480998.574866071</v>
      </c>
      <c r="Z298" s="2" t="str">
        <f t="shared" si="52"/>
        <v>MEEP</v>
      </c>
      <c r="AA298" s="2">
        <f>IF(Z298="HERE",Y298,AA297+Graph!$G$1*1000)</f>
        <v>91755031.146294877</v>
      </c>
      <c r="AB298" s="2">
        <f t="shared" si="63"/>
        <v>420000</v>
      </c>
      <c r="AC298" s="2">
        <f t="shared" si="64"/>
        <v>58745007.756047867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691500.42857142852</v>
      </c>
      <c r="H299" s="2">
        <f t="shared" si="65"/>
        <v>170768077.18461987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700000</v>
      </c>
      <c r="R299" s="2">
        <f t="shared" si="66"/>
        <v>173171539.33091417</v>
      </c>
      <c r="S299" s="2">
        <f t="shared" si="58"/>
        <v>691500.42857143283</v>
      </c>
      <c r="T299" s="2">
        <f t="shared" si="59"/>
        <v>8499.571428571362</v>
      </c>
      <c r="U299" s="2">
        <f t="shared" si="60"/>
        <v>700000</v>
      </c>
      <c r="V299" s="2">
        <f t="shared" si="34"/>
        <v>112682041.18461953</v>
      </c>
      <c r="W299" s="2">
        <f t="shared" si="61"/>
        <v>691500.42857143283</v>
      </c>
      <c r="X299" s="2">
        <f t="shared" si="51"/>
        <v>8499.5714285671711</v>
      </c>
      <c r="Y299" s="2">
        <f t="shared" si="62"/>
        <v>60489498.146294639</v>
      </c>
      <c r="Z299" s="2" t="str">
        <f t="shared" si="52"/>
        <v>MEEP</v>
      </c>
      <c r="AA299" s="2">
        <f>IF(Z299="HERE",Y299,AA298+Graph!$G$1*1000)</f>
        <v>92175031.146294877</v>
      </c>
      <c r="AB299" s="2">
        <f t="shared" si="63"/>
        <v>420000</v>
      </c>
      <c r="AC299" s="2">
        <f t="shared" si="64"/>
        <v>58745007.756047867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691500.42857142852</v>
      </c>
      <c r="H300" s="2">
        <f t="shared" si="65"/>
        <v>171459577.61319131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700000</v>
      </c>
      <c r="R300" s="2">
        <f t="shared" si="66"/>
        <v>173871539.33091417</v>
      </c>
      <c r="S300" s="2">
        <f t="shared" si="58"/>
        <v>691500.42857143283</v>
      </c>
      <c r="T300" s="2">
        <f t="shared" si="59"/>
        <v>8499.571428571362</v>
      </c>
      <c r="U300" s="2">
        <f t="shared" si="60"/>
        <v>700000</v>
      </c>
      <c r="V300" s="2">
        <f t="shared" si="34"/>
        <v>113373541.61319096</v>
      </c>
      <c r="W300" s="2">
        <f t="shared" si="61"/>
        <v>691500.42857143283</v>
      </c>
      <c r="X300" s="2">
        <f t="shared" si="51"/>
        <v>8499.5714285671711</v>
      </c>
      <c r="Y300" s="2">
        <f t="shared" si="62"/>
        <v>60497997.717723206</v>
      </c>
      <c r="Z300" s="2" t="str">
        <f t="shared" si="52"/>
        <v>MEEP</v>
      </c>
      <c r="AA300" s="2">
        <f>IF(Z300="HERE",Y300,AA299+Graph!$G$1*1000)</f>
        <v>92595031.146294877</v>
      </c>
      <c r="AB300" s="2">
        <f t="shared" si="63"/>
        <v>420000</v>
      </c>
      <c r="AC300" s="2">
        <f t="shared" si="64"/>
        <v>58745007.756047867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691500.42857142852</v>
      </c>
      <c r="H301" s="2">
        <f t="shared" si="65"/>
        <v>172151078.04176274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700000</v>
      </c>
      <c r="R301" s="2">
        <f t="shared" si="66"/>
        <v>174571539.33091417</v>
      </c>
      <c r="S301" s="2">
        <f t="shared" si="58"/>
        <v>691500.42857143283</v>
      </c>
      <c r="T301" s="2">
        <f t="shared" si="59"/>
        <v>8499.571428571362</v>
      </c>
      <c r="U301" s="2">
        <f t="shared" si="60"/>
        <v>700000</v>
      </c>
      <c r="V301" s="2">
        <f t="shared" si="34"/>
        <v>114065042.0417624</v>
      </c>
      <c r="W301" s="2">
        <f t="shared" si="61"/>
        <v>691500.42857143283</v>
      </c>
      <c r="X301" s="2">
        <f t="shared" si="51"/>
        <v>8499.5714285671711</v>
      </c>
      <c r="Y301" s="2">
        <f t="shared" si="62"/>
        <v>60506497.289151773</v>
      </c>
      <c r="Z301" s="2" t="str">
        <f t="shared" si="52"/>
        <v>MEEP</v>
      </c>
      <c r="AA301" s="2">
        <f>IF(Z301="HERE",Y301,AA300+Graph!$G$1*1000)</f>
        <v>93015031.146294877</v>
      </c>
      <c r="AB301" s="2">
        <f t="shared" si="63"/>
        <v>420000</v>
      </c>
      <c r="AC301" s="2">
        <f t="shared" si="64"/>
        <v>58745007.756047867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691500.42857142852</v>
      </c>
      <c r="H302" s="2">
        <f t="shared" si="65"/>
        <v>172842578.47033417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700000</v>
      </c>
      <c r="R302" s="2">
        <f t="shared" si="66"/>
        <v>175271539.33091417</v>
      </c>
      <c r="S302" s="2">
        <f t="shared" si="58"/>
        <v>691500.42857143283</v>
      </c>
      <c r="T302" s="2">
        <f t="shared" si="59"/>
        <v>8499.571428571362</v>
      </c>
      <c r="U302" s="2">
        <f t="shared" si="60"/>
        <v>700000</v>
      </c>
      <c r="V302" s="2">
        <f t="shared" si="34"/>
        <v>114756542.47033383</v>
      </c>
      <c r="W302" s="2">
        <f t="shared" si="61"/>
        <v>691500.42857143283</v>
      </c>
      <c r="X302" s="2">
        <f t="shared" si="51"/>
        <v>8499.5714285671711</v>
      </c>
      <c r="Y302" s="2">
        <f t="shared" si="62"/>
        <v>60514996.86058034</v>
      </c>
      <c r="Z302" s="2" t="str">
        <f t="shared" si="52"/>
        <v>MEEP</v>
      </c>
      <c r="AA302" s="2">
        <f>IF(Z302="HERE",Y302,AA301+Graph!$G$1*1000)</f>
        <v>93435031.146294877</v>
      </c>
      <c r="AB302" s="2">
        <f t="shared" si="63"/>
        <v>420000</v>
      </c>
      <c r="AC302" s="2">
        <f t="shared" si="64"/>
        <v>58745007.756047867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691500.42857142852</v>
      </c>
      <c r="H303" s="2">
        <f t="shared" si="65"/>
        <v>173534078.89890561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700000</v>
      </c>
      <c r="R303" s="2">
        <f t="shared" si="66"/>
        <v>175971539.33091417</v>
      </c>
      <c r="S303" s="2">
        <f t="shared" si="58"/>
        <v>691500.42857143283</v>
      </c>
      <c r="T303" s="2">
        <f t="shared" si="59"/>
        <v>8499.571428571362</v>
      </c>
      <c r="U303" s="2">
        <f t="shared" si="60"/>
        <v>700000</v>
      </c>
      <c r="V303" s="2">
        <f t="shared" si="34"/>
        <v>115448042.89890526</v>
      </c>
      <c r="W303" s="2">
        <f t="shared" si="61"/>
        <v>691500.42857143283</v>
      </c>
      <c r="X303" s="2">
        <f t="shared" si="51"/>
        <v>8499.5714285671711</v>
      </c>
      <c r="Y303" s="2">
        <f t="shared" si="62"/>
        <v>60523496.432008907</v>
      </c>
      <c r="Z303" s="2" t="str">
        <f t="shared" si="52"/>
        <v>MEEP</v>
      </c>
      <c r="AA303" s="2">
        <f>IF(Z303="HERE",Y303,AA302+Graph!$G$1*1000)</f>
        <v>93855031.146294877</v>
      </c>
      <c r="AB303" s="2">
        <f t="shared" si="63"/>
        <v>420000</v>
      </c>
      <c r="AC303" s="2">
        <f t="shared" si="64"/>
        <v>58745007.756047867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691500.42857142852</v>
      </c>
      <c r="H304" s="2">
        <f t="shared" si="65"/>
        <v>174225579.32747704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700000</v>
      </c>
      <c r="R304" s="2">
        <f t="shared" si="66"/>
        <v>176671539.33091417</v>
      </c>
      <c r="S304" s="2">
        <f t="shared" si="58"/>
        <v>691500.42857143283</v>
      </c>
      <c r="T304" s="2">
        <f t="shared" si="59"/>
        <v>8499.571428571362</v>
      </c>
      <c r="U304" s="2">
        <f t="shared" si="60"/>
        <v>700000</v>
      </c>
      <c r="V304" s="2">
        <f t="shared" si="34"/>
        <v>116139543.3274767</v>
      </c>
      <c r="W304" s="2">
        <f t="shared" si="61"/>
        <v>691500.42857143283</v>
      </c>
      <c r="X304" s="2">
        <f t="shared" si="51"/>
        <v>8499.5714285671711</v>
      </c>
      <c r="Y304" s="2">
        <f t="shared" si="62"/>
        <v>60531996.003437474</v>
      </c>
      <c r="Z304" s="2" t="str">
        <f t="shared" si="52"/>
        <v>MEEP</v>
      </c>
      <c r="AA304" s="2">
        <f>IF(Z304="HERE",Y304,AA303+Graph!$G$1*1000)</f>
        <v>94275031.146294877</v>
      </c>
      <c r="AB304" s="2">
        <f t="shared" si="63"/>
        <v>420000</v>
      </c>
      <c r="AC304" s="2">
        <f t="shared" si="64"/>
        <v>58745007.756047867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691500.42857142852</v>
      </c>
      <c r="H305" s="2">
        <f t="shared" si="65"/>
        <v>174917079.75604847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700000</v>
      </c>
      <c r="R305" s="2">
        <f t="shared" si="66"/>
        <v>177371539.33091417</v>
      </c>
      <c r="S305" s="2">
        <f t="shared" si="58"/>
        <v>691500.42857143283</v>
      </c>
      <c r="T305" s="2">
        <f t="shared" si="59"/>
        <v>8499.571428571362</v>
      </c>
      <c r="U305" s="2">
        <f t="shared" si="60"/>
        <v>700000</v>
      </c>
      <c r="V305" s="2">
        <f t="shared" si="34"/>
        <v>116831043.75604813</v>
      </c>
      <c r="W305" s="2">
        <f t="shared" si="61"/>
        <v>691500.42857143283</v>
      </c>
      <c r="X305" s="2">
        <f t="shared" si="51"/>
        <v>8499.5714285671711</v>
      </c>
      <c r="Y305" s="2">
        <f t="shared" si="62"/>
        <v>60540495.574866042</v>
      </c>
      <c r="Z305" s="2" t="str">
        <f t="shared" si="52"/>
        <v>MEEP</v>
      </c>
      <c r="AA305" s="2">
        <f>IF(Z305="HERE",Y305,AA304+Graph!$G$1*1000)</f>
        <v>94695031.146294877</v>
      </c>
      <c r="AB305" s="2">
        <f t="shared" si="63"/>
        <v>420000</v>
      </c>
      <c r="AC305" s="2">
        <f t="shared" si="64"/>
        <v>58745007.756047867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691500.42857142852</v>
      </c>
      <c r="H306" s="2">
        <f t="shared" si="65"/>
        <v>175608580.1846199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700000</v>
      </c>
      <c r="R306" s="2">
        <f t="shared" si="66"/>
        <v>178071539.33091417</v>
      </c>
      <c r="S306" s="2">
        <f t="shared" si="58"/>
        <v>691500.42857143283</v>
      </c>
      <c r="T306" s="2">
        <f t="shared" si="59"/>
        <v>8499.571428571362</v>
      </c>
      <c r="U306" s="2">
        <f t="shared" si="60"/>
        <v>700000</v>
      </c>
      <c r="V306" s="2">
        <f t="shared" si="34"/>
        <v>117522544.18461956</v>
      </c>
      <c r="W306" s="2">
        <f t="shared" si="61"/>
        <v>691500.42857143283</v>
      </c>
      <c r="X306" s="2">
        <f t="shared" si="51"/>
        <v>8499.5714285671711</v>
      </c>
      <c r="Y306" s="2">
        <f t="shared" si="62"/>
        <v>60548995.146294609</v>
      </c>
      <c r="Z306" s="2" t="str">
        <f t="shared" si="52"/>
        <v>MEEP</v>
      </c>
      <c r="AA306" s="2">
        <f>IF(Z306="HERE",Y306,AA305+Graph!$G$1*1000)</f>
        <v>95115031.146294877</v>
      </c>
      <c r="AB306" s="2">
        <f t="shared" si="63"/>
        <v>420000</v>
      </c>
      <c r="AC306" s="2">
        <f t="shared" si="64"/>
        <v>58745007.756047867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691500.42857142852</v>
      </c>
      <c r="H307" s="2">
        <f t="shared" si="65"/>
        <v>176300080.61319134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700000</v>
      </c>
      <c r="R307" s="2">
        <f t="shared" si="66"/>
        <v>178771539.33091417</v>
      </c>
      <c r="S307" s="2">
        <f t="shared" si="58"/>
        <v>691500.42857143283</v>
      </c>
      <c r="T307" s="2">
        <f t="shared" si="59"/>
        <v>8499.571428571362</v>
      </c>
      <c r="U307" s="2">
        <f t="shared" si="60"/>
        <v>700000</v>
      </c>
      <c r="V307" s="2">
        <f t="shared" si="34"/>
        <v>118214044.61319099</v>
      </c>
      <c r="W307" s="2">
        <f t="shared" si="61"/>
        <v>691500.42857143283</v>
      </c>
      <c r="X307" s="2">
        <f t="shared" si="51"/>
        <v>8499.5714285671711</v>
      </c>
      <c r="Y307" s="2">
        <f t="shared" si="62"/>
        <v>60557494.717723176</v>
      </c>
      <c r="Z307" s="2" t="str">
        <f t="shared" si="52"/>
        <v>MEEP</v>
      </c>
      <c r="AA307" s="2">
        <f>IF(Z307="HERE",Y307,AA306+Graph!$G$1*1000)</f>
        <v>95535031.146294877</v>
      </c>
      <c r="AB307" s="2">
        <f t="shared" si="63"/>
        <v>420000</v>
      </c>
      <c r="AC307" s="2">
        <f t="shared" si="64"/>
        <v>58745007.756047867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691500.42857142852</v>
      </c>
      <c r="H308" s="2">
        <f t="shared" si="65"/>
        <v>176991581.04176277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700000</v>
      </c>
      <c r="R308" s="2">
        <f t="shared" si="66"/>
        <v>179471539.33091417</v>
      </c>
      <c r="S308" s="2">
        <f t="shared" si="58"/>
        <v>691500.42857143283</v>
      </c>
      <c r="T308" s="2">
        <f t="shared" si="59"/>
        <v>8499.571428571362</v>
      </c>
      <c r="U308" s="2">
        <f t="shared" si="60"/>
        <v>700000</v>
      </c>
      <c r="V308" s="2">
        <f t="shared" si="34"/>
        <v>118905545.04176243</v>
      </c>
      <c r="W308" s="2">
        <f t="shared" si="61"/>
        <v>691500.42857143283</v>
      </c>
      <c r="X308" s="2">
        <f t="shared" si="51"/>
        <v>8499.5714285671711</v>
      </c>
      <c r="Y308" s="2">
        <f t="shared" si="62"/>
        <v>60565994.289151743</v>
      </c>
      <c r="Z308" s="2" t="str">
        <f t="shared" si="52"/>
        <v>MEEP</v>
      </c>
      <c r="AA308" s="2">
        <f>IF(Z308="HERE",Y308,AA307+Graph!$G$1*1000)</f>
        <v>95955031.146294877</v>
      </c>
      <c r="AB308" s="2">
        <f t="shared" si="63"/>
        <v>420000</v>
      </c>
      <c r="AC308" s="2">
        <f t="shared" si="64"/>
        <v>58745007.756047867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691500.42857142852</v>
      </c>
      <c r="H309" s="2">
        <f t="shared" si="65"/>
        <v>177683081.4703342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700000</v>
      </c>
      <c r="R309" s="2">
        <f t="shared" si="66"/>
        <v>180171539.33091417</v>
      </c>
      <c r="S309" s="2">
        <f t="shared" si="58"/>
        <v>691500.42857143283</v>
      </c>
      <c r="T309" s="2">
        <f t="shared" si="59"/>
        <v>8499.571428571362</v>
      </c>
      <c r="U309" s="2">
        <f t="shared" si="60"/>
        <v>700000</v>
      </c>
      <c r="V309" s="2">
        <f t="shared" si="34"/>
        <v>119597045.47033386</v>
      </c>
      <c r="W309" s="2">
        <f t="shared" si="61"/>
        <v>691500.42857143283</v>
      </c>
      <c r="X309" s="2">
        <f t="shared" si="51"/>
        <v>8499.5714285671711</v>
      </c>
      <c r="Y309" s="2">
        <f t="shared" si="62"/>
        <v>60574493.86058031</v>
      </c>
      <c r="Z309" s="2" t="str">
        <f t="shared" si="52"/>
        <v>MEEP</v>
      </c>
      <c r="AA309" s="2">
        <f>IF(Z309="HERE",Y309,AA308+Graph!$G$1*1000)</f>
        <v>96375031.146294877</v>
      </c>
      <c r="AB309" s="2">
        <f t="shared" si="63"/>
        <v>420000</v>
      </c>
      <c r="AC309" s="2">
        <f t="shared" si="64"/>
        <v>58745007.756047867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691500.42857142852</v>
      </c>
      <c r="H310" s="2">
        <f t="shared" si="65"/>
        <v>178374581.89890563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700000</v>
      </c>
      <c r="R310" s="2">
        <f t="shared" si="66"/>
        <v>180871539.33091417</v>
      </c>
      <c r="S310" s="2">
        <f t="shared" si="58"/>
        <v>691500.42857143283</v>
      </c>
      <c r="T310" s="2">
        <f t="shared" si="59"/>
        <v>8499.571428571362</v>
      </c>
      <c r="U310" s="2">
        <f t="shared" si="60"/>
        <v>700000</v>
      </c>
      <c r="V310" s="2">
        <f t="shared" si="34"/>
        <v>120288545.89890529</v>
      </c>
      <c r="W310" s="2">
        <f t="shared" si="61"/>
        <v>691500.42857143283</v>
      </c>
      <c r="X310" s="2">
        <f t="shared" si="51"/>
        <v>8499.5714285671711</v>
      </c>
      <c r="Y310" s="2">
        <f t="shared" si="62"/>
        <v>60582993.432008877</v>
      </c>
      <c r="Z310" s="2" t="str">
        <f t="shared" si="52"/>
        <v>MEEP</v>
      </c>
      <c r="AA310" s="2">
        <f>IF(Z310="HERE",Y310,AA309+Graph!$G$1*1000)</f>
        <v>96795031.146294877</v>
      </c>
      <c r="AB310" s="2">
        <f t="shared" si="63"/>
        <v>420000</v>
      </c>
      <c r="AC310" s="2">
        <f t="shared" si="64"/>
        <v>58745007.756047867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691500.42857142852</v>
      </c>
      <c r="H311" s="2">
        <f t="shared" si="65"/>
        <v>179066082.32747707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700000</v>
      </c>
      <c r="R311" s="2">
        <f t="shared" si="66"/>
        <v>181571539.33091417</v>
      </c>
      <c r="S311" s="2">
        <f t="shared" si="58"/>
        <v>691500.42857143283</v>
      </c>
      <c r="T311" s="2">
        <f t="shared" si="59"/>
        <v>8499.571428571362</v>
      </c>
      <c r="U311" s="2">
        <f t="shared" si="60"/>
        <v>700000</v>
      </c>
      <c r="V311" s="2">
        <f t="shared" si="34"/>
        <v>120980046.32747672</v>
      </c>
      <c r="W311" s="2">
        <f t="shared" si="61"/>
        <v>691500.42857143283</v>
      </c>
      <c r="X311" s="2">
        <f t="shared" si="51"/>
        <v>8499.5714285671711</v>
      </c>
      <c r="Y311" s="2">
        <f t="shared" si="62"/>
        <v>60591493.003437445</v>
      </c>
      <c r="Z311" s="2" t="str">
        <f t="shared" si="52"/>
        <v>MEEP</v>
      </c>
      <c r="AA311" s="2">
        <f>IF(Z311="HERE",Y311,AA310+Graph!$G$1*1000)</f>
        <v>97215031.146294877</v>
      </c>
      <c r="AB311" s="2">
        <f t="shared" si="63"/>
        <v>420000</v>
      </c>
      <c r="AC311" s="2">
        <f t="shared" si="64"/>
        <v>58745007.756047867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691500.42857142852</v>
      </c>
      <c r="H312" s="2">
        <f t="shared" si="65"/>
        <v>179757582.7560485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700000</v>
      </c>
      <c r="R312" s="2">
        <f t="shared" si="66"/>
        <v>182271539.33091417</v>
      </c>
      <c r="S312" s="2">
        <f t="shared" si="58"/>
        <v>691500.42857143283</v>
      </c>
      <c r="T312" s="2">
        <f t="shared" si="59"/>
        <v>8499.571428571362</v>
      </c>
      <c r="U312" s="2">
        <f t="shared" si="60"/>
        <v>700000</v>
      </c>
      <c r="V312" s="2">
        <f t="shared" si="34"/>
        <v>121671546.75604816</v>
      </c>
      <c r="W312" s="2">
        <f t="shared" si="61"/>
        <v>691500.42857143283</v>
      </c>
      <c r="X312" s="2">
        <f t="shared" si="51"/>
        <v>8499.5714285671711</v>
      </c>
      <c r="Y312" s="2">
        <f t="shared" si="62"/>
        <v>60599992.574866012</v>
      </c>
      <c r="Z312" s="2" t="str">
        <f t="shared" si="52"/>
        <v>MEEP</v>
      </c>
      <c r="AA312" s="2">
        <f>IF(Z312="HERE",Y312,AA311+Graph!$G$1*1000)</f>
        <v>97635031.146294877</v>
      </c>
      <c r="AB312" s="2">
        <f t="shared" si="63"/>
        <v>420000</v>
      </c>
      <c r="AC312" s="2">
        <f t="shared" si="64"/>
        <v>58745007.756047867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691500.42857142852</v>
      </c>
      <c r="H313" s="2">
        <f t="shared" si="65"/>
        <v>180449083.18461993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700000</v>
      </c>
      <c r="R313" s="2">
        <f t="shared" si="66"/>
        <v>182971539.33091417</v>
      </c>
      <c r="S313" s="2">
        <f t="shared" si="58"/>
        <v>691500.42857143283</v>
      </c>
      <c r="T313" s="2">
        <f t="shared" si="59"/>
        <v>8499.571428571362</v>
      </c>
      <c r="U313" s="2">
        <f t="shared" si="60"/>
        <v>700000</v>
      </c>
      <c r="V313" s="2">
        <f t="shared" si="34"/>
        <v>122363047.18461959</v>
      </c>
      <c r="W313" s="2">
        <f t="shared" si="61"/>
        <v>691500.42857143283</v>
      </c>
      <c r="X313" s="2">
        <f t="shared" si="51"/>
        <v>8499.5714285671711</v>
      </c>
      <c r="Y313" s="2">
        <f t="shared" si="62"/>
        <v>60608492.146294579</v>
      </c>
      <c r="Z313" s="2" t="str">
        <f t="shared" si="52"/>
        <v>MEEP</v>
      </c>
      <c r="AA313" s="2">
        <f>IF(Z313="HERE",Y313,AA312+Graph!$G$1*1000)</f>
        <v>98055031.146294877</v>
      </c>
      <c r="AB313" s="2">
        <f t="shared" si="63"/>
        <v>420000</v>
      </c>
      <c r="AC313" s="2">
        <f t="shared" si="64"/>
        <v>58745007.756047867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691500.42857142852</v>
      </c>
      <c r="H314" s="2">
        <f t="shared" si="65"/>
        <v>181140583.61319137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700000</v>
      </c>
      <c r="R314" s="2">
        <f t="shared" si="66"/>
        <v>183671539.33091417</v>
      </c>
      <c r="S314" s="2">
        <f t="shared" si="58"/>
        <v>691500.42857143283</v>
      </c>
      <c r="T314" s="2">
        <f t="shared" si="59"/>
        <v>8499.571428571362</v>
      </c>
      <c r="U314" s="2">
        <f t="shared" si="60"/>
        <v>700000</v>
      </c>
      <c r="V314" s="2">
        <f t="shared" si="34"/>
        <v>123054547.61319102</v>
      </c>
      <c r="W314" s="2">
        <f t="shared" si="61"/>
        <v>691500.42857143283</v>
      </c>
      <c r="X314" s="2">
        <f t="shared" si="51"/>
        <v>8499.5714285671711</v>
      </c>
      <c r="Y314" s="2">
        <f t="shared" si="62"/>
        <v>60616991.717723146</v>
      </c>
      <c r="Z314" s="2" t="str">
        <f t="shared" si="52"/>
        <v>MEEP</v>
      </c>
      <c r="AA314" s="2">
        <f>IF(Z314="HERE",Y314,AA313+Graph!$G$1*1000)</f>
        <v>98475031.146294877</v>
      </c>
      <c r="AB314" s="2">
        <f t="shared" si="63"/>
        <v>420000</v>
      </c>
      <c r="AC314" s="2">
        <f t="shared" si="64"/>
        <v>58745007.756047867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691500.42857142852</v>
      </c>
      <c r="H315" s="2">
        <f t="shared" si="65"/>
        <v>181832084.0417628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700000</v>
      </c>
      <c r="R315" s="2">
        <f t="shared" si="66"/>
        <v>184371539.33091417</v>
      </c>
      <c r="S315" s="2">
        <f t="shared" si="58"/>
        <v>691500.42857143283</v>
      </c>
      <c r="T315" s="2">
        <f t="shared" si="59"/>
        <v>8499.571428571362</v>
      </c>
      <c r="U315" s="2">
        <f t="shared" si="60"/>
        <v>700000</v>
      </c>
      <c r="V315" s="2">
        <f t="shared" si="34"/>
        <v>123746048.04176246</v>
      </c>
      <c r="W315" s="2">
        <f t="shared" si="61"/>
        <v>691500.42857143283</v>
      </c>
      <c r="X315" s="2">
        <f t="shared" si="51"/>
        <v>8499.5714285671711</v>
      </c>
      <c r="Y315" s="2">
        <f t="shared" si="62"/>
        <v>60625491.289151713</v>
      </c>
      <c r="Z315" s="2" t="str">
        <f t="shared" si="52"/>
        <v>MEEP</v>
      </c>
      <c r="AA315" s="2">
        <f>IF(Z315="HERE",Y315,AA314+Graph!$G$1*1000)</f>
        <v>98895031.146294877</v>
      </c>
      <c r="AB315" s="2">
        <f t="shared" si="63"/>
        <v>420000</v>
      </c>
      <c r="AC315" s="2">
        <f t="shared" si="64"/>
        <v>58745007.756047867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691500.42857142852</v>
      </c>
      <c r="H316" s="2">
        <f t="shared" si="65"/>
        <v>182523584.47033423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700000</v>
      </c>
      <c r="R316" s="2">
        <f t="shared" si="66"/>
        <v>185071539.33091417</v>
      </c>
      <c r="S316" s="2">
        <f t="shared" si="58"/>
        <v>691500.42857143283</v>
      </c>
      <c r="T316" s="2">
        <f t="shared" si="59"/>
        <v>8499.571428571362</v>
      </c>
      <c r="U316" s="2">
        <f t="shared" si="60"/>
        <v>700000</v>
      </c>
      <c r="V316" s="2">
        <f t="shared" si="34"/>
        <v>124437548.47033389</v>
      </c>
      <c r="W316" s="2">
        <f t="shared" si="61"/>
        <v>691500.42857143283</v>
      </c>
      <c r="X316" s="2">
        <f t="shared" si="51"/>
        <v>8499.5714285671711</v>
      </c>
      <c r="Y316" s="2">
        <f t="shared" si="62"/>
        <v>60633990.86058028</v>
      </c>
      <c r="Z316" s="2" t="str">
        <f t="shared" si="52"/>
        <v>MEEP</v>
      </c>
      <c r="AA316" s="2">
        <f>IF(Z316="HERE",Y316,AA315+Graph!$G$1*1000)</f>
        <v>99315031.146294877</v>
      </c>
      <c r="AB316" s="2">
        <f t="shared" si="63"/>
        <v>420000</v>
      </c>
      <c r="AC316" s="2">
        <f t="shared" si="64"/>
        <v>58745007.756047867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691500.42857142852</v>
      </c>
      <c r="H317" s="2">
        <f t="shared" si="65"/>
        <v>183215084.89890566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700000</v>
      </c>
      <c r="R317" s="2">
        <f t="shared" si="66"/>
        <v>185771539.33091417</v>
      </c>
      <c r="S317" s="2">
        <f t="shared" si="58"/>
        <v>691500.42857143283</v>
      </c>
      <c r="T317" s="2">
        <f t="shared" si="59"/>
        <v>8499.571428571362</v>
      </c>
      <c r="U317" s="2">
        <f t="shared" si="60"/>
        <v>700000</v>
      </c>
      <c r="V317" s="2">
        <f t="shared" si="34"/>
        <v>125129048.89890532</v>
      </c>
      <c r="W317" s="2">
        <f t="shared" si="61"/>
        <v>691500.42857143283</v>
      </c>
      <c r="X317" s="2">
        <f t="shared" si="51"/>
        <v>8499.5714285671711</v>
      </c>
      <c r="Y317" s="2">
        <f t="shared" si="62"/>
        <v>60642490.432008848</v>
      </c>
      <c r="Z317" s="2" t="str">
        <f t="shared" si="52"/>
        <v>MEEP</v>
      </c>
      <c r="AA317" s="2">
        <f>IF(Z317="HERE",Y317,AA316+Graph!$G$1*1000)</f>
        <v>99735031.146294877</v>
      </c>
      <c r="AB317" s="2">
        <f t="shared" si="63"/>
        <v>420000</v>
      </c>
      <c r="AC317" s="2">
        <f t="shared" si="64"/>
        <v>58745007.756047867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691500.42857142852</v>
      </c>
      <c r="H318" s="2">
        <f t="shared" si="65"/>
        <v>183906585.3274771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700000</v>
      </c>
      <c r="R318" s="2">
        <f t="shared" si="66"/>
        <v>186471539.33091417</v>
      </c>
      <c r="S318" s="2">
        <f t="shared" si="58"/>
        <v>691500.42857143283</v>
      </c>
      <c r="T318" s="2">
        <f t="shared" si="59"/>
        <v>8499.571428571362</v>
      </c>
      <c r="U318" s="2">
        <f t="shared" si="60"/>
        <v>700000</v>
      </c>
      <c r="V318" s="2">
        <f t="shared" si="34"/>
        <v>125820549.32747675</v>
      </c>
      <c r="W318" s="2">
        <f t="shared" si="61"/>
        <v>691500.42857143283</v>
      </c>
      <c r="X318" s="2">
        <f t="shared" si="51"/>
        <v>8499.5714285671711</v>
      </c>
      <c r="Y318" s="2">
        <f t="shared" si="62"/>
        <v>60650990.003437415</v>
      </c>
      <c r="Z318" s="2" t="str">
        <f t="shared" si="52"/>
        <v>MEEP</v>
      </c>
      <c r="AA318" s="2">
        <f>IF(Z318="HERE",Y318,AA317+Graph!$G$1*1000)</f>
        <v>100155031.14629488</v>
      </c>
      <c r="AB318" s="2">
        <f t="shared" si="63"/>
        <v>420000</v>
      </c>
      <c r="AC318" s="2">
        <f t="shared" si="64"/>
        <v>58745007.756047867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691500.42857142852</v>
      </c>
      <c r="H319" s="2">
        <f t="shared" si="65"/>
        <v>184598085.75604853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700000</v>
      </c>
      <c r="R319" s="2">
        <f t="shared" si="66"/>
        <v>187171539.33091417</v>
      </c>
      <c r="S319" s="2">
        <f t="shared" si="58"/>
        <v>691500.42857143283</v>
      </c>
      <c r="T319" s="2">
        <f t="shared" si="59"/>
        <v>8499.571428571362</v>
      </c>
      <c r="U319" s="2">
        <f t="shared" si="60"/>
        <v>700000</v>
      </c>
      <c r="V319" s="2">
        <f t="shared" si="34"/>
        <v>126512049.75604819</v>
      </c>
      <c r="W319" s="2">
        <f t="shared" si="61"/>
        <v>691500.42857143283</v>
      </c>
      <c r="X319" s="2">
        <f t="shared" si="51"/>
        <v>8499.5714285671711</v>
      </c>
      <c r="Y319" s="2">
        <f t="shared" si="62"/>
        <v>60659489.574865982</v>
      </c>
      <c r="Z319" s="2" t="str">
        <f t="shared" si="52"/>
        <v>MEEP</v>
      </c>
      <c r="AA319" s="2">
        <f>IF(Z319="HERE",Y319,AA318+Graph!$G$1*1000)</f>
        <v>100575031.14629488</v>
      </c>
      <c r="AB319" s="2">
        <f t="shared" si="63"/>
        <v>420000</v>
      </c>
      <c r="AC319" s="2">
        <f t="shared" si="64"/>
        <v>58745007.756047867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691500.42857142852</v>
      </c>
      <c r="H320" s="2">
        <f t="shared" si="65"/>
        <v>185289586.18461996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700000</v>
      </c>
      <c r="R320" s="2">
        <f t="shared" si="66"/>
        <v>187871539.33091417</v>
      </c>
      <c r="S320" s="2">
        <f t="shared" si="58"/>
        <v>691500.42857143283</v>
      </c>
      <c r="T320" s="2">
        <f t="shared" si="59"/>
        <v>8499.571428571362</v>
      </c>
      <c r="U320" s="2">
        <f t="shared" si="60"/>
        <v>700000</v>
      </c>
      <c r="V320" s="2">
        <f t="shared" si="34"/>
        <v>127203550.18461962</v>
      </c>
      <c r="W320" s="2">
        <f t="shared" si="61"/>
        <v>691500.42857143283</v>
      </c>
      <c r="X320" s="2">
        <f t="shared" si="51"/>
        <v>8499.5714285671711</v>
      </c>
      <c r="Y320" s="2">
        <f t="shared" si="62"/>
        <v>60667989.146294549</v>
      </c>
      <c r="Z320" s="2" t="str">
        <f t="shared" si="52"/>
        <v>MEEP</v>
      </c>
      <c r="AA320" s="2">
        <f>IF(Z320="HERE",Y320,AA319+Graph!$G$1*1000)</f>
        <v>100995031.14629488</v>
      </c>
      <c r="AB320" s="2">
        <f t="shared" si="63"/>
        <v>420000</v>
      </c>
      <c r="AC320" s="2">
        <f t="shared" si="64"/>
        <v>58745007.756047867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691500.42857142852</v>
      </c>
      <c r="H321" s="2">
        <f t="shared" si="65"/>
        <v>185981086.6131914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700000</v>
      </c>
      <c r="R321" s="2">
        <f t="shared" si="66"/>
        <v>188571539.33091417</v>
      </c>
      <c r="S321" s="2">
        <f t="shared" si="58"/>
        <v>691500.42857143283</v>
      </c>
      <c r="T321" s="2">
        <f t="shared" si="59"/>
        <v>8499.571428571362</v>
      </c>
      <c r="U321" s="2">
        <f t="shared" si="60"/>
        <v>700000</v>
      </c>
      <c r="V321" s="2">
        <f t="shared" si="34"/>
        <v>127895050.61319105</v>
      </c>
      <c r="W321" s="2">
        <f t="shared" si="61"/>
        <v>691500.42857143283</v>
      </c>
      <c r="X321" s="2">
        <f t="shared" si="51"/>
        <v>8499.5714285671711</v>
      </c>
      <c r="Y321" s="2">
        <f t="shared" si="62"/>
        <v>60676488.717723116</v>
      </c>
      <c r="Z321" s="2" t="str">
        <f t="shared" si="52"/>
        <v>MEEP</v>
      </c>
      <c r="AA321" s="2">
        <f>IF(Z321="HERE",Y321,AA320+Graph!$G$1*1000)</f>
        <v>101415031.14629488</v>
      </c>
      <c r="AB321" s="2">
        <f t="shared" si="63"/>
        <v>420000</v>
      </c>
      <c r="AC321" s="2">
        <f t="shared" si="64"/>
        <v>58745007.756047867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691500.42857142852</v>
      </c>
      <c r="H322" s="2">
        <f t="shared" si="65"/>
        <v>186672587.04176283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700000</v>
      </c>
      <c r="R322" s="2">
        <f t="shared" si="66"/>
        <v>189271539.33091417</v>
      </c>
      <c r="S322" s="2">
        <f t="shared" si="58"/>
        <v>691500.42857143283</v>
      </c>
      <c r="T322" s="2">
        <f t="shared" si="59"/>
        <v>8499.571428571362</v>
      </c>
      <c r="U322" s="2">
        <f t="shared" si="60"/>
        <v>700000</v>
      </c>
      <c r="V322" s="2">
        <f t="shared" si="34"/>
        <v>128586551.04176249</v>
      </c>
      <c r="W322" s="2">
        <f t="shared" si="61"/>
        <v>691500.42857143283</v>
      </c>
      <c r="X322" s="2">
        <f t="shared" si="51"/>
        <v>8499.5714285671711</v>
      </c>
      <c r="Y322" s="2">
        <f t="shared" si="62"/>
        <v>60684988.289151683</v>
      </c>
      <c r="Z322" s="2" t="str">
        <f t="shared" si="52"/>
        <v>MEEP</v>
      </c>
      <c r="AA322" s="2">
        <f>IF(Z322="HERE",Y322,AA321+Graph!$G$1*1000)</f>
        <v>101835031.14629488</v>
      </c>
      <c r="AB322" s="2">
        <f t="shared" si="63"/>
        <v>420000</v>
      </c>
      <c r="AC322" s="2">
        <f t="shared" si="64"/>
        <v>58745007.756047867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691500.42857142852</v>
      </c>
      <c r="H323" s="2">
        <f t="shared" si="65"/>
        <v>187364087.47033426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700000</v>
      </c>
      <c r="R323" s="2">
        <f t="shared" si="66"/>
        <v>189971539.33091417</v>
      </c>
      <c r="S323" s="2">
        <f t="shared" si="58"/>
        <v>691500.42857143283</v>
      </c>
      <c r="T323" s="2">
        <f t="shared" si="59"/>
        <v>8499.571428571362</v>
      </c>
      <c r="U323" s="2">
        <f t="shared" si="60"/>
        <v>700000</v>
      </c>
      <c r="V323" s="2">
        <f t="shared" si="34"/>
        <v>129278051.47033392</v>
      </c>
      <c r="W323" s="2">
        <f t="shared" si="61"/>
        <v>691500.42857143283</v>
      </c>
      <c r="X323" s="2">
        <f t="shared" si="51"/>
        <v>8499.5714285671711</v>
      </c>
      <c r="Y323" s="2">
        <f t="shared" si="62"/>
        <v>60693487.860580251</v>
      </c>
      <c r="Z323" s="2" t="str">
        <f t="shared" si="52"/>
        <v>MEEP</v>
      </c>
      <c r="AA323" s="2">
        <f>IF(Z323="HERE",Y323,AA322+Graph!$G$1*1000)</f>
        <v>102255031.14629488</v>
      </c>
      <c r="AB323" s="2">
        <f t="shared" si="63"/>
        <v>420000</v>
      </c>
      <c r="AC323" s="2">
        <f t="shared" si="64"/>
        <v>58745007.756047867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691500.42857142852</v>
      </c>
      <c r="H324" s="2">
        <f t="shared" si="65"/>
        <v>188055587.89890569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700000</v>
      </c>
      <c r="R324" s="2">
        <f t="shared" si="66"/>
        <v>190671539.33091417</v>
      </c>
      <c r="S324" s="2">
        <f t="shared" si="58"/>
        <v>691500.42857143283</v>
      </c>
      <c r="T324" s="2">
        <f t="shared" si="59"/>
        <v>8499.571428571362</v>
      </c>
      <c r="U324" s="2">
        <f t="shared" si="60"/>
        <v>700000</v>
      </c>
      <c r="V324" s="2">
        <f t="shared" si="34"/>
        <v>129969551.89890535</v>
      </c>
      <c r="W324" s="2">
        <f t="shared" si="61"/>
        <v>691500.42857143283</v>
      </c>
      <c r="X324" s="2">
        <f t="shared" si="51"/>
        <v>8499.5714285671711</v>
      </c>
      <c r="Y324" s="2">
        <f t="shared" si="62"/>
        <v>60701987.432008818</v>
      </c>
      <c r="Z324" s="2" t="str">
        <f t="shared" si="52"/>
        <v>MEEP</v>
      </c>
      <c r="AA324" s="2">
        <f>IF(Z324="HERE",Y324,AA323+Graph!$G$1*1000)</f>
        <v>102675031.14629488</v>
      </c>
      <c r="AB324" s="2">
        <f t="shared" si="63"/>
        <v>420000</v>
      </c>
      <c r="AC324" s="2">
        <f t="shared" si="64"/>
        <v>58745007.756047867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691500.42857142852</v>
      </c>
      <c r="H325" s="2">
        <f t="shared" si="65"/>
        <v>188747088.32747713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700000</v>
      </c>
      <c r="R325" s="2">
        <f t="shared" si="66"/>
        <v>191371539.33091417</v>
      </c>
      <c r="S325" s="2">
        <f t="shared" si="58"/>
        <v>691500.42857143283</v>
      </c>
      <c r="T325" s="2">
        <f t="shared" si="59"/>
        <v>8499.571428571362</v>
      </c>
      <c r="U325" s="2">
        <f t="shared" si="60"/>
        <v>700000</v>
      </c>
      <c r="V325" s="2">
        <f t="shared" si="34"/>
        <v>130661052.32747678</v>
      </c>
      <c r="W325" s="2">
        <f t="shared" si="61"/>
        <v>691500.42857143283</v>
      </c>
      <c r="X325" s="2">
        <f t="shared" si="51"/>
        <v>8499.5714285671711</v>
      </c>
      <c r="Y325" s="2">
        <f t="shared" si="62"/>
        <v>60710487.003437385</v>
      </c>
      <c r="Z325" s="2" t="str">
        <f t="shared" si="52"/>
        <v>MEEP</v>
      </c>
      <c r="AA325" s="2">
        <f>IF(Z325="HERE",Y325,AA324+Graph!$G$1*1000)</f>
        <v>103095031.14629488</v>
      </c>
      <c r="AB325" s="2">
        <f t="shared" si="63"/>
        <v>420000</v>
      </c>
      <c r="AC325" s="2">
        <f t="shared" si="64"/>
        <v>58745007.756047867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691500.42857142852</v>
      </c>
      <c r="H326" s="2">
        <f t="shared" si="65"/>
        <v>189438588.75604856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700000</v>
      </c>
      <c r="R326" s="2">
        <f t="shared" si="66"/>
        <v>192071539.33091417</v>
      </c>
      <c r="S326" s="2">
        <f t="shared" si="58"/>
        <v>691500.42857143283</v>
      </c>
      <c r="T326" s="2">
        <f t="shared" si="59"/>
        <v>8499.571428571362</v>
      </c>
      <c r="U326" s="2">
        <f t="shared" si="60"/>
        <v>700000</v>
      </c>
      <c r="V326" s="2">
        <f t="shared" si="34"/>
        <v>131352552.75604822</v>
      </c>
      <c r="W326" s="2">
        <f t="shared" si="61"/>
        <v>691500.42857143283</v>
      </c>
      <c r="X326" s="2">
        <f t="shared" si="51"/>
        <v>8499.5714285671711</v>
      </c>
      <c r="Y326" s="2">
        <f t="shared" si="62"/>
        <v>60718986.574865952</v>
      </c>
      <c r="Z326" s="2" t="str">
        <f t="shared" si="52"/>
        <v>MEEP</v>
      </c>
      <c r="AA326" s="2">
        <f>IF(Z326="HERE",Y326,AA325+Graph!$G$1*1000)</f>
        <v>103515031.14629488</v>
      </c>
      <c r="AB326" s="2">
        <f t="shared" si="63"/>
        <v>420000</v>
      </c>
      <c r="AC326" s="2">
        <f t="shared" si="64"/>
        <v>58745007.756047867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691500.42857142852</v>
      </c>
      <c r="H327" s="2">
        <f t="shared" si="65"/>
        <v>190130089.18461999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700000</v>
      </c>
      <c r="R327" s="2">
        <f t="shared" si="66"/>
        <v>192771539.33091417</v>
      </c>
      <c r="S327" s="2">
        <f t="shared" si="58"/>
        <v>691500.42857143283</v>
      </c>
      <c r="T327" s="2">
        <f t="shared" si="59"/>
        <v>8499.571428571362</v>
      </c>
      <c r="U327" s="2">
        <f t="shared" si="60"/>
        <v>700000</v>
      </c>
      <c r="V327" s="2">
        <f t="shared" si="34"/>
        <v>132044053.18461965</v>
      </c>
      <c r="W327" s="2">
        <f t="shared" si="61"/>
        <v>691500.42857143283</v>
      </c>
      <c r="X327" s="2">
        <f t="shared" si="51"/>
        <v>8499.5714285671711</v>
      </c>
      <c r="Y327" s="2">
        <f t="shared" si="62"/>
        <v>60727486.146294519</v>
      </c>
      <c r="Z327" s="2" t="str">
        <f t="shared" si="52"/>
        <v>MEEP</v>
      </c>
      <c r="AA327" s="2">
        <f>IF(Z327="HERE",Y327,AA326+Graph!$G$1*1000)</f>
        <v>103935031.14629488</v>
      </c>
      <c r="AB327" s="2">
        <f t="shared" si="63"/>
        <v>420000</v>
      </c>
      <c r="AC327" s="2">
        <f t="shared" si="64"/>
        <v>58745007.756047867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691500.42857142852</v>
      </c>
      <c r="H328" s="2">
        <f t="shared" si="65"/>
        <v>190821589.61319143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700000</v>
      </c>
      <c r="R328" s="2">
        <f t="shared" si="66"/>
        <v>193471539.33091417</v>
      </c>
      <c r="S328" s="2">
        <f t="shared" si="58"/>
        <v>691500.42857143283</v>
      </c>
      <c r="T328" s="2">
        <f t="shared" si="59"/>
        <v>8499.571428571362</v>
      </c>
      <c r="U328" s="2">
        <f t="shared" si="60"/>
        <v>700000</v>
      </c>
      <c r="V328" s="2">
        <f t="shared" si="34"/>
        <v>132735553.61319108</v>
      </c>
      <c r="W328" s="2">
        <f t="shared" si="61"/>
        <v>691500.42857143283</v>
      </c>
      <c r="X328" s="2">
        <f t="shared" si="51"/>
        <v>8499.5714285671711</v>
      </c>
      <c r="Y328" s="2">
        <f t="shared" si="62"/>
        <v>60735985.717723086</v>
      </c>
      <c r="Z328" s="2" t="str">
        <f t="shared" si="52"/>
        <v>MEEP</v>
      </c>
      <c r="AA328" s="2">
        <f>IF(Z328="HERE",Y328,AA327+Graph!$G$1*1000)</f>
        <v>104355031.14629488</v>
      </c>
      <c r="AB328" s="2">
        <f t="shared" si="63"/>
        <v>420000</v>
      </c>
      <c r="AC328" s="2">
        <f t="shared" si="64"/>
        <v>58745007.756047867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691500.42857142852</v>
      </c>
      <c r="H329" s="2">
        <f t="shared" si="65"/>
        <v>191513090.04176286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700000</v>
      </c>
      <c r="R329" s="2">
        <f t="shared" si="66"/>
        <v>194171539.33091417</v>
      </c>
      <c r="S329" s="2">
        <f t="shared" si="58"/>
        <v>691500.42857143283</v>
      </c>
      <c r="T329" s="2">
        <f t="shared" si="59"/>
        <v>8499.571428571362</v>
      </c>
      <c r="U329" s="2">
        <f t="shared" si="60"/>
        <v>700000</v>
      </c>
      <c r="V329" s="2">
        <f t="shared" si="34"/>
        <v>133427054.04176252</v>
      </c>
      <c r="W329" s="2">
        <f t="shared" si="61"/>
        <v>691500.42857143283</v>
      </c>
      <c r="X329" s="2">
        <f t="shared" si="51"/>
        <v>8499.5714285671711</v>
      </c>
      <c r="Y329" s="2">
        <f t="shared" si="62"/>
        <v>60744485.289151654</v>
      </c>
      <c r="Z329" s="2" t="str">
        <f t="shared" si="52"/>
        <v>MEEP</v>
      </c>
      <c r="AA329" s="2">
        <f>IF(Z329="HERE",Y329,AA328+Graph!$G$1*1000)</f>
        <v>104775031.14629488</v>
      </c>
      <c r="AB329" s="2">
        <f t="shared" si="63"/>
        <v>420000</v>
      </c>
      <c r="AC329" s="2">
        <f t="shared" si="64"/>
        <v>58745007.756047867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691500.42857142852</v>
      </c>
      <c r="H330" s="2">
        <f t="shared" si="65"/>
        <v>192204590.47033429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700000</v>
      </c>
      <c r="R330" s="2">
        <f t="shared" si="66"/>
        <v>194871539.33091417</v>
      </c>
      <c r="S330" s="2">
        <f t="shared" si="58"/>
        <v>691500.42857143283</v>
      </c>
      <c r="T330" s="2">
        <f t="shared" si="59"/>
        <v>8499.571428571362</v>
      </c>
      <c r="U330" s="2">
        <f t="shared" si="60"/>
        <v>700000</v>
      </c>
      <c r="V330" s="2">
        <f t="shared" si="34"/>
        <v>134118554.47033395</v>
      </c>
      <c r="W330" s="2">
        <f t="shared" si="61"/>
        <v>691500.42857143283</v>
      </c>
      <c r="X330" s="2">
        <f t="shared" si="51"/>
        <v>8499.5714285671711</v>
      </c>
      <c r="Y330" s="2">
        <f t="shared" si="62"/>
        <v>60752984.860580221</v>
      </c>
      <c r="Z330" s="2" t="str">
        <f t="shared" si="52"/>
        <v>MEEP</v>
      </c>
      <c r="AA330" s="2">
        <f>IF(Z330="HERE",Y330,AA329+Graph!$G$1*1000)</f>
        <v>105195031.14629488</v>
      </c>
      <c r="AB330" s="2">
        <f t="shared" si="63"/>
        <v>420000</v>
      </c>
      <c r="AC330" s="2">
        <f t="shared" si="64"/>
        <v>58745007.756047867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691500.42857142852</v>
      </c>
      <c r="H331" s="2">
        <f t="shared" si="65"/>
        <v>192896090.89890572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700000</v>
      </c>
      <c r="R331" s="2">
        <f t="shared" si="66"/>
        <v>195571539.33091417</v>
      </c>
      <c r="S331" s="2">
        <f t="shared" si="58"/>
        <v>691500.42857143283</v>
      </c>
      <c r="T331" s="2">
        <f t="shared" si="59"/>
        <v>8499.571428571362</v>
      </c>
      <c r="U331" s="2">
        <f t="shared" si="60"/>
        <v>700000</v>
      </c>
      <c r="V331" s="2">
        <f t="shared" si="34"/>
        <v>134810054.89890537</v>
      </c>
      <c r="W331" s="2">
        <f t="shared" si="61"/>
        <v>691500.42857141793</v>
      </c>
      <c r="X331" s="2">
        <f t="shared" si="51"/>
        <v>8499.5714285820723</v>
      </c>
      <c r="Y331" s="2">
        <f t="shared" si="62"/>
        <v>60761484.432008803</v>
      </c>
      <c r="Z331" s="2" t="str">
        <f t="shared" si="52"/>
        <v>MEEP</v>
      </c>
      <c r="AA331" s="2">
        <f>IF(Z331="HERE",Y331,AA330+Graph!$G$1*1000)</f>
        <v>105615031.14629488</v>
      </c>
      <c r="AB331" s="2">
        <f t="shared" si="63"/>
        <v>420000</v>
      </c>
      <c r="AC331" s="2">
        <f t="shared" si="64"/>
        <v>58745007.756047867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691500.42857142852</v>
      </c>
      <c r="H332" s="2">
        <f t="shared" si="65"/>
        <v>193587591.32747716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700000</v>
      </c>
      <c r="R332" s="2">
        <f t="shared" si="66"/>
        <v>196271539.33091417</v>
      </c>
      <c r="S332" s="2">
        <f t="shared" si="58"/>
        <v>691500.42857143283</v>
      </c>
      <c r="T332" s="2">
        <f t="shared" si="59"/>
        <v>8499.571428571362</v>
      </c>
      <c r="U332" s="2">
        <f t="shared" si="60"/>
        <v>700000</v>
      </c>
      <c r="V332" s="2">
        <f t="shared" si="34"/>
        <v>135501555.3274768</v>
      </c>
      <c r="W332" s="2">
        <f t="shared" si="61"/>
        <v>691500.42857143283</v>
      </c>
      <c r="X332" s="2">
        <f t="shared" si="51"/>
        <v>8499.5714285671711</v>
      </c>
      <c r="Y332" s="2">
        <f t="shared" si="62"/>
        <v>60769984.00343737</v>
      </c>
      <c r="Z332" s="2" t="str">
        <f t="shared" si="52"/>
        <v>MEEP</v>
      </c>
      <c r="AA332" s="2">
        <f>IF(Z332="HERE",Y332,AA331+Graph!$G$1*1000)</f>
        <v>106035031.14629488</v>
      </c>
      <c r="AB332" s="2">
        <f t="shared" si="63"/>
        <v>420000</v>
      </c>
      <c r="AC332" s="2">
        <f t="shared" si="64"/>
        <v>58745007.756047867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691500.42857142852</v>
      </c>
      <c r="H333" s="2">
        <f t="shared" si="65"/>
        <v>194279091.75604859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700000</v>
      </c>
      <c r="R333" s="2">
        <f t="shared" si="66"/>
        <v>196971539.33091417</v>
      </c>
      <c r="S333" s="2">
        <f t="shared" si="58"/>
        <v>691500.42857143283</v>
      </c>
      <c r="T333" s="2">
        <f t="shared" si="59"/>
        <v>8499.571428571362</v>
      </c>
      <c r="U333" s="2">
        <f t="shared" si="60"/>
        <v>700000</v>
      </c>
      <c r="V333" s="2">
        <f t="shared" si="34"/>
        <v>136193055.75604823</v>
      </c>
      <c r="W333" s="2">
        <f t="shared" si="61"/>
        <v>691500.42857143283</v>
      </c>
      <c r="X333" s="2">
        <f t="shared" si="51"/>
        <v>8499.5714285671711</v>
      </c>
      <c r="Y333" s="2">
        <f t="shared" si="62"/>
        <v>60778483.574865937</v>
      </c>
      <c r="Z333" s="2" t="str">
        <f t="shared" si="52"/>
        <v>MEEP</v>
      </c>
      <c r="AA333" s="2">
        <f>IF(Z333="HERE",Y333,AA332+Graph!$G$1*1000)</f>
        <v>106455031.14629488</v>
      </c>
      <c r="AB333" s="2">
        <f t="shared" si="63"/>
        <v>420000</v>
      </c>
      <c r="AC333" s="2">
        <f t="shared" si="64"/>
        <v>58745007.756047867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691500.42857142852</v>
      </c>
      <c r="H334" s="2">
        <f t="shared" si="65"/>
        <v>194970592.18462002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700000</v>
      </c>
      <c r="R334" s="2">
        <f t="shared" si="66"/>
        <v>197671539.33091417</v>
      </c>
      <c r="S334" s="2">
        <f t="shared" si="58"/>
        <v>691500.42857143283</v>
      </c>
      <c r="T334" s="2">
        <f t="shared" si="59"/>
        <v>8499.571428571362</v>
      </c>
      <c r="U334" s="2">
        <f t="shared" si="60"/>
        <v>700000</v>
      </c>
      <c r="V334" s="2">
        <f t="shared" si="34"/>
        <v>136884556.18461967</v>
      </c>
      <c r="W334" s="2">
        <f t="shared" si="61"/>
        <v>691500.42857143283</v>
      </c>
      <c r="X334" s="2">
        <f t="shared" si="51"/>
        <v>8499.5714285671711</v>
      </c>
      <c r="Y334" s="2">
        <f t="shared" si="62"/>
        <v>60786983.146294504</v>
      </c>
      <c r="Z334" s="2" t="str">
        <f t="shared" si="52"/>
        <v>MEEP</v>
      </c>
      <c r="AA334" s="2">
        <f>IF(Z334="HERE",Y334,AA333+Graph!$G$1*1000)</f>
        <v>106875031.14629488</v>
      </c>
      <c r="AB334" s="2">
        <f t="shared" si="63"/>
        <v>420000</v>
      </c>
      <c r="AC334" s="2">
        <f t="shared" si="64"/>
        <v>58745007.756047867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691500.42857142852</v>
      </c>
      <c r="H335" s="2">
        <f t="shared" si="65"/>
        <v>195662092.61319146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700000</v>
      </c>
      <c r="R335" s="2">
        <f t="shared" si="66"/>
        <v>198371539.33091417</v>
      </c>
      <c r="S335" s="2">
        <f t="shared" si="58"/>
        <v>691500.42857143283</v>
      </c>
      <c r="T335" s="2">
        <f t="shared" si="59"/>
        <v>8499.571428571362</v>
      </c>
      <c r="U335" s="2">
        <f t="shared" si="60"/>
        <v>700000</v>
      </c>
      <c r="V335" s="2">
        <f t="shared" si="34"/>
        <v>137576056.6131911</v>
      </c>
      <c r="W335" s="2">
        <f t="shared" si="61"/>
        <v>691500.42857143283</v>
      </c>
      <c r="X335" s="2">
        <f t="shared" si="51"/>
        <v>8499.5714285671711</v>
      </c>
      <c r="Y335" s="2">
        <f t="shared" si="62"/>
        <v>60795482.717723072</v>
      </c>
      <c r="Z335" s="2" t="str">
        <f t="shared" si="52"/>
        <v>MEEP</v>
      </c>
      <c r="AA335" s="2">
        <f>IF(Z335="HERE",Y335,AA334+Graph!$G$1*1000)</f>
        <v>107295031.14629488</v>
      </c>
      <c r="AB335" s="2">
        <f t="shared" si="63"/>
        <v>420000</v>
      </c>
      <c r="AC335" s="2">
        <f t="shared" si="64"/>
        <v>58745007.756047867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691500.42857142852</v>
      </c>
      <c r="H336" s="2">
        <f t="shared" si="65"/>
        <v>196353593.04176289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700000</v>
      </c>
      <c r="R336" s="2">
        <f t="shared" si="66"/>
        <v>199071539.33091417</v>
      </c>
      <c r="S336" s="2">
        <f t="shared" si="58"/>
        <v>691500.42857143283</v>
      </c>
      <c r="T336" s="2">
        <f t="shared" si="59"/>
        <v>8499.571428571362</v>
      </c>
      <c r="U336" s="2">
        <f t="shared" si="60"/>
        <v>700000</v>
      </c>
      <c r="V336" s="2">
        <f t="shared" si="34"/>
        <v>138267557.04176253</v>
      </c>
      <c r="W336" s="2">
        <f t="shared" si="61"/>
        <v>691500.42857143283</v>
      </c>
      <c r="X336" s="2">
        <f t="shared" si="51"/>
        <v>8499.5714285671711</v>
      </c>
      <c r="Y336" s="2">
        <f t="shared" si="62"/>
        <v>60803982.289151639</v>
      </c>
      <c r="Z336" s="2" t="str">
        <f t="shared" si="52"/>
        <v>MEEP</v>
      </c>
      <c r="AA336" s="2">
        <f>IF(Z336="HERE",Y336,AA335+Graph!$G$1*1000)</f>
        <v>107715031.14629488</v>
      </c>
      <c r="AB336" s="2">
        <f t="shared" si="63"/>
        <v>420000</v>
      </c>
      <c r="AC336" s="2">
        <f t="shared" si="64"/>
        <v>58745007.756047867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691500.42857142852</v>
      </c>
      <c r="H337" s="2">
        <f t="shared" si="65"/>
        <v>197045093.47033432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700000</v>
      </c>
      <c r="R337" s="2">
        <f t="shared" si="66"/>
        <v>199771539.33091417</v>
      </c>
      <c r="S337" s="2">
        <f t="shared" si="58"/>
        <v>691500.42857143283</v>
      </c>
      <c r="T337" s="2">
        <f t="shared" si="59"/>
        <v>8499.571428571362</v>
      </c>
      <c r="U337" s="2">
        <f t="shared" si="60"/>
        <v>700000</v>
      </c>
      <c r="V337" s="2">
        <f t="shared" si="34"/>
        <v>138959057.47033396</v>
      </c>
      <c r="W337" s="2">
        <f t="shared" si="61"/>
        <v>691500.42857143283</v>
      </c>
      <c r="X337" s="2">
        <f t="shared" si="51"/>
        <v>8499.5714285671711</v>
      </c>
      <c r="Y337" s="2">
        <f t="shared" si="62"/>
        <v>60812481.860580206</v>
      </c>
      <c r="Z337" s="2" t="str">
        <f t="shared" si="52"/>
        <v>MEEP</v>
      </c>
      <c r="AA337" s="2">
        <f>IF(Z337="HERE",Y337,AA336+Graph!$G$1*1000)</f>
        <v>108135031.14629488</v>
      </c>
      <c r="AB337" s="2">
        <f t="shared" si="63"/>
        <v>420000</v>
      </c>
      <c r="AC337" s="2">
        <f t="shared" si="64"/>
        <v>58745007.756047867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691500.42857142852</v>
      </c>
      <c r="H338" s="2">
        <f t="shared" si="65"/>
        <v>197736593.89890575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700000</v>
      </c>
      <c r="R338" s="2">
        <f t="shared" si="66"/>
        <v>200471539.33091417</v>
      </c>
      <c r="S338" s="2">
        <f t="shared" si="58"/>
        <v>691500.42857143283</v>
      </c>
      <c r="T338" s="2">
        <f t="shared" si="59"/>
        <v>8499.571428571362</v>
      </c>
      <c r="U338" s="2">
        <f t="shared" si="60"/>
        <v>700000</v>
      </c>
      <c r="V338" s="2">
        <f t="shared" si="34"/>
        <v>139650557.8989054</v>
      </c>
      <c r="W338" s="2">
        <f t="shared" si="61"/>
        <v>691500.42857143283</v>
      </c>
      <c r="X338" s="2">
        <f t="shared" si="51"/>
        <v>8499.5714285671711</v>
      </c>
      <c r="Y338" s="2">
        <f t="shared" si="62"/>
        <v>60820981.432008773</v>
      </c>
      <c r="Z338" s="2" t="str">
        <f t="shared" si="52"/>
        <v>MEEP</v>
      </c>
      <c r="AA338" s="2">
        <f>IF(Z338="HERE",Y338,AA337+Graph!$G$1*1000)</f>
        <v>108555031.14629488</v>
      </c>
      <c r="AB338" s="2">
        <f t="shared" si="63"/>
        <v>420000</v>
      </c>
      <c r="AC338" s="2">
        <f t="shared" si="64"/>
        <v>58745007.756047867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691500.42857142852</v>
      </c>
      <c r="H339" s="2">
        <f t="shared" si="65"/>
        <v>198428094.32747719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700000</v>
      </c>
      <c r="R339" s="2">
        <f t="shared" si="66"/>
        <v>201171539.33091417</v>
      </c>
      <c r="S339" s="2">
        <f t="shared" si="58"/>
        <v>691500.42857143283</v>
      </c>
      <c r="T339" s="2">
        <f t="shared" si="59"/>
        <v>8499.571428571362</v>
      </c>
      <c r="U339" s="2">
        <f t="shared" si="60"/>
        <v>700000</v>
      </c>
      <c r="V339" s="2">
        <f t="shared" si="34"/>
        <v>140342058.32747683</v>
      </c>
      <c r="W339" s="2">
        <f t="shared" si="61"/>
        <v>691500.42857143283</v>
      </c>
      <c r="X339" s="2">
        <f t="shared" si="51"/>
        <v>8499.5714285671711</v>
      </c>
      <c r="Y339" s="2">
        <f t="shared" si="62"/>
        <v>60829481.00343734</v>
      </c>
      <c r="Z339" s="2" t="str">
        <f t="shared" si="52"/>
        <v>MEEP</v>
      </c>
      <c r="AA339" s="2">
        <f>IF(Z339="HERE",Y339,AA338+Graph!$G$1*1000)</f>
        <v>108975031.14629488</v>
      </c>
      <c r="AB339" s="2">
        <f t="shared" si="63"/>
        <v>420000</v>
      </c>
      <c r="AC339" s="2">
        <f t="shared" si="64"/>
        <v>58745007.756047867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691500.42857142852</v>
      </c>
      <c r="H340" s="2">
        <f t="shared" si="65"/>
        <v>199119594.75604862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700000</v>
      </c>
      <c r="R340" s="2">
        <f t="shared" si="66"/>
        <v>201871539.33091417</v>
      </c>
      <c r="S340" s="2">
        <f t="shared" si="58"/>
        <v>691500.42857143283</v>
      </c>
      <c r="T340" s="2">
        <f t="shared" si="59"/>
        <v>8499.571428571362</v>
      </c>
      <c r="U340" s="2">
        <f t="shared" si="60"/>
        <v>700000</v>
      </c>
      <c r="V340" s="2">
        <f t="shared" si="34"/>
        <v>141033558.75604826</v>
      </c>
      <c r="W340" s="2">
        <f t="shared" si="61"/>
        <v>691500.42857143283</v>
      </c>
      <c r="X340" s="2">
        <f t="shared" si="51"/>
        <v>8499.5714285671711</v>
      </c>
      <c r="Y340" s="2">
        <f t="shared" si="62"/>
        <v>60837980.574865907</v>
      </c>
      <c r="Z340" s="2" t="str">
        <f t="shared" si="52"/>
        <v>MEEP</v>
      </c>
      <c r="AA340" s="2">
        <f>IF(Z340="HERE",Y340,AA339+Graph!$G$1*1000)</f>
        <v>109395031.14629488</v>
      </c>
      <c r="AB340" s="2">
        <f t="shared" si="63"/>
        <v>420000</v>
      </c>
      <c r="AC340" s="2">
        <f t="shared" si="64"/>
        <v>58745007.756047867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691500.42857142852</v>
      </c>
      <c r="H341" s="2">
        <f t="shared" si="65"/>
        <v>199811095.18462005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700000</v>
      </c>
      <c r="R341" s="2">
        <f t="shared" si="66"/>
        <v>202571539.33091417</v>
      </c>
      <c r="S341" s="2">
        <f t="shared" si="58"/>
        <v>691500.42857143283</v>
      </c>
      <c r="T341" s="2">
        <f t="shared" si="59"/>
        <v>8499.571428571362</v>
      </c>
      <c r="U341" s="2">
        <f t="shared" si="60"/>
        <v>700000</v>
      </c>
      <c r="V341" s="2">
        <f t="shared" si="34"/>
        <v>141725059.18461969</v>
      </c>
      <c r="W341" s="2">
        <f t="shared" si="61"/>
        <v>691500.42857143283</v>
      </c>
      <c r="X341" s="2">
        <f t="shared" si="51"/>
        <v>8499.5714285671711</v>
      </c>
      <c r="Y341" s="2">
        <f t="shared" si="62"/>
        <v>60846480.146294475</v>
      </c>
      <c r="Z341" s="2" t="str">
        <f t="shared" si="52"/>
        <v>MEEP</v>
      </c>
      <c r="AA341" s="2">
        <f>IF(Z341="HERE",Y341,AA340+Graph!$G$1*1000)</f>
        <v>109815031.14629488</v>
      </c>
      <c r="AB341" s="2">
        <f t="shared" si="63"/>
        <v>420000</v>
      </c>
      <c r="AC341" s="2">
        <f t="shared" si="64"/>
        <v>58745007.756047867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691500.42857142852</v>
      </c>
      <c r="H342" s="2">
        <f t="shared" si="65"/>
        <v>200502595.61319149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700000</v>
      </c>
      <c r="R342" s="2">
        <f t="shared" si="66"/>
        <v>203271539.33091417</v>
      </c>
      <c r="S342" s="2">
        <f t="shared" si="58"/>
        <v>691500.42857143283</v>
      </c>
      <c r="T342" s="2">
        <f t="shared" si="59"/>
        <v>8499.571428571362</v>
      </c>
      <c r="U342" s="2">
        <f t="shared" si="60"/>
        <v>700000</v>
      </c>
      <c r="V342" s="2">
        <f t="shared" si="34"/>
        <v>142416559.61319113</v>
      </c>
      <c r="W342" s="2">
        <f t="shared" si="61"/>
        <v>691500.42857143283</v>
      </c>
      <c r="X342" s="2">
        <f t="shared" si="51"/>
        <v>8499.5714285671711</v>
      </c>
      <c r="Y342" s="2">
        <f t="shared" si="62"/>
        <v>60854979.717723042</v>
      </c>
      <c r="Z342" s="2" t="str">
        <f t="shared" si="52"/>
        <v>MEEP</v>
      </c>
      <c r="AA342" s="2">
        <f>IF(Z342="HERE",Y342,AA341+Graph!$G$1*1000)</f>
        <v>110235031.14629488</v>
      </c>
      <c r="AB342" s="2">
        <f t="shared" si="63"/>
        <v>420000</v>
      </c>
      <c r="AC342" s="2">
        <f t="shared" si="64"/>
        <v>58745007.756047867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691500.42857142852</v>
      </c>
      <c r="H343" s="2">
        <f t="shared" si="65"/>
        <v>201194096.04176292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700000</v>
      </c>
      <c r="R343" s="2">
        <f t="shared" si="66"/>
        <v>203971539.33091417</v>
      </c>
      <c r="S343" s="2">
        <f t="shared" si="58"/>
        <v>691500.42857143283</v>
      </c>
      <c r="T343" s="2">
        <f t="shared" si="59"/>
        <v>8499.571428571362</v>
      </c>
      <c r="U343" s="2">
        <f t="shared" si="60"/>
        <v>700000</v>
      </c>
      <c r="V343" s="2">
        <f t="shared" si="34"/>
        <v>143108060.04176256</v>
      </c>
      <c r="W343" s="2">
        <f t="shared" si="61"/>
        <v>691500.42857143283</v>
      </c>
      <c r="X343" s="2">
        <f t="shared" si="51"/>
        <v>8499.5714285671711</v>
      </c>
      <c r="Y343" s="2">
        <f t="shared" si="62"/>
        <v>60863479.289151609</v>
      </c>
      <c r="Z343" s="2" t="str">
        <f t="shared" si="52"/>
        <v>MEEP</v>
      </c>
      <c r="AA343" s="2">
        <f>IF(Z343="HERE",Y343,AA342+Graph!$G$1*1000)</f>
        <v>110655031.14629488</v>
      </c>
      <c r="AB343" s="2">
        <f t="shared" si="63"/>
        <v>420000</v>
      </c>
      <c r="AC343" s="2">
        <f t="shared" si="64"/>
        <v>58745007.756047867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691500.42857142852</v>
      </c>
      <c r="H344" s="2">
        <f t="shared" si="65"/>
        <v>201885596.47033435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700000</v>
      </c>
      <c r="R344" s="2">
        <f t="shared" si="66"/>
        <v>204671539.33091417</v>
      </c>
      <c r="S344" s="2">
        <f t="shared" si="58"/>
        <v>691500.42857143283</v>
      </c>
      <c r="T344" s="2">
        <f t="shared" si="59"/>
        <v>8499.571428571362</v>
      </c>
      <c r="U344" s="2">
        <f t="shared" si="60"/>
        <v>700000</v>
      </c>
      <c r="V344" s="2">
        <f t="shared" si="34"/>
        <v>143799560.47033399</v>
      </c>
      <c r="W344" s="2">
        <f t="shared" si="61"/>
        <v>691500.42857143283</v>
      </c>
      <c r="X344" s="2">
        <f t="shared" si="51"/>
        <v>8499.5714285671711</v>
      </c>
      <c r="Y344" s="2">
        <f t="shared" si="62"/>
        <v>60871978.860580176</v>
      </c>
      <c r="Z344" s="2" t="str">
        <f t="shared" si="52"/>
        <v>MEEP</v>
      </c>
      <c r="AA344" s="2">
        <f>IF(Z344="HERE",Y344,AA343+Graph!$G$1*1000)</f>
        <v>111075031.14629488</v>
      </c>
      <c r="AB344" s="2">
        <f t="shared" si="63"/>
        <v>420000</v>
      </c>
      <c r="AC344" s="2">
        <f t="shared" si="64"/>
        <v>58745007.756047867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691500.42857142852</v>
      </c>
      <c r="H345" s="2">
        <f t="shared" si="65"/>
        <v>202577096.89890578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700000</v>
      </c>
      <c r="R345" s="2">
        <f t="shared" si="66"/>
        <v>205371539.33091417</v>
      </c>
      <c r="S345" s="2">
        <f t="shared" si="58"/>
        <v>691500.42857143283</v>
      </c>
      <c r="T345" s="2">
        <f t="shared" si="59"/>
        <v>8499.571428571362</v>
      </c>
      <c r="U345" s="2">
        <f t="shared" si="60"/>
        <v>700000</v>
      </c>
      <c r="V345" s="2">
        <f t="shared" si="34"/>
        <v>144491060.89890543</v>
      </c>
      <c r="W345" s="2">
        <f t="shared" si="61"/>
        <v>691500.42857143283</v>
      </c>
      <c r="X345" s="2">
        <f t="shared" si="51"/>
        <v>8499.5714285671711</v>
      </c>
      <c r="Y345" s="2">
        <f t="shared" si="62"/>
        <v>60880478.432008743</v>
      </c>
      <c r="Z345" s="2" t="str">
        <f t="shared" si="52"/>
        <v>MEEP</v>
      </c>
      <c r="AA345" s="2">
        <f>IF(Z345="HERE",Y345,AA344+Graph!$G$1*1000)</f>
        <v>111495031.14629488</v>
      </c>
      <c r="AB345" s="2">
        <f t="shared" si="63"/>
        <v>420000</v>
      </c>
      <c r="AC345" s="2">
        <f t="shared" si="64"/>
        <v>58745007.756047867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691500.42857142852</v>
      </c>
      <c r="H346" s="2">
        <f t="shared" si="65"/>
        <v>203268597.32747722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700000</v>
      </c>
      <c r="R346" s="2">
        <f t="shared" si="66"/>
        <v>206071539.33091417</v>
      </c>
      <c r="S346" s="2">
        <f t="shared" si="58"/>
        <v>691500.42857143283</v>
      </c>
      <c r="T346" s="2">
        <f t="shared" si="59"/>
        <v>8499.571428571362</v>
      </c>
      <c r="U346" s="2">
        <f t="shared" si="60"/>
        <v>700000</v>
      </c>
      <c r="V346" s="2">
        <f t="shared" si="34"/>
        <v>145182561.32747686</v>
      </c>
      <c r="W346" s="2">
        <f t="shared" si="61"/>
        <v>691500.42857143283</v>
      </c>
      <c r="X346" s="2">
        <f t="shared" si="51"/>
        <v>8499.5714285671711</v>
      </c>
      <c r="Y346" s="2">
        <f t="shared" si="62"/>
        <v>60888978.00343731</v>
      </c>
      <c r="Z346" s="2" t="str">
        <f t="shared" si="52"/>
        <v>MEEP</v>
      </c>
      <c r="AA346" s="2">
        <f>IF(Z346="HERE",Y346,AA345+Graph!$G$1*1000)</f>
        <v>111915031.14629488</v>
      </c>
      <c r="AB346" s="2">
        <f t="shared" si="63"/>
        <v>420000</v>
      </c>
      <c r="AC346" s="2">
        <f t="shared" si="64"/>
        <v>58745007.756047867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691500.42857142852</v>
      </c>
      <c r="H347" s="2">
        <f t="shared" si="65"/>
        <v>203960097.75604865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700000</v>
      </c>
      <c r="R347" s="2">
        <f t="shared" si="66"/>
        <v>206771539.33091417</v>
      </c>
      <c r="S347" s="2">
        <f t="shared" si="58"/>
        <v>691500.42857143283</v>
      </c>
      <c r="T347" s="2">
        <f t="shared" si="59"/>
        <v>8499.571428571362</v>
      </c>
      <c r="U347" s="2">
        <f t="shared" si="60"/>
        <v>700000</v>
      </c>
      <c r="V347" s="2">
        <f t="shared" si="34"/>
        <v>145874061.75604829</v>
      </c>
      <c r="W347" s="2">
        <f t="shared" si="61"/>
        <v>691500.42857143283</v>
      </c>
      <c r="X347" s="2">
        <f t="shared" si="51"/>
        <v>8499.5714285671711</v>
      </c>
      <c r="Y347" s="2">
        <f t="shared" si="62"/>
        <v>60897477.574865878</v>
      </c>
      <c r="Z347" s="2" t="str">
        <f t="shared" si="52"/>
        <v>MEEP</v>
      </c>
      <c r="AA347" s="2">
        <f>IF(Z347="HERE",Y347,AA346+Graph!$G$1*1000)</f>
        <v>112335031.14629488</v>
      </c>
      <c r="AB347" s="2">
        <f t="shared" si="63"/>
        <v>420000</v>
      </c>
      <c r="AC347" s="2">
        <f t="shared" si="64"/>
        <v>58745007.756047867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691500.42857142852</v>
      </c>
      <c r="H348" s="2">
        <f t="shared" si="65"/>
        <v>204651598.18462008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700000</v>
      </c>
      <c r="R348" s="2">
        <f t="shared" si="66"/>
        <v>207471539.33091417</v>
      </c>
      <c r="S348" s="2">
        <f t="shared" si="58"/>
        <v>691500.42857143283</v>
      </c>
      <c r="T348" s="2">
        <f t="shared" si="59"/>
        <v>8499.571428571362</v>
      </c>
      <c r="U348" s="2">
        <f t="shared" si="60"/>
        <v>700000</v>
      </c>
      <c r="V348" s="2">
        <f t="shared" si="34"/>
        <v>146565562.18461972</v>
      </c>
      <c r="W348" s="2">
        <f t="shared" si="61"/>
        <v>691500.42857143283</v>
      </c>
      <c r="X348" s="2">
        <f t="shared" si="51"/>
        <v>8499.5714285671711</v>
      </c>
      <c r="Y348" s="2">
        <f t="shared" si="62"/>
        <v>60905977.146294445</v>
      </c>
      <c r="Z348" s="2" t="str">
        <f t="shared" si="52"/>
        <v>MEEP</v>
      </c>
      <c r="AA348" s="2">
        <f>IF(Z348="HERE",Y348,AA347+Graph!$G$1*1000)</f>
        <v>112755031.14629488</v>
      </c>
      <c r="AB348" s="2">
        <f t="shared" si="63"/>
        <v>420000</v>
      </c>
      <c r="AC348" s="2">
        <f t="shared" si="64"/>
        <v>58745007.756047867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691500.42857142852</v>
      </c>
      <c r="H349" s="2">
        <f t="shared" si="65"/>
        <v>205343098.61319152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700000</v>
      </c>
      <c r="R349" s="2">
        <f t="shared" si="66"/>
        <v>208171539.33091417</v>
      </c>
      <c r="S349" s="2">
        <f t="shared" si="58"/>
        <v>691500.42857143283</v>
      </c>
      <c r="T349" s="2">
        <f t="shared" si="59"/>
        <v>8499.571428571362</v>
      </c>
      <c r="U349" s="2">
        <f t="shared" si="60"/>
        <v>700000</v>
      </c>
      <c r="V349" s="2">
        <f t="shared" si="34"/>
        <v>147257062.61319116</v>
      </c>
      <c r="W349" s="2">
        <f t="shared" si="61"/>
        <v>691500.42857143283</v>
      </c>
      <c r="X349" s="2">
        <f t="shared" si="51"/>
        <v>8499.5714285671711</v>
      </c>
      <c r="Y349" s="2">
        <f t="shared" si="62"/>
        <v>60914476.717723012</v>
      </c>
      <c r="Z349" s="2" t="str">
        <f t="shared" si="52"/>
        <v>MEEP</v>
      </c>
      <c r="AA349" s="2">
        <f>IF(Z349="HERE",Y349,AA348+Graph!$G$1*1000)</f>
        <v>113175031.14629488</v>
      </c>
      <c r="AB349" s="2">
        <f t="shared" si="63"/>
        <v>420000</v>
      </c>
      <c r="AC349" s="2">
        <f t="shared" si="64"/>
        <v>58745007.756047867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691500.42857142852</v>
      </c>
      <c r="H350" s="2">
        <f t="shared" si="65"/>
        <v>206034599.04176295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700000</v>
      </c>
      <c r="R350" s="2">
        <f t="shared" si="66"/>
        <v>208871539.33091417</v>
      </c>
      <c r="S350" s="2">
        <f t="shared" si="58"/>
        <v>691500.42857143283</v>
      </c>
      <c r="T350" s="2">
        <f t="shared" si="59"/>
        <v>8499.571428571362</v>
      </c>
      <c r="U350" s="2">
        <f t="shared" si="60"/>
        <v>700000</v>
      </c>
      <c r="V350" s="2">
        <f t="shared" si="34"/>
        <v>147948563.04176259</v>
      </c>
      <c r="W350" s="2">
        <f t="shared" si="61"/>
        <v>691500.42857143283</v>
      </c>
      <c r="X350" s="2">
        <f t="shared" si="51"/>
        <v>8499.5714285671711</v>
      </c>
      <c r="Y350" s="2">
        <f t="shared" si="62"/>
        <v>60922976.289151579</v>
      </c>
      <c r="Z350" s="2" t="str">
        <f t="shared" si="52"/>
        <v>MEEP</v>
      </c>
      <c r="AA350" s="2">
        <f>IF(Z350="HERE",Y350,AA349+Graph!$G$1*1000)</f>
        <v>113595031.14629488</v>
      </c>
      <c r="AB350" s="2">
        <f t="shared" si="63"/>
        <v>420000</v>
      </c>
      <c r="AC350" s="2">
        <f t="shared" si="64"/>
        <v>58745007.756047867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691500.42857142852</v>
      </c>
      <c r="H351" s="2">
        <f t="shared" si="65"/>
        <v>206726099.47033438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700000</v>
      </c>
      <c r="R351" s="2">
        <f t="shared" si="66"/>
        <v>209571539.33091417</v>
      </c>
      <c r="S351" s="2">
        <f t="shared" si="58"/>
        <v>691500.42857143283</v>
      </c>
      <c r="T351" s="2">
        <f t="shared" si="59"/>
        <v>8499.571428571362</v>
      </c>
      <c r="U351" s="2">
        <f t="shared" si="60"/>
        <v>700000</v>
      </c>
      <c r="V351" s="2">
        <f t="shared" si="34"/>
        <v>148640063.47033402</v>
      </c>
      <c r="W351" s="2">
        <f t="shared" si="61"/>
        <v>691500.42857143283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60931475.860580146</v>
      </c>
      <c r="Z351" s="2" t="str">
        <f t="shared" si="52"/>
        <v>MEEP</v>
      </c>
      <c r="AA351" s="2">
        <f>IF(Z351="HERE",Y351,AA350+Graph!$G$1*1000)</f>
        <v>114015031.14629488</v>
      </c>
      <c r="AB351" s="2">
        <f t="shared" si="63"/>
        <v>420000</v>
      </c>
      <c r="AC351" s="2">
        <f t="shared" ref="AC351:AC385" si="75">IF(Z352="HERE",V351,AC350)</f>
        <v>58745007.756047867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691500.42857142852</v>
      </c>
      <c r="H352" s="2">
        <f t="shared" ref="H352:H385" si="76">IF(COUNT($C353)=0,IF(COUNT($C352)=1,C352,SUM(H351+G352)),C352)</f>
        <v>207417599.89890581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700000</v>
      </c>
      <c r="R352" s="2">
        <f t="shared" ref="R352:R385" si="77">IF(COUNT($C353)=0,IF(COUNT($C352)=1,M352,SUM(R351+Q352)),M352)</f>
        <v>210271539.33091417</v>
      </c>
      <c r="S352" s="2">
        <f t="shared" si="58"/>
        <v>691500.42857143283</v>
      </c>
      <c r="T352" s="2">
        <f t="shared" si="59"/>
        <v>8499.571428571362</v>
      </c>
      <c r="U352" s="2">
        <f t="shared" si="60"/>
        <v>700000</v>
      </c>
      <c r="V352" s="2">
        <f t="shared" si="34"/>
        <v>149331563.89890546</v>
      </c>
      <c r="W352" s="2">
        <f t="shared" si="61"/>
        <v>691500.42857143283</v>
      </c>
      <c r="X352" s="2">
        <f t="shared" si="51"/>
        <v>8499.5714285671711</v>
      </c>
      <c r="Y352" s="2">
        <f t="shared" si="74"/>
        <v>60939975.432008713</v>
      </c>
      <c r="Z352" s="2" t="str">
        <f t="shared" si="52"/>
        <v>MEEP</v>
      </c>
      <c r="AA352" s="2">
        <f>IF(Z352="HERE",Y352,AA351+Graph!$G$1*1000)</f>
        <v>114435031.14629488</v>
      </c>
      <c r="AB352" s="2">
        <f t="shared" si="63"/>
        <v>420000</v>
      </c>
      <c r="AC352" s="2">
        <f t="shared" si="75"/>
        <v>58745007.756047867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691500.42857142852</v>
      </c>
      <c r="H353" s="2">
        <f t="shared" si="76"/>
        <v>208109100.32747725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700000</v>
      </c>
      <c r="R353" s="2">
        <f t="shared" si="77"/>
        <v>210971539.33091417</v>
      </c>
      <c r="S353" s="2">
        <f t="shared" si="58"/>
        <v>691500.42857143283</v>
      </c>
      <c r="T353" s="2">
        <f t="shared" si="59"/>
        <v>8499.571428571362</v>
      </c>
      <c r="U353" s="2">
        <f t="shared" si="60"/>
        <v>700000</v>
      </c>
      <c r="V353" s="2">
        <f t="shared" si="34"/>
        <v>150023064.32747689</v>
      </c>
      <c r="W353" s="2">
        <f t="shared" si="61"/>
        <v>691500.42857143283</v>
      </c>
      <c r="X353" s="2">
        <f t="shared" si="51"/>
        <v>8499.5714285671711</v>
      </c>
      <c r="Y353" s="2">
        <f t="shared" si="74"/>
        <v>60948475.003437281</v>
      </c>
      <c r="Z353" s="2" t="str">
        <f t="shared" si="52"/>
        <v>MEEP</v>
      </c>
      <c r="AA353" s="2">
        <f>IF(Z353="HERE",Y353,AA352+Graph!$G$1*1000)</f>
        <v>114855031.14629488</v>
      </c>
      <c r="AB353" s="2">
        <f t="shared" si="63"/>
        <v>420000</v>
      </c>
      <c r="AC353" s="2">
        <f t="shared" si="75"/>
        <v>58745007.756047867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691500.42857142852</v>
      </c>
      <c r="H354" s="2">
        <f t="shared" si="76"/>
        <v>208800600.75604868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700000</v>
      </c>
      <c r="R354" s="2">
        <f t="shared" si="77"/>
        <v>211671539.33091417</v>
      </c>
      <c r="S354" s="2">
        <f t="shared" si="58"/>
        <v>691500.42857143283</v>
      </c>
      <c r="T354" s="2">
        <f t="shared" si="59"/>
        <v>8499.571428571362</v>
      </c>
      <c r="U354" s="2">
        <f t="shared" si="60"/>
        <v>700000</v>
      </c>
      <c r="V354" s="2">
        <f t="shared" si="34"/>
        <v>150714564.75604832</v>
      </c>
      <c r="W354" s="2">
        <f t="shared" si="61"/>
        <v>691500.42857143283</v>
      </c>
      <c r="X354" s="2">
        <f t="shared" si="51"/>
        <v>8499.5714285671711</v>
      </c>
      <c r="Y354" s="2">
        <f t="shared" si="74"/>
        <v>60956974.574865848</v>
      </c>
      <c r="Z354" s="2" t="str">
        <f t="shared" si="52"/>
        <v>MEEP</v>
      </c>
      <c r="AA354" s="2">
        <f>IF(Z354="HERE",Y354,AA353+Graph!$G$1*1000)</f>
        <v>115275031.14629488</v>
      </c>
      <c r="AB354" s="2">
        <f t="shared" si="63"/>
        <v>420000</v>
      </c>
      <c r="AC354" s="2">
        <f t="shared" si="75"/>
        <v>58745007.756047867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691500.42857142852</v>
      </c>
      <c r="H355" s="2">
        <f t="shared" si="76"/>
        <v>209492101.18462011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700000</v>
      </c>
      <c r="R355" s="2">
        <f t="shared" si="77"/>
        <v>212371539.33091417</v>
      </c>
      <c r="S355" s="2">
        <f t="shared" si="58"/>
        <v>691500.42857143283</v>
      </c>
      <c r="T355" s="2">
        <f t="shared" si="59"/>
        <v>8499.571428571362</v>
      </c>
      <c r="U355" s="2">
        <f t="shared" si="60"/>
        <v>700000</v>
      </c>
      <c r="V355" s="2">
        <f t="shared" si="34"/>
        <v>151406065.18461975</v>
      </c>
      <c r="W355" s="2">
        <f t="shared" si="61"/>
        <v>691500.42857143283</v>
      </c>
      <c r="X355" s="2">
        <f t="shared" si="51"/>
        <v>8499.5714285671711</v>
      </c>
      <c r="Y355" s="2">
        <f t="shared" si="74"/>
        <v>60965474.146294415</v>
      </c>
      <c r="Z355" s="2" t="str">
        <f t="shared" si="52"/>
        <v>MEEP</v>
      </c>
      <c r="AA355" s="2">
        <f>IF(Z355="HERE",Y355,AA354+Graph!$G$1*1000)</f>
        <v>115695031.14629488</v>
      </c>
      <c r="AB355" s="2">
        <f t="shared" si="63"/>
        <v>420000</v>
      </c>
      <c r="AC355" s="2">
        <f t="shared" si="75"/>
        <v>58745007.756047867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691500.42857142852</v>
      </c>
      <c r="H356" s="2">
        <f t="shared" si="76"/>
        <v>210183601.61319155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700000</v>
      </c>
      <c r="R356" s="2">
        <f t="shared" si="77"/>
        <v>213071539.33091417</v>
      </c>
      <c r="S356" s="2">
        <f t="shared" si="58"/>
        <v>691500.42857143283</v>
      </c>
      <c r="T356" s="2">
        <f t="shared" si="59"/>
        <v>8499.571428571362</v>
      </c>
      <c r="U356" s="2">
        <f t="shared" si="60"/>
        <v>700000</v>
      </c>
      <c r="V356" s="2">
        <f t="shared" ref="V356:V385" si="78">H272</f>
        <v>152097565.61319119</v>
      </c>
      <c r="W356" s="2">
        <f t="shared" si="61"/>
        <v>691500.42857143283</v>
      </c>
      <c r="X356" s="2">
        <f t="shared" si="51"/>
        <v>8499.5714285671711</v>
      </c>
      <c r="Y356" s="2">
        <f t="shared" si="74"/>
        <v>60973973.717722982</v>
      </c>
      <c r="Z356" s="2" t="str">
        <f t="shared" si="52"/>
        <v>MEEP</v>
      </c>
      <c r="AA356" s="2">
        <f>IF(Z356="HERE",Y356,AA355+Graph!$G$1*1000)</f>
        <v>116115031.14629488</v>
      </c>
      <c r="AB356" s="2">
        <f t="shared" si="63"/>
        <v>420000</v>
      </c>
      <c r="AC356" s="2">
        <f t="shared" si="75"/>
        <v>58745007.756047867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691500.42857142852</v>
      </c>
      <c r="H357" s="2">
        <f t="shared" si="76"/>
        <v>210875102.04176298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700000</v>
      </c>
      <c r="R357" s="2">
        <f t="shared" si="77"/>
        <v>213771539.33091417</v>
      </c>
      <c r="S357" s="2">
        <f t="shared" si="58"/>
        <v>691500.42857143283</v>
      </c>
      <c r="T357" s="2">
        <f t="shared" si="59"/>
        <v>8499.571428571362</v>
      </c>
      <c r="U357" s="2">
        <f t="shared" si="60"/>
        <v>700000</v>
      </c>
      <c r="V357" s="2">
        <f t="shared" si="78"/>
        <v>152789066.04176262</v>
      </c>
      <c r="W357" s="2">
        <f t="shared" si="61"/>
        <v>691500.42857143283</v>
      </c>
      <c r="X357" s="2">
        <f t="shared" si="51"/>
        <v>8499.5714285671711</v>
      </c>
      <c r="Y357" s="2">
        <f t="shared" si="74"/>
        <v>60982473.289151549</v>
      </c>
      <c r="Z357" s="2" t="str">
        <f t="shared" si="52"/>
        <v>MEEP</v>
      </c>
      <c r="AA357" s="2">
        <f>IF(Z357="HERE",Y357,AA356+Graph!$G$1*1000)</f>
        <v>116535031.14629488</v>
      </c>
      <c r="AB357" s="2">
        <f t="shared" si="63"/>
        <v>420000</v>
      </c>
      <c r="AC357" s="2">
        <f t="shared" si="75"/>
        <v>58745007.756047867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IF(F358&gt;700000,$AK$31*1000,F358)</f>
        <v>691500.42857142852</v>
      </c>
      <c r="H358" s="2">
        <f t="shared" si="76"/>
        <v>211566602.47033441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IF(P358&gt;700000,700000,P358)</f>
        <v>700000</v>
      </c>
      <c r="R358" s="2">
        <f t="shared" si="77"/>
        <v>214471539.33091417</v>
      </c>
      <c r="S358" s="2">
        <f t="shared" si="58"/>
        <v>691500.42857143283</v>
      </c>
      <c r="T358" s="2">
        <f t="shared" si="59"/>
        <v>8499.571428571362</v>
      </c>
      <c r="U358" s="2">
        <f t="shared" si="60"/>
        <v>700000</v>
      </c>
      <c r="V358" s="2">
        <f t="shared" si="78"/>
        <v>153480566.47033405</v>
      </c>
      <c r="W358" s="2">
        <f t="shared" si="61"/>
        <v>691500.42857143283</v>
      </c>
      <c r="X358" s="2">
        <f t="shared" si="51"/>
        <v>8499.5714285671711</v>
      </c>
      <c r="Y358" s="2">
        <f t="shared" si="74"/>
        <v>60990972.860580117</v>
      </c>
      <c r="Z358" s="2" t="str">
        <f t="shared" si="52"/>
        <v>MEEP</v>
      </c>
      <c r="AA358" s="2">
        <f>IF(Z358="HERE",Y358,AA357+Graph!$G$1*1000)</f>
        <v>116955031.14629488</v>
      </c>
      <c r="AB358" s="2">
        <f t="shared" si="63"/>
        <v>420000</v>
      </c>
      <c r="AC358" s="2">
        <f t="shared" si="75"/>
        <v>58745007.756047867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691500.42857142852</v>
      </c>
      <c r="H359" s="2">
        <f t="shared" si="76"/>
        <v>212258102.89890584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700000</v>
      </c>
      <c r="R359" s="2">
        <f t="shared" si="77"/>
        <v>215171539.33091417</v>
      </c>
      <c r="S359" s="2">
        <f t="shared" si="58"/>
        <v>691500.42857143283</v>
      </c>
      <c r="T359" s="2">
        <f t="shared" si="59"/>
        <v>8499.571428571362</v>
      </c>
      <c r="U359" s="2">
        <f t="shared" si="60"/>
        <v>700000</v>
      </c>
      <c r="V359" s="2">
        <f t="shared" si="78"/>
        <v>154172066.89890549</v>
      </c>
      <c r="W359" s="2">
        <f t="shared" si="61"/>
        <v>691500.42857143283</v>
      </c>
      <c r="X359" s="2">
        <f t="shared" si="51"/>
        <v>8499.5714285671711</v>
      </c>
      <c r="Y359" s="2">
        <f t="shared" si="74"/>
        <v>60999472.432008684</v>
      </c>
      <c r="Z359" s="2" t="str">
        <f t="shared" si="52"/>
        <v>MEEP</v>
      </c>
      <c r="AA359" s="2">
        <f>IF(Z359="HERE",Y359,AA358+Graph!$G$1*1000)</f>
        <v>117375031.14629488</v>
      </c>
      <c r="AB359" s="2">
        <f t="shared" si="63"/>
        <v>420000</v>
      </c>
      <c r="AC359" s="2">
        <f t="shared" si="75"/>
        <v>58745007.756047867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691500.42857142852</v>
      </c>
      <c r="H360" s="2">
        <f t="shared" si="76"/>
        <v>212949603.32747728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700000</v>
      </c>
      <c r="R360" s="2">
        <f t="shared" si="77"/>
        <v>215871539.33091417</v>
      </c>
      <c r="S360" s="2">
        <f t="shared" si="58"/>
        <v>691500.42857143283</v>
      </c>
      <c r="T360" s="2">
        <f t="shared" si="59"/>
        <v>8499.571428571362</v>
      </c>
      <c r="U360" s="2">
        <f t="shared" si="60"/>
        <v>700000</v>
      </c>
      <c r="V360" s="2">
        <f t="shared" si="78"/>
        <v>154863567.32747692</v>
      </c>
      <c r="W360" s="2">
        <f t="shared" si="61"/>
        <v>691500.42857143283</v>
      </c>
      <c r="X360" s="2">
        <f t="shared" si="51"/>
        <v>8499.5714285671711</v>
      </c>
      <c r="Y360" s="2">
        <f t="shared" si="74"/>
        <v>61007972.003437251</v>
      </c>
      <c r="Z360" s="2" t="str">
        <f t="shared" si="52"/>
        <v>MEEP</v>
      </c>
      <c r="AA360" s="2">
        <f>IF(Z360="HERE",Y360,AA359+Graph!$G$1*1000)</f>
        <v>117795031.14629488</v>
      </c>
      <c r="AB360" s="2">
        <f t="shared" si="63"/>
        <v>420000</v>
      </c>
      <c r="AC360" s="2">
        <f t="shared" si="75"/>
        <v>58745007.756047867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691500.42857142852</v>
      </c>
      <c r="H361" s="2">
        <f t="shared" si="76"/>
        <v>213641103.75604871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700000</v>
      </c>
      <c r="R361" s="2">
        <f t="shared" si="77"/>
        <v>216571539.33091417</v>
      </c>
      <c r="S361" s="2">
        <f t="shared" si="58"/>
        <v>691500.42857143283</v>
      </c>
      <c r="T361" s="2">
        <f t="shared" si="59"/>
        <v>8499.571428571362</v>
      </c>
      <c r="U361" s="2">
        <f t="shared" si="60"/>
        <v>700000</v>
      </c>
      <c r="V361" s="2">
        <f t="shared" si="78"/>
        <v>155555067.75604835</v>
      </c>
      <c r="W361" s="2">
        <f t="shared" si="61"/>
        <v>691500.42857143283</v>
      </c>
      <c r="X361" s="2">
        <f t="shared" si="51"/>
        <v>8499.5714285671711</v>
      </c>
      <c r="Y361" s="2">
        <f t="shared" si="74"/>
        <v>61016471.574865818</v>
      </c>
      <c r="Z361" s="2" t="str">
        <f t="shared" si="52"/>
        <v>MEEP</v>
      </c>
      <c r="AA361" s="2">
        <f>IF(Z361="HERE",Y361,AA360+Graph!$G$1*1000)</f>
        <v>118215031.14629488</v>
      </c>
      <c r="AB361" s="2">
        <f t="shared" si="63"/>
        <v>420000</v>
      </c>
      <c r="AC361" s="2">
        <f t="shared" si="75"/>
        <v>58745007.756047867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691500.42857142852</v>
      </c>
      <c r="H362" s="2">
        <f t="shared" si="76"/>
        <v>214332604.18462014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700000</v>
      </c>
      <c r="R362" s="2">
        <f t="shared" si="77"/>
        <v>217271539.33091417</v>
      </c>
      <c r="S362" s="2">
        <f t="shared" si="58"/>
        <v>691500.42857143283</v>
      </c>
      <c r="T362" s="2">
        <f t="shared" si="59"/>
        <v>8499.571428571362</v>
      </c>
      <c r="U362" s="2">
        <f t="shared" si="60"/>
        <v>700000</v>
      </c>
      <c r="V362" s="2">
        <f t="shared" si="78"/>
        <v>156246568.18461978</v>
      </c>
      <c r="W362" s="2">
        <f t="shared" si="61"/>
        <v>691500.42857143283</v>
      </c>
      <c r="X362" s="2">
        <f t="shared" si="51"/>
        <v>8499.5714285671711</v>
      </c>
      <c r="Y362" s="2">
        <f t="shared" si="74"/>
        <v>61024971.146294385</v>
      </c>
      <c r="Z362" s="2" t="str">
        <f t="shared" si="52"/>
        <v>MEEP</v>
      </c>
      <c r="AA362" s="2">
        <f>IF(Z362="HERE",Y362,AA361+Graph!$G$1*1000)</f>
        <v>118635031.14629488</v>
      </c>
      <c r="AB362" s="2">
        <f t="shared" si="63"/>
        <v>420000</v>
      </c>
      <c r="AC362" s="2">
        <f t="shared" si="75"/>
        <v>58745007.756047867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691500.42857142852</v>
      </c>
      <c r="H363" s="2">
        <f t="shared" si="76"/>
        <v>215024104.61319157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700000</v>
      </c>
      <c r="R363" s="2">
        <f t="shared" si="77"/>
        <v>217971539.33091417</v>
      </c>
      <c r="S363" s="2">
        <f t="shared" si="58"/>
        <v>691500.42857143283</v>
      </c>
      <c r="T363" s="2">
        <f t="shared" si="59"/>
        <v>8499.571428571362</v>
      </c>
      <c r="U363" s="2">
        <f t="shared" si="60"/>
        <v>700000</v>
      </c>
      <c r="V363" s="2">
        <f t="shared" si="78"/>
        <v>156938068.61319122</v>
      </c>
      <c r="W363" s="2">
        <f t="shared" si="61"/>
        <v>691500.42857143283</v>
      </c>
      <c r="X363" s="2">
        <f t="shared" si="51"/>
        <v>8499.5714285671711</v>
      </c>
      <c r="Y363" s="2">
        <f t="shared" si="74"/>
        <v>61033470.717722952</v>
      </c>
      <c r="Z363" s="2" t="str">
        <f t="shared" si="52"/>
        <v>MEEP</v>
      </c>
      <c r="AA363" s="2">
        <f>IF(Z363="HERE",Y363,AA362+Graph!$G$1*1000)</f>
        <v>119055031.14629488</v>
      </c>
      <c r="AB363" s="2">
        <f t="shared" si="63"/>
        <v>420000</v>
      </c>
      <c r="AC363" s="2">
        <f t="shared" si="75"/>
        <v>58745007.756047867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691500.42857142852</v>
      </c>
      <c r="H364" s="2">
        <f t="shared" si="76"/>
        <v>215715605.04176301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700000</v>
      </c>
      <c r="R364" s="2">
        <f t="shared" si="77"/>
        <v>218671539.33091417</v>
      </c>
      <c r="S364" s="2">
        <f t="shared" si="58"/>
        <v>691500.42857143283</v>
      </c>
      <c r="T364" s="2">
        <f t="shared" si="59"/>
        <v>8499.571428571362</v>
      </c>
      <c r="U364" s="2">
        <f t="shared" si="60"/>
        <v>700000</v>
      </c>
      <c r="V364" s="2">
        <f t="shared" si="78"/>
        <v>157629569.04176265</v>
      </c>
      <c r="W364" s="2">
        <f t="shared" si="61"/>
        <v>691500.42857143283</v>
      </c>
      <c r="X364" s="2">
        <f t="shared" si="51"/>
        <v>8499.5714285671711</v>
      </c>
      <c r="Y364" s="2">
        <f t="shared" si="74"/>
        <v>61041970.28915152</v>
      </c>
      <c r="Z364" s="2" t="str">
        <f t="shared" si="52"/>
        <v>MEEP</v>
      </c>
      <c r="AA364" s="2">
        <f>IF(Z364="HERE",Y364,AA363+Graph!$G$1*1000)</f>
        <v>119475031.14629488</v>
      </c>
      <c r="AB364" s="2">
        <f t="shared" si="63"/>
        <v>420000</v>
      </c>
      <c r="AC364" s="2">
        <f t="shared" si="75"/>
        <v>58745007.756047867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691500.42857142852</v>
      </c>
      <c r="H365" s="2">
        <f t="shared" si="76"/>
        <v>216407105.47033444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700000</v>
      </c>
      <c r="R365" s="2">
        <f t="shared" si="77"/>
        <v>219371539.33091417</v>
      </c>
      <c r="S365" s="2">
        <f t="shared" si="58"/>
        <v>691500.42857143283</v>
      </c>
      <c r="T365" s="2">
        <f t="shared" si="59"/>
        <v>8499.571428571362</v>
      </c>
      <c r="U365" s="2">
        <f t="shared" si="60"/>
        <v>700000</v>
      </c>
      <c r="V365" s="2">
        <f t="shared" si="78"/>
        <v>158321069.47033408</v>
      </c>
      <c r="W365" s="2">
        <f t="shared" si="61"/>
        <v>691500.42857143283</v>
      </c>
      <c r="X365" s="2">
        <f t="shared" si="51"/>
        <v>8499.5714285671711</v>
      </c>
      <c r="Y365" s="2">
        <f t="shared" si="74"/>
        <v>61050469.860580087</v>
      </c>
      <c r="Z365" s="2" t="str">
        <f t="shared" si="52"/>
        <v>MEEP</v>
      </c>
      <c r="AA365" s="2">
        <f>IF(Z365="HERE",Y365,AA364+Graph!$G$1*1000)</f>
        <v>119895031.14629488</v>
      </c>
      <c r="AB365" s="2">
        <f t="shared" si="63"/>
        <v>420000</v>
      </c>
      <c r="AC365" s="2">
        <f t="shared" si="75"/>
        <v>58745007.756047867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691500.42857142852</v>
      </c>
      <c r="H366" s="2">
        <f t="shared" si="76"/>
        <v>217098605.89890587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700000</v>
      </c>
      <c r="R366" s="2">
        <f t="shared" si="77"/>
        <v>220071539.33091417</v>
      </c>
      <c r="S366" s="2">
        <f t="shared" si="58"/>
        <v>691500.42857143283</v>
      </c>
      <c r="T366" s="2">
        <f t="shared" si="59"/>
        <v>8499.571428571362</v>
      </c>
      <c r="U366" s="2">
        <f t="shared" si="60"/>
        <v>700000</v>
      </c>
      <c r="V366" s="2">
        <f t="shared" si="78"/>
        <v>159012569.89890552</v>
      </c>
      <c r="W366" s="2">
        <f t="shared" si="61"/>
        <v>691500.42857143283</v>
      </c>
      <c r="X366" s="2">
        <f t="shared" si="51"/>
        <v>8499.5714285671711</v>
      </c>
      <c r="Y366" s="2">
        <f t="shared" si="74"/>
        <v>61058969.432008654</v>
      </c>
      <c r="Z366" s="2" t="str">
        <f t="shared" si="52"/>
        <v>MEEP</v>
      </c>
      <c r="AA366" s="2">
        <f>IF(Z366="HERE",Y366,AA365+Graph!$G$1*1000)</f>
        <v>120315031.14629488</v>
      </c>
      <c r="AB366" s="2">
        <f t="shared" si="63"/>
        <v>420000</v>
      </c>
      <c r="AC366" s="2">
        <f t="shared" si="75"/>
        <v>58745007.756047867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691500.42857142852</v>
      </c>
      <c r="H367" s="2">
        <f t="shared" si="76"/>
        <v>217790106.32747731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700000</v>
      </c>
      <c r="R367" s="2">
        <f t="shared" si="77"/>
        <v>220771539.33091417</v>
      </c>
      <c r="S367" s="2">
        <f t="shared" si="58"/>
        <v>691500.42857143283</v>
      </c>
      <c r="T367" s="2">
        <f t="shared" si="59"/>
        <v>8499.571428571362</v>
      </c>
      <c r="U367" s="2">
        <f t="shared" si="60"/>
        <v>700000</v>
      </c>
      <c r="V367" s="2">
        <f t="shared" si="78"/>
        <v>159704070.32747695</v>
      </c>
      <c r="W367" s="2">
        <f t="shared" si="61"/>
        <v>691500.42857143283</v>
      </c>
      <c r="X367" s="2">
        <f t="shared" si="51"/>
        <v>8499.5714285671711</v>
      </c>
      <c r="Y367" s="2">
        <f t="shared" si="74"/>
        <v>61067469.003437221</v>
      </c>
      <c r="Z367" s="2" t="str">
        <f t="shared" si="52"/>
        <v>MEEP</v>
      </c>
      <c r="AA367" s="2">
        <f>IF(Z367="HERE",Y367,AA366+Graph!$G$1*1000)</f>
        <v>120735031.14629488</v>
      </c>
      <c r="AB367" s="2">
        <f t="shared" si="63"/>
        <v>420000</v>
      </c>
      <c r="AC367" s="2">
        <f t="shared" si="75"/>
        <v>58745007.756047867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691500.42857142852</v>
      </c>
      <c r="H368" s="2">
        <f t="shared" si="76"/>
        <v>218481606.75604874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700000</v>
      </c>
      <c r="R368" s="2">
        <f t="shared" si="77"/>
        <v>221471539.33091417</v>
      </c>
      <c r="S368" s="2">
        <f t="shared" si="58"/>
        <v>691500.42857143283</v>
      </c>
      <c r="T368" s="2">
        <f t="shared" si="59"/>
        <v>8499.571428571362</v>
      </c>
      <c r="U368" s="2">
        <f t="shared" si="60"/>
        <v>700000</v>
      </c>
      <c r="V368" s="2">
        <f t="shared" si="78"/>
        <v>160395570.75604838</v>
      </c>
      <c r="W368" s="2">
        <f t="shared" si="61"/>
        <v>691500.42857143283</v>
      </c>
      <c r="X368" s="2">
        <f t="shared" si="51"/>
        <v>8499.5714285671711</v>
      </c>
      <c r="Y368" s="2">
        <f t="shared" si="74"/>
        <v>61075968.574865788</v>
      </c>
      <c r="Z368" s="2" t="str">
        <f t="shared" si="52"/>
        <v>MEEP</v>
      </c>
      <c r="AA368" s="2">
        <f>IF(Z368="HERE",Y368,AA367+Graph!$G$1*1000)</f>
        <v>121155031.14629488</v>
      </c>
      <c r="AB368" s="2">
        <f t="shared" si="63"/>
        <v>420000</v>
      </c>
      <c r="AC368" s="2">
        <f t="shared" si="75"/>
        <v>58745007.756047867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691500.42857142852</v>
      </c>
      <c r="H369" s="2">
        <f t="shared" si="76"/>
        <v>219173107.18462017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700000</v>
      </c>
      <c r="R369" s="2">
        <f t="shared" si="77"/>
        <v>222171539.33091417</v>
      </c>
      <c r="S369" s="2">
        <f t="shared" si="58"/>
        <v>691500.42857143283</v>
      </c>
      <c r="T369" s="2">
        <f t="shared" si="59"/>
        <v>8499.571428571362</v>
      </c>
      <c r="U369" s="2">
        <f t="shared" si="60"/>
        <v>700000</v>
      </c>
      <c r="V369" s="2">
        <f t="shared" si="78"/>
        <v>161087071.18461981</v>
      </c>
      <c r="W369" s="2">
        <f t="shared" si="61"/>
        <v>691500.42857143283</v>
      </c>
      <c r="X369" s="2">
        <f t="shared" si="51"/>
        <v>8499.5714285671711</v>
      </c>
      <c r="Y369" s="2">
        <f t="shared" si="74"/>
        <v>61084468.146294355</v>
      </c>
      <c r="Z369" s="2" t="str">
        <f t="shared" si="52"/>
        <v>MEEP</v>
      </c>
      <c r="AA369" s="2">
        <f>IF(Z369="HERE",Y369,AA368+Graph!$G$1*1000)</f>
        <v>121575031.14629488</v>
      </c>
      <c r="AB369" s="2">
        <f t="shared" si="63"/>
        <v>420000</v>
      </c>
      <c r="AC369" s="2">
        <f t="shared" si="75"/>
        <v>58745007.756047867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691500.42857142852</v>
      </c>
      <c r="H370" s="2">
        <f t="shared" si="76"/>
        <v>219864607.6131916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700000</v>
      </c>
      <c r="R370" s="2">
        <f t="shared" si="77"/>
        <v>222871539.33091417</v>
      </c>
      <c r="S370" s="2">
        <f t="shared" si="58"/>
        <v>691500.42857143283</v>
      </c>
      <c r="T370" s="2">
        <f t="shared" si="59"/>
        <v>8499.571428571362</v>
      </c>
      <c r="U370" s="2">
        <f t="shared" si="60"/>
        <v>700000</v>
      </c>
      <c r="V370" s="2">
        <f t="shared" si="78"/>
        <v>161778571.61319125</v>
      </c>
      <c r="W370" s="2">
        <f t="shared" si="61"/>
        <v>691500.42857143283</v>
      </c>
      <c r="X370" s="2">
        <f t="shared" si="51"/>
        <v>8499.5714285671711</v>
      </c>
      <c r="Y370" s="2">
        <f t="shared" si="74"/>
        <v>61092967.717722923</v>
      </c>
      <c r="Z370" s="2" t="str">
        <f t="shared" si="52"/>
        <v>MEEP</v>
      </c>
      <c r="AA370" s="2">
        <f>IF(Z370="HERE",Y370,AA369+Graph!$G$1*1000)</f>
        <v>121995031.14629488</v>
      </c>
      <c r="AB370" s="2">
        <f t="shared" si="63"/>
        <v>420000</v>
      </c>
      <c r="AC370" s="2">
        <f t="shared" si="75"/>
        <v>58745007.756047867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691500.42857142852</v>
      </c>
      <c r="H371" s="2">
        <f t="shared" si="76"/>
        <v>220556108.04176304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700000</v>
      </c>
      <c r="R371" s="2">
        <f t="shared" si="77"/>
        <v>223571539.33091417</v>
      </c>
      <c r="S371" s="2">
        <f t="shared" si="58"/>
        <v>691500.42857143283</v>
      </c>
      <c r="T371" s="2">
        <f t="shared" si="59"/>
        <v>8499.571428571362</v>
      </c>
      <c r="U371" s="2">
        <f t="shared" si="60"/>
        <v>700000</v>
      </c>
      <c r="V371" s="2">
        <f t="shared" si="78"/>
        <v>162470072.04176268</v>
      </c>
      <c r="W371" s="2">
        <f t="shared" si="61"/>
        <v>691500.42857143283</v>
      </c>
      <c r="X371" s="2">
        <f t="shared" si="51"/>
        <v>8499.5714285671711</v>
      </c>
      <c r="Y371" s="2">
        <f t="shared" si="74"/>
        <v>61101467.28915149</v>
      </c>
      <c r="Z371" s="2" t="str">
        <f t="shared" si="52"/>
        <v>MEEP</v>
      </c>
      <c r="AA371" s="2">
        <f>IF(Z371="HERE",Y371,AA370+Graph!$G$1*1000)</f>
        <v>122415031.14629488</v>
      </c>
      <c r="AB371" s="2">
        <f t="shared" si="63"/>
        <v>420000</v>
      </c>
      <c r="AC371" s="2">
        <f t="shared" si="75"/>
        <v>58745007.756047867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691500.42857142852</v>
      </c>
      <c r="H372" s="2">
        <f t="shared" si="76"/>
        <v>221247608.47033447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700000</v>
      </c>
      <c r="R372" s="2">
        <f t="shared" si="77"/>
        <v>224271539.33091417</v>
      </c>
      <c r="S372" s="2">
        <f t="shared" si="58"/>
        <v>691500.42857143283</v>
      </c>
      <c r="T372" s="2">
        <f t="shared" si="59"/>
        <v>8499.571428571362</v>
      </c>
      <c r="U372" s="2">
        <f t="shared" si="60"/>
        <v>700000</v>
      </c>
      <c r="V372" s="2">
        <f t="shared" si="78"/>
        <v>163161572.47033411</v>
      </c>
      <c r="W372" s="2">
        <f t="shared" si="61"/>
        <v>691500.42857143283</v>
      </c>
      <c r="X372" s="2">
        <f t="shared" si="51"/>
        <v>8499.5714285671711</v>
      </c>
      <c r="Y372" s="2">
        <f t="shared" si="74"/>
        <v>61109966.860580057</v>
      </c>
      <c r="Z372" s="2" t="str">
        <f t="shared" si="52"/>
        <v>MEEP</v>
      </c>
      <c r="AA372" s="2">
        <f>IF(Z372="HERE",Y372,AA371+Graph!$G$1*1000)</f>
        <v>122835031.14629488</v>
      </c>
      <c r="AB372" s="2">
        <f t="shared" si="63"/>
        <v>420000</v>
      </c>
      <c r="AC372" s="2">
        <f t="shared" si="75"/>
        <v>58745007.756047867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691500.42857142852</v>
      </c>
      <c r="H373" s="2">
        <f t="shared" si="76"/>
        <v>221939108.8989059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700000</v>
      </c>
      <c r="R373" s="2">
        <f t="shared" si="77"/>
        <v>224971539.33091417</v>
      </c>
      <c r="S373" s="2">
        <f t="shared" si="58"/>
        <v>691500.42857143283</v>
      </c>
      <c r="T373" s="2">
        <f t="shared" si="59"/>
        <v>8499.571428571362</v>
      </c>
      <c r="U373" s="2">
        <f t="shared" si="60"/>
        <v>700000</v>
      </c>
      <c r="V373" s="2">
        <f t="shared" si="78"/>
        <v>163853072.89890555</v>
      </c>
      <c r="W373" s="2">
        <f t="shared" si="61"/>
        <v>691500.42857143283</v>
      </c>
      <c r="X373" s="2">
        <f t="shared" si="51"/>
        <v>8499.5714285671711</v>
      </c>
      <c r="Y373" s="2">
        <f t="shared" si="74"/>
        <v>61118466.432008624</v>
      </c>
      <c r="Z373" s="2" t="str">
        <f t="shared" si="52"/>
        <v>MEEP</v>
      </c>
      <c r="AA373" s="2">
        <f>IF(Z373="HERE",Y373,AA372+Graph!$G$1*1000)</f>
        <v>123255031.14629488</v>
      </c>
      <c r="AB373" s="2">
        <f t="shared" si="63"/>
        <v>420000</v>
      </c>
      <c r="AC373" s="2">
        <f t="shared" si="75"/>
        <v>58745007.756047867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691500.42857142852</v>
      </c>
      <c r="H374" s="2">
        <f t="shared" si="76"/>
        <v>222630609.32747734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700000</v>
      </c>
      <c r="R374" s="2">
        <f t="shared" si="77"/>
        <v>225671539.33091417</v>
      </c>
      <c r="S374" s="2">
        <f t="shared" si="58"/>
        <v>691500.42857143283</v>
      </c>
      <c r="T374" s="2">
        <f t="shared" si="59"/>
        <v>8499.571428571362</v>
      </c>
      <c r="U374" s="2">
        <f t="shared" si="60"/>
        <v>700000</v>
      </c>
      <c r="V374" s="2">
        <f t="shared" si="78"/>
        <v>164544573.32747698</v>
      </c>
      <c r="W374" s="2">
        <f t="shared" si="61"/>
        <v>691500.42857143283</v>
      </c>
      <c r="X374" s="2">
        <f t="shared" si="51"/>
        <v>8499.5714285671711</v>
      </c>
      <c r="Y374" s="2">
        <f t="shared" si="74"/>
        <v>61126966.003437191</v>
      </c>
      <c r="Z374" s="2" t="str">
        <f t="shared" si="52"/>
        <v>MEEP</v>
      </c>
      <c r="AA374" s="2">
        <f>IF(Z374="HERE",Y374,AA373+Graph!$G$1*1000)</f>
        <v>123675031.14629488</v>
      </c>
      <c r="AB374" s="2">
        <f t="shared" si="63"/>
        <v>420000</v>
      </c>
      <c r="AC374" s="2">
        <f t="shared" si="75"/>
        <v>58745007.756047867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691500.42857142852</v>
      </c>
      <c r="H375" s="2">
        <f t="shared" si="76"/>
        <v>223322109.75604877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700000</v>
      </c>
      <c r="R375" s="2">
        <f t="shared" si="77"/>
        <v>226371539.33091417</v>
      </c>
      <c r="S375" s="2">
        <f t="shared" si="58"/>
        <v>691500.42857143283</v>
      </c>
      <c r="T375" s="2">
        <f t="shared" si="59"/>
        <v>8499.571428571362</v>
      </c>
      <c r="U375" s="2">
        <f t="shared" si="60"/>
        <v>700000</v>
      </c>
      <c r="V375" s="2">
        <f t="shared" si="78"/>
        <v>165236073.75604841</v>
      </c>
      <c r="W375" s="2">
        <f t="shared" si="61"/>
        <v>691500.42857143283</v>
      </c>
      <c r="X375" s="2">
        <f t="shared" si="51"/>
        <v>8499.5714285671711</v>
      </c>
      <c r="Y375" s="2">
        <f t="shared" si="74"/>
        <v>61135465.574865758</v>
      </c>
      <c r="Z375" s="2" t="str">
        <f t="shared" si="52"/>
        <v>MEEP</v>
      </c>
      <c r="AA375" s="2">
        <f>IF(Z375="HERE",Y375,AA374+Graph!$G$1*1000)</f>
        <v>124095031.14629488</v>
      </c>
      <c r="AB375" s="2">
        <f t="shared" si="63"/>
        <v>420000</v>
      </c>
      <c r="AC375" s="2">
        <f t="shared" si="75"/>
        <v>58745007.756047867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691500.42857142852</v>
      </c>
      <c r="H376" s="2">
        <f t="shared" si="76"/>
        <v>224013610.1846202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700000</v>
      </c>
      <c r="R376" s="2">
        <f t="shared" si="77"/>
        <v>227071539.33091417</v>
      </c>
      <c r="S376" s="2">
        <f t="shared" si="58"/>
        <v>691500.42857143283</v>
      </c>
      <c r="T376" s="2">
        <f t="shared" si="59"/>
        <v>8499.571428571362</v>
      </c>
      <c r="U376" s="2">
        <f t="shared" si="60"/>
        <v>700000</v>
      </c>
      <c r="V376" s="2">
        <f t="shared" si="78"/>
        <v>165927574.18461984</v>
      </c>
      <c r="W376" s="2">
        <f t="shared" si="61"/>
        <v>691500.42857143283</v>
      </c>
      <c r="X376" s="2">
        <f t="shared" si="51"/>
        <v>8499.5714285671711</v>
      </c>
      <c r="Y376" s="2">
        <f t="shared" si="74"/>
        <v>61143965.146294326</v>
      </c>
      <c r="Z376" s="2" t="str">
        <f t="shared" si="52"/>
        <v>MEEP</v>
      </c>
      <c r="AA376" s="2">
        <f>IF(Z376="HERE",Y376,AA375+Graph!$G$1*1000)</f>
        <v>124515031.14629488</v>
      </c>
      <c r="AB376" s="2">
        <f t="shared" si="63"/>
        <v>420000</v>
      </c>
      <c r="AC376" s="2">
        <f t="shared" si="75"/>
        <v>58745007.756047867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691500.42857142852</v>
      </c>
      <c r="H377" s="2">
        <f t="shared" si="76"/>
        <v>224705110.61319163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700000</v>
      </c>
      <c r="R377" s="2">
        <f t="shared" si="77"/>
        <v>227771539.33091417</v>
      </c>
      <c r="S377" s="2">
        <f t="shared" si="58"/>
        <v>691500.42857143283</v>
      </c>
      <c r="T377" s="2">
        <f t="shared" si="59"/>
        <v>8499.571428571362</v>
      </c>
      <c r="U377" s="2">
        <f t="shared" si="60"/>
        <v>700000</v>
      </c>
      <c r="V377" s="2">
        <f t="shared" si="78"/>
        <v>166619074.61319128</v>
      </c>
      <c r="W377" s="2">
        <f t="shared" si="61"/>
        <v>691500.42857143283</v>
      </c>
      <c r="X377" s="2">
        <f t="shared" si="51"/>
        <v>8499.5714285671711</v>
      </c>
      <c r="Y377" s="2">
        <f t="shared" si="74"/>
        <v>61152464.717722893</v>
      </c>
      <c r="Z377" s="2" t="str">
        <f t="shared" si="52"/>
        <v>MEEP</v>
      </c>
      <c r="AA377" s="2">
        <f>IF(Z377="HERE",Y377,AA376+Graph!$G$1*1000)</f>
        <v>124935031.14629488</v>
      </c>
      <c r="AB377" s="2">
        <f t="shared" si="63"/>
        <v>420000</v>
      </c>
      <c r="AC377" s="2">
        <f t="shared" si="75"/>
        <v>58745007.756047867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691500.42857142852</v>
      </c>
      <c r="H378" s="2">
        <f t="shared" si="76"/>
        <v>225396611.04176307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700000</v>
      </c>
      <c r="R378" s="2">
        <f t="shared" si="77"/>
        <v>228471539.33091417</v>
      </c>
      <c r="S378" s="2">
        <f t="shared" si="58"/>
        <v>691500.42857143283</v>
      </c>
      <c r="T378" s="2">
        <f t="shared" si="59"/>
        <v>8499.571428571362</v>
      </c>
      <c r="U378" s="2">
        <f t="shared" si="60"/>
        <v>700000</v>
      </c>
      <c r="V378" s="2">
        <f t="shared" si="78"/>
        <v>167310575.04176271</v>
      </c>
      <c r="W378" s="2">
        <f t="shared" si="61"/>
        <v>691500.42857143283</v>
      </c>
      <c r="X378" s="2">
        <f t="shared" si="51"/>
        <v>8499.5714285671711</v>
      </c>
      <c r="Y378" s="2">
        <f t="shared" si="74"/>
        <v>61160964.28915146</v>
      </c>
      <c r="Z378" s="2" t="str">
        <f t="shared" si="52"/>
        <v>MEEP</v>
      </c>
      <c r="AA378" s="2">
        <f>IF(Z378="HERE",Y378,AA377+Graph!$G$1*1000)</f>
        <v>125355031.14629488</v>
      </c>
      <c r="AB378" s="2">
        <f t="shared" si="63"/>
        <v>420000</v>
      </c>
      <c r="AC378" s="2">
        <f t="shared" si="75"/>
        <v>58745007.756047867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691500.42857142852</v>
      </c>
      <c r="H379" s="2">
        <f t="shared" si="76"/>
        <v>226088111.4703345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700000</v>
      </c>
      <c r="R379" s="2">
        <f t="shared" si="77"/>
        <v>229171539.33091417</v>
      </c>
      <c r="S379" s="2">
        <f t="shared" si="58"/>
        <v>691500.42857143283</v>
      </c>
      <c r="T379" s="2">
        <f t="shared" si="59"/>
        <v>8499.571428571362</v>
      </c>
      <c r="U379" s="2">
        <f t="shared" si="60"/>
        <v>700000</v>
      </c>
      <c r="V379" s="2">
        <f t="shared" si="78"/>
        <v>168002075.47033414</v>
      </c>
      <c r="W379" s="2">
        <f t="shared" si="61"/>
        <v>691500.42857143283</v>
      </c>
      <c r="X379" s="2">
        <f t="shared" si="51"/>
        <v>8499.5714285671711</v>
      </c>
      <c r="Y379" s="2">
        <f t="shared" si="74"/>
        <v>61169463.860580027</v>
      </c>
      <c r="Z379" s="2" t="str">
        <f t="shared" si="52"/>
        <v>MEEP</v>
      </c>
      <c r="AA379" s="2">
        <f>IF(Z379="HERE",Y379,AA378+Graph!$G$1*1000)</f>
        <v>125775031.14629488</v>
      </c>
      <c r="AB379" s="2">
        <f t="shared" si="63"/>
        <v>420000</v>
      </c>
      <c r="AC379" s="2">
        <f t="shared" si="75"/>
        <v>58745007.756047867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691500.42857142852</v>
      </c>
      <c r="H380" s="2">
        <f t="shared" si="76"/>
        <v>226779611.89890593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700000</v>
      </c>
      <c r="R380" s="2">
        <f t="shared" si="77"/>
        <v>229871539.33091417</v>
      </c>
      <c r="S380" s="2">
        <f t="shared" si="58"/>
        <v>691500.42857143283</v>
      </c>
      <c r="T380" s="2">
        <f t="shared" si="59"/>
        <v>8499.571428571362</v>
      </c>
      <c r="U380" s="2">
        <f t="shared" si="60"/>
        <v>700000</v>
      </c>
      <c r="V380" s="2">
        <f t="shared" si="78"/>
        <v>168693575.89890558</v>
      </c>
      <c r="W380" s="2">
        <f t="shared" si="61"/>
        <v>691500.42857143283</v>
      </c>
      <c r="X380" s="2">
        <f t="shared" si="51"/>
        <v>8499.5714285671711</v>
      </c>
      <c r="Y380" s="2">
        <f t="shared" si="74"/>
        <v>61177963.432008594</v>
      </c>
      <c r="Z380" s="2" t="str">
        <f t="shared" si="52"/>
        <v>MEEP</v>
      </c>
      <c r="AA380" s="2">
        <f>IF(Z380="HERE",Y380,AA379+Graph!$G$1*1000)</f>
        <v>126195031.14629488</v>
      </c>
      <c r="AB380" s="2">
        <f t="shared" si="63"/>
        <v>420000</v>
      </c>
      <c r="AC380" s="2">
        <f t="shared" si="75"/>
        <v>58745007.756047867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691500.42857142852</v>
      </c>
      <c r="H381" s="2">
        <f t="shared" si="76"/>
        <v>227471112.32747737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700000</v>
      </c>
      <c r="R381" s="2">
        <f t="shared" si="77"/>
        <v>230571539.33091417</v>
      </c>
      <c r="S381" s="2">
        <f t="shared" si="58"/>
        <v>691500.42857143283</v>
      </c>
      <c r="T381" s="2">
        <f t="shared" si="59"/>
        <v>8499.571428571362</v>
      </c>
      <c r="U381" s="2">
        <f t="shared" si="60"/>
        <v>700000</v>
      </c>
      <c r="V381" s="2">
        <f t="shared" si="78"/>
        <v>169385076.32747701</v>
      </c>
      <c r="W381" s="2">
        <f t="shared" si="61"/>
        <v>691500.42857143283</v>
      </c>
      <c r="X381" s="2">
        <f t="shared" si="51"/>
        <v>8499.5714285671711</v>
      </c>
      <c r="Y381" s="2">
        <f t="shared" si="74"/>
        <v>61186463.003437161</v>
      </c>
      <c r="Z381" s="2" t="str">
        <f t="shared" si="52"/>
        <v>MEEP</v>
      </c>
      <c r="AA381" s="2">
        <f>IF(Z381="HERE",Y381,AA380+Graph!$G$1*1000)</f>
        <v>126615031.14629488</v>
      </c>
      <c r="AB381" s="2">
        <f t="shared" si="63"/>
        <v>420000</v>
      </c>
      <c r="AC381" s="2">
        <f t="shared" si="75"/>
        <v>58745007.756047867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691500.42857142852</v>
      </c>
      <c r="H382" s="2">
        <f t="shared" si="76"/>
        <v>228162612.7560488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700000</v>
      </c>
      <c r="R382" s="2">
        <f t="shared" si="77"/>
        <v>231271539.33091417</v>
      </c>
      <c r="S382" s="2">
        <f t="shared" si="58"/>
        <v>691500.42857143283</v>
      </c>
      <c r="T382" s="2">
        <f t="shared" si="59"/>
        <v>8499.571428571362</v>
      </c>
      <c r="U382" s="2">
        <f t="shared" si="60"/>
        <v>700000</v>
      </c>
      <c r="V382" s="2">
        <f t="shared" si="78"/>
        <v>170076576.75604844</v>
      </c>
      <c r="W382" s="2">
        <f t="shared" si="61"/>
        <v>691500.42857143283</v>
      </c>
      <c r="X382" s="2">
        <f t="shared" si="51"/>
        <v>8499.5714285671711</v>
      </c>
      <c r="Y382" s="2">
        <f t="shared" si="74"/>
        <v>61194962.574865729</v>
      </c>
      <c r="Z382" s="2" t="str">
        <f t="shared" si="52"/>
        <v>MEEP</v>
      </c>
      <c r="AA382" s="2">
        <f>IF(Z382="HERE",Y382,AA381+Graph!$G$1*1000)</f>
        <v>127035031.14629488</v>
      </c>
      <c r="AB382" s="2">
        <f t="shared" si="63"/>
        <v>420000</v>
      </c>
      <c r="AC382" s="2">
        <f t="shared" si="75"/>
        <v>58745007.756047867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691500.42857142852</v>
      </c>
      <c r="H383" s="2">
        <f t="shared" si="76"/>
        <v>228854113.18462023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700000</v>
      </c>
      <c r="R383" s="2">
        <f t="shared" si="77"/>
        <v>231971539.33091417</v>
      </c>
      <c r="S383" s="2">
        <f t="shared" si="58"/>
        <v>691500.42857143283</v>
      </c>
      <c r="T383" s="2">
        <f t="shared" si="59"/>
        <v>8499.571428571362</v>
      </c>
      <c r="U383" s="2">
        <f t="shared" si="60"/>
        <v>700000</v>
      </c>
      <c r="V383" s="2">
        <f t="shared" si="78"/>
        <v>170768077.18461987</v>
      </c>
      <c r="W383" s="2">
        <f t="shared" si="61"/>
        <v>691500.42857143283</v>
      </c>
      <c r="X383" s="2">
        <f t="shared" si="51"/>
        <v>8499.5714285671711</v>
      </c>
      <c r="Y383" s="2">
        <f t="shared" si="74"/>
        <v>61203462.146294296</v>
      </c>
      <c r="Z383" s="2" t="str">
        <f t="shared" si="52"/>
        <v>MEEP</v>
      </c>
      <c r="AA383" s="2">
        <f>IF(Z383="HERE",Y383,AA382+Graph!$G$1*1000)</f>
        <v>127455031.14629488</v>
      </c>
      <c r="AB383" s="2">
        <f t="shared" si="63"/>
        <v>420000</v>
      </c>
      <c r="AC383" s="2">
        <f t="shared" si="75"/>
        <v>58745007.756047867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691500.42857142852</v>
      </c>
      <c r="H384" s="2">
        <f t="shared" si="76"/>
        <v>229545613.61319166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700000</v>
      </c>
      <c r="R384" s="2">
        <f t="shared" si="77"/>
        <v>232671539.33091417</v>
      </c>
      <c r="S384" s="2">
        <f t="shared" si="58"/>
        <v>691500.42857143283</v>
      </c>
      <c r="T384" s="2">
        <f t="shared" si="59"/>
        <v>8499.571428571362</v>
      </c>
      <c r="U384" s="2">
        <f t="shared" si="60"/>
        <v>700000</v>
      </c>
      <c r="V384" s="2">
        <f t="shared" si="78"/>
        <v>171459577.61319131</v>
      </c>
      <c r="W384" s="2">
        <f t="shared" si="61"/>
        <v>691500.42857143283</v>
      </c>
      <c r="X384" s="2">
        <f t="shared" si="51"/>
        <v>8499.5714285671711</v>
      </c>
      <c r="Y384" s="2">
        <f t="shared" si="74"/>
        <v>61211961.717722863</v>
      </c>
      <c r="Z384" s="2" t="str">
        <f t="shared" si="52"/>
        <v>MEEP</v>
      </c>
      <c r="AA384" s="2">
        <f>IF(Z384="HERE",Y384,AA383+Graph!$G$1*1000)</f>
        <v>127875031.14629488</v>
      </c>
      <c r="AB384" s="2">
        <f t="shared" si="63"/>
        <v>420000</v>
      </c>
      <c r="AC384" s="2">
        <f t="shared" si="75"/>
        <v>58745007.756047867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691500.42857142852</v>
      </c>
      <c r="H385" s="2">
        <f t="shared" si="76"/>
        <v>230237114.0417631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700000</v>
      </c>
      <c r="R385" s="2">
        <f t="shared" si="77"/>
        <v>233371539.33091417</v>
      </c>
      <c r="S385" s="2">
        <f t="shared" si="58"/>
        <v>691500.42857143283</v>
      </c>
      <c r="T385" s="2">
        <f t="shared" si="59"/>
        <v>8499.571428571362</v>
      </c>
      <c r="U385" s="2">
        <f t="shared" si="60"/>
        <v>700000</v>
      </c>
      <c r="V385" s="2">
        <f t="shared" si="78"/>
        <v>172151078.04176274</v>
      </c>
      <c r="W385" s="2">
        <f t="shared" si="61"/>
        <v>691500.42857143283</v>
      </c>
      <c r="X385" s="2">
        <f t="shared" si="51"/>
        <v>8499.5714285671711</v>
      </c>
      <c r="Y385" s="2">
        <f t="shared" si="74"/>
        <v>61220461.28915143</v>
      </c>
      <c r="Z385" s="2" t="str">
        <f t="shared" si="52"/>
        <v>MEEP</v>
      </c>
      <c r="AA385" s="2">
        <f>IF(Z385="HERE",Y385,AA384+Graph!$G$1*1000)</f>
        <v>128295031.14629488</v>
      </c>
      <c r="AB385" s="2">
        <f t="shared" si="63"/>
        <v>420000</v>
      </c>
      <c r="AC385" s="2">
        <f t="shared" si="75"/>
        <v>58745007.756047867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41" priority="16" operator="greaterThan">
      <formula>0</formula>
    </cfRule>
  </conditionalFormatting>
  <conditionalFormatting sqref="C31:C64 C117:C385 C70:C114">
    <cfRule type="cellIs" dxfId="40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9" priority="19" operator="greaterThan">
      <formula>0</formula>
    </cfRule>
  </conditionalFormatting>
  <conditionalFormatting sqref="C115">
    <cfRule type="cellIs" dxfId="38" priority="20" operator="greaterThan">
      <formula>0</formula>
    </cfRule>
  </conditionalFormatting>
  <conditionalFormatting sqref="C65">
    <cfRule type="cellIs" dxfId="37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6" priority="13" operator="greaterThan">
      <formula>0</formula>
    </cfRule>
  </conditionalFormatting>
  <conditionalFormatting sqref="C66">
    <cfRule type="cellIs" dxfId="35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34" priority="10" operator="greaterThan">
      <formula>0</formula>
    </cfRule>
  </conditionalFormatting>
  <conditionalFormatting sqref="C67">
    <cfRule type="cellIs" dxfId="33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2" priority="7" operator="greaterThan">
      <formula>0</formula>
    </cfRule>
  </conditionalFormatting>
  <conditionalFormatting sqref="C68">
    <cfRule type="cellIs" dxfId="31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0" priority="4" operator="greaterThan">
      <formula>0</formula>
    </cfRule>
  </conditionalFormatting>
  <conditionalFormatting sqref="C69">
    <cfRule type="cellIs" dxfId="29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8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workbookViewId="0">
      <selection activeCell="Q31" sqref="Q3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741.50042857142853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305727.93837535381</v>
      </c>
      <c r="G37" s="2">
        <f>IF(F37&gt;750000,$AK$31*1000,F37)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308663.42220523953</v>
      </c>
      <c r="Q37" s="2">
        <f>IF(P37&gt;750000,750000,P37)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IF(F38&gt;750000,$AK$31*1000,F38)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IF(P38&gt;750000,750000,P38)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IF(F102&gt;750000,$AK$31*1000,F102)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IF(P102&gt;750000,750000,P102)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701896.36299973726</v>
      </c>
      <c r="R116" s="2">
        <f t="shared" si="33"/>
        <v>45073435.693913907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701896.36299973726</v>
      </c>
      <c r="V116" s="2">
        <f t="shared" si="34"/>
        <v>2639309</v>
      </c>
      <c r="W116" s="2">
        <f t="shared" si="20"/>
        <v>207661</v>
      </c>
      <c r="X116" s="2">
        <f t="shared" si="6"/>
        <v>494235.36299973726</v>
      </c>
      <c r="Y116" s="2">
        <f t="shared" si="30"/>
        <v>42434126.693913907</v>
      </c>
      <c r="Z116" s="2" t="str">
        <f t="shared" si="8"/>
        <v>HERE</v>
      </c>
      <c r="AA116" s="2">
        <f>IF(Z116="HERE",Y116,AA115+Graph!$G$1*1000)</f>
        <v>42434126.693913907</v>
      </c>
      <c r="AB116" s="2">
        <f t="shared" si="21"/>
        <v>494235.36299973726</v>
      </c>
      <c r="AC116" s="2">
        <f t="shared" si="31"/>
        <v>2639309</v>
      </c>
      <c r="AD116" s="3">
        <f t="shared" si="10"/>
        <v>42434126.693913907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700218.80926916003</v>
      </c>
      <c r="H117" s="2">
        <f t="shared" si="32"/>
        <v>44923717.565317094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706873.99516171217</v>
      </c>
      <c r="R117" s="2">
        <f t="shared" si="33"/>
        <v>45780309.689075619</v>
      </c>
      <c r="S117" s="2">
        <f t="shared" si="17"/>
        <v>700218.80926916003</v>
      </c>
      <c r="T117" s="2">
        <f t="shared" si="18"/>
        <v>8499.5714285714785</v>
      </c>
      <c r="U117" s="2">
        <f t="shared" si="19"/>
        <v>706873.99516171217</v>
      </c>
      <c r="V117" s="2">
        <f t="shared" si="34"/>
        <v>2918252</v>
      </c>
      <c r="W117" s="2">
        <f t="shared" si="20"/>
        <v>278943</v>
      </c>
      <c r="X117" s="2">
        <f t="shared" si="6"/>
        <v>427930.99516171217</v>
      </c>
      <c r="Y117" s="2">
        <f t="shared" si="30"/>
        <v>42862057.689075619</v>
      </c>
      <c r="Z117" s="2" t="str">
        <f t="shared" si="8"/>
        <v>HERE</v>
      </c>
      <c r="AA117" s="2">
        <f>IF(Z117="HERE",Y117,AA116+Graph!$G$1*1000)</f>
        <v>42862057.689075619</v>
      </c>
      <c r="AB117" s="2">
        <f t="shared" si="21"/>
        <v>427930.99516171217</v>
      </c>
      <c r="AC117" s="2">
        <f t="shared" si="31"/>
        <v>2918252</v>
      </c>
      <c r="AD117" s="3">
        <f t="shared" si="10"/>
        <v>42862057.689075619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705149.94515532255</v>
      </c>
      <c r="H118" s="2">
        <f t="shared" si="32"/>
        <v>45628867.510472417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711851.62732365727</v>
      </c>
      <c r="R118" s="2">
        <f t="shared" si="33"/>
        <v>46492161.316399276</v>
      </c>
      <c r="S118" s="2">
        <f t="shared" si="17"/>
        <v>705149.94515532255</v>
      </c>
      <c r="T118" s="2">
        <f t="shared" si="18"/>
        <v>8499.5714285714785</v>
      </c>
      <c r="U118" s="2">
        <f t="shared" si="19"/>
        <v>711851.62732365727</v>
      </c>
      <c r="V118" s="2">
        <f t="shared" si="34"/>
        <v>3234946</v>
      </c>
      <c r="W118" s="2">
        <f t="shared" si="20"/>
        <v>316694</v>
      </c>
      <c r="X118" s="2">
        <f t="shared" si="6"/>
        <v>395157.62732365727</v>
      </c>
      <c r="Y118" s="2">
        <f t="shared" si="30"/>
        <v>43257215.316399276</v>
      </c>
      <c r="Z118" s="2" t="str">
        <f t="shared" si="8"/>
        <v>HERE</v>
      </c>
      <c r="AA118" s="2">
        <f>IF(Z118="HERE",Y118,AA117+Graph!$G$1*1000)</f>
        <v>43257215.316399276</v>
      </c>
      <c r="AB118" s="2">
        <f t="shared" si="21"/>
        <v>395157.62732365727</v>
      </c>
      <c r="AC118" s="2">
        <f t="shared" si="31"/>
        <v>3234946</v>
      </c>
      <c r="AD118" s="3">
        <f t="shared" si="10"/>
        <v>43257215.316399276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710081.08104151487</v>
      </c>
      <c r="H119" s="2">
        <f t="shared" si="32"/>
        <v>46338948.591513932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716829.25948560238</v>
      </c>
      <c r="R119" s="2">
        <f t="shared" si="33"/>
        <v>47208990.575884879</v>
      </c>
      <c r="S119" s="2">
        <f t="shared" si="17"/>
        <v>710081.08104151487</v>
      </c>
      <c r="T119" s="2">
        <f t="shared" si="18"/>
        <v>8499.5714285714785</v>
      </c>
      <c r="U119" s="2">
        <f t="shared" si="19"/>
        <v>716829.25948560238</v>
      </c>
      <c r="V119" s="2">
        <f t="shared" si="34"/>
        <v>3559179</v>
      </c>
      <c r="W119" s="2">
        <f t="shared" si="20"/>
        <v>324233</v>
      </c>
      <c r="X119" s="2">
        <f t="shared" si="6"/>
        <v>392596.25948560238</v>
      </c>
      <c r="Y119" s="2">
        <f t="shared" si="30"/>
        <v>43649811.575884879</v>
      </c>
      <c r="Z119" s="2" t="str">
        <f t="shared" si="8"/>
        <v>HERE</v>
      </c>
      <c r="AA119" s="2">
        <f>IF(Z119="HERE",Y119,AA118+Graph!$G$1*1000)</f>
        <v>43649811.575884879</v>
      </c>
      <c r="AB119" s="2">
        <f t="shared" si="21"/>
        <v>392596.25948560238</v>
      </c>
      <c r="AC119" s="2">
        <f t="shared" si="31"/>
        <v>3559179</v>
      </c>
      <c r="AD119" s="3">
        <f t="shared" si="10"/>
        <v>43649811.575884879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715012.21692767739</v>
      </c>
      <c r="H120" s="2">
        <f t="shared" si="32"/>
        <v>47053960.808441609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721806.89164757729</v>
      </c>
      <c r="R120" s="2">
        <f t="shared" si="33"/>
        <v>47930797.467532456</v>
      </c>
      <c r="S120" s="2">
        <f t="shared" si="17"/>
        <v>715012.21692767739</v>
      </c>
      <c r="T120" s="2">
        <f t="shared" si="18"/>
        <v>8499.5714285714785</v>
      </c>
      <c r="U120" s="2">
        <f t="shared" si="19"/>
        <v>721806.89164757729</v>
      </c>
      <c r="V120" s="2">
        <f t="shared" si="34"/>
        <v>3837094</v>
      </c>
      <c r="W120" s="2">
        <f t="shared" si="20"/>
        <v>277915</v>
      </c>
      <c r="X120" s="2">
        <f t="shared" si="6"/>
        <v>443891.89164757729</v>
      </c>
      <c r="Y120" s="2">
        <f t="shared" si="30"/>
        <v>44093703.467532456</v>
      </c>
      <c r="Z120" s="2" t="str">
        <f t="shared" si="8"/>
        <v>HERE</v>
      </c>
      <c r="AA120" s="2">
        <f>IF(Z120="HERE",Y120,AA119+Graph!$G$1*1000)</f>
        <v>44093703.467532456</v>
      </c>
      <c r="AB120" s="2">
        <f t="shared" si="21"/>
        <v>443891.89164757729</v>
      </c>
      <c r="AC120" s="2">
        <f t="shared" si="31"/>
        <v>3837094</v>
      </c>
      <c r="AD120" s="3">
        <f t="shared" si="10"/>
        <v>44093703.467532456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719943.35281383991</v>
      </c>
      <c r="H121" s="2">
        <f t="shared" si="32"/>
        <v>47773904.161255449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726784.52380952239</v>
      </c>
      <c r="R121" s="2">
        <f t="shared" si="33"/>
        <v>48657581.991341978</v>
      </c>
      <c r="S121" s="2">
        <f t="shared" si="17"/>
        <v>719943.35281383991</v>
      </c>
      <c r="T121" s="2">
        <f t="shared" si="18"/>
        <v>8499.5714285714785</v>
      </c>
      <c r="U121" s="2">
        <f t="shared" si="19"/>
        <v>726784.52380952239</v>
      </c>
      <c r="V121" s="2">
        <f t="shared" si="34"/>
        <v>4062501</v>
      </c>
      <c r="W121" s="2">
        <f t="shared" si="20"/>
        <v>225407</v>
      </c>
      <c r="X121" s="2">
        <f t="shared" si="6"/>
        <v>501377.52380952239</v>
      </c>
      <c r="Y121" s="2">
        <f t="shared" si="30"/>
        <v>44595080.991341978</v>
      </c>
      <c r="Z121" s="2" t="str">
        <f t="shared" si="8"/>
        <v>HERE</v>
      </c>
      <c r="AA121" s="2">
        <f>IF(Z121="HERE",Y121,AA120+Graph!$G$1*1000)</f>
        <v>44595080.991341978</v>
      </c>
      <c r="AB121" s="2">
        <f t="shared" si="21"/>
        <v>501377.52380952239</v>
      </c>
      <c r="AC121" s="2">
        <f t="shared" si="31"/>
        <v>4062501</v>
      </c>
      <c r="AD121" s="3">
        <f t="shared" si="10"/>
        <v>44595080.991341978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724874.48870003223</v>
      </c>
      <c r="H122" s="2">
        <f t="shared" si="32"/>
        <v>48498778.649955481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731762.15597146749</v>
      </c>
      <c r="R122" s="2">
        <f t="shared" si="33"/>
        <v>49389344.147313446</v>
      </c>
      <c r="S122" s="2">
        <f t="shared" si="17"/>
        <v>724874.48870003223</v>
      </c>
      <c r="T122" s="2">
        <f t="shared" si="18"/>
        <v>8499.5714285714785</v>
      </c>
      <c r="U122" s="2">
        <f t="shared" si="19"/>
        <v>731762.15597146749</v>
      </c>
      <c r="V122" s="2">
        <f t="shared" si="34"/>
        <v>4266577</v>
      </c>
      <c r="W122" s="2">
        <f t="shared" si="20"/>
        <v>204076</v>
      </c>
      <c r="X122" s="2">
        <f t="shared" si="6"/>
        <v>527686.15597146749</v>
      </c>
      <c r="Y122" s="2">
        <f t="shared" si="30"/>
        <v>45122767.147313446</v>
      </c>
      <c r="Z122" s="2" t="str">
        <f t="shared" si="8"/>
        <v>HERE</v>
      </c>
      <c r="AA122" s="2">
        <f>IF(Z122="HERE",Y122,AA121+Graph!$G$1*1000)</f>
        <v>45122767.147313446</v>
      </c>
      <c r="AB122" s="2">
        <f t="shared" si="21"/>
        <v>527686.15597146749</v>
      </c>
      <c r="AC122" s="2">
        <f t="shared" si="31"/>
        <v>4266577</v>
      </c>
      <c r="AD122" s="3">
        <f t="shared" si="10"/>
        <v>45122767.147313446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729805.62458619475</v>
      </c>
      <c r="H123" s="2">
        <f t="shared" si="32"/>
        <v>49228584.274541676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736739.7881334424</v>
      </c>
      <c r="R123" s="2">
        <f t="shared" si="33"/>
        <v>50126083.935446888</v>
      </c>
      <c r="S123" s="2">
        <f t="shared" si="17"/>
        <v>729805.62458619475</v>
      </c>
      <c r="T123" s="2">
        <f t="shared" si="18"/>
        <v>8499.5714285714785</v>
      </c>
      <c r="U123" s="2">
        <f t="shared" si="19"/>
        <v>736739.7881334424</v>
      </c>
      <c r="V123" s="2">
        <f t="shared" si="34"/>
        <v>4609740</v>
      </c>
      <c r="W123" s="2">
        <f t="shared" si="20"/>
        <v>343163</v>
      </c>
      <c r="X123" s="2">
        <f t="shared" si="6"/>
        <v>393576.7881334424</v>
      </c>
      <c r="Y123" s="2">
        <f t="shared" si="30"/>
        <v>45516343.935446888</v>
      </c>
      <c r="Z123" s="2" t="str">
        <f t="shared" si="8"/>
        <v>HERE</v>
      </c>
      <c r="AA123" s="2">
        <f>IF(Z123="HERE",Y123,AA122+Graph!$G$1*1000)</f>
        <v>45516343.935446888</v>
      </c>
      <c r="AB123" s="2">
        <f t="shared" si="21"/>
        <v>393576.7881334424</v>
      </c>
      <c r="AC123" s="2">
        <f t="shared" si="31"/>
        <v>4609740</v>
      </c>
      <c r="AD123" s="3">
        <f t="shared" si="10"/>
        <v>45516343.935446888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734736.76047235727</v>
      </c>
      <c r="H124" s="2">
        <f t="shared" si="32"/>
        <v>49963321.035014033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741717.42029538751</v>
      </c>
      <c r="R124" s="2">
        <f t="shared" si="33"/>
        <v>50867801.355742276</v>
      </c>
      <c r="S124" s="2">
        <f t="shared" si="17"/>
        <v>734736.76047235727</v>
      </c>
      <c r="T124" s="2">
        <f t="shared" si="18"/>
        <v>8499.571428571362</v>
      </c>
      <c r="U124" s="2">
        <f t="shared" si="19"/>
        <v>741717.42029538751</v>
      </c>
      <c r="V124" s="2">
        <f t="shared" si="34"/>
        <v>4973248</v>
      </c>
      <c r="W124" s="2">
        <f t="shared" si="20"/>
        <v>363508</v>
      </c>
      <c r="X124" s="2">
        <f t="shared" si="6"/>
        <v>378209.42029538751</v>
      </c>
      <c r="Y124" s="2">
        <f t="shared" si="30"/>
        <v>45894553.355742276</v>
      </c>
      <c r="Z124" s="2" t="str">
        <f t="shared" si="8"/>
        <v>HERE</v>
      </c>
      <c r="AA124" s="2">
        <f>IF(Z124="HERE",Y124,AA123+Graph!$G$1*1000)</f>
        <v>45894553.355742276</v>
      </c>
      <c r="AB124" s="2">
        <f t="shared" si="21"/>
        <v>378209.42029538751</v>
      </c>
      <c r="AC124" s="2">
        <f t="shared" si="31"/>
        <v>4973248</v>
      </c>
      <c r="AD124" s="3">
        <f t="shared" si="10"/>
        <v>45894553.355742276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739667.89635854959</v>
      </c>
      <c r="H125" s="2">
        <f t="shared" si="32"/>
        <v>50702988.931372583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746695.05245733261</v>
      </c>
      <c r="R125" s="2">
        <f t="shared" si="33"/>
        <v>51614496.408199608</v>
      </c>
      <c r="S125" s="2">
        <f t="shared" si="17"/>
        <v>739667.89635854959</v>
      </c>
      <c r="T125" s="2">
        <f t="shared" si="18"/>
        <v>8499.571428571362</v>
      </c>
      <c r="U125" s="2">
        <f t="shared" si="19"/>
        <v>746695.05245733261</v>
      </c>
      <c r="V125" s="2">
        <f t="shared" si="34"/>
        <v>5383103</v>
      </c>
      <c r="W125" s="2">
        <f t="shared" si="20"/>
        <v>409855</v>
      </c>
      <c r="X125" s="2">
        <f t="shared" si="6"/>
        <v>336840.05245733261</v>
      </c>
      <c r="Y125" s="2">
        <f t="shared" si="30"/>
        <v>46231393.408199608</v>
      </c>
      <c r="Z125" s="2" t="str">
        <f t="shared" si="8"/>
        <v>HERE</v>
      </c>
      <c r="AA125" s="2">
        <f>IF(Z125="HERE",Y125,AA124+Graph!$G$1*1000)</f>
        <v>46231393.408199608</v>
      </c>
      <c r="AB125" s="2">
        <f t="shared" si="21"/>
        <v>336840.05245733261</v>
      </c>
      <c r="AC125" s="2">
        <f t="shared" si="31"/>
        <v>5383103</v>
      </c>
      <c r="AD125" s="3">
        <f t="shared" si="10"/>
        <v>46231393.408199608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744599.03224471211</v>
      </c>
      <c r="H126" s="2">
        <f t="shared" si="32"/>
        <v>51447587.963617295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750000</v>
      </c>
      <c r="R126" s="2">
        <f t="shared" si="33"/>
        <v>52364496.408199608</v>
      </c>
      <c r="S126" s="2">
        <f t="shared" si="17"/>
        <v>744599.03224471211</v>
      </c>
      <c r="T126" s="2">
        <f t="shared" si="18"/>
        <v>8499.571428571362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46503145.408199608</v>
      </c>
      <c r="Z126" s="2" t="str">
        <f t="shared" si="8"/>
        <v>HERE</v>
      </c>
      <c r="AA126" s="2">
        <f>IF(Z126="HERE",Y126,AA125+Graph!$G$1*1000)</f>
        <v>46503145.408199608</v>
      </c>
      <c r="AB126" s="2">
        <f t="shared" si="21"/>
        <v>271752</v>
      </c>
      <c r="AC126" s="2">
        <f t="shared" si="31"/>
        <v>5861351</v>
      </c>
      <c r="AD126" s="3">
        <f t="shared" si="10"/>
        <v>46503145.408199608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749530.16813090444</v>
      </c>
      <c r="H127" s="2">
        <f t="shared" si="32"/>
        <v>52197118.131748199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750000</v>
      </c>
      <c r="R127" s="2">
        <f t="shared" si="33"/>
        <v>53114496.408199608</v>
      </c>
      <c r="S127" s="2">
        <f t="shared" si="17"/>
        <v>749530.16813090444</v>
      </c>
      <c r="T127" s="2">
        <f t="shared" si="18"/>
        <v>8499.571428571362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46761175.408199608</v>
      </c>
      <c r="Z127" s="2" t="str">
        <f t="shared" si="8"/>
        <v>HERE</v>
      </c>
      <c r="AA127" s="2">
        <f>IF(Z127="HERE",Y127,AA126+Graph!$G$1*1000)</f>
        <v>46761175.408199608</v>
      </c>
      <c r="AB127" s="2">
        <f t="shared" si="21"/>
        <v>258030</v>
      </c>
      <c r="AC127" s="2">
        <f t="shared" si="31"/>
        <v>6353321</v>
      </c>
      <c r="AD127" s="3">
        <f t="shared" si="10"/>
        <v>46761175.408199608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741500.42857142852</v>
      </c>
      <c r="H128" s="2">
        <f t="shared" si="32"/>
        <v>52938618.560319625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750000</v>
      </c>
      <c r="R128" s="2">
        <f t="shared" si="33"/>
        <v>53864496.408199608</v>
      </c>
      <c r="S128" s="2">
        <f t="shared" si="17"/>
        <v>741500.42857142538</v>
      </c>
      <c r="T128" s="2">
        <f t="shared" si="18"/>
        <v>8499.571428571362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47290926.408199608</v>
      </c>
      <c r="Z128" s="2" t="str">
        <f t="shared" si="8"/>
        <v>HERE</v>
      </c>
      <c r="AA128" s="2">
        <f>IF(Z128="HERE",Y128,AA127+Graph!$G$1*1000)</f>
        <v>47290926.408199608</v>
      </c>
      <c r="AB128" s="2">
        <f t="shared" si="21"/>
        <v>529751</v>
      </c>
      <c r="AC128" s="2">
        <f t="shared" si="31"/>
        <v>6573570</v>
      </c>
      <c r="AD128" s="3">
        <f t="shared" si="10"/>
        <v>47290926.408199608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741500.42857142852</v>
      </c>
      <c r="H129" s="2">
        <f t="shared" si="32"/>
        <v>53680118.98889105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750000</v>
      </c>
      <c r="R129" s="2">
        <f t="shared" si="33"/>
        <v>54614496.408199608</v>
      </c>
      <c r="S129" s="2">
        <f t="shared" si="17"/>
        <v>741500.42857142538</v>
      </c>
      <c r="T129" s="2">
        <f t="shared" si="18"/>
        <v>8499.571428571362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47761124.408199608</v>
      </c>
      <c r="Z129" s="2" t="str">
        <f t="shared" si="8"/>
        <v>HERE</v>
      </c>
      <c r="AA129" s="2">
        <f>IF(Z129="HERE",Y129,AA128+Graph!$G$1*1000)</f>
        <v>47761124.408199608</v>
      </c>
      <c r="AB129" s="2">
        <f t="shared" si="21"/>
        <v>470198</v>
      </c>
      <c r="AC129" s="2">
        <f t="shared" si="31"/>
        <v>6853372</v>
      </c>
      <c r="AD129" s="3">
        <f t="shared" si="10"/>
        <v>47761124.408199608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741500.42857142852</v>
      </c>
      <c r="H130" s="2">
        <f t="shared" si="32"/>
        <v>54421619.417462476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750000</v>
      </c>
      <c r="R130" s="2">
        <f t="shared" si="33"/>
        <v>55364496.408199608</v>
      </c>
      <c r="S130" s="2">
        <f t="shared" si="17"/>
        <v>741500.42857142538</v>
      </c>
      <c r="T130" s="2">
        <f t="shared" si="18"/>
        <v>8499.571428571362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48200109.408199608</v>
      </c>
      <c r="Z130" s="2" t="str">
        <f t="shared" si="8"/>
        <v>HERE</v>
      </c>
      <c r="AA130" s="2">
        <f>IF(Z130="HERE",Y130,AA129+Graph!$G$1*1000)</f>
        <v>48200109.408199608</v>
      </c>
      <c r="AB130" s="2">
        <f t="shared" si="21"/>
        <v>438985</v>
      </c>
      <c r="AC130" s="2">
        <f t="shared" si="31"/>
        <v>7164387</v>
      </c>
      <c r="AD130" s="3">
        <f t="shared" si="10"/>
        <v>48200109.408199608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741500.42857142852</v>
      </c>
      <c r="H131" s="2">
        <f t="shared" si="32"/>
        <v>55163119.846033901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750000</v>
      </c>
      <c r="R131" s="2">
        <f t="shared" si="33"/>
        <v>56114496.408199608</v>
      </c>
      <c r="S131" s="2">
        <f t="shared" si="17"/>
        <v>741500.42857142538</v>
      </c>
      <c r="T131" s="2">
        <f t="shared" si="18"/>
        <v>8499.571428571362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48667297.408199608</v>
      </c>
      <c r="Z131" s="2" t="str">
        <f t="shared" si="8"/>
        <v>HERE</v>
      </c>
      <c r="AA131" s="2">
        <f>IF(Z131="HERE",Y131,AA130+Graph!$G$1*1000)</f>
        <v>48667297.408199608</v>
      </c>
      <c r="AB131" s="2">
        <f t="shared" si="21"/>
        <v>467188</v>
      </c>
      <c r="AC131" s="2">
        <f t="shared" si="31"/>
        <v>7447199</v>
      </c>
      <c r="AD131" s="3">
        <f t="shared" si="10"/>
        <v>48667297.408199608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741500.42857142852</v>
      </c>
      <c r="H132" s="2">
        <f t="shared" si="32"/>
        <v>55904620.274605326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750000</v>
      </c>
      <c r="R132" s="2">
        <f t="shared" si="33"/>
        <v>56864496.408199608</v>
      </c>
      <c r="S132" s="2">
        <f t="shared" si="17"/>
        <v>741500.42857142538</v>
      </c>
      <c r="T132" s="2">
        <f t="shared" si="18"/>
        <v>8499.571428571362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48973312.408199608</v>
      </c>
      <c r="Z132" s="2" t="str">
        <f t="shared" si="8"/>
        <v>HERE</v>
      </c>
      <c r="AA132" s="2">
        <f>IF(Z132="HERE",Y132,AA131+Graph!$G$1*1000)</f>
        <v>48973312.408199608</v>
      </c>
      <c r="AB132" s="2">
        <f t="shared" si="21"/>
        <v>306015</v>
      </c>
      <c r="AC132" s="2">
        <f t="shared" si="31"/>
        <v>7891184</v>
      </c>
      <c r="AD132" s="3">
        <f t="shared" si="10"/>
        <v>48973312.408199608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741500.42857142852</v>
      </c>
      <c r="H133" s="2">
        <f t="shared" si="32"/>
        <v>56646120.703176752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750000</v>
      </c>
      <c r="R133" s="2">
        <f t="shared" si="33"/>
        <v>57614496.408199608</v>
      </c>
      <c r="S133" s="2">
        <f t="shared" si="17"/>
        <v>741500.42857142538</v>
      </c>
      <c r="T133" s="2">
        <f t="shared" si="18"/>
        <v>8499.571428571362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49235556.408199608</v>
      </c>
      <c r="Z133" s="2" t="str">
        <f t="shared" si="8"/>
        <v>HERE</v>
      </c>
      <c r="AA133" s="2">
        <f>IF(Z133="HERE",Y133,AA132+Graph!$G$1*1000)</f>
        <v>49235556.408199608</v>
      </c>
      <c r="AB133" s="2">
        <f t="shared" si="21"/>
        <v>262244</v>
      </c>
      <c r="AC133" s="2">
        <f t="shared" si="31"/>
        <v>8378940</v>
      </c>
      <c r="AD133" s="3">
        <f t="shared" si="10"/>
        <v>49235556.408199608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741500.42857142852</v>
      </c>
      <c r="H134" s="2">
        <f t="shared" si="32"/>
        <v>57387621.131748177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750000</v>
      </c>
      <c r="R134" s="2">
        <f t="shared" si="33"/>
        <v>58364496.408199608</v>
      </c>
      <c r="S134" s="2">
        <f t="shared" si="17"/>
        <v>741500.42857142538</v>
      </c>
      <c r="T134" s="2">
        <f t="shared" si="18"/>
        <v>8499.571428571362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49387167.408199608</v>
      </c>
      <c r="Z134" s="2" t="str">
        <f t="shared" si="8"/>
        <v>HERE</v>
      </c>
      <c r="AA134" s="2">
        <f>IF(Z134="HERE",Y134,AA133+Graph!$G$1*1000)</f>
        <v>49387167.408199608</v>
      </c>
      <c r="AB134" s="2">
        <f t="shared" si="21"/>
        <v>151611</v>
      </c>
      <c r="AC134" s="2">
        <f t="shared" si="31"/>
        <v>8977329</v>
      </c>
      <c r="AD134" s="3">
        <f t="shared" si="10"/>
        <v>49387167.408199608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741500.42857142852</v>
      </c>
      <c r="H135" s="2">
        <f t="shared" si="32"/>
        <v>58129121.560319602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750000</v>
      </c>
      <c r="R135" s="2">
        <f t="shared" si="33"/>
        <v>59114496.408199608</v>
      </c>
      <c r="S135" s="2">
        <f t="shared" si="17"/>
        <v>741500.42857142538</v>
      </c>
      <c r="T135" s="2">
        <f t="shared" si="18"/>
        <v>8499.571428571362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49818129.408199608</v>
      </c>
      <c r="Z135" s="2" t="str">
        <f t="shared" si="8"/>
        <v>HERE</v>
      </c>
      <c r="AA135" s="2">
        <f>IF(Z135="HERE",Y135,AA134+Graph!$G$1*1000)</f>
        <v>49818129.408199608</v>
      </c>
      <c r="AB135" s="2">
        <f t="shared" si="21"/>
        <v>430962</v>
      </c>
      <c r="AC135" s="2">
        <f t="shared" si="31"/>
        <v>9296367</v>
      </c>
      <c r="AD135" s="3">
        <f t="shared" si="10"/>
        <v>49818129.408199608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741500.42857142852</v>
      </c>
      <c r="H136" s="2">
        <f t="shared" si="32"/>
        <v>58870621.988891028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750000</v>
      </c>
      <c r="R136" s="2">
        <f t="shared" si="33"/>
        <v>59864496.408199608</v>
      </c>
      <c r="S136" s="2">
        <f t="shared" si="17"/>
        <v>741500.42857142538</v>
      </c>
      <c r="T136" s="2">
        <f t="shared" si="18"/>
        <v>8499.571428571362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50217781.408199608</v>
      </c>
      <c r="Z136" s="2" t="str">
        <f t="shared" si="8"/>
        <v>HERE</v>
      </c>
      <c r="AA136" s="2">
        <f>IF(Z136="HERE",Y136,AA135+Graph!$G$1*1000)</f>
        <v>50217781.408199608</v>
      </c>
      <c r="AB136" s="2">
        <f t="shared" si="21"/>
        <v>399652</v>
      </c>
      <c r="AC136" s="2">
        <f t="shared" si="31"/>
        <v>9646715</v>
      </c>
      <c r="AD136" s="3">
        <f t="shared" si="10"/>
        <v>50217781.408199608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741500.42857142852</v>
      </c>
      <c r="H137" s="2">
        <f t="shared" si="32"/>
        <v>59612122.417462453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750000</v>
      </c>
      <c r="R137" s="2">
        <f t="shared" si="33"/>
        <v>60614496.408199608</v>
      </c>
      <c r="S137" s="2">
        <f t="shared" si="17"/>
        <v>741500.42857142538</v>
      </c>
      <c r="T137" s="2">
        <f t="shared" si="18"/>
        <v>8499.571428571362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50593025.408199608</v>
      </c>
      <c r="Z137" s="2" t="str">
        <f t="shared" si="8"/>
        <v>HERE</v>
      </c>
      <c r="AA137" s="2">
        <f>IF(Z137="HERE",Y137,AA136+Graph!$G$1*1000)</f>
        <v>50593025.408199608</v>
      </c>
      <c r="AB137" s="2">
        <f t="shared" si="21"/>
        <v>375244</v>
      </c>
      <c r="AC137" s="2">
        <f t="shared" si="31"/>
        <v>10021471</v>
      </c>
      <c r="AD137" s="3">
        <f t="shared" si="10"/>
        <v>50593025.408199608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38322679.474522524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741500.42857142852</v>
      </c>
      <c r="H138" s="2">
        <f t="shared" si="32"/>
        <v>60353622.846033879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750000</v>
      </c>
      <c r="R138" s="2">
        <f t="shared" si="33"/>
        <v>61364496.408199608</v>
      </c>
      <c r="S138" s="2">
        <f t="shared" si="17"/>
        <v>741500.42857142538</v>
      </c>
      <c r="T138" s="2">
        <f t="shared" si="18"/>
        <v>8499.571428571362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50874009.408199608</v>
      </c>
      <c r="Z138" s="2" t="str">
        <f t="shared" si="8"/>
        <v>HERE</v>
      </c>
      <c r="AA138" s="2">
        <f>IF(Z138="HERE",Y138,AA137+Graph!$G$1*1000)</f>
        <v>50874009.408199608</v>
      </c>
      <c r="AB138" s="2">
        <f t="shared" si="21"/>
        <v>280984</v>
      </c>
      <c r="AC138" s="2">
        <f t="shared" si="31"/>
        <v>10490487</v>
      </c>
      <c r="AD138" s="3">
        <f t="shared" si="10"/>
        <v>50874009.408199608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38721764.520168059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741500.42857142852</v>
      </c>
      <c r="H139" s="2">
        <f t="shared" si="32"/>
        <v>61095123.274605304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750000</v>
      </c>
      <c r="R139" s="2">
        <f t="shared" si="33"/>
        <v>62114496.408199608</v>
      </c>
      <c r="S139" s="2">
        <f t="shared" si="17"/>
        <v>741500.42857142538</v>
      </c>
      <c r="T139" s="2">
        <f t="shared" si="18"/>
        <v>8499.571428571362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51143449.408199608</v>
      </c>
      <c r="Z139" s="2" t="str">
        <f t="shared" si="8"/>
        <v>HERE</v>
      </c>
      <c r="AA139" s="2">
        <f>IF(Z139="HERE",Y139,AA138+Graph!$G$1*1000)</f>
        <v>51143449.408199608</v>
      </c>
      <c r="AB139" s="2">
        <f t="shared" si="21"/>
        <v>269440</v>
      </c>
      <c r="AC139" s="2">
        <f t="shared" si="31"/>
        <v>10971047</v>
      </c>
      <c r="AD139" s="3">
        <f t="shared" si="10"/>
        <v>51143449.408199608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39093241.084759347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741500.42857142852</v>
      </c>
      <c r="H140" s="2">
        <f t="shared" si="32"/>
        <v>61836623.703176729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750000</v>
      </c>
      <c r="R140" s="2">
        <f t="shared" si="33"/>
        <v>62864496.408199608</v>
      </c>
      <c r="S140" s="2">
        <f t="shared" si="17"/>
        <v>741500.42857142538</v>
      </c>
      <c r="T140" s="2">
        <f t="shared" si="18"/>
        <v>8499.571428571362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51399286.408199608</v>
      </c>
      <c r="Z140" s="2" t="str">
        <f t="shared" si="8"/>
        <v>HERE</v>
      </c>
      <c r="AA140" s="2">
        <f>IF(Z140="HERE",Y140,AA139+Graph!$G$1*1000)</f>
        <v>51399286.408199608</v>
      </c>
      <c r="AB140" s="2">
        <f t="shared" si="21"/>
        <v>255837</v>
      </c>
      <c r="AC140" s="2">
        <f t="shared" si="31"/>
        <v>11465210</v>
      </c>
      <c r="AD140" s="3">
        <f t="shared" si="10"/>
        <v>51399286.408199608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39462789.368296392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741500.42857142852</v>
      </c>
      <c r="H141" s="2">
        <f t="shared" si="32"/>
        <v>62578124.131748155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750000</v>
      </c>
      <c r="R141" s="2">
        <f t="shared" si="33"/>
        <v>63614496.408199608</v>
      </c>
      <c r="S141" s="2">
        <f t="shared" si="17"/>
        <v>741500.42857142538</v>
      </c>
      <c r="T141" s="2">
        <f t="shared" si="18"/>
        <v>8499.571428571362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51600208.408199608</v>
      </c>
      <c r="Z141" s="2" t="str">
        <f t="shared" si="8"/>
        <v>HERE</v>
      </c>
      <c r="AA141" s="2">
        <f>IF(Z141="HERE",Y141,AA140+Graph!$G$1*1000)</f>
        <v>51600208.408199608</v>
      </c>
      <c r="AB141" s="2">
        <f t="shared" si="21"/>
        <v>200922</v>
      </c>
      <c r="AC141" s="2">
        <f t="shared" si="31"/>
        <v>12014288</v>
      </c>
      <c r="AD141" s="3">
        <f t="shared" si="10"/>
        <v>51600208.408199608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39876187.820779212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741500.42857142852</v>
      </c>
      <c r="H142" s="2">
        <f t="shared" si="32"/>
        <v>63319624.56031958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750000</v>
      </c>
      <c r="R142" s="2">
        <f t="shared" si="33"/>
        <v>64364496.408199608</v>
      </c>
      <c r="S142" s="2">
        <f t="shared" si="17"/>
        <v>741500.42857142538</v>
      </c>
      <c r="T142" s="2">
        <f t="shared" si="18"/>
        <v>8499.571428571362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52070490.408199608</v>
      </c>
      <c r="Z142" s="2" t="str">
        <f t="shared" si="8"/>
        <v>HERE</v>
      </c>
      <c r="AA142" s="2">
        <f>IF(Z142="HERE",Y142,AA141+Graph!$G$1*1000)</f>
        <v>52070490.408199608</v>
      </c>
      <c r="AB142" s="2">
        <f t="shared" si="21"/>
        <v>470282</v>
      </c>
      <c r="AC142" s="2">
        <f t="shared" si="31"/>
        <v>12294006</v>
      </c>
      <c r="AD142" s="3">
        <f t="shared" si="10"/>
        <v>52070490.408199608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40338697.942207776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741500.42857142852</v>
      </c>
      <c r="H143" s="2">
        <f t="shared" si="32"/>
        <v>64061124.988891006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750000</v>
      </c>
      <c r="R143" s="2">
        <f t="shared" si="33"/>
        <v>65114496.408199608</v>
      </c>
      <c r="S143" s="2">
        <f t="shared" si="17"/>
        <v>741500.42857142538</v>
      </c>
      <c r="T143" s="2">
        <f t="shared" si="18"/>
        <v>8499.571428571362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52468010.408199608</v>
      </c>
      <c r="Z143" s="2" t="str">
        <f t="shared" si="8"/>
        <v>HERE</v>
      </c>
      <c r="AA143" s="2">
        <f>IF(Z143="HERE",Y143,AA142+Graph!$G$1*1000)</f>
        <v>52468010.408199608</v>
      </c>
      <c r="AB143" s="2">
        <f t="shared" si="21"/>
        <v>397520</v>
      </c>
      <c r="AC143" s="2">
        <f t="shared" si="31"/>
        <v>12646486</v>
      </c>
      <c r="AD143" s="3">
        <f t="shared" si="10"/>
        <v>52468010.408199608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40823819.282582104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741500.42857142852</v>
      </c>
      <c r="H144" s="2">
        <f t="shared" si="32"/>
        <v>64802625.417462431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750000</v>
      </c>
      <c r="R144" s="2">
        <f t="shared" si="33"/>
        <v>65864496.408199608</v>
      </c>
      <c r="S144" s="2">
        <f t="shared" si="17"/>
        <v>741500.42857142538</v>
      </c>
      <c r="T144" s="2">
        <f t="shared" si="18"/>
        <v>8499.571428571362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52806198.408199608</v>
      </c>
      <c r="Z144" s="2" t="str">
        <f t="shared" si="8"/>
        <v>HERE</v>
      </c>
      <c r="AA144" s="2">
        <f>IF(Z144="HERE",Y144,AA143+Graph!$G$1*1000)</f>
        <v>52806198.408199608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41195196.541902199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741500.42857142852</v>
      </c>
      <c r="H145" s="2">
        <f t="shared" si="32"/>
        <v>65544125.846033856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750000</v>
      </c>
      <c r="R145" s="2">
        <f t="shared" si="33"/>
        <v>66614496.408199608</v>
      </c>
      <c r="S145" s="2">
        <f t="shared" si="17"/>
        <v>741500.42857142538</v>
      </c>
      <c r="T145" s="2">
        <f t="shared" si="18"/>
        <v>8499.571428571362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53105388.408199608</v>
      </c>
      <c r="Z145" s="2" t="str">
        <f t="shared" si="8"/>
        <v>HERE</v>
      </c>
      <c r="AA145" s="2">
        <f>IF(Z145="HERE",Y145,AA144+Graph!$G$1*1000)</f>
        <v>53105388.408199608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41553760.42016805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741500.42857142852</v>
      </c>
      <c r="H146" s="2">
        <f t="shared" si="32"/>
        <v>66285626.274605282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750000</v>
      </c>
      <c r="R146" s="2">
        <f t="shared" si="33"/>
        <v>67364496.408199608</v>
      </c>
      <c r="S146" s="2">
        <f t="shared" si="17"/>
        <v>741500.42857142538</v>
      </c>
      <c r="T146" s="2">
        <f t="shared" si="18"/>
        <v>8499.571428571362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53352272.408199608</v>
      </c>
      <c r="Z146" s="2" t="str">
        <f t="shared" si="8"/>
        <v>HERE</v>
      </c>
      <c r="AA146" s="2">
        <f>IF(Z146="HERE",Y146,AA145+Graph!$G$1*1000)</f>
        <v>53352272.408199608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41877409.217379645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741500.42857142852</v>
      </c>
      <c r="H147" s="2">
        <f t="shared" si="32"/>
        <v>67027126.703176707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750000</v>
      </c>
      <c r="R147" s="2">
        <f t="shared" si="33"/>
        <v>68114496.408199608</v>
      </c>
      <c r="S147" s="2">
        <f t="shared" si="17"/>
        <v>741500.42857142538</v>
      </c>
      <c r="T147" s="2">
        <f t="shared" si="18"/>
        <v>8499.571428571362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53557669.408199608</v>
      </c>
      <c r="Z147" s="2" t="str">
        <f t="shared" si="8"/>
        <v>HERE</v>
      </c>
      <c r="AA147" s="2">
        <f>IF(Z147="HERE",Y147,AA146+Graph!$G$1*1000)</f>
        <v>53557669.408199608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42145898.417379647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741500.42857142852</v>
      </c>
      <c r="H148" s="2">
        <f t="shared" si="32"/>
        <v>67768627.13174814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750000</v>
      </c>
      <c r="R148" s="2">
        <f t="shared" si="33"/>
        <v>68864496.408199608</v>
      </c>
      <c r="S148" s="2">
        <f t="shared" si="17"/>
        <v>741500.42857143283</v>
      </c>
      <c r="T148" s="2">
        <f t="shared" si="18"/>
        <v>8499.571428571362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53802307.408199608</v>
      </c>
      <c r="Z148" s="2" t="str">
        <f t="shared" si="8"/>
        <v>HERE</v>
      </c>
      <c r="AA148" s="2">
        <f>IF(Z148="HERE",Y148,AA147+Graph!$G$1*1000)</f>
        <v>53802307.408199608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42402723.917379647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741500.42857142852</v>
      </c>
      <c r="H149" s="2">
        <f t="shared" si="32"/>
        <v>68510127.560319573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750000</v>
      </c>
      <c r="R149" s="2">
        <f t="shared" si="33"/>
        <v>69614496.408199608</v>
      </c>
      <c r="S149" s="2">
        <f t="shared" si="17"/>
        <v>741500.42857143283</v>
      </c>
      <c r="T149" s="2">
        <f t="shared" si="18"/>
        <v>8499.571428571362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54314345.408199608</v>
      </c>
      <c r="Z149" s="2" t="str">
        <f t="shared" si="8"/>
        <v>HERE</v>
      </c>
      <c r="AA149" s="2">
        <f>IF(Z149="HERE",Y149,AA148+Graph!$G$1*1000)</f>
        <v>54314345.408199608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42890512.267379649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741500.42857142852</v>
      </c>
      <c r="H150" s="2">
        <f t="shared" si="32"/>
        <v>69251627.988891006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750000</v>
      </c>
      <c r="R150" s="2">
        <f t="shared" si="33"/>
        <v>70364496.408199608</v>
      </c>
      <c r="S150" s="2">
        <f t="shared" si="17"/>
        <v>741500.42857143283</v>
      </c>
      <c r="T150" s="2">
        <f t="shared" si="18"/>
        <v>8499.571428571362</v>
      </c>
      <c r="U150" s="2">
        <f t="shared" si="19"/>
        <v>750000</v>
      </c>
      <c r="V150" s="2">
        <f t="shared" si="34"/>
        <v>15576107</v>
      </c>
      <c r="W150" s="2">
        <f t="shared" si="20"/>
        <v>275956</v>
      </c>
      <c r="X150" s="2">
        <f t="shared" si="6"/>
        <v>474044</v>
      </c>
      <c r="Y150" s="2">
        <f t="shared" si="30"/>
        <v>54788389.408199608</v>
      </c>
      <c r="Z150" s="2" t="str">
        <f t="shared" si="8"/>
        <v>HERE</v>
      </c>
      <c r="AA150" s="2">
        <f>IF(Z150="HERE",Y150,AA149+Graph!$G$1*1000)</f>
        <v>54788389.408199608</v>
      </c>
      <c r="AB150" s="2">
        <f t="shared" si="21"/>
        <v>474044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43327680.567379653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741500.42857142852</v>
      </c>
      <c r="H151" s="2">
        <f t="shared" si="32"/>
        <v>69993128.417462438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750000</v>
      </c>
      <c r="R151" s="2">
        <f t="shared" si="33"/>
        <v>71114496.408199608</v>
      </c>
      <c r="S151" s="2">
        <f t="shared" si="17"/>
        <v>741500.42857143283</v>
      </c>
      <c r="T151" s="2">
        <f t="shared" si="18"/>
        <v>8499.571428571362</v>
      </c>
      <c r="U151" s="2">
        <f t="shared" si="19"/>
        <v>750000</v>
      </c>
      <c r="V151" s="2">
        <f t="shared" si="34"/>
        <v>15940972</v>
      </c>
      <c r="W151" s="2">
        <f t="shared" si="20"/>
        <v>364865</v>
      </c>
      <c r="X151" s="2">
        <f t="shared" si="6"/>
        <v>385135</v>
      </c>
      <c r="Y151" s="2">
        <f t="shared" si="30"/>
        <v>55173524.408199608</v>
      </c>
      <c r="Z151" s="2" t="str">
        <f t="shared" si="8"/>
        <v>HERE</v>
      </c>
      <c r="AA151" s="2">
        <f>IF(Z151="HERE",Y151,AA150+Graph!$G$1*1000)</f>
        <v>55173524.408199608</v>
      </c>
      <c r="AB151" s="2">
        <f t="shared" si="21"/>
        <v>385135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43738317.817379653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741500.42857142852</v>
      </c>
      <c r="H152" s="2">
        <f t="shared" si="32"/>
        <v>70734628.846033871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750000</v>
      </c>
      <c r="R152" s="2">
        <f t="shared" si="33"/>
        <v>71864496.408199608</v>
      </c>
      <c r="S152" s="2">
        <f t="shared" si="17"/>
        <v>741500.42857143283</v>
      </c>
      <c r="T152" s="2">
        <f t="shared" si="18"/>
        <v>8499.571428571362</v>
      </c>
      <c r="U152" s="2">
        <f t="shared" si="19"/>
        <v>750000</v>
      </c>
      <c r="V152" s="2">
        <f t="shared" si="34"/>
        <v>16423082</v>
      </c>
      <c r="W152" s="2">
        <f t="shared" si="20"/>
        <v>482110</v>
      </c>
      <c r="X152" s="2">
        <f t="shared" si="6"/>
        <v>267890</v>
      </c>
      <c r="Y152" s="2">
        <f t="shared" si="30"/>
        <v>55441414.408199608</v>
      </c>
      <c r="Z152" s="2" t="str">
        <f t="shared" si="8"/>
        <v>HERE</v>
      </c>
      <c r="AA152" s="2">
        <f>IF(Z152="HERE",Y152,AA151+Graph!$G$1*1000)</f>
        <v>55441414.408199608</v>
      </c>
      <c r="AB152" s="2">
        <f t="shared" si="21"/>
        <v>267890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44172927.61737965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741500.42857142852</v>
      </c>
      <c r="H153" s="2">
        <f t="shared" si="32"/>
        <v>71476129.274605304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750000</v>
      </c>
      <c r="R153" s="2">
        <f t="shared" si="33"/>
        <v>72614496.408199608</v>
      </c>
      <c r="S153" s="2">
        <f t="shared" si="17"/>
        <v>741500.42857143283</v>
      </c>
      <c r="T153" s="2">
        <f t="shared" si="18"/>
        <v>8499.571428571362</v>
      </c>
      <c r="U153" s="2">
        <f t="shared" si="19"/>
        <v>750000</v>
      </c>
      <c r="V153" s="2">
        <f t="shared" si="34"/>
        <v>16875536</v>
      </c>
      <c r="W153" s="2">
        <f t="shared" si="20"/>
        <v>452454</v>
      </c>
      <c r="X153" s="2">
        <f t="shared" si="6"/>
        <v>297546</v>
      </c>
      <c r="Y153" s="2">
        <f t="shared" si="30"/>
        <v>55738960.408199608</v>
      </c>
      <c r="Z153" s="2" t="str">
        <f t="shared" si="8"/>
        <v>HERE</v>
      </c>
      <c r="AA153" s="2">
        <f>IF(Z153="HERE",Y153,AA152+Graph!$G$1*1000)</f>
        <v>55738960.408199608</v>
      </c>
      <c r="AB153" s="2">
        <f t="shared" si="21"/>
        <v>297546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44470540.36737965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741500.42857142852</v>
      </c>
      <c r="H154" s="2">
        <f t="shared" si="32"/>
        <v>72217629.703176737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750000</v>
      </c>
      <c r="R154" s="2">
        <f t="shared" si="33"/>
        <v>73364496.408199608</v>
      </c>
      <c r="S154" s="2">
        <f t="shared" si="17"/>
        <v>741500.42857143283</v>
      </c>
      <c r="T154" s="2">
        <f t="shared" si="18"/>
        <v>8499.571428571362</v>
      </c>
      <c r="U154" s="2">
        <f t="shared" si="19"/>
        <v>750000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281544.57738095522</v>
      </c>
      <c r="Y154" s="2">
        <f t="shared" si="30"/>
        <v>56020504.985580564</v>
      </c>
      <c r="Z154" s="2" t="str">
        <f t="shared" si="8"/>
        <v>HERE</v>
      </c>
      <c r="AA154" s="2">
        <f>IF(Z154="HERE",Y154,AA153+Graph!$G$1*1000)</f>
        <v>56020504.985580564</v>
      </c>
      <c r="AB154" s="2">
        <f t="shared" si="21"/>
        <v>281544.57738095522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44730947.767379649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741500.42857142852</v>
      </c>
      <c r="H155" s="2">
        <f t="shared" si="32"/>
        <v>72959130.13174817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750000</v>
      </c>
      <c r="R155" s="2">
        <f t="shared" si="33"/>
        <v>74114496.408199608</v>
      </c>
      <c r="S155" s="2">
        <f t="shared" si="17"/>
        <v>741500.42857143283</v>
      </c>
      <c r="T155" s="2">
        <f t="shared" si="18"/>
        <v>8499.571428571362</v>
      </c>
      <c r="U155" s="2">
        <f t="shared" si="19"/>
        <v>750000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276613.4414947927</v>
      </c>
      <c r="Y155" s="2">
        <f t="shared" si="30"/>
        <v>56297118.427075356</v>
      </c>
      <c r="Z155" s="2" t="str">
        <f t="shared" si="8"/>
        <v>HERE</v>
      </c>
      <c r="AA155" s="2">
        <f>IF(Z155="HERE",Y155,AA154+Graph!$G$1*1000)</f>
        <v>56297118.427075356</v>
      </c>
      <c r="AB155" s="2">
        <f t="shared" si="21"/>
        <v>276613.4414947927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44897317.11737965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741500.42857142852</v>
      </c>
      <c r="H156" s="2">
        <f t="shared" si="32"/>
        <v>73700630.560319602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750000</v>
      </c>
      <c r="R156" s="2">
        <f t="shared" si="33"/>
        <v>74864496.408199608</v>
      </c>
      <c r="S156" s="2">
        <f t="shared" si="17"/>
        <v>741500.42857143283</v>
      </c>
      <c r="T156" s="2">
        <f t="shared" si="18"/>
        <v>8499.571428571362</v>
      </c>
      <c r="U156" s="2">
        <f t="shared" si="19"/>
        <v>750000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271682.30560860038</v>
      </c>
      <c r="Y156" s="2">
        <f t="shared" si="30"/>
        <v>56568800.732683957</v>
      </c>
      <c r="Z156" s="2" t="str">
        <f t="shared" si="8"/>
        <v>HERE</v>
      </c>
      <c r="AA156" s="2">
        <f>IF(Z156="HERE",Y156,AA155+Graph!$G$1*1000)</f>
        <v>56568800.732683957</v>
      </c>
      <c r="AB156" s="2">
        <f t="shared" si="21"/>
        <v>271682.30560860038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45301134.817379653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741500.42857142852</v>
      </c>
      <c r="H157" s="2">
        <f t="shared" si="32"/>
        <v>74442130.988891035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750000</v>
      </c>
      <c r="R157" s="2">
        <f t="shared" si="33"/>
        <v>75614496.408199608</v>
      </c>
      <c r="S157" s="2">
        <f t="shared" si="17"/>
        <v>741500.42857143283</v>
      </c>
      <c r="T157" s="2">
        <f t="shared" si="18"/>
        <v>8499.571428571362</v>
      </c>
      <c r="U157" s="2">
        <f t="shared" si="19"/>
        <v>750000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266751.16972243786</v>
      </c>
      <c r="Y157" s="2">
        <f t="shared" si="30"/>
        <v>56835551.902406394</v>
      </c>
      <c r="Z157" s="2" t="str">
        <f t="shared" si="8"/>
        <v>HERE</v>
      </c>
      <c r="AA157" s="2">
        <f>IF(Z157="HERE",Y157,AA156+Graph!$G$1*1000)</f>
        <v>56835551.902406394</v>
      </c>
      <c r="AB157" s="2">
        <f t="shared" si="21"/>
        <v>266751.16972243786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45678339.017379649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741500.42857142852</v>
      </c>
      <c r="H158" s="2">
        <f t="shared" si="32"/>
        <v>75183631.417462468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750000</v>
      </c>
      <c r="R158" s="2">
        <f t="shared" si="33"/>
        <v>76364496.408199608</v>
      </c>
      <c r="S158" s="2">
        <f t="shared" si="17"/>
        <v>741500.42857143283</v>
      </c>
      <c r="T158" s="2">
        <f t="shared" si="18"/>
        <v>8499.571428571362</v>
      </c>
      <c r="U158" s="2">
        <f t="shared" si="19"/>
        <v>750000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261820.03383627534</v>
      </c>
      <c r="Y158" s="2">
        <f t="shared" si="30"/>
        <v>57097371.93624267</v>
      </c>
      <c r="Z158" s="2" t="str">
        <f t="shared" si="8"/>
        <v>HERE</v>
      </c>
      <c r="AA158" s="2">
        <f>IF(Z158="HERE",Y158,AA157+Graph!$G$1*1000)</f>
        <v>57097371.93624267</v>
      </c>
      <c r="AB158" s="2">
        <f t="shared" si="21"/>
        <v>261820.03383627534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46034796.417379647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741500.42857142852</v>
      </c>
      <c r="H159" s="2">
        <f t="shared" si="32"/>
        <v>75925131.846033901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750000</v>
      </c>
      <c r="R159" s="2">
        <f t="shared" si="33"/>
        <v>77114496.408199608</v>
      </c>
      <c r="S159" s="2">
        <f t="shared" si="17"/>
        <v>741500.42857143283</v>
      </c>
      <c r="T159" s="2">
        <f t="shared" si="18"/>
        <v>8499.571428571362</v>
      </c>
      <c r="U159" s="2">
        <f t="shared" si="19"/>
        <v>750000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256888.89795008302</v>
      </c>
      <c r="Y159" s="2">
        <f t="shared" ref="Y159:Y222" si="37">IF(COUNT($C160)=0,IF(COUNT($C159)=1,C159,SUM(Y158+X159)),C159)</f>
        <v>57354260.834192753</v>
      </c>
      <c r="Z159" s="2" t="str">
        <f t="shared" si="8"/>
        <v>HERE</v>
      </c>
      <c r="AA159" s="2">
        <f>IF(Z159="HERE",Y159,AA158+Graph!$G$1*1000)</f>
        <v>57354260.834192753</v>
      </c>
      <c r="AB159" s="2">
        <f t="shared" si="21"/>
        <v>256888.89795008302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46311132.817379653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741500.42857142852</v>
      </c>
      <c r="H160" s="2">
        <f t="shared" ref="H160:H223" si="39">IF(COUNT($C161)=0,IF(COUNT($C160)=1,C160,SUM(H159+G160)),C160)</f>
        <v>76666632.274605334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750000</v>
      </c>
      <c r="R160" s="2">
        <f t="shared" ref="R160:R223" si="40">IF(COUNT($C161)=0,IF(COUNT($C160)=1,M160,SUM(R159+Q160)),M160)</f>
        <v>77864496.408199608</v>
      </c>
      <c r="S160" s="2">
        <f t="shared" si="17"/>
        <v>741500.42857143283</v>
      </c>
      <c r="T160" s="2">
        <f t="shared" si="18"/>
        <v>8499.571428571362</v>
      </c>
      <c r="U160" s="2">
        <f t="shared" si="19"/>
        <v>750000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251957.7620639205</v>
      </c>
      <c r="Y160" s="2">
        <f t="shared" si="37"/>
        <v>57606218.596256673</v>
      </c>
      <c r="Z160" s="2" t="str">
        <f t="shared" si="8"/>
        <v>HERE</v>
      </c>
      <c r="AA160" s="2">
        <f>IF(Z160="HERE",Y160,AA159+Graph!$G$1*1000)</f>
        <v>57606218.596256673</v>
      </c>
      <c r="AB160" s="2">
        <f t="shared" si="21"/>
        <v>251957.7620639205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46577656.817379653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741500.42857142852</v>
      </c>
      <c r="H161" s="2">
        <f t="shared" si="39"/>
        <v>77408132.703176767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750000</v>
      </c>
      <c r="R161" s="2">
        <f t="shared" si="40"/>
        <v>78614496.408199608</v>
      </c>
      <c r="S161" s="2">
        <f t="shared" si="17"/>
        <v>741500.42857143283</v>
      </c>
      <c r="T161" s="2">
        <f t="shared" si="18"/>
        <v>8499.571428571362</v>
      </c>
      <c r="U161" s="2">
        <f t="shared" si="19"/>
        <v>750000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247026.62617772818</v>
      </c>
      <c r="Y161" s="2">
        <f t="shared" si="37"/>
        <v>57853245.222434402</v>
      </c>
      <c r="Z161" s="2" t="str">
        <f t="shared" si="8"/>
        <v>HERE</v>
      </c>
      <c r="AA161" s="2">
        <f>IF(Z161="HERE",Y161,AA160+Graph!$G$1*1000)</f>
        <v>57853245.222434402</v>
      </c>
      <c r="AB161" s="2">
        <f t="shared" si="21"/>
        <v>247026.62617772818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46832618.267379649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741500.42857142852</v>
      </c>
      <c r="H162" s="2">
        <f t="shared" si="39"/>
        <v>78149633.131748199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750000</v>
      </c>
      <c r="R162" s="2">
        <f t="shared" si="40"/>
        <v>79364496.408199608</v>
      </c>
      <c r="S162" s="2">
        <f t="shared" si="17"/>
        <v>741500.42857143283</v>
      </c>
      <c r="T162" s="2">
        <f t="shared" si="18"/>
        <v>8499.571428571362</v>
      </c>
      <c r="U162" s="2">
        <f t="shared" si="19"/>
        <v>750000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242095.49029156566</v>
      </c>
      <c r="Y162" s="2">
        <f t="shared" si="37"/>
        <v>58095340.712725967</v>
      </c>
      <c r="Z162" s="2" t="str">
        <f t="shared" si="8"/>
        <v>HERE</v>
      </c>
      <c r="AA162" s="2">
        <f>IF(Z162="HERE",Y162,AA161+Graph!$G$1*1000)</f>
        <v>58095340.712725967</v>
      </c>
      <c r="AB162" s="2">
        <f t="shared" si="21"/>
        <v>242095.49029156566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47040901.967379645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741500.42857142852</v>
      </c>
      <c r="H163" s="2">
        <f t="shared" si="39"/>
        <v>78891133.560319632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750000</v>
      </c>
      <c r="R163" s="2">
        <f t="shared" si="40"/>
        <v>80114496.408199608</v>
      </c>
      <c r="S163" s="2">
        <f t="shared" si="17"/>
        <v>741500.42857143283</v>
      </c>
      <c r="T163" s="2">
        <f t="shared" si="18"/>
        <v>8499.571428571362</v>
      </c>
      <c r="U163" s="2">
        <f t="shared" si="19"/>
        <v>750000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237164.35440540314</v>
      </c>
      <c r="Y163" s="2">
        <f t="shared" si="37"/>
        <v>58332505.06713137</v>
      </c>
      <c r="Z163" s="2" t="str">
        <f t="shared" si="8"/>
        <v>HERE</v>
      </c>
      <c r="AA163" s="2">
        <f>IF(Z163="HERE",Y163,AA162+Graph!$G$1*1000)</f>
        <v>58332505.06713137</v>
      </c>
      <c r="AB163" s="2">
        <f t="shared" si="21"/>
        <v>237164.35440540314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47478141.667379647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741500.42857142852</v>
      </c>
      <c r="H164" s="2">
        <f t="shared" si="39"/>
        <v>79632633.988891065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750000</v>
      </c>
      <c r="R164" s="2">
        <f t="shared" si="40"/>
        <v>80864496.408199608</v>
      </c>
      <c r="S164" s="2">
        <f t="shared" si="17"/>
        <v>741500.42857143283</v>
      </c>
      <c r="T164" s="2">
        <f t="shared" si="18"/>
        <v>8499.571428571362</v>
      </c>
      <c r="U164" s="2">
        <f t="shared" si="19"/>
        <v>750000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232233.21851921082</v>
      </c>
      <c r="Y164" s="2">
        <f t="shared" si="37"/>
        <v>58564738.285650581</v>
      </c>
      <c r="Z164" s="2" t="str">
        <f t="shared" si="8"/>
        <v>HERE</v>
      </c>
      <c r="AA164" s="2">
        <f>IF(Z164="HERE",Y164,AA163+Graph!$G$1*1000)</f>
        <v>58564738.285650581</v>
      </c>
      <c r="AB164" s="2">
        <f t="shared" si="21"/>
        <v>232233.21851921082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47853533.667379647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741500.42857142852</v>
      </c>
      <c r="H165" s="2">
        <f t="shared" si="39"/>
        <v>80374134.417462498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750000</v>
      </c>
      <c r="R165" s="2">
        <f t="shared" si="40"/>
        <v>81614496.408199608</v>
      </c>
      <c r="S165" s="2">
        <f t="shared" si="17"/>
        <v>741500.42857143283</v>
      </c>
      <c r="T165" s="2">
        <f t="shared" si="18"/>
        <v>8499.571428571362</v>
      </c>
      <c r="U165" s="2">
        <f t="shared" si="19"/>
        <v>750000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227302.0826330483</v>
      </c>
      <c r="Y165" s="2">
        <f t="shared" si="37"/>
        <v>58792040.368283629</v>
      </c>
      <c r="Z165" s="2" t="str">
        <f t="shared" si="8"/>
        <v>HERE</v>
      </c>
      <c r="AA165" s="2">
        <f>IF(Z165="HERE",Y165,AA164+Graph!$G$1*1000)</f>
        <v>58792040.368283629</v>
      </c>
      <c r="AB165" s="2">
        <f t="shared" si="21"/>
        <v>227302.0826330483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IF(F166&gt;750000,$AK$31*1000,F166)</f>
        <v>741500.42857142852</v>
      </c>
      <c r="H166" s="2">
        <f t="shared" si="39"/>
        <v>81115634.846033931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IF(P166&gt;750000,750000,P166)</f>
        <v>750000</v>
      </c>
      <c r="R166" s="2">
        <f t="shared" si="40"/>
        <v>82364496.408199608</v>
      </c>
      <c r="S166" s="2">
        <f t="shared" si="17"/>
        <v>741500.42857143283</v>
      </c>
      <c r="T166" s="2">
        <f t="shared" si="18"/>
        <v>8499.571428571362</v>
      </c>
      <c r="U166" s="2">
        <f t="shared" si="19"/>
        <v>750000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222370.94674688578</v>
      </c>
      <c r="Y166" s="2">
        <f t="shared" si="37"/>
        <v>59014411.315030515</v>
      </c>
      <c r="Z166" s="2" t="str">
        <f t="shared" si="8"/>
        <v>HERE</v>
      </c>
      <c r="AA166" s="2">
        <f>IF(Z166="HERE",Y166,AA165+Graph!$G$1*1000)</f>
        <v>59014411.315030515</v>
      </c>
      <c r="AB166" s="2">
        <f t="shared" si="21"/>
        <v>222370.94674688578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741500.42857142852</v>
      </c>
      <c r="H167" s="2">
        <f t="shared" si="39"/>
        <v>81857135.274605364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750000</v>
      </c>
      <c r="R167" s="2">
        <f t="shared" si="40"/>
        <v>83114496.408199608</v>
      </c>
      <c r="S167" s="2">
        <f t="shared" si="17"/>
        <v>741500.42857143283</v>
      </c>
      <c r="T167" s="2">
        <f t="shared" si="18"/>
        <v>8499.571428571362</v>
      </c>
      <c r="U167" s="2">
        <f t="shared" si="19"/>
        <v>750000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217439.81086069345</v>
      </c>
      <c r="Y167" s="2">
        <f t="shared" si="37"/>
        <v>59231851.125891209</v>
      </c>
      <c r="Z167" s="2" t="str">
        <f t="shared" si="8"/>
        <v>HERE</v>
      </c>
      <c r="AA167" s="2">
        <f>IF(Z167="HERE",Y167,AA166+Graph!$G$1*1000)</f>
        <v>59231851.125891209</v>
      </c>
      <c r="AB167" s="2">
        <f t="shared" si="21"/>
        <v>217439.81086069345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741500.42857142852</v>
      </c>
      <c r="H168" s="2">
        <f t="shared" si="39"/>
        <v>82598635.703176796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750000</v>
      </c>
      <c r="R168" s="2">
        <f t="shared" si="40"/>
        <v>83864496.408199608</v>
      </c>
      <c r="S168" s="2">
        <f t="shared" si="17"/>
        <v>741500.42857143283</v>
      </c>
      <c r="T168" s="2">
        <f t="shared" si="18"/>
        <v>8499.571428571362</v>
      </c>
      <c r="U168" s="2">
        <f t="shared" si="19"/>
        <v>750000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212508.67497453094</v>
      </c>
      <c r="Y168" s="2">
        <f t="shared" si="37"/>
        <v>59444359.80086574</v>
      </c>
      <c r="Z168" s="2" t="str">
        <f t="shared" si="8"/>
        <v>HERE</v>
      </c>
      <c r="AA168" s="2">
        <f>IF(Z168="HERE",Y168,AA167+Graph!$G$1*1000)</f>
        <v>59444359.80086574</v>
      </c>
      <c r="AB168" s="2">
        <f t="shared" si="21"/>
        <v>212508.67497453094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741500.42857142852</v>
      </c>
      <c r="H169" s="2">
        <f t="shared" si="39"/>
        <v>83340136.131748229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750000</v>
      </c>
      <c r="R169" s="2">
        <f t="shared" si="40"/>
        <v>84614496.408199608</v>
      </c>
      <c r="S169" s="2">
        <f t="shared" si="17"/>
        <v>741500.42857143283</v>
      </c>
      <c r="T169" s="2">
        <f t="shared" si="18"/>
        <v>8499.571428571362</v>
      </c>
      <c r="U169" s="2">
        <f t="shared" si="19"/>
        <v>750000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207577.53908836842</v>
      </c>
      <c r="Y169" s="2">
        <f t="shared" si="37"/>
        <v>59651937.339954108</v>
      </c>
      <c r="Z169" s="2" t="str">
        <f t="shared" si="8"/>
        <v>HERE</v>
      </c>
      <c r="AA169" s="2">
        <f>IF(Z169="HERE",Y169,AA168+Graph!$G$1*1000)</f>
        <v>59651937.339954108</v>
      </c>
      <c r="AB169" s="2">
        <f t="shared" si="21"/>
        <v>207577.53908836842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741500.42857142852</v>
      </c>
      <c r="H170" s="2">
        <f t="shared" si="39"/>
        <v>84081636.560319662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750000</v>
      </c>
      <c r="R170" s="2">
        <f t="shared" si="40"/>
        <v>85364496.408199608</v>
      </c>
      <c r="S170" s="2">
        <f t="shared" si="17"/>
        <v>741500.42857143283</v>
      </c>
      <c r="T170" s="2">
        <f t="shared" si="18"/>
        <v>8499.571428571362</v>
      </c>
      <c r="U170" s="2">
        <f t="shared" si="19"/>
        <v>750000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202646.40320217609</v>
      </c>
      <c r="Y170" s="2">
        <f t="shared" si="37"/>
        <v>59854583.743156284</v>
      </c>
      <c r="Z170" s="2" t="str">
        <f t="shared" si="8"/>
        <v>HERE</v>
      </c>
      <c r="AA170" s="2">
        <f>IF(Z170="HERE",Y170,AA169+Graph!$G$1*1000)</f>
        <v>59854583.743156284</v>
      </c>
      <c r="AB170" s="2">
        <f t="shared" si="21"/>
        <v>202646.40320217609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741500.42857142852</v>
      </c>
      <c r="H171" s="2">
        <f t="shared" si="39"/>
        <v>84823136.988891095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750000</v>
      </c>
      <c r="R171" s="2">
        <f t="shared" si="40"/>
        <v>86114496.408199608</v>
      </c>
      <c r="S171" s="2">
        <f t="shared" si="17"/>
        <v>741500.42857143283</v>
      </c>
      <c r="T171" s="2">
        <f t="shared" si="18"/>
        <v>8499.571428571362</v>
      </c>
      <c r="U171" s="2">
        <f t="shared" si="19"/>
        <v>750000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197715.26731601357</v>
      </c>
      <c r="Y171" s="2">
        <f t="shared" si="37"/>
        <v>60052299.010472298</v>
      </c>
      <c r="Z171" s="2" t="str">
        <f t="shared" si="8"/>
        <v>HERE</v>
      </c>
      <c r="AA171" s="2">
        <f>IF(Z171="HERE",Y171,AA170+Graph!$G$1*1000)</f>
        <v>60052299.010472298</v>
      </c>
      <c r="AB171" s="2">
        <f t="shared" si="21"/>
        <v>197715.26731601357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741500.42857142852</v>
      </c>
      <c r="H172" s="2">
        <f t="shared" si="39"/>
        <v>85564637.417462528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750000</v>
      </c>
      <c r="R172" s="2">
        <f t="shared" si="40"/>
        <v>86864496.408199608</v>
      </c>
      <c r="S172" s="2">
        <f t="shared" si="17"/>
        <v>741500.42857143283</v>
      </c>
      <c r="T172" s="2">
        <f t="shared" si="18"/>
        <v>8499.571428571362</v>
      </c>
      <c r="U172" s="2">
        <f t="shared" si="19"/>
        <v>750000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192784.13142985106</v>
      </c>
      <c r="Y172" s="2">
        <f t="shared" si="37"/>
        <v>60245083.141902149</v>
      </c>
      <c r="Z172" s="2" t="str">
        <f t="shared" si="8"/>
        <v>HERE</v>
      </c>
      <c r="AA172" s="2">
        <f>IF(Z172="HERE",Y172,AA171+Graph!$G$1*1000)</f>
        <v>60245083.141902149</v>
      </c>
      <c r="AB172" s="2">
        <f t="shared" si="21"/>
        <v>192784.13142985106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741500.42857142852</v>
      </c>
      <c r="H173" s="2">
        <f t="shared" si="39"/>
        <v>86306137.846033961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750000</v>
      </c>
      <c r="R173" s="2">
        <f t="shared" si="40"/>
        <v>87614496.408199608</v>
      </c>
      <c r="S173" s="2">
        <f t="shared" si="17"/>
        <v>741500.42857143283</v>
      </c>
      <c r="T173" s="2">
        <f t="shared" si="18"/>
        <v>8499.571428571362</v>
      </c>
      <c r="U173" s="2">
        <f t="shared" si="19"/>
        <v>750000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187852.99554365873</v>
      </c>
      <c r="Y173" s="2">
        <f t="shared" si="37"/>
        <v>60432936.137445807</v>
      </c>
      <c r="Z173" s="2" t="str">
        <f t="shared" si="8"/>
        <v>HERE</v>
      </c>
      <c r="AA173" s="2">
        <f>IF(Z173="HERE",Y173,AA172+Graph!$G$1*1000)</f>
        <v>60432936.137445807</v>
      </c>
      <c r="AB173" s="2">
        <f t="shared" si="21"/>
        <v>187852.99554365873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741500.42857142852</v>
      </c>
      <c r="H174" s="2">
        <f t="shared" si="39"/>
        <v>87047638.274605393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750000</v>
      </c>
      <c r="R174" s="2">
        <f t="shared" si="40"/>
        <v>88364496.408199608</v>
      </c>
      <c r="S174" s="2">
        <f t="shared" si="17"/>
        <v>741500.42857143283</v>
      </c>
      <c r="T174" s="2">
        <f t="shared" si="18"/>
        <v>8499.571428571362</v>
      </c>
      <c r="U174" s="2">
        <f t="shared" si="19"/>
        <v>750000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182921.85965749621</v>
      </c>
      <c r="Y174" s="2">
        <f t="shared" si="37"/>
        <v>60615857.997103304</v>
      </c>
      <c r="Z174" s="2" t="str">
        <f t="shared" si="8"/>
        <v>HERE</v>
      </c>
      <c r="AA174" s="2">
        <f>IF(Z174="HERE",Y174,AA173+Graph!$G$1*1000)</f>
        <v>60615857.997103304</v>
      </c>
      <c r="AB174" s="2">
        <f t="shared" si="21"/>
        <v>182921.85965749621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741500.42857142852</v>
      </c>
      <c r="H175" s="2">
        <f t="shared" si="39"/>
        <v>87789138.703176826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750000</v>
      </c>
      <c r="R175" s="2">
        <f t="shared" si="40"/>
        <v>89114496.408199608</v>
      </c>
      <c r="S175" s="2">
        <f t="shared" si="17"/>
        <v>741500.42857143283</v>
      </c>
      <c r="T175" s="2">
        <f t="shared" si="18"/>
        <v>8499.571428571362</v>
      </c>
      <c r="U175" s="2">
        <f t="shared" si="19"/>
        <v>750000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177990.72377133369</v>
      </c>
      <c r="Y175" s="2">
        <f t="shared" si="37"/>
        <v>60793848.720874637</v>
      </c>
      <c r="Z175" s="2" t="str">
        <f t="shared" si="8"/>
        <v>HERE</v>
      </c>
      <c r="AA175" s="2">
        <f>IF(Z175="HERE",Y175,AA174+Graph!$G$1*1000)</f>
        <v>60793848.720874637</v>
      </c>
      <c r="AB175" s="2">
        <f t="shared" si="21"/>
        <v>177990.72377133369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741500.42857142852</v>
      </c>
      <c r="H176" s="2">
        <f t="shared" si="39"/>
        <v>88530639.131748259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750000</v>
      </c>
      <c r="R176" s="2">
        <f t="shared" si="40"/>
        <v>89864496.408199608</v>
      </c>
      <c r="S176" s="2">
        <f t="shared" si="17"/>
        <v>741500.42857143283</v>
      </c>
      <c r="T176" s="2">
        <f t="shared" si="18"/>
        <v>8499.571428571362</v>
      </c>
      <c r="U176" s="2">
        <f t="shared" si="19"/>
        <v>750000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173059.58788514137</v>
      </c>
      <c r="Y176" s="2">
        <f t="shared" si="37"/>
        <v>60966908.308759779</v>
      </c>
      <c r="Z176" s="2" t="str">
        <f t="shared" si="8"/>
        <v>HERE</v>
      </c>
      <c r="AA176" s="2">
        <f>IF(Z176="HERE",Y176,AA175+Graph!$G$1*1000)</f>
        <v>60966908.308759779</v>
      </c>
      <c r="AB176" s="2">
        <f t="shared" si="21"/>
        <v>173059.58788514137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741500.42857142852</v>
      </c>
      <c r="H177" s="2">
        <f t="shared" si="39"/>
        <v>89272139.560319692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750000</v>
      </c>
      <c r="R177" s="2">
        <f t="shared" si="40"/>
        <v>90614496.408199608</v>
      </c>
      <c r="S177" s="2">
        <f t="shared" si="17"/>
        <v>741500.42857143283</v>
      </c>
      <c r="T177" s="2">
        <f t="shared" si="18"/>
        <v>8499.571428571362</v>
      </c>
      <c r="U177" s="2">
        <f t="shared" si="19"/>
        <v>750000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168128.45199897885</v>
      </c>
      <c r="Y177" s="2">
        <f t="shared" si="37"/>
        <v>61135036.760758758</v>
      </c>
      <c r="Z177" s="2" t="str">
        <f t="shared" si="8"/>
        <v>HERE</v>
      </c>
      <c r="AA177" s="2">
        <f>IF(Z177="HERE",Y177,AA176+Graph!$G$1*1000)</f>
        <v>61135036.760758758</v>
      </c>
      <c r="AB177" s="2">
        <f t="shared" si="21"/>
        <v>168128.45199897885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741500.42857142852</v>
      </c>
      <c r="H178" s="2">
        <f t="shared" si="39"/>
        <v>90013639.988891125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750000</v>
      </c>
      <c r="R178" s="2">
        <f t="shared" si="40"/>
        <v>91364496.408199608</v>
      </c>
      <c r="S178" s="2">
        <f t="shared" si="17"/>
        <v>741500.42857143283</v>
      </c>
      <c r="T178" s="2">
        <f t="shared" si="18"/>
        <v>8499.571428571362</v>
      </c>
      <c r="U178" s="2">
        <f t="shared" si="19"/>
        <v>750000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163197.31611281633</v>
      </c>
      <c r="Y178" s="2">
        <f t="shared" si="37"/>
        <v>61298234.076871574</v>
      </c>
      <c r="Z178" s="2" t="str">
        <f t="shared" si="8"/>
        <v>HERE</v>
      </c>
      <c r="AA178" s="2">
        <f>IF(Z178="HERE",Y178,AA177+Graph!$G$1*1000)</f>
        <v>61298234.076871574</v>
      </c>
      <c r="AB178" s="2">
        <f t="shared" si="21"/>
        <v>163197.31611281633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741500.42857142852</v>
      </c>
      <c r="H179" s="2">
        <f t="shared" si="39"/>
        <v>90755140.417462558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750000</v>
      </c>
      <c r="R179" s="2">
        <f t="shared" si="40"/>
        <v>92114496.408199608</v>
      </c>
      <c r="S179" s="2">
        <f t="shared" si="17"/>
        <v>741500.42857143283</v>
      </c>
      <c r="T179" s="2">
        <f t="shared" si="18"/>
        <v>8499.571428571362</v>
      </c>
      <c r="U179" s="2">
        <f t="shared" si="19"/>
        <v>750000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158266.18022662401</v>
      </c>
      <c r="Y179" s="2">
        <f t="shared" si="37"/>
        <v>61456500.257098198</v>
      </c>
      <c r="Z179" s="2" t="str">
        <f t="shared" si="8"/>
        <v>HERE</v>
      </c>
      <c r="AA179" s="2">
        <f>IF(Z179="HERE",Y179,AA178+Graph!$G$1*1000)</f>
        <v>61456500.257098198</v>
      </c>
      <c r="AB179" s="2">
        <f t="shared" si="21"/>
        <v>158266.18022662401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741500.42857142852</v>
      </c>
      <c r="H180" s="2">
        <f t="shared" si="39"/>
        <v>91496640.84603399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750000</v>
      </c>
      <c r="R180" s="2">
        <f t="shared" si="40"/>
        <v>92864496.408199608</v>
      </c>
      <c r="S180" s="2">
        <f t="shared" si="17"/>
        <v>741500.42857143283</v>
      </c>
      <c r="T180" s="2">
        <f t="shared" si="18"/>
        <v>8499.571428571362</v>
      </c>
      <c r="U180" s="2">
        <f t="shared" si="19"/>
        <v>750000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153335.04434046149</v>
      </c>
      <c r="Y180" s="2">
        <f t="shared" si="37"/>
        <v>61609835.301438659</v>
      </c>
      <c r="Z180" s="2" t="str">
        <f t="shared" si="8"/>
        <v>HERE</v>
      </c>
      <c r="AA180" s="2">
        <f>IF(Z180="HERE",Y180,AA179+Graph!$G$1*1000)</f>
        <v>61609835.301438659</v>
      </c>
      <c r="AB180" s="2">
        <f t="shared" si="21"/>
        <v>153335.04434046149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741500.42857142852</v>
      </c>
      <c r="H181" s="2">
        <f t="shared" si="39"/>
        <v>92238141.274605423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750000</v>
      </c>
      <c r="R181" s="2">
        <f t="shared" si="40"/>
        <v>93614496.408199608</v>
      </c>
      <c r="S181" s="2">
        <f t="shared" si="17"/>
        <v>741500.42857143283</v>
      </c>
      <c r="T181" s="2">
        <f t="shared" si="18"/>
        <v>8499.571428571362</v>
      </c>
      <c r="U181" s="2">
        <f t="shared" si="19"/>
        <v>750000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148403.90845429897</v>
      </c>
      <c r="Y181" s="2">
        <f t="shared" si="37"/>
        <v>61758239.209892958</v>
      </c>
      <c r="Z181" s="2" t="str">
        <f t="shared" si="8"/>
        <v>HERE</v>
      </c>
      <c r="AA181" s="2">
        <f>IF(Z181="HERE",Y181,AA180+Graph!$G$1*1000)</f>
        <v>61758239.209892958</v>
      </c>
      <c r="AB181" s="2">
        <f t="shared" si="21"/>
        <v>148403.90845429897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741500.42857142852</v>
      </c>
      <c r="H182" s="2">
        <f t="shared" si="39"/>
        <v>92979641.703176856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750000</v>
      </c>
      <c r="R182" s="2">
        <f t="shared" si="40"/>
        <v>94364496.408199608</v>
      </c>
      <c r="S182" s="2">
        <f t="shared" si="17"/>
        <v>741500.42857143283</v>
      </c>
      <c r="T182" s="2">
        <f t="shared" si="18"/>
        <v>8499.571428571362</v>
      </c>
      <c r="U182" s="2">
        <f t="shared" si="19"/>
        <v>750000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143472.77256810665</v>
      </c>
      <c r="Y182" s="2">
        <f t="shared" si="37"/>
        <v>61901711.982461065</v>
      </c>
      <c r="Z182" s="2" t="str">
        <f t="shared" si="8"/>
        <v>HERE</v>
      </c>
      <c r="AA182" s="2">
        <f>IF(Z182="HERE",Y182,AA181+Graph!$G$1*1000)</f>
        <v>61901711.982461065</v>
      </c>
      <c r="AB182" s="2">
        <f t="shared" si="21"/>
        <v>143472.77256810665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741500.42857142852</v>
      </c>
      <c r="H183" s="2">
        <f t="shared" si="39"/>
        <v>93721142.131748289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750000</v>
      </c>
      <c r="R183" s="2">
        <f t="shared" si="40"/>
        <v>95114496.408199608</v>
      </c>
      <c r="S183" s="2">
        <f t="shared" si="17"/>
        <v>741500.42857143283</v>
      </c>
      <c r="T183" s="2">
        <f t="shared" si="18"/>
        <v>8499.571428571362</v>
      </c>
      <c r="U183" s="2">
        <f t="shared" si="19"/>
        <v>750000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138541.63668194413</v>
      </c>
      <c r="Y183" s="2">
        <f t="shared" si="37"/>
        <v>62040253.619143009</v>
      </c>
      <c r="Z183" s="2" t="str">
        <f t="shared" si="8"/>
        <v>HERE</v>
      </c>
      <c r="AA183" s="2">
        <f>IF(Z183="HERE",Y183,AA182+Graph!$G$1*1000)</f>
        <v>62040253.619143009</v>
      </c>
      <c r="AB183" s="2">
        <f t="shared" si="21"/>
        <v>138541.63668194413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741500.42857142852</v>
      </c>
      <c r="H184" s="2">
        <f t="shared" si="39"/>
        <v>94462642.560319722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750000</v>
      </c>
      <c r="R184" s="2">
        <f t="shared" si="40"/>
        <v>95864496.408199608</v>
      </c>
      <c r="S184" s="2">
        <f t="shared" si="17"/>
        <v>741500.42857143283</v>
      </c>
      <c r="T184" s="2">
        <f t="shared" si="18"/>
        <v>8499.571428571362</v>
      </c>
      <c r="U184" s="2">
        <f t="shared" si="19"/>
        <v>750000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133610.50079578161</v>
      </c>
      <c r="Y184" s="2">
        <f t="shared" si="37"/>
        <v>62173864.119938791</v>
      </c>
      <c r="Z184" s="2" t="str">
        <f t="shared" si="8"/>
        <v>HERE</v>
      </c>
      <c r="AA184" s="2">
        <f>IF(Z184="HERE",Y184,AA183+Graph!$G$1*1000)</f>
        <v>62173864.119938791</v>
      </c>
      <c r="AB184" s="2">
        <f t="shared" si="21"/>
        <v>133610.50079578161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741500.42857142852</v>
      </c>
      <c r="H185" s="2">
        <f t="shared" si="39"/>
        <v>95204142.988891155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750000</v>
      </c>
      <c r="R185" s="2">
        <f t="shared" si="40"/>
        <v>96614496.408199608</v>
      </c>
      <c r="S185" s="2">
        <f t="shared" si="17"/>
        <v>741500.42857143283</v>
      </c>
      <c r="T185" s="2">
        <f t="shared" si="18"/>
        <v>8499.571428571362</v>
      </c>
      <c r="U185" s="2">
        <f t="shared" si="19"/>
        <v>750000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128679.36490958929</v>
      </c>
      <c r="Y185" s="2">
        <f t="shared" si="37"/>
        <v>62302543.48484838</v>
      </c>
      <c r="Z185" s="2" t="str">
        <f t="shared" si="8"/>
        <v>HERE</v>
      </c>
      <c r="AA185" s="2">
        <f>IF(Z185="HERE",Y185,AA184+Graph!$G$1*1000)</f>
        <v>62302543.48484838</v>
      </c>
      <c r="AB185" s="2">
        <f t="shared" si="21"/>
        <v>128679.36490958929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741500.42857142852</v>
      </c>
      <c r="H186" s="2">
        <f t="shared" si="39"/>
        <v>95945643.417462587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750000</v>
      </c>
      <c r="R186" s="2">
        <f t="shared" si="40"/>
        <v>97364496.408199608</v>
      </c>
      <c r="S186" s="2">
        <f t="shared" si="17"/>
        <v>741500.42857143283</v>
      </c>
      <c r="T186" s="2">
        <f t="shared" si="18"/>
        <v>8499.571428571362</v>
      </c>
      <c r="U186" s="2">
        <f t="shared" si="19"/>
        <v>750000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123748.22902342677</v>
      </c>
      <c r="Y186" s="2">
        <f t="shared" si="37"/>
        <v>62426291.713871807</v>
      </c>
      <c r="Z186" s="2" t="str">
        <f t="shared" si="8"/>
        <v>HERE</v>
      </c>
      <c r="AA186" s="2">
        <f>IF(Z186="HERE",Y186,AA185+Graph!$G$1*1000)</f>
        <v>62426291.713871807</v>
      </c>
      <c r="AB186" s="2">
        <f t="shared" si="21"/>
        <v>123748.22902342677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741500.42857142852</v>
      </c>
      <c r="H187" s="2">
        <f t="shared" si="39"/>
        <v>96687143.84603402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750000</v>
      </c>
      <c r="R187" s="2">
        <f t="shared" si="40"/>
        <v>98114496.408199608</v>
      </c>
      <c r="S187" s="2">
        <f t="shared" si="17"/>
        <v>741500.42857143283</v>
      </c>
      <c r="T187" s="2">
        <f t="shared" si="18"/>
        <v>8499.571428571362</v>
      </c>
      <c r="U187" s="2">
        <f t="shared" si="19"/>
        <v>750000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118817.09313726425</v>
      </c>
      <c r="Y187" s="2">
        <f t="shared" si="37"/>
        <v>62545108.807009071</v>
      </c>
      <c r="Z187" s="2" t="str">
        <f t="shared" si="8"/>
        <v>HERE</v>
      </c>
      <c r="AA187" s="2">
        <f>IF(Z187="HERE",Y187,AA186+Graph!$G$1*1000)</f>
        <v>62545108.807009071</v>
      </c>
      <c r="AB187" s="2">
        <f t="shared" si="21"/>
        <v>118817.09313726425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741500.42857142852</v>
      </c>
      <c r="H188" s="2">
        <f t="shared" si="39"/>
        <v>97428644.274605453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750000</v>
      </c>
      <c r="R188" s="2">
        <f t="shared" si="40"/>
        <v>98864496.408199608</v>
      </c>
      <c r="S188" s="2">
        <f t="shared" si="17"/>
        <v>741500.42857143283</v>
      </c>
      <c r="T188" s="2">
        <f t="shared" si="18"/>
        <v>8499.571428571362</v>
      </c>
      <c r="U188" s="2">
        <f t="shared" si="19"/>
        <v>750000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113885.95725107193</v>
      </c>
      <c r="Y188" s="2">
        <f t="shared" si="37"/>
        <v>62658994.764260143</v>
      </c>
      <c r="Z188" s="2" t="str">
        <f t="shared" si="8"/>
        <v>HERE</v>
      </c>
      <c r="AA188" s="2">
        <f>IF(Z188="HERE",Y188,AA187+Graph!$G$1*1000)</f>
        <v>62658994.764260143</v>
      </c>
      <c r="AB188" s="2">
        <f t="shared" si="21"/>
        <v>113885.95725107193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741500.42857142852</v>
      </c>
      <c r="H189" s="2">
        <f t="shared" si="39"/>
        <v>98170144.703176886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750000</v>
      </c>
      <c r="R189" s="2">
        <f t="shared" si="40"/>
        <v>99614496.408199608</v>
      </c>
      <c r="S189" s="2">
        <f t="shared" si="17"/>
        <v>741500.42857143283</v>
      </c>
      <c r="T189" s="2">
        <f t="shared" si="18"/>
        <v>8499.571428571362</v>
      </c>
      <c r="U189" s="2">
        <f t="shared" si="19"/>
        <v>750000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108954.82136490941</v>
      </c>
      <c r="Y189" s="2">
        <f t="shared" si="37"/>
        <v>62767949.585625052</v>
      </c>
      <c r="Z189" s="2" t="str">
        <f t="shared" si="8"/>
        <v>HERE</v>
      </c>
      <c r="AA189" s="2">
        <f>IF(Z189="HERE",Y189,AA188+Graph!$G$1*1000)</f>
        <v>62767949.585625052</v>
      </c>
      <c r="AB189" s="2">
        <f t="shared" si="21"/>
        <v>108954.82136490941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741500.42857142852</v>
      </c>
      <c r="H190" s="2">
        <f t="shared" si="39"/>
        <v>98911645.131748319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750000</v>
      </c>
      <c r="R190" s="2">
        <f t="shared" si="40"/>
        <v>100364496.40819961</v>
      </c>
      <c r="S190" s="2">
        <f t="shared" si="17"/>
        <v>741500.42857143283</v>
      </c>
      <c r="T190" s="2">
        <f t="shared" si="18"/>
        <v>8499.571428571362</v>
      </c>
      <c r="U190" s="2">
        <f t="shared" si="19"/>
        <v>750000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104023.68547874689</v>
      </c>
      <c r="Y190" s="2">
        <f t="shared" si="37"/>
        <v>62871973.271103799</v>
      </c>
      <c r="Z190" s="2" t="str">
        <f t="shared" si="8"/>
        <v>HERE</v>
      </c>
      <c r="AA190" s="2">
        <f>IF(Z190="HERE",Y190,AA189+Graph!$G$1*1000)</f>
        <v>62871973.271103799</v>
      </c>
      <c r="AB190" s="2">
        <f t="shared" si="21"/>
        <v>104023.68547874689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741500.42857142852</v>
      </c>
      <c r="H191" s="2">
        <f t="shared" si="39"/>
        <v>99653145.560319752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750000</v>
      </c>
      <c r="R191" s="2">
        <f t="shared" si="40"/>
        <v>101114496.40819961</v>
      </c>
      <c r="S191" s="2">
        <f t="shared" si="17"/>
        <v>741500.42857143283</v>
      </c>
      <c r="T191" s="2">
        <f t="shared" si="18"/>
        <v>8499.571428571362</v>
      </c>
      <c r="U191" s="2">
        <f t="shared" si="19"/>
        <v>750000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99092.549592554569</v>
      </c>
      <c r="Y191" s="2">
        <f t="shared" si="37"/>
        <v>62971065.820696354</v>
      </c>
      <c r="Z191" s="2" t="str">
        <f t="shared" si="8"/>
        <v>HERE</v>
      </c>
      <c r="AA191" s="2">
        <f>IF(Z191="HERE",Y191,AA190+Graph!$G$1*1000)</f>
        <v>62971065.820696354</v>
      </c>
      <c r="AB191" s="2">
        <f t="shared" si="21"/>
        <v>99092.549592554569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741500.42857142852</v>
      </c>
      <c r="H192" s="2">
        <f t="shared" si="39"/>
        <v>100394645.98889118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750000</v>
      </c>
      <c r="R192" s="2">
        <f t="shared" si="40"/>
        <v>101864496.40819961</v>
      </c>
      <c r="S192" s="2">
        <f t="shared" si="17"/>
        <v>741500.42857143283</v>
      </c>
      <c r="T192" s="2">
        <f t="shared" si="18"/>
        <v>8499.571428571362</v>
      </c>
      <c r="U192" s="2">
        <f t="shared" si="19"/>
        <v>750000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94161.41370639205</v>
      </c>
      <c r="Y192" s="2">
        <f t="shared" si="37"/>
        <v>63065227.234402746</v>
      </c>
      <c r="Z192" s="2" t="str">
        <f t="shared" si="8"/>
        <v>HERE</v>
      </c>
      <c r="AA192" s="2">
        <f>IF(Z192="HERE",Y192,AA191+Graph!$G$1*1000)</f>
        <v>63065227.234402746</v>
      </c>
      <c r="AB192" s="2">
        <f t="shared" si="21"/>
        <v>94161.41370639205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741500.42857142852</v>
      </c>
      <c r="H193" s="2">
        <f t="shared" si="39"/>
        <v>101136146.41746262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750000</v>
      </c>
      <c r="R193" s="2">
        <f t="shared" si="40"/>
        <v>102614496.40819961</v>
      </c>
      <c r="S193" s="2">
        <f t="shared" si="17"/>
        <v>741500.42857143283</v>
      </c>
      <c r="T193" s="2">
        <f t="shared" si="18"/>
        <v>8499.571428571362</v>
      </c>
      <c r="U193" s="2">
        <f t="shared" si="19"/>
        <v>750000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89230.27782022953</v>
      </c>
      <c r="Y193" s="2">
        <f t="shared" si="37"/>
        <v>63154457.512222975</v>
      </c>
      <c r="Z193" s="2" t="str">
        <f t="shared" si="8"/>
        <v>HERE</v>
      </c>
      <c r="AA193" s="2">
        <f>IF(Z193="HERE",Y193,AA192+Graph!$G$1*1000)</f>
        <v>63154457.512222975</v>
      </c>
      <c r="AB193" s="2">
        <f t="shared" si="21"/>
        <v>89230.27782022953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741500.42857142852</v>
      </c>
      <c r="H194" s="2">
        <f t="shared" si="39"/>
        <v>101877646.84603405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750000</v>
      </c>
      <c r="R194" s="2">
        <f t="shared" si="40"/>
        <v>103364496.40819961</v>
      </c>
      <c r="S194" s="2">
        <f t="shared" si="17"/>
        <v>741500.42857143283</v>
      </c>
      <c r="T194" s="2">
        <f t="shared" si="18"/>
        <v>8499.571428571362</v>
      </c>
      <c r="U194" s="2">
        <f t="shared" si="19"/>
        <v>750000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84299.141934037209</v>
      </c>
      <c r="Y194" s="2">
        <f t="shared" si="37"/>
        <v>63238756.654157013</v>
      </c>
      <c r="Z194" s="2" t="str">
        <f t="shared" si="8"/>
        <v>HERE</v>
      </c>
      <c r="AA194" s="2">
        <f>IF(Z194="HERE",Y194,AA193+Graph!$G$1*1000)</f>
        <v>63238756.654157013</v>
      </c>
      <c r="AB194" s="2">
        <f t="shared" si="21"/>
        <v>84299.141934037209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741500.42857142852</v>
      </c>
      <c r="H195" s="2">
        <f t="shared" si="39"/>
        <v>102619147.27460548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750000</v>
      </c>
      <c r="R195" s="2">
        <f t="shared" si="40"/>
        <v>104114496.40819961</v>
      </c>
      <c r="S195" s="2">
        <f t="shared" si="17"/>
        <v>741500.42857143283</v>
      </c>
      <c r="T195" s="2">
        <f t="shared" si="18"/>
        <v>8499.571428571362</v>
      </c>
      <c r="U195" s="2">
        <f t="shared" si="19"/>
        <v>750000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79368.006047874689</v>
      </c>
      <c r="Y195" s="2">
        <f t="shared" si="37"/>
        <v>63318124.660204887</v>
      </c>
      <c r="Z195" s="2" t="str">
        <f t="shared" si="8"/>
        <v>HERE</v>
      </c>
      <c r="AA195" s="2">
        <f>IF(Z195="HERE",Y195,AA194+Graph!$G$1*1000)</f>
        <v>63318124.660204887</v>
      </c>
      <c r="AB195" s="2">
        <f t="shared" si="21"/>
        <v>79368.006047874689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741500.42857142852</v>
      </c>
      <c r="H196" s="2">
        <f t="shared" si="39"/>
        <v>103360647.70317692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750000</v>
      </c>
      <c r="R196" s="2">
        <f t="shared" si="40"/>
        <v>104864496.40819961</v>
      </c>
      <c r="S196" s="2">
        <f t="shared" si="17"/>
        <v>741500.42857143283</v>
      </c>
      <c r="T196" s="2">
        <f t="shared" si="18"/>
        <v>8499.571428571362</v>
      </c>
      <c r="U196" s="2">
        <f t="shared" si="19"/>
        <v>750000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74436.87016171217</v>
      </c>
      <c r="Y196" s="2">
        <f t="shared" si="37"/>
        <v>63392561.5303666</v>
      </c>
      <c r="Z196" s="2" t="str">
        <f t="shared" si="8"/>
        <v>HERE</v>
      </c>
      <c r="AA196" s="2">
        <f>IF(Z196="HERE",Y196,AA195+Graph!$G$1*1000)</f>
        <v>63392561.5303666</v>
      </c>
      <c r="AB196" s="2">
        <f t="shared" si="21"/>
        <v>74436.87016171217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741500.42857142852</v>
      </c>
      <c r="H197" s="2">
        <f t="shared" si="39"/>
        <v>104102148.13174835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750000</v>
      </c>
      <c r="R197" s="2">
        <f t="shared" si="40"/>
        <v>105614496.40819961</v>
      </c>
      <c r="S197" s="2">
        <f t="shared" si="17"/>
        <v>741500.42857143283</v>
      </c>
      <c r="T197" s="2">
        <f t="shared" si="18"/>
        <v>8499.571428571362</v>
      </c>
      <c r="U197" s="2">
        <f t="shared" si="19"/>
        <v>750000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69505.734275519848</v>
      </c>
      <c r="Y197" s="2">
        <f t="shared" si="37"/>
        <v>63462067.264642119</v>
      </c>
      <c r="Z197" s="2" t="str">
        <f t="shared" si="8"/>
        <v>HERE</v>
      </c>
      <c r="AA197" s="2">
        <f>IF(Z197="HERE",Y197,AA196+Graph!$G$1*1000)</f>
        <v>63462067.264642119</v>
      </c>
      <c r="AB197" s="2">
        <f t="shared" si="21"/>
        <v>69505.734275519848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741500.42857142852</v>
      </c>
      <c r="H198" s="2">
        <f t="shared" si="39"/>
        <v>104843648.56031978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750000</v>
      </c>
      <c r="R198" s="2">
        <f t="shared" si="40"/>
        <v>106364496.40819961</v>
      </c>
      <c r="S198" s="2">
        <f t="shared" si="17"/>
        <v>741500.42857143283</v>
      </c>
      <c r="T198" s="2">
        <f t="shared" si="18"/>
        <v>8499.571428571362</v>
      </c>
      <c r="U198" s="2">
        <f t="shared" si="19"/>
        <v>750000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64574.598389357328</v>
      </c>
      <c r="Y198" s="2">
        <f t="shared" si="37"/>
        <v>63526641.863031477</v>
      </c>
      <c r="Z198" s="2" t="str">
        <f t="shared" si="8"/>
        <v>HERE</v>
      </c>
      <c r="AA198" s="2">
        <f>IF(Z198="HERE",Y198,AA197+Graph!$G$1*1000)</f>
        <v>63526641.863031477</v>
      </c>
      <c r="AB198" s="2">
        <f t="shared" si="21"/>
        <v>64574.598389357328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741500.42857142852</v>
      </c>
      <c r="H199" s="2">
        <f t="shared" si="39"/>
        <v>105585148.98889121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750000</v>
      </c>
      <c r="R199" s="2">
        <f t="shared" si="40"/>
        <v>107114496.40819961</v>
      </c>
      <c r="S199" s="2">
        <f t="shared" si="17"/>
        <v>741500.42857143283</v>
      </c>
      <c r="T199" s="2">
        <f t="shared" si="18"/>
        <v>8499.571428571362</v>
      </c>
      <c r="U199" s="2">
        <f t="shared" si="19"/>
        <v>750000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59643.462503194809</v>
      </c>
      <c r="Y199" s="2">
        <f t="shared" si="37"/>
        <v>63586285.325534672</v>
      </c>
      <c r="Z199" s="2" t="str">
        <f t="shared" si="8"/>
        <v>HERE</v>
      </c>
      <c r="AA199" s="2">
        <f>IF(Z199="HERE",Y199,AA198+Graph!$G$1*1000)</f>
        <v>63586285.325534672</v>
      </c>
      <c r="AB199" s="2">
        <f t="shared" si="21"/>
        <v>59643.462503194809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741500.42857142852</v>
      </c>
      <c r="H200" s="2">
        <f t="shared" si="39"/>
        <v>106326649.41746265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750000</v>
      </c>
      <c r="R200" s="2">
        <f t="shared" si="40"/>
        <v>107864496.40819961</v>
      </c>
      <c r="S200" s="2">
        <f t="shared" si="17"/>
        <v>741500.42857143283</v>
      </c>
      <c r="T200" s="2">
        <f t="shared" si="18"/>
        <v>8499.571428571362</v>
      </c>
      <c r="U200" s="2">
        <f t="shared" si="19"/>
        <v>750000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54712.326617002487</v>
      </c>
      <c r="Y200" s="2">
        <f t="shared" si="37"/>
        <v>63640997.652151674</v>
      </c>
      <c r="Z200" s="2" t="str">
        <f t="shared" si="8"/>
        <v>HERE</v>
      </c>
      <c r="AA200" s="2">
        <f>IF(Z200="HERE",Y200,AA199+Graph!$G$1*1000)</f>
        <v>63640997.652151674</v>
      </c>
      <c r="AB200" s="2">
        <f t="shared" si="21"/>
        <v>54712.326617002487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741500.42857142852</v>
      </c>
      <c r="H201" s="2">
        <f t="shared" si="39"/>
        <v>107068149.84603408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750000</v>
      </c>
      <c r="R201" s="2">
        <f t="shared" si="40"/>
        <v>108614496.40819961</v>
      </c>
      <c r="S201" s="2">
        <f t="shared" si="17"/>
        <v>741500.42857143283</v>
      </c>
      <c r="T201" s="2">
        <f t="shared" si="18"/>
        <v>8499.571428571362</v>
      </c>
      <c r="U201" s="2">
        <f t="shared" si="19"/>
        <v>750000</v>
      </c>
      <c r="V201" s="2">
        <f t="shared" si="34"/>
        <v>44923717.565317094</v>
      </c>
      <c r="W201" s="2">
        <f t="shared" si="20"/>
        <v>700218.80926916003</v>
      </c>
      <c r="X201" s="2">
        <f t="shared" si="6"/>
        <v>49781.190730839968</v>
      </c>
      <c r="Y201" s="2">
        <f t="shared" si="37"/>
        <v>63690778.842882514</v>
      </c>
      <c r="Z201" s="2" t="str">
        <f t="shared" si="8"/>
        <v>HERE</v>
      </c>
      <c r="AA201" s="2">
        <f>IF(Z201="HERE",Y201,AA200+Graph!$G$1*1000)</f>
        <v>63690778.842882514</v>
      </c>
      <c r="AB201" s="2">
        <f t="shared" si="21"/>
        <v>49781.190730839968</v>
      </c>
      <c r="AC201" s="2">
        <f t="shared" si="38"/>
        <v>44923717.565317094</v>
      </c>
      <c r="AD201" s="3">
        <f t="shared" si="10"/>
        <v>52800000</v>
      </c>
      <c r="AE201" s="2">
        <f>IF(AE199&gt;=52800000,52800000,IF(AB180=Graph!G$1*1000,AE200+Graph!G$1*1000,AC201))</f>
        <v>44923717.565317094</v>
      </c>
      <c r="AF201" s="3">
        <f t="shared" si="11"/>
        <v>44923717.565317094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741500.42857142852</v>
      </c>
      <c r="H202" s="2">
        <f t="shared" si="39"/>
        <v>107809650.27460551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750000</v>
      </c>
      <c r="R202" s="2">
        <f t="shared" si="40"/>
        <v>109364496.40819961</v>
      </c>
      <c r="S202" s="2">
        <f t="shared" si="17"/>
        <v>741500.42857143283</v>
      </c>
      <c r="T202" s="2">
        <f t="shared" si="18"/>
        <v>8499.571428571362</v>
      </c>
      <c r="U202" s="2">
        <f t="shared" si="19"/>
        <v>750000</v>
      </c>
      <c r="V202" s="2">
        <f t="shared" si="34"/>
        <v>45628867.510472417</v>
      </c>
      <c r="W202" s="2">
        <f t="shared" si="20"/>
        <v>705149.94515532255</v>
      </c>
      <c r="X202" s="2">
        <f t="shared" si="6"/>
        <v>44850.054844677448</v>
      </c>
      <c r="Y202" s="2">
        <f t="shared" si="37"/>
        <v>63735628.897727191</v>
      </c>
      <c r="Z202" s="2" t="str">
        <f t="shared" si="8"/>
        <v>HERE</v>
      </c>
      <c r="AA202" s="2">
        <f>IF(Z202="HERE",Y202,AA201+Graph!$G$1*1000)</f>
        <v>63735628.897727191</v>
      </c>
      <c r="AB202" s="2">
        <f t="shared" si="21"/>
        <v>44850.054844677448</v>
      </c>
      <c r="AC202" s="2">
        <f t="shared" si="38"/>
        <v>45628867.510472417</v>
      </c>
      <c r="AD202" s="3">
        <f t="shared" si="10"/>
        <v>52800000</v>
      </c>
      <c r="AE202" s="2">
        <f>IF(AE200&gt;=52800000,52800000,IF(AB181=Graph!G$1*1000,AE201+Graph!G$1*1000,AC202))</f>
        <v>45628867.510472417</v>
      </c>
      <c r="AF202" s="3">
        <f t="shared" si="11"/>
        <v>45628867.510472417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741500.42857142852</v>
      </c>
      <c r="H203" s="2">
        <f t="shared" si="39"/>
        <v>108551150.70317695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750000</v>
      </c>
      <c r="R203" s="2">
        <f t="shared" si="40"/>
        <v>110114496.40819961</v>
      </c>
      <c r="S203" s="2">
        <f t="shared" si="17"/>
        <v>741500.42857143283</v>
      </c>
      <c r="T203" s="2">
        <f t="shared" si="18"/>
        <v>8499.571428571362</v>
      </c>
      <c r="U203" s="2">
        <f t="shared" si="19"/>
        <v>750000</v>
      </c>
      <c r="V203" s="2">
        <f t="shared" si="34"/>
        <v>46338948.591513932</v>
      </c>
      <c r="W203" s="2">
        <f t="shared" si="20"/>
        <v>710081.08104151487</v>
      </c>
      <c r="X203" s="2">
        <f t="shared" si="6"/>
        <v>39918.918958485126</v>
      </c>
      <c r="Y203" s="2">
        <f t="shared" si="37"/>
        <v>63775547.816685677</v>
      </c>
      <c r="Z203" s="2" t="str">
        <f t="shared" si="8"/>
        <v>HERE</v>
      </c>
      <c r="AA203" s="2">
        <f>IF(Z203="HERE",Y203,AA202+Graph!$G$1*1000)</f>
        <v>63775547.816685677</v>
      </c>
      <c r="AB203" s="2">
        <f t="shared" si="21"/>
        <v>39918.918958485126</v>
      </c>
      <c r="AC203" s="2">
        <f t="shared" si="38"/>
        <v>46338948.591513932</v>
      </c>
      <c r="AD203" s="3">
        <f t="shared" si="10"/>
        <v>52800000</v>
      </c>
      <c r="AE203" s="2">
        <f>IF(AE201&gt;=52800000,52800000,IF(AB182=Graph!G$1*1000,AE202+Graph!G$1*1000,AC203))</f>
        <v>46338948.591513932</v>
      </c>
      <c r="AF203" s="3">
        <f t="shared" si="11"/>
        <v>46338948.591513932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741500.42857142852</v>
      </c>
      <c r="H204" s="2">
        <f t="shared" si="39"/>
        <v>109292651.13174838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750000</v>
      </c>
      <c r="R204" s="2">
        <f t="shared" si="40"/>
        <v>110864496.40819961</v>
      </c>
      <c r="S204" s="2">
        <f t="shared" si="17"/>
        <v>741500.42857143283</v>
      </c>
      <c r="T204" s="2">
        <f t="shared" si="18"/>
        <v>8499.571428571362</v>
      </c>
      <c r="U204" s="2">
        <f t="shared" si="19"/>
        <v>750000</v>
      </c>
      <c r="V204" s="2">
        <f t="shared" si="34"/>
        <v>47053960.808441609</v>
      </c>
      <c r="W204" s="2">
        <f t="shared" si="20"/>
        <v>715012.21692767739</v>
      </c>
      <c r="X204" s="2">
        <f t="shared" si="6"/>
        <v>34987.783072322607</v>
      </c>
      <c r="Y204" s="2">
        <f t="shared" si="37"/>
        <v>63810535.599757999</v>
      </c>
      <c r="Z204" s="2" t="str">
        <f t="shared" si="8"/>
        <v>HERE</v>
      </c>
      <c r="AA204" s="2">
        <f>IF(Z204="HERE",Y204,AA203+Graph!$G$1*1000)</f>
        <v>63810535.599757999</v>
      </c>
      <c r="AB204" s="2">
        <f t="shared" si="21"/>
        <v>34987.783072322607</v>
      </c>
      <c r="AC204" s="2">
        <f t="shared" si="38"/>
        <v>47053960.808441609</v>
      </c>
      <c r="AD204" s="3">
        <f t="shared" si="10"/>
        <v>52800000</v>
      </c>
      <c r="AE204" s="2">
        <f>IF(AE202&gt;=52800000,52800000,IF(AB183=Graph!G$1*1000,AE203+Graph!G$1*1000,AC204))</f>
        <v>47053960.808441609</v>
      </c>
      <c r="AF204" s="3">
        <f t="shared" si="11"/>
        <v>47053960.808441609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741500.42857142852</v>
      </c>
      <c r="H205" s="2">
        <f t="shared" si="39"/>
        <v>110034151.56031981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750000</v>
      </c>
      <c r="R205" s="2">
        <f t="shared" si="40"/>
        <v>111614496.40819961</v>
      </c>
      <c r="S205" s="2">
        <f t="shared" si="17"/>
        <v>741500.42857143283</v>
      </c>
      <c r="T205" s="2">
        <f t="shared" si="18"/>
        <v>8499.571428571362</v>
      </c>
      <c r="U205" s="2">
        <f t="shared" si="19"/>
        <v>750000</v>
      </c>
      <c r="V205" s="2">
        <f t="shared" si="34"/>
        <v>47773904.161255449</v>
      </c>
      <c r="W205" s="2">
        <f t="shared" si="20"/>
        <v>719943.35281383991</v>
      </c>
      <c r="X205" s="2">
        <f t="shared" si="6"/>
        <v>30056.647186160088</v>
      </c>
      <c r="Y205" s="2">
        <f t="shared" si="37"/>
        <v>63840592.246944159</v>
      </c>
      <c r="Z205" s="2" t="str">
        <f t="shared" si="8"/>
        <v>HERE</v>
      </c>
      <c r="AA205" s="2">
        <f>IF(Z205="HERE",Y205,AA204+Graph!$G$1*1000)</f>
        <v>63840592.246944159</v>
      </c>
      <c r="AB205" s="2">
        <f t="shared" si="21"/>
        <v>30056.647186160088</v>
      </c>
      <c r="AC205" s="2">
        <f t="shared" si="38"/>
        <v>47773904.161255449</v>
      </c>
      <c r="AD205" s="3">
        <f t="shared" si="10"/>
        <v>52800000</v>
      </c>
      <c r="AE205" s="2">
        <f>IF(AE203&gt;=52800000,52800000,IF(AB184=Graph!G$1*1000,AE204+Graph!G$1*1000,AC205))</f>
        <v>47773904.161255449</v>
      </c>
      <c r="AF205" s="3">
        <f t="shared" si="11"/>
        <v>47773904.161255449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741500.42857142852</v>
      </c>
      <c r="H206" s="2">
        <f t="shared" si="39"/>
        <v>110775651.98889124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750000</v>
      </c>
      <c r="R206" s="2">
        <f t="shared" si="40"/>
        <v>112364496.40819961</v>
      </c>
      <c r="S206" s="2">
        <f t="shared" si="17"/>
        <v>741500.42857143283</v>
      </c>
      <c r="T206" s="2">
        <f t="shared" si="18"/>
        <v>8499.571428571362</v>
      </c>
      <c r="U206" s="2">
        <f t="shared" si="19"/>
        <v>750000</v>
      </c>
      <c r="V206" s="2">
        <f t="shared" si="34"/>
        <v>48498778.649955481</v>
      </c>
      <c r="W206" s="2">
        <f t="shared" si="20"/>
        <v>724874.48870003223</v>
      </c>
      <c r="X206" s="2">
        <f t="shared" si="6"/>
        <v>25125.511299967766</v>
      </c>
      <c r="Y206" s="2">
        <f t="shared" si="37"/>
        <v>63865717.758244127</v>
      </c>
      <c r="Z206" s="2" t="str">
        <f t="shared" si="8"/>
        <v>HERE</v>
      </c>
      <c r="AA206" s="2">
        <f>IF(Z206="HERE",Y206,AA205+Graph!$G$1*1000)</f>
        <v>63865717.758244127</v>
      </c>
      <c r="AB206" s="2">
        <f t="shared" si="21"/>
        <v>25125.511299967766</v>
      </c>
      <c r="AC206" s="2">
        <f t="shared" si="38"/>
        <v>48498778.649955481</v>
      </c>
      <c r="AD206" s="3">
        <f t="shared" si="10"/>
        <v>52800000</v>
      </c>
      <c r="AE206" s="2">
        <f>IF(AE204&gt;=52800000,52800000,IF(AB185=Graph!G$1*1000,AE205+Graph!G$1*1000,AC206))</f>
        <v>48498778.649955481</v>
      </c>
      <c r="AF206" s="3">
        <f t="shared" si="11"/>
        <v>48498778.649955481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741500.42857142852</v>
      </c>
      <c r="H207" s="2">
        <f t="shared" si="39"/>
        <v>111517152.41746268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750000</v>
      </c>
      <c r="R207" s="2">
        <f t="shared" si="40"/>
        <v>113114496.40819961</v>
      </c>
      <c r="S207" s="2">
        <f t="shared" si="17"/>
        <v>741500.42857143283</v>
      </c>
      <c r="T207" s="2">
        <f t="shared" si="18"/>
        <v>8499.571428571362</v>
      </c>
      <c r="U207" s="2">
        <f t="shared" si="19"/>
        <v>750000</v>
      </c>
      <c r="V207" s="2">
        <f t="shared" si="34"/>
        <v>49228584.274541676</v>
      </c>
      <c r="W207" s="2">
        <f t="shared" si="20"/>
        <v>729805.62458619475</v>
      </c>
      <c r="X207" s="2">
        <f t="shared" si="6"/>
        <v>20194.375413805246</v>
      </c>
      <c r="Y207" s="2">
        <f t="shared" si="37"/>
        <v>63885912.133657932</v>
      </c>
      <c r="Z207" s="2" t="str">
        <f t="shared" si="8"/>
        <v>HERE</v>
      </c>
      <c r="AA207" s="2">
        <f>IF(Z207="HERE",Y207,AA206+Graph!$G$1*1000)</f>
        <v>63885912.133657932</v>
      </c>
      <c r="AB207" s="2">
        <f t="shared" si="21"/>
        <v>20194.375413805246</v>
      </c>
      <c r="AC207" s="2">
        <f t="shared" si="38"/>
        <v>49228584.274541676</v>
      </c>
      <c r="AD207" s="3">
        <f t="shared" si="10"/>
        <v>52800000</v>
      </c>
      <c r="AE207" s="2">
        <f>IF(AE205&gt;=52800000,52800000,IF(AB186=Graph!G$1*1000,AE206+Graph!G$1*1000,AC207))</f>
        <v>49228584.274541676</v>
      </c>
      <c r="AF207" s="3">
        <f t="shared" si="11"/>
        <v>49228584.274541676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741500.42857142852</v>
      </c>
      <c r="H208" s="2">
        <f t="shared" si="39"/>
        <v>112258652.84603411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750000</v>
      </c>
      <c r="R208" s="2">
        <f t="shared" si="40"/>
        <v>113864496.40819961</v>
      </c>
      <c r="S208" s="2">
        <f t="shared" si="17"/>
        <v>741500.42857143283</v>
      </c>
      <c r="T208" s="2">
        <f t="shared" si="18"/>
        <v>8499.571428571362</v>
      </c>
      <c r="U208" s="2">
        <f t="shared" si="19"/>
        <v>750000</v>
      </c>
      <c r="V208" s="2">
        <f t="shared" si="34"/>
        <v>49963321.035014033</v>
      </c>
      <c r="W208" s="2">
        <f t="shared" si="20"/>
        <v>734736.76047235727</v>
      </c>
      <c r="X208" s="2">
        <f t="shared" si="6"/>
        <v>15263.239527642727</v>
      </c>
      <c r="Y208" s="2">
        <f t="shared" si="37"/>
        <v>63901175.373185575</v>
      </c>
      <c r="Z208" s="2" t="str">
        <f t="shared" si="8"/>
        <v>HERE</v>
      </c>
      <c r="AA208" s="2">
        <f>IF(Z208="HERE",Y208,AA207+Graph!$G$1*1000)</f>
        <v>63901175.373185575</v>
      </c>
      <c r="AB208" s="2">
        <f t="shared" si="21"/>
        <v>15263.239527642727</v>
      </c>
      <c r="AC208" s="2">
        <f t="shared" si="38"/>
        <v>49963321.035014033</v>
      </c>
      <c r="AD208" s="3">
        <f t="shared" si="10"/>
        <v>52800000</v>
      </c>
      <c r="AE208" s="2">
        <f>IF(AE206&gt;=52800000,52800000,IF(AB187=Graph!G$1*1000,AE207+Graph!G$1*1000,AC208))</f>
        <v>49963321.035014033</v>
      </c>
      <c r="AF208" s="3">
        <f t="shared" si="11"/>
        <v>49963321.035014033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741500.42857142852</v>
      </c>
      <c r="H209" s="2">
        <f t="shared" si="39"/>
        <v>113000153.27460554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750000</v>
      </c>
      <c r="R209" s="2">
        <f t="shared" si="40"/>
        <v>114614496.40819961</v>
      </c>
      <c r="S209" s="2">
        <f t="shared" si="17"/>
        <v>741500.42857143283</v>
      </c>
      <c r="T209" s="2">
        <f t="shared" si="18"/>
        <v>8499.571428571362</v>
      </c>
      <c r="U209" s="2">
        <f t="shared" si="19"/>
        <v>750000</v>
      </c>
      <c r="V209" s="2">
        <f t="shared" si="34"/>
        <v>50702988.931372583</v>
      </c>
      <c r="W209" s="2">
        <f t="shared" si="20"/>
        <v>739667.89635854959</v>
      </c>
      <c r="X209" s="2">
        <f t="shared" si="6"/>
        <v>10332.103641450405</v>
      </c>
      <c r="Y209" s="2">
        <f t="shared" si="37"/>
        <v>63911507.476827025</v>
      </c>
      <c r="Z209" s="2" t="str">
        <f t="shared" si="8"/>
        <v>HERE</v>
      </c>
      <c r="AA209" s="2">
        <f>IF(Z209="HERE",Y209,AA208+Graph!$G$1*1000)</f>
        <v>63911507.476827025</v>
      </c>
      <c r="AB209" s="2">
        <f t="shared" si="21"/>
        <v>10332.103641450405</v>
      </c>
      <c r="AC209" s="2">
        <f t="shared" si="38"/>
        <v>50702988.931372583</v>
      </c>
      <c r="AD209" s="3">
        <f t="shared" si="10"/>
        <v>52800000</v>
      </c>
      <c r="AE209" s="2">
        <f>IF(AE207&gt;=52800000,52800000,IF(AB188=Graph!G$1*1000,AE208+Graph!G$1*1000,AC209))</f>
        <v>50702988.931372583</v>
      </c>
      <c r="AF209" s="3">
        <f t="shared" si="11"/>
        <v>50702988.931372583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741500.42857142852</v>
      </c>
      <c r="H210" s="2">
        <f t="shared" si="39"/>
        <v>113741653.70317698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750000</v>
      </c>
      <c r="R210" s="2">
        <f t="shared" si="40"/>
        <v>115364496.40819961</v>
      </c>
      <c r="S210" s="2">
        <f t="shared" si="17"/>
        <v>741500.42857143283</v>
      </c>
      <c r="T210" s="2">
        <f t="shared" si="18"/>
        <v>8499.571428571362</v>
      </c>
      <c r="U210" s="2">
        <f t="shared" si="19"/>
        <v>750000</v>
      </c>
      <c r="V210" s="2">
        <f t="shared" si="34"/>
        <v>51447587.963617295</v>
      </c>
      <c r="W210" s="2">
        <f t="shared" si="20"/>
        <v>744599.03224471211</v>
      </c>
      <c r="X210" s="2">
        <f t="shared" si="6"/>
        <v>5400.9677552878857</v>
      </c>
      <c r="Y210" s="2">
        <f t="shared" si="37"/>
        <v>63916908.444582313</v>
      </c>
      <c r="Z210" s="2" t="str">
        <f t="shared" si="8"/>
        <v>HERE</v>
      </c>
      <c r="AA210" s="2">
        <f>IF(Z210="HERE",Y210,AA209+Graph!$G$1*1000)</f>
        <v>63916908.444582313</v>
      </c>
      <c r="AB210" s="2">
        <f t="shared" si="21"/>
        <v>5400.9677552878857</v>
      </c>
      <c r="AC210" s="2">
        <f t="shared" si="38"/>
        <v>51447587.963617295</v>
      </c>
      <c r="AD210" s="3">
        <f t="shared" si="10"/>
        <v>52800000</v>
      </c>
      <c r="AE210" s="2">
        <f>IF(AE208&gt;=52800000,52800000,IF(AB189=Graph!G$1*1000,AE209+Graph!G$1*1000,AC210))</f>
        <v>51447587.963617295</v>
      </c>
      <c r="AF210" s="3">
        <f t="shared" si="11"/>
        <v>51447587.963617295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741500.42857142852</v>
      </c>
      <c r="H211" s="2">
        <f t="shared" si="39"/>
        <v>114483154.13174841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750000</v>
      </c>
      <c r="R211" s="2">
        <f t="shared" si="40"/>
        <v>116114496.40819961</v>
      </c>
      <c r="S211" s="2">
        <f t="shared" si="17"/>
        <v>741500.42857143283</v>
      </c>
      <c r="T211" s="2">
        <f t="shared" si="18"/>
        <v>8499.571428571362</v>
      </c>
      <c r="U211" s="2">
        <f t="shared" si="19"/>
        <v>750000</v>
      </c>
      <c r="V211" s="2">
        <f t="shared" si="34"/>
        <v>52197118.131748199</v>
      </c>
      <c r="W211" s="2">
        <f t="shared" si="20"/>
        <v>749530.16813090444</v>
      </c>
      <c r="X211" s="2">
        <f t="shared" si="6"/>
        <v>469.83186909556389</v>
      </c>
      <c r="Y211" s="2">
        <f t="shared" si="37"/>
        <v>63917378.276451409</v>
      </c>
      <c r="Z211" s="2" t="str">
        <f t="shared" si="8"/>
        <v>HERE</v>
      </c>
      <c r="AA211" s="2">
        <f>IF(Z211="HERE",Y211,AA210+Graph!$G$1*1000)</f>
        <v>63917378.276451409</v>
      </c>
      <c r="AB211" s="2">
        <f t="shared" si="21"/>
        <v>469.83186909556389</v>
      </c>
      <c r="AC211" s="2">
        <f t="shared" si="38"/>
        <v>52197118.131748199</v>
      </c>
      <c r="AD211" s="3">
        <f t="shared" si="10"/>
        <v>52800000</v>
      </c>
      <c r="AE211" s="2">
        <f>IF(AE209&gt;=52800000,52800000,IF(AB190=Graph!G$1*1000,AE210+Graph!G$1*1000,AC211))</f>
        <v>52197118.131748199</v>
      </c>
      <c r="AF211" s="3">
        <f t="shared" si="11"/>
        <v>52197118.131748199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741500.42857142852</v>
      </c>
      <c r="H212" s="2">
        <f t="shared" si="39"/>
        <v>115224654.56031984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750000</v>
      </c>
      <c r="R212" s="2">
        <f t="shared" si="40"/>
        <v>116864496.40819961</v>
      </c>
      <c r="S212" s="2">
        <f t="shared" si="17"/>
        <v>741500.42857143283</v>
      </c>
      <c r="T212" s="2">
        <f t="shared" si="18"/>
        <v>8499.571428571362</v>
      </c>
      <c r="U212" s="2">
        <f t="shared" si="19"/>
        <v>750000</v>
      </c>
      <c r="V212" s="2">
        <f t="shared" si="34"/>
        <v>52938618.560319625</v>
      </c>
      <c r="W212" s="2">
        <f t="shared" si="20"/>
        <v>741500.42857142538</v>
      </c>
      <c r="X212" s="2">
        <f t="shared" si="6"/>
        <v>8499.5714285746217</v>
      </c>
      <c r="Y212" s="2">
        <f t="shared" si="37"/>
        <v>63925877.847879983</v>
      </c>
      <c r="Z212" s="2" t="str">
        <f t="shared" si="8"/>
        <v>HERE</v>
      </c>
      <c r="AA212" s="2">
        <f>IF(Z212="HERE",Y212,AA211+Graph!$G$1*1000)</f>
        <v>63925877.847879983</v>
      </c>
      <c r="AB212" s="2">
        <f t="shared" si="21"/>
        <v>8499.5714285746217</v>
      </c>
      <c r="AC212" s="2">
        <f t="shared" si="38"/>
        <v>52938618.560319625</v>
      </c>
      <c r="AD212" s="3">
        <f t="shared" si="10"/>
        <v>52800000</v>
      </c>
      <c r="AE212" s="2">
        <f>IF(AE210&gt;=52800000,52800000,IF(AB191=Graph!G$1*1000,AE211+Graph!G$1*1000,AC212))</f>
        <v>52938618.560319625</v>
      </c>
      <c r="AF212" s="3">
        <f t="shared" si="11"/>
        <v>52800000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741500.42857142852</v>
      </c>
      <c r="H213" s="2">
        <f t="shared" si="39"/>
        <v>115966154.98889127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750000</v>
      </c>
      <c r="R213" s="2">
        <f t="shared" si="40"/>
        <v>117614496.40819961</v>
      </c>
      <c r="S213" s="2">
        <f t="shared" si="17"/>
        <v>741500.42857143283</v>
      </c>
      <c r="T213" s="2">
        <f t="shared" si="18"/>
        <v>8499.571428571362</v>
      </c>
      <c r="U213" s="2">
        <f t="shared" si="19"/>
        <v>750000</v>
      </c>
      <c r="V213" s="2">
        <f t="shared" si="34"/>
        <v>53680118.98889105</v>
      </c>
      <c r="W213" s="2">
        <f t="shared" si="20"/>
        <v>741500.42857142538</v>
      </c>
      <c r="X213" s="2">
        <f t="shared" si="6"/>
        <v>8499.5714285746217</v>
      </c>
      <c r="Y213" s="2">
        <f t="shared" si="37"/>
        <v>63934377.419308558</v>
      </c>
      <c r="Z213" s="2" t="str">
        <f t="shared" si="8"/>
        <v>HERE</v>
      </c>
      <c r="AA213" s="2">
        <f>IF(Z213="HERE",Y213,AA212+Graph!$G$1*1000)</f>
        <v>63934377.419308558</v>
      </c>
      <c r="AB213" s="2">
        <f t="shared" si="21"/>
        <v>8499.5714285746217</v>
      </c>
      <c r="AC213" s="2">
        <f t="shared" si="38"/>
        <v>53680118.98889105</v>
      </c>
      <c r="AD213" s="3">
        <f t="shared" si="10"/>
        <v>52800000</v>
      </c>
      <c r="AE213" s="2">
        <f>IF(AE211&gt;=52800000,52800000,IF(AB192=Graph!G$1*1000,AE212+Graph!G$1*1000,AC213))</f>
        <v>53680118.98889105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741500.42857142852</v>
      </c>
      <c r="H214" s="2">
        <f t="shared" si="39"/>
        <v>116707655.41746271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750000</v>
      </c>
      <c r="R214" s="2">
        <f t="shared" si="40"/>
        <v>118364496.40819961</v>
      </c>
      <c r="S214" s="2">
        <f t="shared" si="17"/>
        <v>741500.42857143283</v>
      </c>
      <c r="T214" s="2">
        <f t="shared" si="18"/>
        <v>8499.571428571362</v>
      </c>
      <c r="U214" s="2">
        <f t="shared" si="19"/>
        <v>750000</v>
      </c>
      <c r="V214" s="2">
        <f t="shared" si="34"/>
        <v>54421619.417462476</v>
      </c>
      <c r="W214" s="2">
        <f t="shared" si="20"/>
        <v>741500.42857142538</v>
      </c>
      <c r="X214" s="2">
        <f t="shared" si="6"/>
        <v>8499.5714285746217</v>
      </c>
      <c r="Y214" s="2">
        <f t="shared" si="37"/>
        <v>63942876.990737133</v>
      </c>
      <c r="Z214" s="2" t="str">
        <f t="shared" si="8"/>
        <v>HERE</v>
      </c>
      <c r="AA214" s="2">
        <f>IF(Z214="HERE",Y214,AA213+Graph!$G$1*1000)</f>
        <v>63942876.990737133</v>
      </c>
      <c r="AB214" s="2">
        <f t="shared" si="21"/>
        <v>8499.5714285746217</v>
      </c>
      <c r="AC214" s="2">
        <f t="shared" si="38"/>
        <v>54421619.417462476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741500.42857142852</v>
      </c>
      <c r="H215" s="2">
        <f t="shared" si="39"/>
        <v>117449155.84603414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750000</v>
      </c>
      <c r="R215" s="2">
        <f t="shared" si="40"/>
        <v>119114496.40819961</v>
      </c>
      <c r="S215" s="2">
        <f t="shared" si="17"/>
        <v>741500.42857143283</v>
      </c>
      <c r="T215" s="2">
        <f t="shared" si="18"/>
        <v>8499.571428571362</v>
      </c>
      <c r="U215" s="2">
        <f t="shared" si="19"/>
        <v>750000</v>
      </c>
      <c r="V215" s="2">
        <f t="shared" si="34"/>
        <v>55163119.846033901</v>
      </c>
      <c r="W215" s="2">
        <f t="shared" si="20"/>
        <v>741500.42857142538</v>
      </c>
      <c r="X215" s="2">
        <f t="shared" si="6"/>
        <v>8499.5714285746217</v>
      </c>
      <c r="Y215" s="2">
        <f t="shared" si="37"/>
        <v>63951376.562165707</v>
      </c>
      <c r="Z215" s="2" t="str">
        <f t="shared" si="8"/>
        <v>HERE</v>
      </c>
      <c r="AA215" s="2">
        <f>IF(Z215="HERE",Y215,AA214+Graph!$G$1*1000)</f>
        <v>63951376.562165707</v>
      </c>
      <c r="AB215" s="2">
        <f t="shared" si="21"/>
        <v>8499.5714285746217</v>
      </c>
      <c r="AC215" s="2">
        <f t="shared" si="38"/>
        <v>55163119.846033901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741500.42857142852</v>
      </c>
      <c r="H216" s="2">
        <f t="shared" si="39"/>
        <v>118190656.27460557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750000</v>
      </c>
      <c r="R216" s="2">
        <f t="shared" si="40"/>
        <v>119864496.40819961</v>
      </c>
      <c r="S216" s="2">
        <f t="shared" si="17"/>
        <v>741500.42857143283</v>
      </c>
      <c r="T216" s="2">
        <f t="shared" si="18"/>
        <v>8499.571428571362</v>
      </c>
      <c r="U216" s="2">
        <f t="shared" si="19"/>
        <v>750000</v>
      </c>
      <c r="V216" s="2">
        <f t="shared" si="34"/>
        <v>55904620.274605326</v>
      </c>
      <c r="W216" s="2">
        <f t="shared" si="20"/>
        <v>741500.42857142538</v>
      </c>
      <c r="X216" s="2">
        <f t="shared" si="6"/>
        <v>8499.5714285746217</v>
      </c>
      <c r="Y216" s="2">
        <f t="shared" si="37"/>
        <v>63959876.133594282</v>
      </c>
      <c r="Z216" s="2" t="str">
        <f t="shared" si="8"/>
        <v>HERE</v>
      </c>
      <c r="AA216" s="2">
        <f>IF(Z216="HERE",Y216,AA215+Graph!$G$1*1000)</f>
        <v>63959876.133594282</v>
      </c>
      <c r="AB216" s="2">
        <f t="shared" si="21"/>
        <v>8499.5714285746217</v>
      </c>
      <c r="AC216" s="2">
        <f t="shared" si="38"/>
        <v>55904620.274605326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741500.42857142852</v>
      </c>
      <c r="H217" s="2">
        <f t="shared" si="39"/>
        <v>118932156.70317701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750000</v>
      </c>
      <c r="R217" s="2">
        <f t="shared" si="40"/>
        <v>120614496.40819961</v>
      </c>
      <c r="S217" s="2">
        <f t="shared" si="17"/>
        <v>741500.42857143283</v>
      </c>
      <c r="T217" s="2">
        <f t="shared" si="18"/>
        <v>8499.571428571362</v>
      </c>
      <c r="U217" s="2">
        <f t="shared" si="19"/>
        <v>750000</v>
      </c>
      <c r="V217" s="2">
        <f t="shared" si="34"/>
        <v>56646120.703176752</v>
      </c>
      <c r="W217" s="2">
        <f t="shared" si="20"/>
        <v>741500.42857142538</v>
      </c>
      <c r="X217" s="2">
        <f t="shared" si="6"/>
        <v>8499.5714285746217</v>
      </c>
      <c r="Y217" s="2">
        <f t="shared" si="37"/>
        <v>63968375.705022857</v>
      </c>
      <c r="Z217" s="2" t="str">
        <f t="shared" si="8"/>
        <v>HERE</v>
      </c>
      <c r="AA217" s="2">
        <f>IF(Z217="HERE",Y217,AA216+Graph!$G$1*1000)</f>
        <v>63968375.705022857</v>
      </c>
      <c r="AB217" s="2">
        <f t="shared" si="21"/>
        <v>8499.5714285746217</v>
      </c>
      <c r="AC217" s="2">
        <f t="shared" si="38"/>
        <v>56646120.703176752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741500.42857142852</v>
      </c>
      <c r="H218" s="2">
        <f t="shared" si="39"/>
        <v>119673657.13174844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750000</v>
      </c>
      <c r="R218" s="2">
        <f t="shared" si="40"/>
        <v>121364496.40819961</v>
      </c>
      <c r="S218" s="2">
        <f t="shared" si="17"/>
        <v>741500.42857143283</v>
      </c>
      <c r="T218" s="2">
        <f t="shared" si="18"/>
        <v>8499.571428571362</v>
      </c>
      <c r="U218" s="2">
        <f t="shared" si="19"/>
        <v>750000</v>
      </c>
      <c r="V218" s="2">
        <f t="shared" si="34"/>
        <v>57387621.131748177</v>
      </c>
      <c r="W218" s="2">
        <f t="shared" si="20"/>
        <v>741500.42857142538</v>
      </c>
      <c r="X218" s="2">
        <f t="shared" si="6"/>
        <v>8499.5714285746217</v>
      </c>
      <c r="Y218" s="2">
        <f t="shared" si="37"/>
        <v>63976875.276451431</v>
      </c>
      <c r="Z218" s="2" t="str">
        <f t="shared" si="8"/>
        <v>HERE</v>
      </c>
      <c r="AA218" s="2">
        <f>IF(Z218="HERE",Y218,AA217+Graph!$G$1*1000)</f>
        <v>63976875.276451431</v>
      </c>
      <c r="AB218" s="2">
        <f t="shared" si="21"/>
        <v>8499.5714285746217</v>
      </c>
      <c r="AC218" s="2">
        <f t="shared" si="38"/>
        <v>57387621.131748177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741500.42857142852</v>
      </c>
      <c r="H219" s="2">
        <f t="shared" si="39"/>
        <v>120415157.56031987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750000</v>
      </c>
      <c r="R219" s="2">
        <f t="shared" si="40"/>
        <v>122114496.40819961</v>
      </c>
      <c r="S219" s="2">
        <f t="shared" si="17"/>
        <v>741500.42857143283</v>
      </c>
      <c r="T219" s="2">
        <f t="shared" si="18"/>
        <v>8499.571428571362</v>
      </c>
      <c r="U219" s="2">
        <f t="shared" si="19"/>
        <v>750000</v>
      </c>
      <c r="V219" s="2">
        <f t="shared" si="34"/>
        <v>58129121.560319602</v>
      </c>
      <c r="W219" s="2">
        <f t="shared" si="20"/>
        <v>741500.42857142538</v>
      </c>
      <c r="X219" s="2">
        <f t="shared" si="6"/>
        <v>8499.5714285746217</v>
      </c>
      <c r="Y219" s="2">
        <f t="shared" si="37"/>
        <v>63985374.847880006</v>
      </c>
      <c r="Z219" s="2" t="str">
        <f t="shared" si="8"/>
        <v>HERE</v>
      </c>
      <c r="AA219" s="2">
        <f>IF(Z219="HERE",Y219,AA218+Graph!$G$1*1000)</f>
        <v>63985374.847880006</v>
      </c>
      <c r="AB219" s="2">
        <f t="shared" si="21"/>
        <v>8499.5714285746217</v>
      </c>
      <c r="AC219" s="2">
        <f t="shared" si="38"/>
        <v>58129121.560319602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741500.42857142852</v>
      </c>
      <c r="H220" s="2">
        <f t="shared" si="39"/>
        <v>121156657.9888913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750000</v>
      </c>
      <c r="R220" s="2">
        <f t="shared" si="40"/>
        <v>122864496.40819961</v>
      </c>
      <c r="S220" s="2">
        <f t="shared" si="17"/>
        <v>741500.42857143283</v>
      </c>
      <c r="T220" s="2">
        <f t="shared" si="18"/>
        <v>8499.571428571362</v>
      </c>
      <c r="U220" s="2">
        <f t="shared" si="19"/>
        <v>750000</v>
      </c>
      <c r="V220" s="2">
        <f t="shared" si="34"/>
        <v>58870621.988891028</v>
      </c>
      <c r="W220" s="2">
        <f t="shared" si="20"/>
        <v>741500.42857142538</v>
      </c>
      <c r="X220" s="2">
        <f t="shared" si="6"/>
        <v>8499.5714285746217</v>
      </c>
      <c r="Y220" s="2">
        <f t="shared" si="37"/>
        <v>63993874.41930858</v>
      </c>
      <c r="Z220" s="2" t="str">
        <f t="shared" si="8"/>
        <v>HERE</v>
      </c>
      <c r="AA220" s="2">
        <f>IF(Z220="HERE",Y220,AA219+Graph!$G$1*1000)</f>
        <v>63993874.41930858</v>
      </c>
      <c r="AB220" s="2">
        <f t="shared" si="21"/>
        <v>8499.5714285746217</v>
      </c>
      <c r="AC220" s="2">
        <f t="shared" si="38"/>
        <v>58870621.988891028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741500.42857142852</v>
      </c>
      <c r="H221" s="2">
        <f t="shared" si="39"/>
        <v>121898158.41746274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750000</v>
      </c>
      <c r="R221" s="2">
        <f t="shared" si="40"/>
        <v>123614496.40819961</v>
      </c>
      <c r="S221" s="2">
        <f t="shared" si="17"/>
        <v>741500.42857143283</v>
      </c>
      <c r="T221" s="2">
        <f t="shared" si="18"/>
        <v>8499.571428571362</v>
      </c>
      <c r="U221" s="2">
        <f t="shared" si="19"/>
        <v>750000</v>
      </c>
      <c r="V221" s="2">
        <f t="shared" si="34"/>
        <v>59612122.417462453</v>
      </c>
      <c r="W221" s="2">
        <f t="shared" si="20"/>
        <v>741500.42857142538</v>
      </c>
      <c r="X221" s="2">
        <f t="shared" si="6"/>
        <v>8499.5714285746217</v>
      </c>
      <c r="Y221" s="2">
        <f t="shared" si="37"/>
        <v>64002373.990737155</v>
      </c>
      <c r="Z221" s="2" t="str">
        <f t="shared" si="8"/>
        <v>HERE</v>
      </c>
      <c r="AA221" s="2">
        <f>IF(Z221="HERE",Y221,AA220+Graph!$G$1*1000)</f>
        <v>64002373.990737155</v>
      </c>
      <c r="AB221" s="2">
        <f t="shared" si="21"/>
        <v>8499.5714285746217</v>
      </c>
      <c r="AC221" s="2">
        <f t="shared" si="38"/>
        <v>59612122.417462453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741500.42857142852</v>
      </c>
      <c r="H222" s="2">
        <f t="shared" si="39"/>
        <v>122639658.84603417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750000</v>
      </c>
      <c r="R222" s="2">
        <f t="shared" si="40"/>
        <v>124364496.40819961</v>
      </c>
      <c r="S222" s="2">
        <f t="shared" si="17"/>
        <v>741500.42857143283</v>
      </c>
      <c r="T222" s="2">
        <f t="shared" si="18"/>
        <v>8499.571428571362</v>
      </c>
      <c r="U222" s="2">
        <f t="shared" si="19"/>
        <v>750000</v>
      </c>
      <c r="V222" s="2">
        <f t="shared" si="34"/>
        <v>60353622.846033879</v>
      </c>
      <c r="W222" s="2">
        <f t="shared" si="20"/>
        <v>741500.42857142538</v>
      </c>
      <c r="X222" s="2">
        <f t="shared" si="6"/>
        <v>8499.5714285746217</v>
      </c>
      <c r="Y222" s="2">
        <f t="shared" si="37"/>
        <v>64010873.56216573</v>
      </c>
      <c r="Z222" s="2" t="str">
        <f t="shared" si="8"/>
        <v>HERE</v>
      </c>
      <c r="AA222" s="2">
        <f>IF(Z222="HERE",Y222,AA221+Graph!$G$1*1000)</f>
        <v>64010873.56216573</v>
      </c>
      <c r="AB222" s="2">
        <f t="shared" si="21"/>
        <v>8499.5714285746217</v>
      </c>
      <c r="AC222" s="2">
        <f t="shared" si="38"/>
        <v>60353622.846033879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49766185.878265858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741500.42857142852</v>
      </c>
      <c r="H223" s="2">
        <f t="shared" si="39"/>
        <v>123381159.2746056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750000</v>
      </c>
      <c r="R223" s="2">
        <f t="shared" si="40"/>
        <v>125114496.40819961</v>
      </c>
      <c r="S223" s="2">
        <f t="shared" si="17"/>
        <v>741500.42857143283</v>
      </c>
      <c r="T223" s="2">
        <f t="shared" si="18"/>
        <v>8499.571428571362</v>
      </c>
      <c r="U223" s="2">
        <f t="shared" si="19"/>
        <v>750000</v>
      </c>
      <c r="V223" s="2">
        <f t="shared" si="34"/>
        <v>61095123.274605304</v>
      </c>
      <c r="W223" s="2">
        <f t="shared" si="20"/>
        <v>741500.42857142538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64019373.133594304</v>
      </c>
      <c r="Z223" s="2" t="str">
        <f t="shared" si="8"/>
        <v>HERE</v>
      </c>
      <c r="AA223" s="2">
        <f>IF(Z223="HERE",Y223,AA222+Graph!$G$1*1000)</f>
        <v>64019373.133594304</v>
      </c>
      <c r="AB223" s="2">
        <f t="shared" si="21"/>
        <v>8499.5714285746217</v>
      </c>
      <c r="AC223" s="2">
        <f t="shared" ref="AC223:AC286" si="44">IF(Z224="HERE",V223,AC222)</f>
        <v>61095123.274605304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49801443.375523619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741500.42857142852</v>
      </c>
      <c r="H224" s="2">
        <f t="shared" ref="H224:H287" si="45">IF(COUNT($C225)=0,IF(COUNT($C224)=1,C224,SUM(H223+G224)),C224)</f>
        <v>124122659.70317703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750000</v>
      </c>
      <c r="R224" s="2">
        <f t="shared" ref="R224:R287" si="46">IF(COUNT($C225)=0,IF(COUNT($C224)=1,M224,SUM(R223+Q224)),M224)</f>
        <v>125864496.40819961</v>
      </c>
      <c r="S224" s="2">
        <f t="shared" si="17"/>
        <v>741500.42857143283</v>
      </c>
      <c r="T224" s="2">
        <f t="shared" si="18"/>
        <v>8499.571428571362</v>
      </c>
      <c r="U224" s="2">
        <f t="shared" si="19"/>
        <v>750000</v>
      </c>
      <c r="V224" s="2">
        <f t="shared" si="34"/>
        <v>61836623.703176729</v>
      </c>
      <c r="W224" s="2">
        <f t="shared" si="20"/>
        <v>741500.42857142538</v>
      </c>
      <c r="X224" s="2">
        <f t="shared" si="6"/>
        <v>8499.5714285746217</v>
      </c>
      <c r="Y224" s="2">
        <f t="shared" si="43"/>
        <v>64027872.705022879</v>
      </c>
      <c r="Z224" s="2" t="str">
        <f t="shared" si="8"/>
        <v>HERE</v>
      </c>
      <c r="AA224" s="2">
        <f>IF(Z224="HERE",Y224,AA223+Graph!$G$1*1000)</f>
        <v>64027872.705022879</v>
      </c>
      <c r="AB224" s="2">
        <f t="shared" si="21"/>
        <v>8499.5714285746217</v>
      </c>
      <c r="AC224" s="2">
        <f t="shared" si="44"/>
        <v>61836623.703176729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49836947.429575697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741500.42857142852</v>
      </c>
      <c r="H225" s="2">
        <f t="shared" si="45"/>
        <v>124864160.13174847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750000</v>
      </c>
      <c r="R225" s="2">
        <f t="shared" si="46"/>
        <v>126614496.40819961</v>
      </c>
      <c r="S225" s="2">
        <f t="shared" si="17"/>
        <v>741500.42857143283</v>
      </c>
      <c r="T225" s="2">
        <f t="shared" si="18"/>
        <v>8499.571428571362</v>
      </c>
      <c r="U225" s="2">
        <f t="shared" si="19"/>
        <v>750000</v>
      </c>
      <c r="V225" s="2">
        <f t="shared" si="34"/>
        <v>62578124.131748155</v>
      </c>
      <c r="W225" s="2">
        <f t="shared" si="20"/>
        <v>741500.42857142538</v>
      </c>
      <c r="X225" s="2">
        <f t="shared" si="6"/>
        <v>8499.5714285746217</v>
      </c>
      <c r="Y225" s="2">
        <f t="shared" si="43"/>
        <v>64036372.276451454</v>
      </c>
      <c r="Z225" s="2" t="str">
        <f t="shared" si="8"/>
        <v>HERE</v>
      </c>
      <c r="AA225" s="2">
        <f>IF(Z225="HERE",Y225,AA224+Graph!$G$1*1000)</f>
        <v>64036372.276451454</v>
      </c>
      <c r="AB225" s="2">
        <f t="shared" si="21"/>
        <v>8499.5714285746217</v>
      </c>
      <c r="AC225" s="2">
        <f t="shared" si="44"/>
        <v>62578124.131748155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49872698.040422082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741500.42857142852</v>
      </c>
      <c r="H226" s="2">
        <f t="shared" si="45"/>
        <v>125605660.5603199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750000</v>
      </c>
      <c r="R226" s="2">
        <f t="shared" si="46"/>
        <v>127364496.40819961</v>
      </c>
      <c r="S226" s="2">
        <f t="shared" si="17"/>
        <v>741500.42857143283</v>
      </c>
      <c r="T226" s="2">
        <f t="shared" si="18"/>
        <v>8499.571428571362</v>
      </c>
      <c r="U226" s="2">
        <f t="shared" si="19"/>
        <v>750000</v>
      </c>
      <c r="V226" s="2">
        <f t="shared" si="34"/>
        <v>63319624.56031958</v>
      </c>
      <c r="W226" s="2">
        <f t="shared" si="20"/>
        <v>741500.42857142538</v>
      </c>
      <c r="X226" s="2">
        <f t="shared" si="6"/>
        <v>8499.5714285746217</v>
      </c>
      <c r="Y226" s="2">
        <f t="shared" si="43"/>
        <v>64044871.847880028</v>
      </c>
      <c r="Z226" s="2" t="str">
        <f t="shared" si="8"/>
        <v>HERE</v>
      </c>
      <c r="AA226" s="2">
        <f>IF(Z226="HERE",Y226,AA225+Graph!$G$1*1000)</f>
        <v>64044871.847880028</v>
      </c>
      <c r="AB226" s="2">
        <f t="shared" si="21"/>
        <v>8499.5714285746217</v>
      </c>
      <c r="AC226" s="2">
        <f t="shared" si="44"/>
        <v>62578124.131748155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49908695.208062775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741500.42857142852</v>
      </c>
      <c r="H227" s="2">
        <f t="shared" si="45"/>
        <v>126347160.98889133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750000</v>
      </c>
      <c r="R227" s="2">
        <f t="shared" si="46"/>
        <v>128114496.40819961</v>
      </c>
      <c r="S227" s="2">
        <f t="shared" si="17"/>
        <v>741500.42857143283</v>
      </c>
      <c r="T227" s="2">
        <f t="shared" si="18"/>
        <v>8499.571428571362</v>
      </c>
      <c r="U227" s="2">
        <f t="shared" si="19"/>
        <v>750000</v>
      </c>
      <c r="V227" s="2">
        <f t="shared" si="34"/>
        <v>64061124.988891006</v>
      </c>
      <c r="W227" s="2">
        <f t="shared" si="20"/>
        <v>741500.42857142538</v>
      </c>
      <c r="X227" s="2">
        <f t="shared" si="6"/>
        <v>8499.5714285746217</v>
      </c>
      <c r="Y227" s="2">
        <f t="shared" si="43"/>
        <v>64053371.419308603</v>
      </c>
      <c r="Z227" s="2" t="str">
        <f t="shared" si="8"/>
        <v>MEEP</v>
      </c>
      <c r="AA227" s="2">
        <f>IF(Z227="HERE",Y227,AA226+Graph!$G$1*1000)</f>
        <v>64464871.847880028</v>
      </c>
      <c r="AB227" s="2">
        <f t="shared" si="21"/>
        <v>420000</v>
      </c>
      <c r="AC227" s="2">
        <f t="shared" si="44"/>
        <v>62578124.131748155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49944938.932497777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741500.42857142852</v>
      </c>
      <c r="H228" s="2">
        <f t="shared" si="45"/>
        <v>127088661.41746277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750000</v>
      </c>
      <c r="R228" s="2">
        <f t="shared" si="46"/>
        <v>128864496.40819961</v>
      </c>
      <c r="S228" s="2">
        <f t="shared" si="17"/>
        <v>741500.42857143283</v>
      </c>
      <c r="T228" s="2">
        <f t="shared" si="18"/>
        <v>8499.571428571362</v>
      </c>
      <c r="U228" s="2">
        <f t="shared" si="19"/>
        <v>750000</v>
      </c>
      <c r="V228" s="2">
        <f t="shared" si="34"/>
        <v>64802625.417462431</v>
      </c>
      <c r="W228" s="2">
        <f t="shared" si="20"/>
        <v>741500.42857142538</v>
      </c>
      <c r="X228" s="2">
        <f t="shared" si="6"/>
        <v>8499.5714285746217</v>
      </c>
      <c r="Y228" s="2">
        <f t="shared" si="43"/>
        <v>64061870.990737177</v>
      </c>
      <c r="Z228" s="2" t="str">
        <f t="shared" si="8"/>
        <v>MEEP</v>
      </c>
      <c r="AA228" s="2">
        <f>IF(Z228="HERE",Y228,AA227+Graph!$G$1*1000)</f>
        <v>64884871.847880028</v>
      </c>
      <c r="AB228" s="2">
        <f t="shared" si="21"/>
        <v>420000</v>
      </c>
      <c r="AC228" s="2">
        <f t="shared" si="44"/>
        <v>62578124.131748155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49981429.213727087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741500.42857142852</v>
      </c>
      <c r="H229" s="2">
        <f t="shared" si="45"/>
        <v>127830161.8460342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750000</v>
      </c>
      <c r="R229" s="2">
        <f t="shared" si="46"/>
        <v>129614496.40819961</v>
      </c>
      <c r="S229" s="2">
        <f t="shared" si="17"/>
        <v>741500.42857143283</v>
      </c>
      <c r="T229" s="2">
        <f t="shared" si="18"/>
        <v>8499.571428571362</v>
      </c>
      <c r="U229" s="2">
        <f t="shared" si="19"/>
        <v>750000</v>
      </c>
      <c r="V229" s="2">
        <f t="shared" si="34"/>
        <v>65544125.846033856</v>
      </c>
      <c r="W229" s="2">
        <f t="shared" si="20"/>
        <v>741500.42857142538</v>
      </c>
      <c r="X229" s="2">
        <f t="shared" si="6"/>
        <v>8499.5714285746217</v>
      </c>
      <c r="Y229" s="2">
        <f t="shared" si="43"/>
        <v>64070370.562165752</v>
      </c>
      <c r="Z229" s="2" t="str">
        <f t="shared" si="8"/>
        <v>MEEP</v>
      </c>
      <c r="AA229" s="2">
        <f>IF(Z229="HERE",Y229,AA228+Graph!$G$1*1000)</f>
        <v>65304871.847880028</v>
      </c>
      <c r="AB229" s="2">
        <f t="shared" si="21"/>
        <v>420000</v>
      </c>
      <c r="AC229" s="2">
        <f t="shared" si="44"/>
        <v>62578124.131748155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50018166.051750705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IF(F230&gt;750000,$AK$31*1000,F230)</f>
        <v>741500.42857142852</v>
      </c>
      <c r="H230" s="2">
        <f t="shared" si="45"/>
        <v>128571662.27460563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IF(P230&gt;750000,750000,P230)</f>
        <v>750000</v>
      </c>
      <c r="R230" s="2">
        <f t="shared" si="46"/>
        <v>130364496.40819961</v>
      </c>
      <c r="S230" s="2">
        <f t="shared" si="17"/>
        <v>741500.42857143283</v>
      </c>
      <c r="T230" s="2">
        <f t="shared" si="18"/>
        <v>8499.571428571362</v>
      </c>
      <c r="U230" s="2">
        <f t="shared" si="19"/>
        <v>750000</v>
      </c>
      <c r="V230" s="2">
        <f t="shared" si="34"/>
        <v>66285626.274605282</v>
      </c>
      <c r="W230" s="2">
        <f t="shared" si="20"/>
        <v>741500.42857142538</v>
      </c>
      <c r="X230" s="2">
        <f t="shared" si="6"/>
        <v>8499.5714285746217</v>
      </c>
      <c r="Y230" s="2">
        <f t="shared" si="43"/>
        <v>64078870.133594327</v>
      </c>
      <c r="Z230" s="2" t="str">
        <f t="shared" si="8"/>
        <v>MEEP</v>
      </c>
      <c r="AA230" s="2">
        <f>IF(Z230="HERE",Y230,AA229+Graph!$G$1*1000)</f>
        <v>65724871.847880028</v>
      </c>
      <c r="AB230" s="2">
        <f t="shared" si="21"/>
        <v>420000</v>
      </c>
      <c r="AC230" s="2">
        <f t="shared" si="44"/>
        <v>62578124.131748155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50055149.446568631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741500.42857142852</v>
      </c>
      <c r="H231" s="2">
        <f t="shared" si="45"/>
        <v>129313162.70317706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750000</v>
      </c>
      <c r="R231" s="2">
        <f t="shared" si="46"/>
        <v>131114496.40819961</v>
      </c>
      <c r="S231" s="2">
        <f t="shared" si="17"/>
        <v>741500.42857143283</v>
      </c>
      <c r="T231" s="2">
        <f t="shared" si="18"/>
        <v>8499.571428571362</v>
      </c>
      <c r="U231" s="2">
        <f t="shared" si="19"/>
        <v>750000</v>
      </c>
      <c r="V231" s="2">
        <f t="shared" si="34"/>
        <v>67027126.703176707</v>
      </c>
      <c r="W231" s="2">
        <f t="shared" si="20"/>
        <v>741500.42857142538</v>
      </c>
      <c r="X231" s="2">
        <f t="shared" si="6"/>
        <v>8499.5714285746217</v>
      </c>
      <c r="Y231" s="2">
        <f t="shared" si="43"/>
        <v>64087369.705022901</v>
      </c>
      <c r="Z231" s="2" t="str">
        <f t="shared" si="8"/>
        <v>MEEP</v>
      </c>
      <c r="AA231" s="2">
        <f>IF(Z231="HERE",Y231,AA230+Graph!$G$1*1000)</f>
        <v>66144871.847880028</v>
      </c>
      <c r="AB231" s="2">
        <f t="shared" si="21"/>
        <v>420000</v>
      </c>
      <c r="AC231" s="2">
        <f t="shared" si="44"/>
        <v>62578124.131748155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50092379.398180865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741500.42857142852</v>
      </c>
      <c r="H232" s="2">
        <f t="shared" si="45"/>
        <v>130054663.1317485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750000</v>
      </c>
      <c r="R232" s="2">
        <f t="shared" si="46"/>
        <v>131864496.40819961</v>
      </c>
      <c r="S232" s="2">
        <f t="shared" si="17"/>
        <v>741500.42857143283</v>
      </c>
      <c r="T232" s="2">
        <f t="shared" si="18"/>
        <v>8499.571428571362</v>
      </c>
      <c r="U232" s="2">
        <f t="shared" si="19"/>
        <v>750000</v>
      </c>
      <c r="V232" s="2">
        <f t="shared" si="34"/>
        <v>67768627.13174814</v>
      </c>
      <c r="W232" s="2">
        <f t="shared" si="20"/>
        <v>741500.42857143283</v>
      </c>
      <c r="X232" s="2">
        <f t="shared" si="6"/>
        <v>8499.5714285671711</v>
      </c>
      <c r="Y232" s="2">
        <f t="shared" si="43"/>
        <v>64095869.276451468</v>
      </c>
      <c r="Z232" s="2" t="str">
        <f t="shared" si="8"/>
        <v>MEEP</v>
      </c>
      <c r="AA232" s="2">
        <f>IF(Z232="HERE",Y232,AA231+Graph!$G$1*1000)</f>
        <v>66564871.847880028</v>
      </c>
      <c r="AB232" s="2">
        <f t="shared" si="21"/>
        <v>420000</v>
      </c>
      <c r="AC232" s="2">
        <f t="shared" si="44"/>
        <v>62578124.131748155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50129855.906587407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741500.42857142852</v>
      </c>
      <c r="H233" s="2">
        <f t="shared" si="45"/>
        <v>130796163.56031993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750000</v>
      </c>
      <c r="R233" s="2">
        <f t="shared" si="46"/>
        <v>132614496.40819961</v>
      </c>
      <c r="S233" s="2">
        <f t="shared" si="17"/>
        <v>741500.42857143283</v>
      </c>
      <c r="T233" s="2">
        <f t="shared" si="18"/>
        <v>8499.571428571362</v>
      </c>
      <c r="U233" s="2">
        <f t="shared" si="19"/>
        <v>750000</v>
      </c>
      <c r="V233" s="2">
        <f t="shared" si="34"/>
        <v>68510127.560319573</v>
      </c>
      <c r="W233" s="2">
        <f t="shared" si="20"/>
        <v>741500.42857143283</v>
      </c>
      <c r="X233" s="2">
        <f t="shared" si="6"/>
        <v>8499.5714285671711</v>
      </c>
      <c r="Y233" s="2">
        <f t="shared" si="43"/>
        <v>64104368.847880036</v>
      </c>
      <c r="Z233" s="2" t="str">
        <f t="shared" si="8"/>
        <v>MEEP</v>
      </c>
      <c r="AA233" s="2">
        <f>IF(Z233="HERE",Y233,AA232+Graph!$G$1*1000)</f>
        <v>66984871.847880028</v>
      </c>
      <c r="AB233" s="2">
        <f t="shared" si="21"/>
        <v>420000</v>
      </c>
      <c r="AC233" s="2">
        <f t="shared" si="44"/>
        <v>62578124.131748155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741500.42857142852</v>
      </c>
      <c r="H234" s="2">
        <f t="shared" si="45"/>
        <v>131537663.98889136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750000</v>
      </c>
      <c r="R234" s="2">
        <f t="shared" si="46"/>
        <v>133364496.40819961</v>
      </c>
      <c r="S234" s="2">
        <f t="shared" si="17"/>
        <v>741500.42857143283</v>
      </c>
      <c r="T234" s="2">
        <f t="shared" si="18"/>
        <v>8499.571428571362</v>
      </c>
      <c r="U234" s="2">
        <f t="shared" si="19"/>
        <v>750000</v>
      </c>
      <c r="V234" s="2">
        <f t="shared" si="34"/>
        <v>69251627.988891006</v>
      </c>
      <c r="W234" s="2">
        <f t="shared" si="20"/>
        <v>741500.42857143283</v>
      </c>
      <c r="X234" s="2">
        <f t="shared" si="6"/>
        <v>8499.5714285671711</v>
      </c>
      <c r="Y234" s="2">
        <f t="shared" si="43"/>
        <v>64112868.419308603</v>
      </c>
      <c r="Z234" s="2" t="str">
        <f t="shared" si="8"/>
        <v>MEEP</v>
      </c>
      <c r="AA234" s="2">
        <f>IF(Z234="HERE",Y234,AA233+Graph!$G$1*1000)</f>
        <v>67404871.847880036</v>
      </c>
      <c r="AB234" s="2">
        <f t="shared" si="21"/>
        <v>420000.00000000745</v>
      </c>
      <c r="AC234" s="2">
        <f t="shared" si="44"/>
        <v>62578124.131748155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741500.42857142852</v>
      </c>
      <c r="H235" s="2">
        <f t="shared" si="45"/>
        <v>132279164.4174628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750000</v>
      </c>
      <c r="R235" s="2">
        <f t="shared" si="46"/>
        <v>134114496.40819961</v>
      </c>
      <c r="S235" s="2">
        <f t="shared" si="17"/>
        <v>741500.42857143283</v>
      </c>
      <c r="T235" s="2">
        <f t="shared" si="18"/>
        <v>8499.571428571362</v>
      </c>
      <c r="U235" s="2">
        <f t="shared" si="19"/>
        <v>750000</v>
      </c>
      <c r="V235" s="2">
        <f t="shared" si="34"/>
        <v>69993128.417462438</v>
      </c>
      <c r="W235" s="2">
        <f t="shared" si="20"/>
        <v>741500.42857143283</v>
      </c>
      <c r="X235" s="2">
        <f t="shared" si="6"/>
        <v>8499.5714285671711</v>
      </c>
      <c r="Y235" s="2">
        <f t="shared" si="43"/>
        <v>64121367.99073717</v>
      </c>
      <c r="Z235" s="2" t="str">
        <f t="shared" si="8"/>
        <v>MEEP</v>
      </c>
      <c r="AA235" s="2">
        <f>IF(Z235="HERE",Y235,AA234+Graph!$G$1*1000)</f>
        <v>67824871.847880036</v>
      </c>
      <c r="AB235" s="2">
        <f t="shared" si="21"/>
        <v>420000</v>
      </c>
      <c r="AC235" s="2">
        <f t="shared" si="44"/>
        <v>62578124.131748155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741500.42857142852</v>
      </c>
      <c r="H236" s="2">
        <f t="shared" si="45"/>
        <v>133020664.84603423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750000</v>
      </c>
      <c r="R236" s="2">
        <f t="shared" si="46"/>
        <v>134864496.40819961</v>
      </c>
      <c r="S236" s="2">
        <f t="shared" si="17"/>
        <v>741500.42857143283</v>
      </c>
      <c r="T236" s="2">
        <f t="shared" si="18"/>
        <v>8499.571428571362</v>
      </c>
      <c r="U236" s="2">
        <f t="shared" si="19"/>
        <v>750000</v>
      </c>
      <c r="V236" s="2">
        <f t="shared" si="34"/>
        <v>70734628.846033871</v>
      </c>
      <c r="W236" s="2">
        <f t="shared" si="20"/>
        <v>741500.42857143283</v>
      </c>
      <c r="X236" s="2">
        <f t="shared" si="6"/>
        <v>8499.5714285671711</v>
      </c>
      <c r="Y236" s="2">
        <f t="shared" si="43"/>
        <v>64129867.562165737</v>
      </c>
      <c r="Z236" s="2" t="str">
        <f t="shared" si="8"/>
        <v>MEEP</v>
      </c>
      <c r="AA236" s="2">
        <f>IF(Z236="HERE",Y236,AA235+Graph!$G$1*1000)</f>
        <v>68244871.847880036</v>
      </c>
      <c r="AB236" s="2">
        <f t="shared" si="21"/>
        <v>420000</v>
      </c>
      <c r="AC236" s="2">
        <f t="shared" si="44"/>
        <v>62578124.131748155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741500.42857142852</v>
      </c>
      <c r="H237" s="2">
        <f t="shared" si="45"/>
        <v>133762165.27460566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750000</v>
      </c>
      <c r="R237" s="2">
        <f t="shared" si="46"/>
        <v>135614496.40819961</v>
      </c>
      <c r="S237" s="2">
        <f t="shared" si="17"/>
        <v>741500.42857143283</v>
      </c>
      <c r="T237" s="2">
        <f t="shared" si="18"/>
        <v>8499.571428571362</v>
      </c>
      <c r="U237" s="2">
        <f t="shared" si="19"/>
        <v>750000</v>
      </c>
      <c r="V237" s="2">
        <f t="shared" si="34"/>
        <v>71476129.274605304</v>
      </c>
      <c r="W237" s="2">
        <f t="shared" si="20"/>
        <v>741500.42857143283</v>
      </c>
      <c r="X237" s="2">
        <f t="shared" si="6"/>
        <v>8499.5714285671711</v>
      </c>
      <c r="Y237" s="2">
        <f t="shared" si="43"/>
        <v>64138367.133594304</v>
      </c>
      <c r="Z237" s="2" t="str">
        <f t="shared" si="8"/>
        <v>MEEP</v>
      </c>
      <c r="AA237" s="2">
        <f>IF(Z237="HERE",Y237,AA236+Graph!$G$1*1000)</f>
        <v>68664871.847880036</v>
      </c>
      <c r="AB237" s="2">
        <f t="shared" si="21"/>
        <v>420000</v>
      </c>
      <c r="AC237" s="2">
        <f t="shared" si="44"/>
        <v>62578124.131748155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741500.42857142852</v>
      </c>
      <c r="H238" s="2">
        <f t="shared" si="45"/>
        <v>134503665.70317709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750000</v>
      </c>
      <c r="R238" s="2">
        <f t="shared" si="46"/>
        <v>136364496.40819961</v>
      </c>
      <c r="S238" s="2">
        <f t="shared" si="17"/>
        <v>741500.42857143283</v>
      </c>
      <c r="T238" s="2">
        <f t="shared" si="18"/>
        <v>8499.571428571362</v>
      </c>
      <c r="U238" s="2">
        <f t="shared" si="19"/>
        <v>750000</v>
      </c>
      <c r="V238" s="2">
        <f t="shared" si="34"/>
        <v>72217629.703176737</v>
      </c>
      <c r="W238" s="2">
        <f t="shared" si="20"/>
        <v>741500.42857143283</v>
      </c>
      <c r="X238" s="2">
        <f t="shared" si="6"/>
        <v>8499.5714285671711</v>
      </c>
      <c r="Y238" s="2">
        <f t="shared" si="43"/>
        <v>64146866.705022871</v>
      </c>
      <c r="Z238" s="2" t="str">
        <f t="shared" si="8"/>
        <v>MEEP</v>
      </c>
      <c r="AA238" s="2">
        <f>IF(Z238="HERE",Y238,AA237+Graph!$G$1*1000)</f>
        <v>69084871.847880036</v>
      </c>
      <c r="AB238" s="2">
        <f t="shared" si="21"/>
        <v>420000</v>
      </c>
      <c r="AC238" s="2">
        <f t="shared" si="44"/>
        <v>62578124.131748155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741500.42857142852</v>
      </c>
      <c r="H239" s="2">
        <f t="shared" si="45"/>
        <v>135245166.13174853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750000</v>
      </c>
      <c r="R239" s="2">
        <f t="shared" si="46"/>
        <v>137114496.40819961</v>
      </c>
      <c r="S239" s="2">
        <f t="shared" si="17"/>
        <v>741500.42857143283</v>
      </c>
      <c r="T239" s="2">
        <f t="shared" si="18"/>
        <v>8499.571428571362</v>
      </c>
      <c r="U239" s="2">
        <f t="shared" si="19"/>
        <v>750000</v>
      </c>
      <c r="V239" s="2">
        <f t="shared" si="34"/>
        <v>72959130.13174817</v>
      </c>
      <c r="W239" s="2">
        <f t="shared" si="20"/>
        <v>741500.42857143283</v>
      </c>
      <c r="X239" s="2">
        <f t="shared" si="6"/>
        <v>8499.5714285671711</v>
      </c>
      <c r="Y239" s="2">
        <f t="shared" si="43"/>
        <v>64155366.276451439</v>
      </c>
      <c r="Z239" s="2" t="str">
        <f t="shared" si="8"/>
        <v>MEEP</v>
      </c>
      <c r="AA239" s="2">
        <f>IF(Z239="HERE",Y239,AA238+Graph!$G$1*1000)</f>
        <v>69504871.847880036</v>
      </c>
      <c r="AB239" s="2">
        <f t="shared" si="21"/>
        <v>420000</v>
      </c>
      <c r="AC239" s="2">
        <f t="shared" si="44"/>
        <v>62578124.131748155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741500.42857142852</v>
      </c>
      <c r="H240" s="2">
        <f t="shared" si="45"/>
        <v>135986666.56031996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750000</v>
      </c>
      <c r="R240" s="2">
        <f t="shared" si="46"/>
        <v>137864496.40819961</v>
      </c>
      <c r="S240" s="2">
        <f t="shared" si="17"/>
        <v>741500.42857143283</v>
      </c>
      <c r="T240" s="2">
        <f t="shared" si="18"/>
        <v>8499.571428571362</v>
      </c>
      <c r="U240" s="2">
        <f t="shared" si="19"/>
        <v>750000</v>
      </c>
      <c r="V240" s="2">
        <f t="shared" si="34"/>
        <v>73700630.560319602</v>
      </c>
      <c r="W240" s="2">
        <f t="shared" si="20"/>
        <v>741500.42857143283</v>
      </c>
      <c r="X240" s="2">
        <f t="shared" si="6"/>
        <v>8499.5714285671711</v>
      </c>
      <c r="Y240" s="2">
        <f t="shared" si="43"/>
        <v>64163865.847880006</v>
      </c>
      <c r="Z240" s="2" t="str">
        <f t="shared" si="8"/>
        <v>MEEP</v>
      </c>
      <c r="AA240" s="2">
        <f>IF(Z240="HERE",Y240,AA239+Graph!$G$1*1000)</f>
        <v>69924871.847880036</v>
      </c>
      <c r="AB240" s="2">
        <f t="shared" si="21"/>
        <v>420000</v>
      </c>
      <c r="AC240" s="2">
        <f t="shared" si="44"/>
        <v>62578124.131748155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741500.42857142852</v>
      </c>
      <c r="H241" s="2">
        <f t="shared" si="45"/>
        <v>136728166.98889139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750000</v>
      </c>
      <c r="R241" s="2">
        <f t="shared" si="46"/>
        <v>138614496.40819961</v>
      </c>
      <c r="S241" s="2">
        <f t="shared" si="17"/>
        <v>741500.42857143283</v>
      </c>
      <c r="T241" s="2">
        <f t="shared" si="18"/>
        <v>8499.571428571362</v>
      </c>
      <c r="U241" s="2">
        <f t="shared" si="19"/>
        <v>750000</v>
      </c>
      <c r="V241" s="2">
        <f t="shared" si="34"/>
        <v>74442130.988891035</v>
      </c>
      <c r="W241" s="2">
        <f t="shared" si="20"/>
        <v>741500.42857143283</v>
      </c>
      <c r="X241" s="2">
        <f t="shared" si="6"/>
        <v>8499.5714285671711</v>
      </c>
      <c r="Y241" s="2">
        <f t="shared" si="43"/>
        <v>64172365.419308573</v>
      </c>
      <c r="Z241" s="2" t="str">
        <f t="shared" si="8"/>
        <v>MEEP</v>
      </c>
      <c r="AA241" s="2">
        <f>IF(Z241="HERE",Y241,AA240+Graph!$G$1*1000)</f>
        <v>70344871.847880036</v>
      </c>
      <c r="AB241" s="2">
        <f t="shared" si="21"/>
        <v>420000</v>
      </c>
      <c r="AC241" s="2">
        <f t="shared" si="44"/>
        <v>62578124.131748155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741500.42857142852</v>
      </c>
      <c r="H242" s="2">
        <f t="shared" si="45"/>
        <v>137469667.41746283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750000</v>
      </c>
      <c r="R242" s="2">
        <f t="shared" si="46"/>
        <v>139364496.40819961</v>
      </c>
      <c r="S242" s="2">
        <f t="shared" si="17"/>
        <v>741500.42857143283</v>
      </c>
      <c r="T242" s="2">
        <f t="shared" si="18"/>
        <v>8499.571428571362</v>
      </c>
      <c r="U242" s="2">
        <f t="shared" si="19"/>
        <v>750000</v>
      </c>
      <c r="V242" s="2">
        <f t="shared" si="34"/>
        <v>75183631.417462468</v>
      </c>
      <c r="W242" s="2">
        <f t="shared" si="20"/>
        <v>741500.42857143283</v>
      </c>
      <c r="X242" s="2">
        <f t="shared" si="6"/>
        <v>8499.5714285671711</v>
      </c>
      <c r="Y242" s="2">
        <f t="shared" si="43"/>
        <v>64180864.99073714</v>
      </c>
      <c r="Z242" s="2" t="str">
        <f t="shared" si="8"/>
        <v>MEEP</v>
      </c>
      <c r="AA242" s="2">
        <f>IF(Z242="HERE",Y242,AA241+Graph!$G$1*1000)</f>
        <v>70764871.847880036</v>
      </c>
      <c r="AB242" s="2">
        <f t="shared" si="21"/>
        <v>420000</v>
      </c>
      <c r="AC242" s="2">
        <f t="shared" si="44"/>
        <v>62578124.131748155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741500.42857142852</v>
      </c>
      <c r="H243" s="2">
        <f t="shared" si="45"/>
        <v>138211167.84603426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750000</v>
      </c>
      <c r="R243" s="2">
        <f t="shared" si="46"/>
        <v>140114496.40819961</v>
      </c>
      <c r="S243" s="2">
        <f t="shared" si="17"/>
        <v>741500.42857143283</v>
      </c>
      <c r="T243" s="2">
        <f t="shared" si="18"/>
        <v>8499.571428571362</v>
      </c>
      <c r="U243" s="2">
        <f t="shared" si="19"/>
        <v>750000</v>
      </c>
      <c r="V243" s="2">
        <f t="shared" si="34"/>
        <v>75925131.846033901</v>
      </c>
      <c r="W243" s="2">
        <f t="shared" si="20"/>
        <v>741500.42857143283</v>
      </c>
      <c r="X243" s="2">
        <f t="shared" si="6"/>
        <v>8499.5714285671711</v>
      </c>
      <c r="Y243" s="2">
        <f t="shared" si="43"/>
        <v>64189364.562165707</v>
      </c>
      <c r="Z243" s="2" t="str">
        <f t="shared" si="8"/>
        <v>MEEP</v>
      </c>
      <c r="AA243" s="2">
        <f>IF(Z243="HERE",Y243,AA242+Graph!$G$1*1000)</f>
        <v>71184871.847880036</v>
      </c>
      <c r="AB243" s="2">
        <f t="shared" si="21"/>
        <v>420000</v>
      </c>
      <c r="AC243" s="2">
        <f t="shared" si="44"/>
        <v>62578124.131748155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741500.42857142852</v>
      </c>
      <c r="H244" s="2">
        <f t="shared" si="45"/>
        <v>138952668.27460569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750000</v>
      </c>
      <c r="R244" s="2">
        <f t="shared" si="46"/>
        <v>140864496.40819961</v>
      </c>
      <c r="S244" s="2">
        <f t="shared" si="17"/>
        <v>741500.42857143283</v>
      </c>
      <c r="T244" s="2">
        <f t="shared" si="18"/>
        <v>8499.571428571362</v>
      </c>
      <c r="U244" s="2">
        <f t="shared" si="19"/>
        <v>750000</v>
      </c>
      <c r="V244" s="2">
        <f t="shared" si="34"/>
        <v>76666632.274605334</v>
      </c>
      <c r="W244" s="2">
        <f t="shared" si="20"/>
        <v>741500.42857143283</v>
      </c>
      <c r="X244" s="2">
        <f t="shared" si="6"/>
        <v>8499.5714285671711</v>
      </c>
      <c r="Y244" s="2">
        <f t="shared" si="43"/>
        <v>64197864.133594275</v>
      </c>
      <c r="Z244" s="2" t="str">
        <f t="shared" si="8"/>
        <v>MEEP</v>
      </c>
      <c r="AA244" s="2">
        <f>IF(Z244="HERE",Y244,AA243+Graph!$G$1*1000)</f>
        <v>71604871.847880036</v>
      </c>
      <c r="AB244" s="2">
        <f t="shared" si="21"/>
        <v>420000</v>
      </c>
      <c r="AC244" s="2">
        <f t="shared" si="44"/>
        <v>62578124.131748155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741500.42857142852</v>
      </c>
      <c r="H245" s="2">
        <f t="shared" si="45"/>
        <v>139694168.70317712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750000</v>
      </c>
      <c r="R245" s="2">
        <f t="shared" si="46"/>
        <v>141614496.40819961</v>
      </c>
      <c r="S245" s="2">
        <f t="shared" si="17"/>
        <v>741500.42857143283</v>
      </c>
      <c r="T245" s="2">
        <f t="shared" si="18"/>
        <v>8499.571428571362</v>
      </c>
      <c r="U245" s="2">
        <f t="shared" si="19"/>
        <v>750000</v>
      </c>
      <c r="V245" s="2">
        <f t="shared" si="34"/>
        <v>77408132.703176767</v>
      </c>
      <c r="W245" s="2">
        <f t="shared" si="20"/>
        <v>741500.42857143283</v>
      </c>
      <c r="X245" s="2">
        <f t="shared" si="6"/>
        <v>8499.5714285671711</v>
      </c>
      <c r="Y245" s="2">
        <f t="shared" si="43"/>
        <v>64206363.705022842</v>
      </c>
      <c r="Z245" s="2" t="str">
        <f t="shared" si="8"/>
        <v>MEEP</v>
      </c>
      <c r="AA245" s="2">
        <f>IF(Z245="HERE",Y245,AA244+Graph!$G$1*1000)</f>
        <v>72024871.847880036</v>
      </c>
      <c r="AB245" s="2">
        <f t="shared" si="21"/>
        <v>420000</v>
      </c>
      <c r="AC245" s="2">
        <f t="shared" si="44"/>
        <v>62578124.131748155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741500.42857142852</v>
      </c>
      <c r="H246" s="2">
        <f t="shared" si="45"/>
        <v>140435669.13174856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750000</v>
      </c>
      <c r="R246" s="2">
        <f t="shared" si="46"/>
        <v>142364496.40819961</v>
      </c>
      <c r="S246" s="2">
        <f t="shared" si="17"/>
        <v>741500.42857143283</v>
      </c>
      <c r="T246" s="2">
        <f t="shared" si="18"/>
        <v>8499.571428571362</v>
      </c>
      <c r="U246" s="2">
        <f t="shared" si="19"/>
        <v>750000</v>
      </c>
      <c r="V246" s="2">
        <f t="shared" si="34"/>
        <v>78149633.131748199</v>
      </c>
      <c r="W246" s="2">
        <f t="shared" si="20"/>
        <v>741500.42857143283</v>
      </c>
      <c r="X246" s="2">
        <f t="shared" si="6"/>
        <v>8499.5714285671711</v>
      </c>
      <c r="Y246" s="2">
        <f t="shared" si="43"/>
        <v>64214863.276451409</v>
      </c>
      <c r="Z246" s="2" t="str">
        <f t="shared" si="8"/>
        <v>MEEP</v>
      </c>
      <c r="AA246" s="2">
        <f>IF(Z246="HERE",Y246,AA245+Graph!$G$1*1000)</f>
        <v>72444871.847880036</v>
      </c>
      <c r="AB246" s="2">
        <f t="shared" si="21"/>
        <v>420000</v>
      </c>
      <c r="AC246" s="2">
        <f t="shared" si="44"/>
        <v>62578124.131748155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741500.42857142852</v>
      </c>
      <c r="H247" s="2">
        <f t="shared" si="45"/>
        <v>141177169.56031999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750000</v>
      </c>
      <c r="R247" s="2">
        <f t="shared" si="46"/>
        <v>143114496.40819961</v>
      </c>
      <c r="S247" s="2">
        <f t="shared" si="17"/>
        <v>741500.42857143283</v>
      </c>
      <c r="T247" s="2">
        <f t="shared" si="18"/>
        <v>8499.5714285715949</v>
      </c>
      <c r="U247" s="2">
        <f t="shared" si="19"/>
        <v>750000</v>
      </c>
      <c r="V247" s="2">
        <f t="shared" si="34"/>
        <v>78891133.560319632</v>
      </c>
      <c r="W247" s="2">
        <f t="shared" si="20"/>
        <v>741500.42857143283</v>
      </c>
      <c r="X247" s="2">
        <f t="shared" si="6"/>
        <v>8499.5714285671711</v>
      </c>
      <c r="Y247" s="2">
        <f t="shared" si="43"/>
        <v>64223362.847879976</v>
      </c>
      <c r="Z247" s="2" t="str">
        <f t="shared" si="8"/>
        <v>MEEP</v>
      </c>
      <c r="AA247" s="2">
        <f>IF(Z247="HERE",Y247,AA246+Graph!$G$1*1000)</f>
        <v>72864871.847880036</v>
      </c>
      <c r="AB247" s="2">
        <f t="shared" si="21"/>
        <v>420000</v>
      </c>
      <c r="AC247" s="2">
        <f t="shared" si="44"/>
        <v>62578124.131748155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741500.42857142852</v>
      </c>
      <c r="H248" s="2">
        <f t="shared" si="45"/>
        <v>141918669.98889142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750000</v>
      </c>
      <c r="R248" s="2">
        <f t="shared" si="46"/>
        <v>143864496.40819961</v>
      </c>
      <c r="S248" s="2">
        <f t="shared" si="17"/>
        <v>741500.42857143283</v>
      </c>
      <c r="T248" s="2">
        <f t="shared" si="18"/>
        <v>8499.571428571362</v>
      </c>
      <c r="U248" s="2">
        <f t="shared" si="19"/>
        <v>750000</v>
      </c>
      <c r="V248" s="2">
        <f t="shared" si="34"/>
        <v>79632633.988891065</v>
      </c>
      <c r="W248" s="2">
        <f t="shared" si="20"/>
        <v>741500.42857143283</v>
      </c>
      <c r="X248" s="2">
        <f t="shared" si="6"/>
        <v>8499.5714285671711</v>
      </c>
      <c r="Y248" s="2">
        <f t="shared" si="43"/>
        <v>64231862.419308543</v>
      </c>
      <c r="Z248" s="2" t="str">
        <f t="shared" si="8"/>
        <v>MEEP</v>
      </c>
      <c r="AA248" s="2">
        <f>IF(Z248="HERE",Y248,AA247+Graph!$G$1*1000)</f>
        <v>73284871.847880036</v>
      </c>
      <c r="AB248" s="2">
        <f t="shared" si="21"/>
        <v>420000</v>
      </c>
      <c r="AC248" s="2">
        <f t="shared" si="44"/>
        <v>62578124.131748155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741500.42857142852</v>
      </c>
      <c r="H249" s="2">
        <f t="shared" si="45"/>
        <v>142660170.41746286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750000</v>
      </c>
      <c r="R249" s="2">
        <f t="shared" si="46"/>
        <v>144614496.40819961</v>
      </c>
      <c r="S249" s="2">
        <f t="shared" si="17"/>
        <v>741500.42857143283</v>
      </c>
      <c r="T249" s="2">
        <f t="shared" si="18"/>
        <v>8499.571428571362</v>
      </c>
      <c r="U249" s="2">
        <f t="shared" si="19"/>
        <v>750000</v>
      </c>
      <c r="V249" s="2">
        <f t="shared" si="34"/>
        <v>80374134.417462498</v>
      </c>
      <c r="W249" s="2">
        <f t="shared" si="20"/>
        <v>741500.42857143283</v>
      </c>
      <c r="X249" s="2">
        <f t="shared" si="6"/>
        <v>8499.5714285671711</v>
      </c>
      <c r="Y249" s="2">
        <f t="shared" si="43"/>
        <v>64240361.99073711</v>
      </c>
      <c r="Z249" s="2" t="str">
        <f t="shared" si="8"/>
        <v>MEEP</v>
      </c>
      <c r="AA249" s="2">
        <f>IF(Z249="HERE",Y249,AA248+Graph!$G$1*1000)</f>
        <v>73704871.847880036</v>
      </c>
      <c r="AB249" s="2">
        <f t="shared" si="21"/>
        <v>420000</v>
      </c>
      <c r="AC249" s="2">
        <f t="shared" si="44"/>
        <v>62578124.131748155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741500.42857142852</v>
      </c>
      <c r="H250" s="2">
        <f t="shared" si="45"/>
        <v>143401670.84603429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750000</v>
      </c>
      <c r="R250" s="2">
        <f t="shared" si="46"/>
        <v>145364496.40819961</v>
      </c>
      <c r="S250" s="2">
        <f t="shared" si="17"/>
        <v>741500.42857143283</v>
      </c>
      <c r="T250" s="2">
        <f t="shared" si="18"/>
        <v>8499.571428571362</v>
      </c>
      <c r="U250" s="2">
        <f t="shared" si="19"/>
        <v>750000</v>
      </c>
      <c r="V250" s="2">
        <f t="shared" si="34"/>
        <v>81115634.846033931</v>
      </c>
      <c r="W250" s="2">
        <f t="shared" si="20"/>
        <v>741500.42857143283</v>
      </c>
      <c r="X250" s="2">
        <f t="shared" si="6"/>
        <v>8499.5714285671711</v>
      </c>
      <c r="Y250" s="2">
        <f t="shared" si="43"/>
        <v>64248861.562165678</v>
      </c>
      <c r="Z250" s="2" t="str">
        <f t="shared" si="8"/>
        <v>MEEP</v>
      </c>
      <c r="AA250" s="2">
        <f>IF(Z250="HERE",Y250,AA249+Graph!$G$1*1000)</f>
        <v>74124871.847880036</v>
      </c>
      <c r="AB250" s="2">
        <f t="shared" si="21"/>
        <v>420000</v>
      </c>
      <c r="AC250" s="2">
        <f t="shared" si="44"/>
        <v>62578124.131748155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741500.42857142852</v>
      </c>
      <c r="H251" s="2">
        <f t="shared" si="45"/>
        <v>144143171.27460572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750000</v>
      </c>
      <c r="R251" s="2">
        <f t="shared" si="46"/>
        <v>146114496.40819961</v>
      </c>
      <c r="S251" s="2">
        <f t="shared" si="17"/>
        <v>741500.42857143283</v>
      </c>
      <c r="T251" s="2">
        <f t="shared" si="18"/>
        <v>8499.571428571362</v>
      </c>
      <c r="U251" s="2">
        <f t="shared" si="19"/>
        <v>750000</v>
      </c>
      <c r="V251" s="2">
        <f t="shared" si="34"/>
        <v>81857135.274605364</v>
      </c>
      <c r="W251" s="2">
        <f t="shared" si="20"/>
        <v>741500.42857143283</v>
      </c>
      <c r="X251" s="2">
        <f t="shared" si="6"/>
        <v>8499.5714285671711</v>
      </c>
      <c r="Y251" s="2">
        <f t="shared" si="43"/>
        <v>64257361.133594245</v>
      </c>
      <c r="Z251" s="2" t="str">
        <f t="shared" si="8"/>
        <v>MEEP</v>
      </c>
      <c r="AA251" s="2">
        <f>IF(Z251="HERE",Y251,AA250+Graph!$G$1*1000)</f>
        <v>74544871.847880036</v>
      </c>
      <c r="AB251" s="2">
        <f t="shared" si="21"/>
        <v>420000</v>
      </c>
      <c r="AC251" s="2">
        <f t="shared" si="44"/>
        <v>62578124.131748155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741500.42857142852</v>
      </c>
      <c r="H252" s="2">
        <f t="shared" si="45"/>
        <v>144884671.70317715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750000</v>
      </c>
      <c r="R252" s="2">
        <f t="shared" si="46"/>
        <v>146864496.40819961</v>
      </c>
      <c r="S252" s="2">
        <f t="shared" si="17"/>
        <v>741500.42857143283</v>
      </c>
      <c r="T252" s="2">
        <f t="shared" si="18"/>
        <v>8499.571428571362</v>
      </c>
      <c r="U252" s="2">
        <f t="shared" si="19"/>
        <v>750000</v>
      </c>
      <c r="V252" s="2">
        <f t="shared" si="34"/>
        <v>82598635.703176796</v>
      </c>
      <c r="W252" s="2">
        <f t="shared" si="20"/>
        <v>741500.42857143283</v>
      </c>
      <c r="X252" s="2">
        <f t="shared" si="6"/>
        <v>8499.5714285671711</v>
      </c>
      <c r="Y252" s="2">
        <f t="shared" si="43"/>
        <v>64265860.705022812</v>
      </c>
      <c r="Z252" s="2" t="str">
        <f t="shared" si="8"/>
        <v>MEEP</v>
      </c>
      <c r="AA252" s="2">
        <f>IF(Z252="HERE",Y252,AA251+Graph!$G$1*1000)</f>
        <v>74964871.847880036</v>
      </c>
      <c r="AB252" s="2">
        <f t="shared" si="21"/>
        <v>420000</v>
      </c>
      <c r="AC252" s="2">
        <f t="shared" si="44"/>
        <v>62578124.131748155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741500.42857142852</v>
      </c>
      <c r="H253" s="2">
        <f t="shared" si="45"/>
        <v>145626172.13174859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750000</v>
      </c>
      <c r="R253" s="2">
        <f t="shared" si="46"/>
        <v>147614496.40819961</v>
      </c>
      <c r="S253" s="2">
        <f t="shared" si="17"/>
        <v>741500.42857143283</v>
      </c>
      <c r="T253" s="2">
        <f t="shared" si="18"/>
        <v>8499.571428571362</v>
      </c>
      <c r="U253" s="2">
        <f t="shared" si="19"/>
        <v>750000</v>
      </c>
      <c r="V253" s="2">
        <f t="shared" si="34"/>
        <v>83340136.131748229</v>
      </c>
      <c r="W253" s="2">
        <f t="shared" si="20"/>
        <v>741500.42857143283</v>
      </c>
      <c r="X253" s="2">
        <f t="shared" si="6"/>
        <v>8499.5714285671711</v>
      </c>
      <c r="Y253" s="2">
        <f t="shared" si="43"/>
        <v>64274360.276451379</v>
      </c>
      <c r="Z253" s="2" t="str">
        <f t="shared" si="8"/>
        <v>MEEP</v>
      </c>
      <c r="AA253" s="2">
        <f>IF(Z253="HERE",Y253,AA252+Graph!$G$1*1000)</f>
        <v>75384871.847880036</v>
      </c>
      <c r="AB253" s="2">
        <f t="shared" si="21"/>
        <v>420000</v>
      </c>
      <c r="AC253" s="2">
        <f t="shared" si="44"/>
        <v>62578124.131748155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741500.42857142852</v>
      </c>
      <c r="H254" s="2">
        <f t="shared" si="45"/>
        <v>146367672.56032002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750000</v>
      </c>
      <c r="R254" s="2">
        <f t="shared" si="46"/>
        <v>148364496.40819961</v>
      </c>
      <c r="S254" s="2">
        <f t="shared" si="17"/>
        <v>741500.42857143283</v>
      </c>
      <c r="T254" s="2">
        <f t="shared" si="18"/>
        <v>8499.571428571362</v>
      </c>
      <c r="U254" s="2">
        <f t="shared" si="19"/>
        <v>750000</v>
      </c>
      <c r="V254" s="2">
        <f t="shared" si="34"/>
        <v>84081636.560319662</v>
      </c>
      <c r="W254" s="2">
        <f t="shared" si="20"/>
        <v>741500.42857143283</v>
      </c>
      <c r="X254" s="2">
        <f t="shared" si="6"/>
        <v>8499.5714285671711</v>
      </c>
      <c r="Y254" s="2">
        <f t="shared" si="43"/>
        <v>64282859.847879946</v>
      </c>
      <c r="Z254" s="2" t="str">
        <f t="shared" si="8"/>
        <v>MEEP</v>
      </c>
      <c r="AA254" s="2">
        <f>IF(Z254="HERE",Y254,AA253+Graph!$G$1*1000)</f>
        <v>75804871.847880036</v>
      </c>
      <c r="AB254" s="2">
        <f t="shared" si="21"/>
        <v>420000</v>
      </c>
      <c r="AC254" s="2">
        <f t="shared" si="44"/>
        <v>62578124.131748155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741500.42857142852</v>
      </c>
      <c r="H255" s="2">
        <f t="shared" si="45"/>
        <v>147109172.98889145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750000</v>
      </c>
      <c r="R255" s="2">
        <f t="shared" si="46"/>
        <v>149114496.40819961</v>
      </c>
      <c r="S255" s="2">
        <f t="shared" si="17"/>
        <v>741500.42857143283</v>
      </c>
      <c r="T255" s="2">
        <f t="shared" si="18"/>
        <v>8499.571428571362</v>
      </c>
      <c r="U255" s="2">
        <f t="shared" si="19"/>
        <v>750000</v>
      </c>
      <c r="V255" s="2">
        <f t="shared" si="34"/>
        <v>84823136.988891095</v>
      </c>
      <c r="W255" s="2">
        <f t="shared" si="20"/>
        <v>741500.42857143283</v>
      </c>
      <c r="X255" s="2">
        <f t="shared" si="6"/>
        <v>8499.5714285671711</v>
      </c>
      <c r="Y255" s="2">
        <f t="shared" si="43"/>
        <v>64291359.419308513</v>
      </c>
      <c r="Z255" s="2" t="str">
        <f t="shared" si="8"/>
        <v>MEEP</v>
      </c>
      <c r="AA255" s="2">
        <f>IF(Z255="HERE",Y255,AA254+Graph!$G$1*1000)</f>
        <v>76224871.847880036</v>
      </c>
      <c r="AB255" s="2">
        <f t="shared" si="21"/>
        <v>420000</v>
      </c>
      <c r="AC255" s="2">
        <f t="shared" si="44"/>
        <v>62578124.131748155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741500.42857142852</v>
      </c>
      <c r="H256" s="2">
        <f t="shared" si="45"/>
        <v>147850673.41746289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750000</v>
      </c>
      <c r="R256" s="2">
        <f t="shared" si="46"/>
        <v>149864496.40819961</v>
      </c>
      <c r="S256" s="2">
        <f t="shared" si="17"/>
        <v>741500.42857143283</v>
      </c>
      <c r="T256" s="2">
        <f t="shared" si="18"/>
        <v>8499.571428571362</v>
      </c>
      <c r="U256" s="2">
        <f t="shared" si="19"/>
        <v>750000</v>
      </c>
      <c r="V256" s="2">
        <f t="shared" si="34"/>
        <v>85564637.417462528</v>
      </c>
      <c r="W256" s="2">
        <f t="shared" si="20"/>
        <v>741500.42857143283</v>
      </c>
      <c r="X256" s="2">
        <f t="shared" si="6"/>
        <v>8499.5714285671711</v>
      </c>
      <c r="Y256" s="2">
        <f t="shared" si="43"/>
        <v>64299858.990737081</v>
      </c>
      <c r="Z256" s="2" t="str">
        <f t="shared" si="8"/>
        <v>MEEP</v>
      </c>
      <c r="AA256" s="2">
        <f>IF(Z256="HERE",Y256,AA255+Graph!$G$1*1000)</f>
        <v>76644871.847880036</v>
      </c>
      <c r="AB256" s="2">
        <f t="shared" si="21"/>
        <v>420000</v>
      </c>
      <c r="AC256" s="2">
        <f t="shared" si="44"/>
        <v>62578124.131748155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741500.42857142852</v>
      </c>
      <c r="H257" s="2">
        <f t="shared" si="45"/>
        <v>148592173.84603432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750000</v>
      </c>
      <c r="R257" s="2">
        <f t="shared" si="46"/>
        <v>150614496.40819961</v>
      </c>
      <c r="S257" s="2">
        <f t="shared" si="17"/>
        <v>741500.42857143283</v>
      </c>
      <c r="T257" s="2">
        <f t="shared" si="18"/>
        <v>8499.571428571362</v>
      </c>
      <c r="U257" s="2">
        <f t="shared" si="19"/>
        <v>750000</v>
      </c>
      <c r="V257" s="2">
        <f t="shared" si="34"/>
        <v>86306137.846033961</v>
      </c>
      <c r="W257" s="2">
        <f t="shared" si="20"/>
        <v>741500.42857143283</v>
      </c>
      <c r="X257" s="2">
        <f t="shared" si="6"/>
        <v>8499.5714285671711</v>
      </c>
      <c r="Y257" s="2">
        <f t="shared" si="43"/>
        <v>64308358.562165648</v>
      </c>
      <c r="Z257" s="2" t="str">
        <f t="shared" si="8"/>
        <v>MEEP</v>
      </c>
      <c r="AA257" s="2">
        <f>IF(Z257="HERE",Y257,AA256+Graph!$G$1*1000)</f>
        <v>77064871.847880036</v>
      </c>
      <c r="AB257" s="2">
        <f t="shared" si="21"/>
        <v>420000</v>
      </c>
      <c r="AC257" s="2">
        <f t="shared" si="44"/>
        <v>62578124.131748155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741500.42857142852</v>
      </c>
      <c r="H258" s="2">
        <f t="shared" si="45"/>
        <v>149333674.27460575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750000</v>
      </c>
      <c r="R258" s="2">
        <f t="shared" si="46"/>
        <v>151364496.40819961</v>
      </c>
      <c r="S258" s="2">
        <f t="shared" si="17"/>
        <v>741500.42857143283</v>
      </c>
      <c r="T258" s="2">
        <f t="shared" si="18"/>
        <v>8499.571428571362</v>
      </c>
      <c r="U258" s="2">
        <f t="shared" si="19"/>
        <v>750000</v>
      </c>
      <c r="V258" s="2">
        <f t="shared" si="34"/>
        <v>87047638.274605393</v>
      </c>
      <c r="W258" s="2">
        <f t="shared" si="20"/>
        <v>741500.42857143283</v>
      </c>
      <c r="X258" s="2">
        <f t="shared" si="6"/>
        <v>8499.5714285671711</v>
      </c>
      <c r="Y258" s="2">
        <f t="shared" si="43"/>
        <v>64316858.133594215</v>
      </c>
      <c r="Z258" s="2" t="str">
        <f t="shared" si="8"/>
        <v>MEEP</v>
      </c>
      <c r="AA258" s="2">
        <f>IF(Z258="HERE",Y258,AA257+Graph!$G$1*1000)</f>
        <v>77484871.847880036</v>
      </c>
      <c r="AB258" s="2">
        <f t="shared" si="21"/>
        <v>420000</v>
      </c>
      <c r="AC258" s="2">
        <f t="shared" si="44"/>
        <v>62578124.131748155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741500.42857142852</v>
      </c>
      <c r="H259" s="2">
        <f t="shared" si="45"/>
        <v>150075174.70317718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750000</v>
      </c>
      <c r="R259" s="2">
        <f t="shared" si="46"/>
        <v>152114496.40819961</v>
      </c>
      <c r="S259" s="2">
        <f t="shared" si="17"/>
        <v>741500.42857143283</v>
      </c>
      <c r="T259" s="2">
        <f t="shared" si="18"/>
        <v>8499.571428571362</v>
      </c>
      <c r="U259" s="2">
        <f t="shared" si="19"/>
        <v>750000</v>
      </c>
      <c r="V259" s="2">
        <f t="shared" si="34"/>
        <v>87789138.703176826</v>
      </c>
      <c r="W259" s="2">
        <f t="shared" si="20"/>
        <v>741500.42857143283</v>
      </c>
      <c r="X259" s="2">
        <f t="shared" si="6"/>
        <v>8499.5714285671711</v>
      </c>
      <c r="Y259" s="2">
        <f t="shared" si="43"/>
        <v>64325357.705022782</v>
      </c>
      <c r="Z259" s="2" t="str">
        <f t="shared" si="8"/>
        <v>MEEP</v>
      </c>
      <c r="AA259" s="2">
        <f>IF(Z259="HERE",Y259,AA258+Graph!$G$1*1000)</f>
        <v>77904871.847880036</v>
      </c>
      <c r="AB259" s="2">
        <f t="shared" si="21"/>
        <v>420000</v>
      </c>
      <c r="AC259" s="2">
        <f t="shared" si="44"/>
        <v>62578124.131748155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741500.42857142852</v>
      </c>
      <c r="H260" s="2">
        <f t="shared" si="45"/>
        <v>150816675.13174862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750000</v>
      </c>
      <c r="R260" s="2">
        <f t="shared" si="46"/>
        <v>152864496.40819961</v>
      </c>
      <c r="S260" s="2">
        <f t="shared" si="17"/>
        <v>741500.42857143283</v>
      </c>
      <c r="T260" s="2">
        <f t="shared" si="18"/>
        <v>8499.571428571362</v>
      </c>
      <c r="U260" s="2">
        <f t="shared" si="19"/>
        <v>750000</v>
      </c>
      <c r="V260" s="2">
        <f t="shared" si="34"/>
        <v>88530639.131748259</v>
      </c>
      <c r="W260" s="2">
        <f t="shared" si="20"/>
        <v>741500.42857143283</v>
      </c>
      <c r="X260" s="2">
        <f t="shared" si="6"/>
        <v>8499.5714285671711</v>
      </c>
      <c r="Y260" s="2">
        <f t="shared" si="43"/>
        <v>64333857.276451349</v>
      </c>
      <c r="Z260" s="2" t="str">
        <f t="shared" si="8"/>
        <v>MEEP</v>
      </c>
      <c r="AA260" s="2">
        <f>IF(Z260="HERE",Y260,AA259+Graph!$G$1*1000)</f>
        <v>78324871.847880036</v>
      </c>
      <c r="AB260" s="2">
        <f t="shared" si="21"/>
        <v>420000</v>
      </c>
      <c r="AC260" s="2">
        <f t="shared" si="44"/>
        <v>62578124.131748155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741500.42857142852</v>
      </c>
      <c r="H261" s="2">
        <f t="shared" si="45"/>
        <v>151558175.56032005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750000</v>
      </c>
      <c r="R261" s="2">
        <f t="shared" si="46"/>
        <v>153614496.40819961</v>
      </c>
      <c r="S261" s="2">
        <f t="shared" si="17"/>
        <v>741500.42857143283</v>
      </c>
      <c r="T261" s="2">
        <f t="shared" si="18"/>
        <v>8499.571428571362</v>
      </c>
      <c r="U261" s="2">
        <f t="shared" si="19"/>
        <v>750000</v>
      </c>
      <c r="V261" s="2">
        <f t="shared" si="34"/>
        <v>89272139.560319692</v>
      </c>
      <c r="W261" s="2">
        <f t="shared" si="20"/>
        <v>741500.42857143283</v>
      </c>
      <c r="X261" s="2">
        <f t="shared" si="6"/>
        <v>8499.5714285671711</v>
      </c>
      <c r="Y261" s="2">
        <f t="shared" si="43"/>
        <v>64342356.847879916</v>
      </c>
      <c r="Z261" s="2" t="str">
        <f t="shared" si="8"/>
        <v>MEEP</v>
      </c>
      <c r="AA261" s="2">
        <f>IF(Z261="HERE",Y261,AA260+Graph!$G$1*1000)</f>
        <v>78744871.847880036</v>
      </c>
      <c r="AB261" s="2">
        <f t="shared" si="21"/>
        <v>420000</v>
      </c>
      <c r="AC261" s="2">
        <f t="shared" si="44"/>
        <v>62578124.131748155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741500.42857142852</v>
      </c>
      <c r="H262" s="2">
        <f t="shared" si="45"/>
        <v>152299675.98889148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750000</v>
      </c>
      <c r="R262" s="2">
        <f t="shared" si="46"/>
        <v>154364496.40819961</v>
      </c>
      <c r="S262" s="2">
        <f t="shared" si="17"/>
        <v>741500.42857143283</v>
      </c>
      <c r="T262" s="2">
        <f t="shared" si="18"/>
        <v>8499.571428571362</v>
      </c>
      <c r="U262" s="2">
        <f t="shared" si="19"/>
        <v>750000</v>
      </c>
      <c r="V262" s="2">
        <f t="shared" si="34"/>
        <v>90013639.988891125</v>
      </c>
      <c r="W262" s="2">
        <f t="shared" si="20"/>
        <v>741500.42857143283</v>
      </c>
      <c r="X262" s="2">
        <f t="shared" si="6"/>
        <v>8499.5714285671711</v>
      </c>
      <c r="Y262" s="2">
        <f t="shared" si="43"/>
        <v>64350856.419308484</v>
      </c>
      <c r="Z262" s="2" t="str">
        <f t="shared" si="8"/>
        <v>MEEP</v>
      </c>
      <c r="AA262" s="2">
        <f>IF(Z262="HERE",Y262,AA261+Graph!$G$1*1000)</f>
        <v>79164871.847880036</v>
      </c>
      <c r="AB262" s="2">
        <f t="shared" si="21"/>
        <v>420000</v>
      </c>
      <c r="AC262" s="2">
        <f t="shared" si="44"/>
        <v>62578124.131748155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741500.42857142852</v>
      </c>
      <c r="H263" s="2">
        <f t="shared" si="45"/>
        <v>153041176.41746292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750000</v>
      </c>
      <c r="R263" s="2">
        <f t="shared" si="46"/>
        <v>155114496.40819961</v>
      </c>
      <c r="S263" s="2">
        <f t="shared" si="17"/>
        <v>741500.42857143283</v>
      </c>
      <c r="T263" s="2">
        <f t="shared" si="18"/>
        <v>8499.571428571362</v>
      </c>
      <c r="U263" s="2">
        <f t="shared" si="19"/>
        <v>750000</v>
      </c>
      <c r="V263" s="2">
        <f t="shared" si="34"/>
        <v>90755140.417462558</v>
      </c>
      <c r="W263" s="2">
        <f t="shared" si="20"/>
        <v>741500.42857143283</v>
      </c>
      <c r="X263" s="2">
        <f t="shared" si="6"/>
        <v>8499.5714285671711</v>
      </c>
      <c r="Y263" s="2">
        <f t="shared" si="43"/>
        <v>64359355.990737051</v>
      </c>
      <c r="Z263" s="2" t="str">
        <f t="shared" si="8"/>
        <v>MEEP</v>
      </c>
      <c r="AA263" s="2">
        <f>IF(Z263="HERE",Y263,AA262+Graph!$G$1*1000)</f>
        <v>79584871.847880036</v>
      </c>
      <c r="AB263" s="2">
        <f t="shared" si="21"/>
        <v>420000</v>
      </c>
      <c r="AC263" s="2">
        <f t="shared" si="44"/>
        <v>62578124.131748155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741500.42857142852</v>
      </c>
      <c r="H264" s="2">
        <f t="shared" si="45"/>
        <v>153782676.84603435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750000</v>
      </c>
      <c r="R264" s="2">
        <f t="shared" si="46"/>
        <v>155864496.40819961</v>
      </c>
      <c r="S264" s="2">
        <f t="shared" si="17"/>
        <v>741500.42857143283</v>
      </c>
      <c r="T264" s="2">
        <f t="shared" si="18"/>
        <v>8499.571428571362</v>
      </c>
      <c r="U264" s="2">
        <f t="shared" si="19"/>
        <v>750000</v>
      </c>
      <c r="V264" s="2">
        <f t="shared" si="34"/>
        <v>91496640.84603399</v>
      </c>
      <c r="W264" s="2">
        <f t="shared" si="20"/>
        <v>741500.42857143283</v>
      </c>
      <c r="X264" s="2">
        <f t="shared" si="6"/>
        <v>8499.5714285671711</v>
      </c>
      <c r="Y264" s="2">
        <f t="shared" si="43"/>
        <v>64367855.562165618</v>
      </c>
      <c r="Z264" s="2" t="str">
        <f t="shared" si="8"/>
        <v>MEEP</v>
      </c>
      <c r="AA264" s="2">
        <f>IF(Z264="HERE",Y264,AA263+Graph!$G$1*1000)</f>
        <v>80004871.847880036</v>
      </c>
      <c r="AB264" s="2">
        <f t="shared" si="21"/>
        <v>420000</v>
      </c>
      <c r="AC264" s="2">
        <f t="shared" si="44"/>
        <v>62578124.131748155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741500.42857142852</v>
      </c>
      <c r="H265" s="2">
        <f t="shared" si="45"/>
        <v>154524177.27460578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750000</v>
      </c>
      <c r="R265" s="2">
        <f t="shared" si="46"/>
        <v>156614496.40819961</v>
      </c>
      <c r="S265" s="2">
        <f t="shared" si="17"/>
        <v>741500.42857143283</v>
      </c>
      <c r="T265" s="2">
        <f t="shared" si="18"/>
        <v>8499.571428571362</v>
      </c>
      <c r="U265" s="2">
        <f t="shared" si="19"/>
        <v>750000</v>
      </c>
      <c r="V265" s="2">
        <f t="shared" si="34"/>
        <v>92238141.274605423</v>
      </c>
      <c r="W265" s="2">
        <f t="shared" si="20"/>
        <v>741500.42857143283</v>
      </c>
      <c r="X265" s="2">
        <f t="shared" si="6"/>
        <v>8499.5714285671711</v>
      </c>
      <c r="Y265" s="2">
        <f t="shared" si="43"/>
        <v>64376355.133594185</v>
      </c>
      <c r="Z265" s="2" t="str">
        <f t="shared" si="8"/>
        <v>MEEP</v>
      </c>
      <c r="AA265" s="2">
        <f>IF(Z265="HERE",Y265,AA264+Graph!$G$1*1000)</f>
        <v>80424871.847880036</v>
      </c>
      <c r="AB265" s="2">
        <f t="shared" si="21"/>
        <v>420000</v>
      </c>
      <c r="AC265" s="2">
        <f t="shared" si="44"/>
        <v>62578124.131748155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741500.42857142852</v>
      </c>
      <c r="H266" s="2">
        <f t="shared" si="45"/>
        <v>155265677.70317721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750000</v>
      </c>
      <c r="R266" s="2">
        <f t="shared" si="46"/>
        <v>157364496.40819961</v>
      </c>
      <c r="S266" s="2">
        <f t="shared" si="17"/>
        <v>741500.42857143283</v>
      </c>
      <c r="T266" s="2">
        <f t="shared" si="18"/>
        <v>8499.571428571362</v>
      </c>
      <c r="U266" s="2">
        <f t="shared" si="19"/>
        <v>750000</v>
      </c>
      <c r="V266" s="2">
        <f t="shared" si="34"/>
        <v>92979641.703176856</v>
      </c>
      <c r="W266" s="2">
        <f t="shared" si="20"/>
        <v>741500.42857143283</v>
      </c>
      <c r="X266" s="2">
        <f t="shared" si="6"/>
        <v>8499.5714285671711</v>
      </c>
      <c r="Y266" s="2">
        <f t="shared" si="43"/>
        <v>64384854.705022752</v>
      </c>
      <c r="Z266" s="2" t="str">
        <f t="shared" si="8"/>
        <v>MEEP</v>
      </c>
      <c r="AA266" s="2">
        <f>IF(Z266="HERE",Y266,AA265+Graph!$G$1*1000)</f>
        <v>80844871.847880036</v>
      </c>
      <c r="AB266" s="2">
        <f t="shared" si="21"/>
        <v>420000</v>
      </c>
      <c r="AC266" s="2">
        <f t="shared" si="44"/>
        <v>62578124.131748155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741500.42857142852</v>
      </c>
      <c r="H267" s="2">
        <f t="shared" si="45"/>
        <v>156007178.13174865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750000</v>
      </c>
      <c r="R267" s="2">
        <f t="shared" si="46"/>
        <v>158114496.40819961</v>
      </c>
      <c r="S267" s="2">
        <f t="shared" si="17"/>
        <v>741500.42857143283</v>
      </c>
      <c r="T267" s="2">
        <f t="shared" si="18"/>
        <v>8499.571428571362</v>
      </c>
      <c r="U267" s="2">
        <f t="shared" si="19"/>
        <v>750000</v>
      </c>
      <c r="V267" s="2">
        <f t="shared" si="34"/>
        <v>93721142.131748289</v>
      </c>
      <c r="W267" s="2">
        <f t="shared" si="20"/>
        <v>741500.42857143283</v>
      </c>
      <c r="X267" s="2">
        <f t="shared" si="6"/>
        <v>8499.5714285671711</v>
      </c>
      <c r="Y267" s="2">
        <f t="shared" si="43"/>
        <v>64393354.276451319</v>
      </c>
      <c r="Z267" s="2" t="str">
        <f t="shared" si="8"/>
        <v>MEEP</v>
      </c>
      <c r="AA267" s="2">
        <f>IF(Z267="HERE",Y267,AA266+Graph!$G$1*1000)</f>
        <v>81264871.847880036</v>
      </c>
      <c r="AB267" s="2">
        <f t="shared" si="21"/>
        <v>420000</v>
      </c>
      <c r="AC267" s="2">
        <f t="shared" si="44"/>
        <v>62578124.131748155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741500.42857142852</v>
      </c>
      <c r="H268" s="2">
        <f t="shared" si="45"/>
        <v>156748678.56032008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750000</v>
      </c>
      <c r="R268" s="2">
        <f t="shared" si="46"/>
        <v>158864496.40819961</v>
      </c>
      <c r="S268" s="2">
        <f t="shared" si="17"/>
        <v>741500.42857143283</v>
      </c>
      <c r="T268" s="2">
        <f t="shared" si="18"/>
        <v>8499.571428571362</v>
      </c>
      <c r="U268" s="2">
        <f t="shared" si="19"/>
        <v>750000</v>
      </c>
      <c r="V268" s="2">
        <f t="shared" si="34"/>
        <v>94462642.560319722</v>
      </c>
      <c r="W268" s="2">
        <f t="shared" si="20"/>
        <v>741500.42857143283</v>
      </c>
      <c r="X268" s="2">
        <f t="shared" si="6"/>
        <v>8499.5714285671711</v>
      </c>
      <c r="Y268" s="2">
        <f t="shared" si="43"/>
        <v>64401853.847879887</v>
      </c>
      <c r="Z268" s="2" t="str">
        <f t="shared" si="8"/>
        <v>MEEP</v>
      </c>
      <c r="AA268" s="2">
        <f>IF(Z268="HERE",Y268,AA267+Graph!$G$1*1000)</f>
        <v>81684871.847880036</v>
      </c>
      <c r="AB268" s="2">
        <f t="shared" si="21"/>
        <v>420000</v>
      </c>
      <c r="AC268" s="2">
        <f t="shared" si="44"/>
        <v>62578124.131748155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741500.42857142852</v>
      </c>
      <c r="H269" s="2">
        <f t="shared" si="45"/>
        <v>157490178.98889151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750000</v>
      </c>
      <c r="R269" s="2">
        <f t="shared" si="46"/>
        <v>159614496.40819961</v>
      </c>
      <c r="S269" s="2">
        <f t="shared" si="17"/>
        <v>741500.42857143283</v>
      </c>
      <c r="T269" s="2">
        <f t="shared" si="18"/>
        <v>8499.571428571362</v>
      </c>
      <c r="U269" s="2">
        <f t="shared" si="19"/>
        <v>750000</v>
      </c>
      <c r="V269" s="2">
        <f t="shared" si="34"/>
        <v>95204142.988891155</v>
      </c>
      <c r="W269" s="2">
        <f t="shared" si="20"/>
        <v>741500.42857143283</v>
      </c>
      <c r="X269" s="2">
        <f t="shared" si="6"/>
        <v>8499.5714285671711</v>
      </c>
      <c r="Y269" s="2">
        <f t="shared" si="43"/>
        <v>64410353.419308454</v>
      </c>
      <c r="Z269" s="2" t="str">
        <f t="shared" si="8"/>
        <v>MEEP</v>
      </c>
      <c r="AA269" s="2">
        <f>IF(Z269="HERE",Y269,AA268+Graph!$G$1*1000)</f>
        <v>82104871.847880036</v>
      </c>
      <c r="AB269" s="2">
        <f t="shared" si="21"/>
        <v>420000</v>
      </c>
      <c r="AC269" s="2">
        <f t="shared" si="44"/>
        <v>62578124.131748155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741500.42857142852</v>
      </c>
      <c r="H270" s="2">
        <f t="shared" si="45"/>
        <v>158231679.41746294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750000</v>
      </c>
      <c r="R270" s="2">
        <f t="shared" si="46"/>
        <v>160364496.40819961</v>
      </c>
      <c r="S270" s="2">
        <f t="shared" si="17"/>
        <v>741500.42857143283</v>
      </c>
      <c r="T270" s="2">
        <f t="shared" si="18"/>
        <v>8499.571428571362</v>
      </c>
      <c r="U270" s="2">
        <f t="shared" si="19"/>
        <v>750000</v>
      </c>
      <c r="V270" s="2">
        <f t="shared" si="34"/>
        <v>95945643.417462587</v>
      </c>
      <c r="W270" s="2">
        <f t="shared" si="20"/>
        <v>741500.42857143283</v>
      </c>
      <c r="X270" s="2">
        <f t="shared" si="6"/>
        <v>8499.5714285671711</v>
      </c>
      <c r="Y270" s="2">
        <f t="shared" si="43"/>
        <v>64418852.990737021</v>
      </c>
      <c r="Z270" s="2" t="str">
        <f t="shared" si="8"/>
        <v>MEEP</v>
      </c>
      <c r="AA270" s="2">
        <f>IF(Z270="HERE",Y270,AA269+Graph!$G$1*1000)</f>
        <v>82524871.847880036</v>
      </c>
      <c r="AB270" s="2">
        <f t="shared" si="21"/>
        <v>420000</v>
      </c>
      <c r="AC270" s="2">
        <f t="shared" si="44"/>
        <v>62578124.131748155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741500.42857142852</v>
      </c>
      <c r="H271" s="2">
        <f t="shared" si="45"/>
        <v>158973179.84603438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750000</v>
      </c>
      <c r="R271" s="2">
        <f t="shared" si="46"/>
        <v>161114496.40819961</v>
      </c>
      <c r="S271" s="2">
        <f t="shared" si="17"/>
        <v>741500.42857143283</v>
      </c>
      <c r="T271" s="2">
        <f t="shared" si="18"/>
        <v>8499.571428571362</v>
      </c>
      <c r="U271" s="2">
        <f t="shared" si="19"/>
        <v>750000</v>
      </c>
      <c r="V271" s="2">
        <f t="shared" si="34"/>
        <v>96687143.84603402</v>
      </c>
      <c r="W271" s="2">
        <f t="shared" si="20"/>
        <v>741500.42857143283</v>
      </c>
      <c r="X271" s="2">
        <f t="shared" si="6"/>
        <v>8499.5714285671711</v>
      </c>
      <c r="Y271" s="2">
        <f t="shared" si="43"/>
        <v>64427352.562165588</v>
      </c>
      <c r="Z271" s="2" t="str">
        <f t="shared" si="8"/>
        <v>MEEP</v>
      </c>
      <c r="AA271" s="2">
        <f>IF(Z271="HERE",Y271,AA270+Graph!$G$1*1000)</f>
        <v>82944871.847880036</v>
      </c>
      <c r="AB271" s="2">
        <f t="shared" si="21"/>
        <v>420000</v>
      </c>
      <c r="AC271" s="2">
        <f t="shared" si="44"/>
        <v>62578124.131748155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741500.42857142852</v>
      </c>
      <c r="H272" s="2">
        <f t="shared" si="45"/>
        <v>159714680.27460581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750000</v>
      </c>
      <c r="R272" s="2">
        <f t="shared" si="46"/>
        <v>161864496.40819961</v>
      </c>
      <c r="S272" s="2">
        <f t="shared" si="17"/>
        <v>741500.42857143283</v>
      </c>
      <c r="T272" s="2">
        <f t="shared" si="18"/>
        <v>8499.571428571362</v>
      </c>
      <c r="U272" s="2">
        <f t="shared" si="19"/>
        <v>750000</v>
      </c>
      <c r="V272" s="2">
        <f t="shared" si="34"/>
        <v>97428644.274605453</v>
      </c>
      <c r="W272" s="2">
        <f t="shared" si="20"/>
        <v>741500.42857143283</v>
      </c>
      <c r="X272" s="2">
        <f t="shared" si="6"/>
        <v>8499.5714285671711</v>
      </c>
      <c r="Y272" s="2">
        <f t="shared" si="43"/>
        <v>64435852.133594155</v>
      </c>
      <c r="Z272" s="2" t="str">
        <f t="shared" si="8"/>
        <v>MEEP</v>
      </c>
      <c r="AA272" s="2">
        <f>IF(Z272="HERE",Y272,AA271+Graph!$G$1*1000)</f>
        <v>83364871.847880036</v>
      </c>
      <c r="AB272" s="2">
        <f t="shared" si="21"/>
        <v>420000</v>
      </c>
      <c r="AC272" s="2">
        <f t="shared" si="44"/>
        <v>62578124.131748155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741500.42857142852</v>
      </c>
      <c r="H273" s="2">
        <f t="shared" si="45"/>
        <v>160456180.70317724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750000</v>
      </c>
      <c r="R273" s="2">
        <f t="shared" si="46"/>
        <v>162614496.40819961</v>
      </c>
      <c r="S273" s="2">
        <f t="shared" si="17"/>
        <v>741500.42857143283</v>
      </c>
      <c r="T273" s="2">
        <f t="shared" si="18"/>
        <v>8499.571428571362</v>
      </c>
      <c r="U273" s="2">
        <f t="shared" si="19"/>
        <v>750000</v>
      </c>
      <c r="V273" s="2">
        <f t="shared" si="34"/>
        <v>98170144.703176886</v>
      </c>
      <c r="W273" s="2">
        <f t="shared" si="20"/>
        <v>741500.42857143283</v>
      </c>
      <c r="X273" s="2">
        <f t="shared" si="6"/>
        <v>8499.5714285671711</v>
      </c>
      <c r="Y273" s="2">
        <f t="shared" si="43"/>
        <v>64444351.705022722</v>
      </c>
      <c r="Z273" s="2" t="str">
        <f t="shared" si="8"/>
        <v>MEEP</v>
      </c>
      <c r="AA273" s="2">
        <f>IF(Z273="HERE",Y273,AA272+Graph!$G$1*1000)</f>
        <v>83784871.847880036</v>
      </c>
      <c r="AB273" s="2">
        <f t="shared" si="21"/>
        <v>420000</v>
      </c>
      <c r="AC273" s="2">
        <f t="shared" si="44"/>
        <v>62578124.131748155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741500.42857142852</v>
      </c>
      <c r="H274" s="2">
        <f t="shared" si="45"/>
        <v>161197681.13174868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750000</v>
      </c>
      <c r="R274" s="2">
        <f t="shared" si="46"/>
        <v>163364496.40819961</v>
      </c>
      <c r="S274" s="2">
        <f t="shared" si="17"/>
        <v>741500.42857143283</v>
      </c>
      <c r="T274" s="2">
        <f t="shared" si="18"/>
        <v>8499.571428571362</v>
      </c>
      <c r="U274" s="2">
        <f t="shared" si="19"/>
        <v>750000</v>
      </c>
      <c r="V274" s="2">
        <f t="shared" si="34"/>
        <v>98911645.131748319</v>
      </c>
      <c r="W274" s="2">
        <f t="shared" si="20"/>
        <v>741500.42857143283</v>
      </c>
      <c r="X274" s="2">
        <f t="shared" si="6"/>
        <v>8499.5714285671711</v>
      </c>
      <c r="Y274" s="2">
        <f t="shared" si="43"/>
        <v>64452851.27645129</v>
      </c>
      <c r="Z274" s="2" t="str">
        <f t="shared" si="8"/>
        <v>MEEP</v>
      </c>
      <c r="AA274" s="2">
        <f>IF(Z274="HERE",Y274,AA273+Graph!$G$1*1000)</f>
        <v>84204871.847880036</v>
      </c>
      <c r="AB274" s="2">
        <f t="shared" si="21"/>
        <v>420000</v>
      </c>
      <c r="AC274" s="2">
        <f t="shared" si="44"/>
        <v>62578124.131748155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741500.42857142852</v>
      </c>
      <c r="H275" s="2">
        <f t="shared" si="45"/>
        <v>161939181.56032011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750000</v>
      </c>
      <c r="R275" s="2">
        <f t="shared" si="46"/>
        <v>164114496.40819961</v>
      </c>
      <c r="S275" s="2">
        <f t="shared" si="17"/>
        <v>741500.42857143283</v>
      </c>
      <c r="T275" s="2">
        <f t="shared" si="18"/>
        <v>8499.571428571362</v>
      </c>
      <c r="U275" s="2">
        <f t="shared" si="19"/>
        <v>750000</v>
      </c>
      <c r="V275" s="2">
        <f t="shared" si="34"/>
        <v>99653145.560319752</v>
      </c>
      <c r="W275" s="2">
        <f t="shared" si="20"/>
        <v>741500.42857143283</v>
      </c>
      <c r="X275" s="2">
        <f t="shared" si="6"/>
        <v>8499.5714285671711</v>
      </c>
      <c r="Y275" s="2">
        <f t="shared" si="43"/>
        <v>64461350.847879857</v>
      </c>
      <c r="Z275" s="2" t="str">
        <f t="shared" si="8"/>
        <v>MEEP</v>
      </c>
      <c r="AA275" s="2">
        <f>IF(Z275="HERE",Y275,AA274+Graph!$G$1*1000)</f>
        <v>84624871.847880036</v>
      </c>
      <c r="AB275" s="2">
        <f t="shared" si="21"/>
        <v>420000</v>
      </c>
      <c r="AC275" s="2">
        <f t="shared" si="44"/>
        <v>62578124.131748155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741500.42857142852</v>
      </c>
      <c r="H276" s="2">
        <f t="shared" si="45"/>
        <v>162680681.98889154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750000</v>
      </c>
      <c r="R276" s="2">
        <f t="shared" si="46"/>
        <v>164864496.40819961</v>
      </c>
      <c r="S276" s="2">
        <f t="shared" si="17"/>
        <v>741500.42857143283</v>
      </c>
      <c r="T276" s="2">
        <f t="shared" si="18"/>
        <v>8499.571428571362</v>
      </c>
      <c r="U276" s="2">
        <f t="shared" si="19"/>
        <v>750000</v>
      </c>
      <c r="V276" s="2">
        <f t="shared" si="34"/>
        <v>100394645.98889118</v>
      </c>
      <c r="W276" s="2">
        <f t="shared" si="20"/>
        <v>741500.42857143283</v>
      </c>
      <c r="X276" s="2">
        <f t="shared" si="6"/>
        <v>8499.5714285671711</v>
      </c>
      <c r="Y276" s="2">
        <f t="shared" si="43"/>
        <v>64469850.419308424</v>
      </c>
      <c r="Z276" s="2" t="str">
        <f t="shared" si="8"/>
        <v>MEEP</v>
      </c>
      <c r="AA276" s="2">
        <f>IF(Z276="HERE",Y276,AA275+Graph!$G$1*1000)</f>
        <v>85044871.847880036</v>
      </c>
      <c r="AB276" s="2">
        <f t="shared" si="21"/>
        <v>420000</v>
      </c>
      <c r="AC276" s="2">
        <f t="shared" si="44"/>
        <v>62578124.131748155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741500.42857142852</v>
      </c>
      <c r="H277" s="2">
        <f t="shared" si="45"/>
        <v>163422182.41746297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750000</v>
      </c>
      <c r="R277" s="2">
        <f t="shared" si="46"/>
        <v>165614496.40819961</v>
      </c>
      <c r="S277" s="2">
        <f t="shared" si="17"/>
        <v>741500.42857143283</v>
      </c>
      <c r="T277" s="2">
        <f t="shared" si="18"/>
        <v>8499.571428571362</v>
      </c>
      <c r="U277" s="2">
        <f t="shared" si="19"/>
        <v>750000</v>
      </c>
      <c r="V277" s="2">
        <f t="shared" si="34"/>
        <v>101136146.41746262</v>
      </c>
      <c r="W277" s="2">
        <f t="shared" si="20"/>
        <v>741500.42857143283</v>
      </c>
      <c r="X277" s="2">
        <f t="shared" si="6"/>
        <v>8499.5714285671711</v>
      </c>
      <c r="Y277" s="2">
        <f t="shared" si="43"/>
        <v>64478349.990736991</v>
      </c>
      <c r="Z277" s="2" t="str">
        <f t="shared" si="8"/>
        <v>MEEP</v>
      </c>
      <c r="AA277" s="2">
        <f>IF(Z277="HERE",Y277,AA276+Graph!$G$1*1000)</f>
        <v>85464871.847880036</v>
      </c>
      <c r="AB277" s="2">
        <f t="shared" si="21"/>
        <v>420000</v>
      </c>
      <c r="AC277" s="2">
        <f t="shared" si="44"/>
        <v>62578124.131748155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741500.42857142852</v>
      </c>
      <c r="H278" s="2">
        <f t="shared" si="45"/>
        <v>164163682.84603441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750000</v>
      </c>
      <c r="R278" s="2">
        <f t="shared" si="46"/>
        <v>166364496.40819961</v>
      </c>
      <c r="S278" s="2">
        <f t="shared" si="17"/>
        <v>741500.42857143283</v>
      </c>
      <c r="T278" s="2">
        <f t="shared" si="18"/>
        <v>8499.571428571362</v>
      </c>
      <c r="U278" s="2">
        <f t="shared" si="19"/>
        <v>750000</v>
      </c>
      <c r="V278" s="2">
        <f t="shared" si="34"/>
        <v>101877646.84603405</v>
      </c>
      <c r="W278" s="2">
        <f t="shared" si="20"/>
        <v>741500.42857143283</v>
      </c>
      <c r="X278" s="2">
        <f t="shared" si="6"/>
        <v>8499.5714285671711</v>
      </c>
      <c r="Y278" s="2">
        <f t="shared" si="43"/>
        <v>64486849.562165558</v>
      </c>
      <c r="Z278" s="2" t="str">
        <f t="shared" si="8"/>
        <v>MEEP</v>
      </c>
      <c r="AA278" s="2">
        <f>IF(Z278="HERE",Y278,AA277+Graph!$G$1*1000)</f>
        <v>85884871.847880036</v>
      </c>
      <c r="AB278" s="2">
        <f t="shared" si="21"/>
        <v>420000</v>
      </c>
      <c r="AC278" s="2">
        <f t="shared" si="44"/>
        <v>62578124.131748155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741500.42857142852</v>
      </c>
      <c r="H279" s="2">
        <f t="shared" si="45"/>
        <v>164905183.27460584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750000</v>
      </c>
      <c r="R279" s="2">
        <f t="shared" si="46"/>
        <v>167114496.40819961</v>
      </c>
      <c r="S279" s="2">
        <f t="shared" si="17"/>
        <v>741500.42857143283</v>
      </c>
      <c r="T279" s="2">
        <f t="shared" si="18"/>
        <v>8499.571428571362</v>
      </c>
      <c r="U279" s="2">
        <f t="shared" si="19"/>
        <v>750000</v>
      </c>
      <c r="V279" s="2">
        <f t="shared" si="34"/>
        <v>102619147.27460548</v>
      </c>
      <c r="W279" s="2">
        <f t="shared" si="20"/>
        <v>741500.42857143283</v>
      </c>
      <c r="X279" s="2">
        <f t="shared" si="6"/>
        <v>8499.5714285671711</v>
      </c>
      <c r="Y279" s="2">
        <f t="shared" si="43"/>
        <v>64495349.133594126</v>
      </c>
      <c r="Z279" s="2" t="str">
        <f t="shared" si="8"/>
        <v>MEEP</v>
      </c>
      <c r="AA279" s="2">
        <f>IF(Z279="HERE",Y279,AA278+Graph!$G$1*1000)</f>
        <v>86304871.847880036</v>
      </c>
      <c r="AB279" s="2">
        <f t="shared" si="21"/>
        <v>420000</v>
      </c>
      <c r="AC279" s="2">
        <f t="shared" si="44"/>
        <v>62578124.131748155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741500.42857142852</v>
      </c>
      <c r="H280" s="2">
        <f t="shared" si="45"/>
        <v>165646683.70317727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750000</v>
      </c>
      <c r="R280" s="2">
        <f t="shared" si="46"/>
        <v>167864496.40819961</v>
      </c>
      <c r="S280" s="2">
        <f t="shared" si="17"/>
        <v>741500.42857143283</v>
      </c>
      <c r="T280" s="2">
        <f t="shared" si="18"/>
        <v>8499.571428571362</v>
      </c>
      <c r="U280" s="2">
        <f t="shared" si="19"/>
        <v>750000</v>
      </c>
      <c r="V280" s="2">
        <f t="shared" si="34"/>
        <v>103360647.70317692</v>
      </c>
      <c r="W280" s="2">
        <f t="shared" si="20"/>
        <v>741500.42857143283</v>
      </c>
      <c r="X280" s="2">
        <f t="shared" si="6"/>
        <v>8499.5714285671711</v>
      </c>
      <c r="Y280" s="2">
        <f t="shared" si="43"/>
        <v>64503848.705022693</v>
      </c>
      <c r="Z280" s="2" t="str">
        <f t="shared" si="8"/>
        <v>MEEP</v>
      </c>
      <c r="AA280" s="2">
        <f>IF(Z280="HERE",Y280,AA279+Graph!$G$1*1000)</f>
        <v>86724871.847880036</v>
      </c>
      <c r="AB280" s="2">
        <f t="shared" si="21"/>
        <v>420000</v>
      </c>
      <c r="AC280" s="2">
        <f t="shared" si="44"/>
        <v>62578124.131748155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741500.42857142852</v>
      </c>
      <c r="H281" s="2">
        <f t="shared" si="45"/>
        <v>166388184.13174871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750000</v>
      </c>
      <c r="R281" s="2">
        <f t="shared" si="46"/>
        <v>168614496.40819961</v>
      </c>
      <c r="S281" s="2">
        <f t="shared" si="17"/>
        <v>741500.42857143283</v>
      </c>
      <c r="T281" s="2">
        <f t="shared" si="18"/>
        <v>8499.571428571362</v>
      </c>
      <c r="U281" s="2">
        <f t="shared" si="19"/>
        <v>750000</v>
      </c>
      <c r="V281" s="2">
        <f t="shared" si="34"/>
        <v>104102148.13174835</v>
      </c>
      <c r="W281" s="2">
        <f t="shared" si="20"/>
        <v>741500.42857143283</v>
      </c>
      <c r="X281" s="2">
        <f t="shared" si="6"/>
        <v>8499.5714285671711</v>
      </c>
      <c r="Y281" s="2">
        <f t="shared" si="43"/>
        <v>64512348.27645126</v>
      </c>
      <c r="Z281" s="2" t="str">
        <f t="shared" si="8"/>
        <v>MEEP</v>
      </c>
      <c r="AA281" s="2">
        <f>IF(Z281="HERE",Y281,AA280+Graph!$G$1*1000)</f>
        <v>87144871.847880036</v>
      </c>
      <c r="AB281" s="2">
        <f t="shared" si="21"/>
        <v>420000</v>
      </c>
      <c r="AC281" s="2">
        <f t="shared" si="44"/>
        <v>62578124.131748155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741500.42857142852</v>
      </c>
      <c r="H282" s="2">
        <f t="shared" si="45"/>
        <v>167129684.56032014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750000</v>
      </c>
      <c r="R282" s="2">
        <f t="shared" si="46"/>
        <v>169364496.40819961</v>
      </c>
      <c r="S282" s="2">
        <f t="shared" si="17"/>
        <v>741500.42857143283</v>
      </c>
      <c r="T282" s="2">
        <f t="shared" si="18"/>
        <v>8499.571428571362</v>
      </c>
      <c r="U282" s="2">
        <f t="shared" si="19"/>
        <v>750000</v>
      </c>
      <c r="V282" s="2">
        <f t="shared" si="34"/>
        <v>104843648.56031978</v>
      </c>
      <c r="W282" s="2">
        <f t="shared" si="20"/>
        <v>741500.42857143283</v>
      </c>
      <c r="X282" s="2">
        <f t="shared" si="6"/>
        <v>8499.5714285671711</v>
      </c>
      <c r="Y282" s="2">
        <f t="shared" si="43"/>
        <v>64520847.847879827</v>
      </c>
      <c r="Z282" s="2" t="str">
        <f t="shared" si="8"/>
        <v>MEEP</v>
      </c>
      <c r="AA282" s="2">
        <f>IF(Z282="HERE",Y282,AA281+Graph!$G$1*1000)</f>
        <v>87564871.847880036</v>
      </c>
      <c r="AB282" s="2">
        <f t="shared" si="21"/>
        <v>420000</v>
      </c>
      <c r="AC282" s="2">
        <f t="shared" si="44"/>
        <v>62578124.131748155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741500.42857142852</v>
      </c>
      <c r="H283" s="2">
        <f t="shared" si="45"/>
        <v>167871184.98889157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750000</v>
      </c>
      <c r="R283" s="2">
        <f t="shared" si="46"/>
        <v>170114496.40819961</v>
      </c>
      <c r="S283" s="2">
        <f t="shared" si="17"/>
        <v>741500.42857143283</v>
      </c>
      <c r="T283" s="2">
        <f t="shared" si="18"/>
        <v>8499.571428571362</v>
      </c>
      <c r="U283" s="2">
        <f t="shared" si="19"/>
        <v>750000</v>
      </c>
      <c r="V283" s="2">
        <f t="shared" si="34"/>
        <v>105585148.98889121</v>
      </c>
      <c r="W283" s="2">
        <f t="shared" si="20"/>
        <v>741500.42857143283</v>
      </c>
      <c r="X283" s="2">
        <f t="shared" si="6"/>
        <v>8499.5714285671711</v>
      </c>
      <c r="Y283" s="2">
        <f t="shared" si="43"/>
        <v>64529347.419308394</v>
      </c>
      <c r="Z283" s="2" t="str">
        <f t="shared" si="8"/>
        <v>MEEP</v>
      </c>
      <c r="AA283" s="2">
        <f>IF(Z283="HERE",Y283,AA282+Graph!$G$1*1000)</f>
        <v>87984871.847880036</v>
      </c>
      <c r="AB283" s="2">
        <f t="shared" si="21"/>
        <v>420000</v>
      </c>
      <c r="AC283" s="2">
        <f t="shared" si="44"/>
        <v>62578124.131748155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741500.42857142852</v>
      </c>
      <c r="H284" s="2">
        <f t="shared" si="45"/>
        <v>168612685.417463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750000</v>
      </c>
      <c r="R284" s="2">
        <f t="shared" si="46"/>
        <v>170864496.40819961</v>
      </c>
      <c r="S284" s="2">
        <f t="shared" si="17"/>
        <v>741500.42857143283</v>
      </c>
      <c r="T284" s="2">
        <f t="shared" si="18"/>
        <v>8499.571428571362</v>
      </c>
      <c r="U284" s="2">
        <f t="shared" si="19"/>
        <v>750000</v>
      </c>
      <c r="V284" s="2">
        <f t="shared" si="34"/>
        <v>106326649.41746265</v>
      </c>
      <c r="W284" s="2">
        <f t="shared" si="20"/>
        <v>741500.42857143283</v>
      </c>
      <c r="X284" s="2">
        <f t="shared" si="6"/>
        <v>8499.5714285671711</v>
      </c>
      <c r="Y284" s="2">
        <f t="shared" si="43"/>
        <v>64537846.990736961</v>
      </c>
      <c r="Z284" s="2" t="str">
        <f t="shared" si="8"/>
        <v>MEEP</v>
      </c>
      <c r="AA284" s="2">
        <f>IF(Z284="HERE",Y284,AA283+Graph!$G$1*1000)</f>
        <v>88404871.847880036</v>
      </c>
      <c r="AB284" s="2">
        <f t="shared" si="21"/>
        <v>420000</v>
      </c>
      <c r="AC284" s="2">
        <f t="shared" si="44"/>
        <v>62578124.131748155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741500.42857142852</v>
      </c>
      <c r="H285" s="2">
        <f t="shared" si="45"/>
        <v>169354185.84603444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750000</v>
      </c>
      <c r="R285" s="2">
        <f t="shared" si="46"/>
        <v>171614496.40819961</v>
      </c>
      <c r="S285" s="2">
        <f t="shared" si="17"/>
        <v>741500.42857143283</v>
      </c>
      <c r="T285" s="2">
        <f t="shared" si="18"/>
        <v>8499.571428571362</v>
      </c>
      <c r="U285" s="2">
        <f t="shared" si="19"/>
        <v>750000</v>
      </c>
      <c r="V285" s="2">
        <f t="shared" si="34"/>
        <v>107068149.84603408</v>
      </c>
      <c r="W285" s="2">
        <f t="shared" si="20"/>
        <v>741500.42857143283</v>
      </c>
      <c r="X285" s="2">
        <f t="shared" si="6"/>
        <v>8499.5714285671711</v>
      </c>
      <c r="Y285" s="2">
        <f t="shared" si="43"/>
        <v>64546346.562165529</v>
      </c>
      <c r="Z285" s="2" t="str">
        <f t="shared" si="8"/>
        <v>MEEP</v>
      </c>
      <c r="AA285" s="2">
        <f>IF(Z285="HERE",Y285,AA284+Graph!$G$1*1000)</f>
        <v>88824871.847880036</v>
      </c>
      <c r="AB285" s="2">
        <f t="shared" si="21"/>
        <v>420000</v>
      </c>
      <c r="AC285" s="2">
        <f t="shared" si="44"/>
        <v>62578124.131748155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741500.42857142852</v>
      </c>
      <c r="H286" s="2">
        <f t="shared" si="45"/>
        <v>170095686.27460587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750000</v>
      </c>
      <c r="R286" s="2">
        <f t="shared" si="46"/>
        <v>172364496.40819961</v>
      </c>
      <c r="S286" s="2">
        <f t="shared" si="17"/>
        <v>741500.42857143283</v>
      </c>
      <c r="T286" s="2">
        <f t="shared" si="18"/>
        <v>8499.571428571362</v>
      </c>
      <c r="U286" s="2">
        <f t="shared" si="19"/>
        <v>750000</v>
      </c>
      <c r="V286" s="2">
        <f t="shared" si="34"/>
        <v>107809650.27460551</v>
      </c>
      <c r="W286" s="2">
        <f t="shared" si="20"/>
        <v>741500.42857143283</v>
      </c>
      <c r="X286" s="2">
        <f t="shared" ref="X286:X385" si="51">SUM(U286-W286)</f>
        <v>8499.5714285671711</v>
      </c>
      <c r="Y286" s="2">
        <f t="shared" si="43"/>
        <v>64554846.133594096</v>
      </c>
      <c r="Z286" s="2" t="str">
        <f t="shared" ref="Z286:Z385" si="52">IF(V286&lt;Y286,"HERE","MEEP")</f>
        <v>MEEP</v>
      </c>
      <c r="AA286" s="2">
        <f>IF(Z286="HERE",Y286,AA285+Graph!$G$1*1000)</f>
        <v>89244871.847880036</v>
      </c>
      <c r="AB286" s="2">
        <f t="shared" si="21"/>
        <v>420000</v>
      </c>
      <c r="AC286" s="2">
        <f t="shared" si="44"/>
        <v>62578124.131748155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741500.42857142852</v>
      </c>
      <c r="H287" s="2">
        <f t="shared" si="45"/>
        <v>170837186.7031773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750000</v>
      </c>
      <c r="R287" s="2">
        <f t="shared" si="46"/>
        <v>173114496.40819961</v>
      </c>
      <c r="S287" s="2">
        <f t="shared" ref="S287:S385" si="58">SUM(H287-H286)</f>
        <v>741500.42857143283</v>
      </c>
      <c r="T287" s="2">
        <f t="shared" ref="T287:T385" si="59">SUM(L287-L286)</f>
        <v>8499.571428571362</v>
      </c>
      <c r="U287" s="2">
        <f t="shared" ref="U287:U385" si="60">SUM(R287-R286)</f>
        <v>750000</v>
      </c>
      <c r="V287" s="2">
        <f t="shared" si="34"/>
        <v>108551150.70317695</v>
      </c>
      <c r="W287" s="2">
        <f t="shared" ref="W287:W385" si="61">SUM(V287-V286)</f>
        <v>741500.42857143283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64563345.705022663</v>
      </c>
      <c r="Z287" s="2" t="str">
        <f t="shared" si="52"/>
        <v>MEEP</v>
      </c>
      <c r="AA287" s="2">
        <f>IF(Z287="HERE",Y287,AA286+Graph!$G$1*1000)</f>
        <v>89664871.847880036</v>
      </c>
      <c r="AB287" s="2">
        <f t="shared" ref="AB287:AB385" si="63">SUM(AA287-AA286)</f>
        <v>420000</v>
      </c>
      <c r="AC287" s="2">
        <f t="shared" ref="AC287:AC350" si="64">IF(Z288="HERE",V287,AC286)</f>
        <v>62578124.131748155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741500.42857142852</v>
      </c>
      <c r="H288" s="2">
        <f t="shared" ref="H288:H351" si="65">IF(COUNT($C289)=0,IF(COUNT($C288)=1,C288,SUM(H287+G288)),C288)</f>
        <v>171578687.13174874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750000</v>
      </c>
      <c r="R288" s="2">
        <f t="shared" ref="R288:R351" si="66">IF(COUNT($C289)=0,IF(COUNT($C288)=1,M288,SUM(R287+Q288)),M288)</f>
        <v>173864496.40819961</v>
      </c>
      <c r="S288" s="2">
        <f t="shared" si="58"/>
        <v>741500.42857143283</v>
      </c>
      <c r="T288" s="2">
        <f t="shared" si="59"/>
        <v>8499.571428571362</v>
      </c>
      <c r="U288" s="2">
        <f t="shared" si="60"/>
        <v>750000</v>
      </c>
      <c r="V288" s="2">
        <f t="shared" si="34"/>
        <v>109292651.13174838</v>
      </c>
      <c r="W288" s="2">
        <f t="shared" si="61"/>
        <v>741500.42857143283</v>
      </c>
      <c r="X288" s="2">
        <f t="shared" si="51"/>
        <v>8499.5714285671711</v>
      </c>
      <c r="Y288" s="2">
        <f t="shared" si="62"/>
        <v>64571845.27645123</v>
      </c>
      <c r="Z288" s="2" t="str">
        <f t="shared" si="52"/>
        <v>MEEP</v>
      </c>
      <c r="AA288" s="2">
        <f>IF(Z288="HERE",Y288,AA287+Graph!$G$1*1000)</f>
        <v>90084871.847880036</v>
      </c>
      <c r="AB288" s="2">
        <f t="shared" si="63"/>
        <v>420000</v>
      </c>
      <c r="AC288" s="2">
        <f t="shared" si="64"/>
        <v>62578124.131748155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741500.42857142852</v>
      </c>
      <c r="H289" s="2">
        <f t="shared" si="65"/>
        <v>172320187.56032017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750000</v>
      </c>
      <c r="R289" s="2">
        <f t="shared" si="66"/>
        <v>174614496.40819961</v>
      </c>
      <c r="S289" s="2">
        <f t="shared" si="58"/>
        <v>741500.42857143283</v>
      </c>
      <c r="T289" s="2">
        <f t="shared" si="59"/>
        <v>8499.571428571362</v>
      </c>
      <c r="U289" s="2">
        <f t="shared" si="60"/>
        <v>750000</v>
      </c>
      <c r="V289" s="2">
        <f t="shared" si="34"/>
        <v>110034151.56031981</v>
      </c>
      <c r="W289" s="2">
        <f t="shared" si="61"/>
        <v>741500.42857143283</v>
      </c>
      <c r="X289" s="2">
        <f t="shared" si="51"/>
        <v>8499.5714285671711</v>
      </c>
      <c r="Y289" s="2">
        <f t="shared" si="62"/>
        <v>64580344.847879797</v>
      </c>
      <c r="Z289" s="2" t="str">
        <f t="shared" si="52"/>
        <v>MEEP</v>
      </c>
      <c r="AA289" s="2">
        <f>IF(Z289="HERE",Y289,AA288+Graph!$G$1*1000)</f>
        <v>90504871.847880036</v>
      </c>
      <c r="AB289" s="2">
        <f t="shared" si="63"/>
        <v>420000</v>
      </c>
      <c r="AC289" s="2">
        <f t="shared" si="64"/>
        <v>62578124.131748155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741500.42857142852</v>
      </c>
      <c r="H290" s="2">
        <f t="shared" si="65"/>
        <v>173061687.9888916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750000</v>
      </c>
      <c r="R290" s="2">
        <f t="shared" si="66"/>
        <v>175364496.40819961</v>
      </c>
      <c r="S290" s="2">
        <f t="shared" si="58"/>
        <v>741500.42857143283</v>
      </c>
      <c r="T290" s="2">
        <f t="shared" si="59"/>
        <v>8499.571428571362</v>
      </c>
      <c r="U290" s="2">
        <f t="shared" si="60"/>
        <v>750000</v>
      </c>
      <c r="V290" s="2">
        <f t="shared" si="34"/>
        <v>110775651.98889124</v>
      </c>
      <c r="W290" s="2">
        <f t="shared" si="61"/>
        <v>741500.42857143283</v>
      </c>
      <c r="X290" s="2">
        <f t="shared" si="51"/>
        <v>8499.5714285671711</v>
      </c>
      <c r="Y290" s="2">
        <f t="shared" si="62"/>
        <v>64588844.419308364</v>
      </c>
      <c r="Z290" s="2" t="str">
        <f t="shared" si="52"/>
        <v>MEEP</v>
      </c>
      <c r="AA290" s="2">
        <f>IF(Z290="HERE",Y290,AA289+Graph!$G$1*1000)</f>
        <v>90924871.847880036</v>
      </c>
      <c r="AB290" s="2">
        <f t="shared" si="63"/>
        <v>420000</v>
      </c>
      <c r="AC290" s="2">
        <f t="shared" si="64"/>
        <v>62578124.131748155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741500.42857142852</v>
      </c>
      <c r="H291" s="2">
        <f t="shared" si="65"/>
        <v>173803188.41746303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750000</v>
      </c>
      <c r="R291" s="2">
        <f t="shared" si="66"/>
        <v>176114496.40819961</v>
      </c>
      <c r="S291" s="2">
        <f t="shared" si="58"/>
        <v>741500.42857143283</v>
      </c>
      <c r="T291" s="2">
        <f t="shared" si="59"/>
        <v>8499.571428571362</v>
      </c>
      <c r="U291" s="2">
        <f t="shared" si="60"/>
        <v>750000</v>
      </c>
      <c r="V291" s="2">
        <f t="shared" si="34"/>
        <v>111517152.41746268</v>
      </c>
      <c r="W291" s="2">
        <f t="shared" si="61"/>
        <v>741500.42857143283</v>
      </c>
      <c r="X291" s="2">
        <f t="shared" si="51"/>
        <v>8499.5714285671711</v>
      </c>
      <c r="Y291" s="2">
        <f t="shared" si="62"/>
        <v>64597343.990736932</v>
      </c>
      <c r="Z291" s="2" t="str">
        <f t="shared" si="52"/>
        <v>MEEP</v>
      </c>
      <c r="AA291" s="2">
        <f>IF(Z291="HERE",Y291,AA290+Graph!$G$1*1000)</f>
        <v>91344871.847880036</v>
      </c>
      <c r="AB291" s="2">
        <f t="shared" si="63"/>
        <v>420000</v>
      </c>
      <c r="AC291" s="2">
        <f t="shared" si="64"/>
        <v>62578124.131748155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741500.42857142852</v>
      </c>
      <c r="H292" s="2">
        <f t="shared" si="65"/>
        <v>174544688.84603447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750000</v>
      </c>
      <c r="R292" s="2">
        <f t="shared" si="66"/>
        <v>176864496.40819961</v>
      </c>
      <c r="S292" s="2">
        <f t="shared" si="58"/>
        <v>741500.42857143283</v>
      </c>
      <c r="T292" s="2">
        <f t="shared" si="59"/>
        <v>8499.571428571362</v>
      </c>
      <c r="U292" s="2">
        <f t="shared" si="60"/>
        <v>750000</v>
      </c>
      <c r="V292" s="2">
        <f t="shared" si="34"/>
        <v>112258652.84603411</v>
      </c>
      <c r="W292" s="2">
        <f t="shared" si="61"/>
        <v>741500.42857143283</v>
      </c>
      <c r="X292" s="2">
        <f t="shared" si="51"/>
        <v>8499.5714285671711</v>
      </c>
      <c r="Y292" s="2">
        <f t="shared" si="62"/>
        <v>64605843.562165499</v>
      </c>
      <c r="Z292" s="2" t="str">
        <f t="shared" si="52"/>
        <v>MEEP</v>
      </c>
      <c r="AA292" s="2">
        <f>IF(Z292="HERE",Y292,AA291+Graph!$G$1*1000)</f>
        <v>91764871.847880036</v>
      </c>
      <c r="AB292" s="2">
        <f t="shared" si="63"/>
        <v>420000</v>
      </c>
      <c r="AC292" s="2">
        <f t="shared" si="64"/>
        <v>62578124.131748155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741500.42857142852</v>
      </c>
      <c r="H293" s="2">
        <f t="shared" si="65"/>
        <v>175286189.2746059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750000</v>
      </c>
      <c r="R293" s="2">
        <f t="shared" si="66"/>
        <v>177614496.40819961</v>
      </c>
      <c r="S293" s="2">
        <f t="shared" si="58"/>
        <v>741500.42857143283</v>
      </c>
      <c r="T293" s="2">
        <f t="shared" si="59"/>
        <v>8499.571428571362</v>
      </c>
      <c r="U293" s="2">
        <f t="shared" si="60"/>
        <v>750000</v>
      </c>
      <c r="V293" s="2">
        <f t="shared" si="34"/>
        <v>113000153.27460554</v>
      </c>
      <c r="W293" s="2">
        <f t="shared" si="61"/>
        <v>741500.42857143283</v>
      </c>
      <c r="X293" s="2">
        <f t="shared" si="51"/>
        <v>8499.5714285671711</v>
      </c>
      <c r="Y293" s="2">
        <f t="shared" si="62"/>
        <v>64614343.133594066</v>
      </c>
      <c r="Z293" s="2" t="str">
        <f t="shared" si="52"/>
        <v>MEEP</v>
      </c>
      <c r="AA293" s="2">
        <f>IF(Z293="HERE",Y293,AA292+Graph!$G$1*1000)</f>
        <v>92184871.847880036</v>
      </c>
      <c r="AB293" s="2">
        <f t="shared" si="63"/>
        <v>420000</v>
      </c>
      <c r="AC293" s="2">
        <f t="shared" si="64"/>
        <v>62578124.131748155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IF(F294&gt;750000,$AK$31*1000,F294)</f>
        <v>741500.42857142852</v>
      </c>
      <c r="H294" s="2">
        <f t="shared" si="65"/>
        <v>176027689.70317733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IF(P294&gt;750000,750000,P294)</f>
        <v>750000</v>
      </c>
      <c r="R294" s="2">
        <f t="shared" si="66"/>
        <v>178364496.40819961</v>
      </c>
      <c r="S294" s="2">
        <f t="shared" si="58"/>
        <v>741500.42857143283</v>
      </c>
      <c r="T294" s="2">
        <f t="shared" si="59"/>
        <v>8499.571428571362</v>
      </c>
      <c r="U294" s="2">
        <f t="shared" si="60"/>
        <v>750000</v>
      </c>
      <c r="V294" s="2">
        <f t="shared" si="34"/>
        <v>113741653.70317698</v>
      </c>
      <c r="W294" s="2">
        <f t="shared" si="61"/>
        <v>741500.42857143283</v>
      </c>
      <c r="X294" s="2">
        <f t="shared" si="51"/>
        <v>8499.5714285671711</v>
      </c>
      <c r="Y294" s="2">
        <f t="shared" si="62"/>
        <v>64622842.705022633</v>
      </c>
      <c r="Z294" s="2" t="str">
        <f t="shared" si="52"/>
        <v>MEEP</v>
      </c>
      <c r="AA294" s="2">
        <f>IF(Z294="HERE",Y294,AA293+Graph!$G$1*1000)</f>
        <v>92604871.847880036</v>
      </c>
      <c r="AB294" s="2">
        <f t="shared" si="63"/>
        <v>420000</v>
      </c>
      <c r="AC294" s="2">
        <f t="shared" si="64"/>
        <v>62578124.131748155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741500.42857142852</v>
      </c>
      <c r="H295" s="2">
        <f t="shared" si="65"/>
        <v>176769190.13174877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750000</v>
      </c>
      <c r="R295" s="2">
        <f t="shared" si="66"/>
        <v>179114496.40819961</v>
      </c>
      <c r="S295" s="2">
        <f t="shared" si="58"/>
        <v>741500.42857143283</v>
      </c>
      <c r="T295" s="2">
        <f t="shared" si="59"/>
        <v>8499.571428571362</v>
      </c>
      <c r="U295" s="2">
        <f t="shared" si="60"/>
        <v>750000</v>
      </c>
      <c r="V295" s="2">
        <f t="shared" si="34"/>
        <v>114483154.13174841</v>
      </c>
      <c r="W295" s="2">
        <f t="shared" si="61"/>
        <v>741500.42857143283</v>
      </c>
      <c r="X295" s="2">
        <f t="shared" si="51"/>
        <v>8499.5714285671711</v>
      </c>
      <c r="Y295" s="2">
        <f t="shared" si="62"/>
        <v>64631342.2764512</v>
      </c>
      <c r="Z295" s="2" t="str">
        <f t="shared" si="52"/>
        <v>MEEP</v>
      </c>
      <c r="AA295" s="2">
        <f>IF(Z295="HERE",Y295,AA294+Graph!$G$1*1000)</f>
        <v>93024871.847880036</v>
      </c>
      <c r="AB295" s="2">
        <f t="shared" si="63"/>
        <v>420000</v>
      </c>
      <c r="AC295" s="2">
        <f t="shared" si="64"/>
        <v>62578124.131748155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741500.42857142852</v>
      </c>
      <c r="H296" s="2">
        <f t="shared" si="65"/>
        <v>177510690.5603202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750000</v>
      </c>
      <c r="R296" s="2">
        <f t="shared" si="66"/>
        <v>179864496.40819961</v>
      </c>
      <c r="S296" s="2">
        <f t="shared" si="58"/>
        <v>741500.42857143283</v>
      </c>
      <c r="T296" s="2">
        <f t="shared" si="59"/>
        <v>8499.571428571362</v>
      </c>
      <c r="U296" s="2">
        <f t="shared" si="60"/>
        <v>750000</v>
      </c>
      <c r="V296" s="2">
        <f t="shared" si="34"/>
        <v>115224654.56031984</v>
      </c>
      <c r="W296" s="2">
        <f t="shared" si="61"/>
        <v>741500.42857143283</v>
      </c>
      <c r="X296" s="2">
        <f t="shared" si="51"/>
        <v>8499.5714285671711</v>
      </c>
      <c r="Y296" s="2">
        <f t="shared" si="62"/>
        <v>64639841.847879767</v>
      </c>
      <c r="Z296" s="2" t="str">
        <f t="shared" si="52"/>
        <v>MEEP</v>
      </c>
      <c r="AA296" s="2">
        <f>IF(Z296="HERE",Y296,AA295+Graph!$G$1*1000)</f>
        <v>93444871.847880036</v>
      </c>
      <c r="AB296" s="2">
        <f t="shared" si="63"/>
        <v>420000</v>
      </c>
      <c r="AC296" s="2">
        <f t="shared" si="64"/>
        <v>62578124.131748155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741500.42857142852</v>
      </c>
      <c r="H297" s="2">
        <f t="shared" si="65"/>
        <v>178252190.98889163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750000</v>
      </c>
      <c r="R297" s="2">
        <f t="shared" si="66"/>
        <v>180614496.40819961</v>
      </c>
      <c r="S297" s="2">
        <f t="shared" si="58"/>
        <v>741500.42857143283</v>
      </c>
      <c r="T297" s="2">
        <f t="shared" si="59"/>
        <v>8499.571428571362</v>
      </c>
      <c r="U297" s="2">
        <f t="shared" si="60"/>
        <v>750000</v>
      </c>
      <c r="V297" s="2">
        <f t="shared" si="34"/>
        <v>115966154.98889127</v>
      </c>
      <c r="W297" s="2">
        <f t="shared" si="61"/>
        <v>741500.42857143283</v>
      </c>
      <c r="X297" s="2">
        <f t="shared" si="51"/>
        <v>8499.5714285671711</v>
      </c>
      <c r="Y297" s="2">
        <f t="shared" si="62"/>
        <v>64648341.419308335</v>
      </c>
      <c r="Z297" s="2" t="str">
        <f t="shared" si="52"/>
        <v>MEEP</v>
      </c>
      <c r="AA297" s="2">
        <f>IF(Z297="HERE",Y297,AA296+Graph!$G$1*1000)</f>
        <v>93864871.847880036</v>
      </c>
      <c r="AB297" s="2">
        <f t="shared" si="63"/>
        <v>420000</v>
      </c>
      <c r="AC297" s="2">
        <f t="shared" si="64"/>
        <v>62578124.131748155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741500.42857142852</v>
      </c>
      <c r="H298" s="2">
        <f t="shared" si="65"/>
        <v>178993691.41746306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750000</v>
      </c>
      <c r="R298" s="2">
        <f t="shared" si="66"/>
        <v>181364496.40819961</v>
      </c>
      <c r="S298" s="2">
        <f t="shared" si="58"/>
        <v>741500.42857143283</v>
      </c>
      <c r="T298" s="2">
        <f t="shared" si="59"/>
        <v>8499.571428571362</v>
      </c>
      <c r="U298" s="2">
        <f t="shared" si="60"/>
        <v>750000</v>
      </c>
      <c r="V298" s="2">
        <f t="shared" si="34"/>
        <v>116707655.41746271</v>
      </c>
      <c r="W298" s="2">
        <f t="shared" si="61"/>
        <v>741500.42857143283</v>
      </c>
      <c r="X298" s="2">
        <f t="shared" si="51"/>
        <v>8499.5714285671711</v>
      </c>
      <c r="Y298" s="2">
        <f t="shared" si="62"/>
        <v>64656840.990736902</v>
      </c>
      <c r="Z298" s="2" t="str">
        <f t="shared" si="52"/>
        <v>MEEP</v>
      </c>
      <c r="AA298" s="2">
        <f>IF(Z298="HERE",Y298,AA297+Graph!$G$1*1000)</f>
        <v>94284871.847880036</v>
      </c>
      <c r="AB298" s="2">
        <f t="shared" si="63"/>
        <v>420000</v>
      </c>
      <c r="AC298" s="2">
        <f t="shared" si="64"/>
        <v>62578124.131748155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741500.42857142852</v>
      </c>
      <c r="H299" s="2">
        <f t="shared" si="65"/>
        <v>179735191.8460345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750000</v>
      </c>
      <c r="R299" s="2">
        <f t="shared" si="66"/>
        <v>182114496.40819961</v>
      </c>
      <c r="S299" s="2">
        <f t="shared" si="58"/>
        <v>741500.42857143283</v>
      </c>
      <c r="T299" s="2">
        <f t="shared" si="59"/>
        <v>8499.571428571362</v>
      </c>
      <c r="U299" s="2">
        <f t="shared" si="60"/>
        <v>750000</v>
      </c>
      <c r="V299" s="2">
        <f t="shared" si="34"/>
        <v>117449155.84603414</v>
      </c>
      <c r="W299" s="2">
        <f t="shared" si="61"/>
        <v>741500.42857143283</v>
      </c>
      <c r="X299" s="2">
        <f t="shared" si="51"/>
        <v>8499.5714285671711</v>
      </c>
      <c r="Y299" s="2">
        <f t="shared" si="62"/>
        <v>64665340.562165469</v>
      </c>
      <c r="Z299" s="2" t="str">
        <f t="shared" si="52"/>
        <v>MEEP</v>
      </c>
      <c r="AA299" s="2">
        <f>IF(Z299="HERE",Y299,AA298+Graph!$G$1*1000)</f>
        <v>94704871.847880036</v>
      </c>
      <c r="AB299" s="2">
        <f t="shared" si="63"/>
        <v>420000</v>
      </c>
      <c r="AC299" s="2">
        <f t="shared" si="64"/>
        <v>62578124.131748155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741500.42857142852</v>
      </c>
      <c r="H300" s="2">
        <f t="shared" si="65"/>
        <v>180476692.27460593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750000</v>
      </c>
      <c r="R300" s="2">
        <f t="shared" si="66"/>
        <v>182864496.40819961</v>
      </c>
      <c r="S300" s="2">
        <f t="shared" si="58"/>
        <v>741500.42857143283</v>
      </c>
      <c r="T300" s="2">
        <f t="shared" si="59"/>
        <v>8499.571428571362</v>
      </c>
      <c r="U300" s="2">
        <f t="shared" si="60"/>
        <v>750000</v>
      </c>
      <c r="V300" s="2">
        <f t="shared" si="34"/>
        <v>118190656.27460557</v>
      </c>
      <c r="W300" s="2">
        <f t="shared" si="61"/>
        <v>741500.42857143283</v>
      </c>
      <c r="X300" s="2">
        <f t="shared" si="51"/>
        <v>8499.5714285671711</v>
      </c>
      <c r="Y300" s="2">
        <f t="shared" si="62"/>
        <v>64673840.133594036</v>
      </c>
      <c r="Z300" s="2" t="str">
        <f t="shared" si="52"/>
        <v>MEEP</v>
      </c>
      <c r="AA300" s="2">
        <f>IF(Z300="HERE",Y300,AA299+Graph!$G$1*1000)</f>
        <v>95124871.847880036</v>
      </c>
      <c r="AB300" s="2">
        <f t="shared" si="63"/>
        <v>420000</v>
      </c>
      <c r="AC300" s="2">
        <f t="shared" si="64"/>
        <v>62578124.131748155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741500.42857142852</v>
      </c>
      <c r="H301" s="2">
        <f t="shared" si="65"/>
        <v>181218192.70317736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750000</v>
      </c>
      <c r="R301" s="2">
        <f t="shared" si="66"/>
        <v>183614496.40819961</v>
      </c>
      <c r="S301" s="2">
        <f t="shared" si="58"/>
        <v>741500.42857143283</v>
      </c>
      <c r="T301" s="2">
        <f t="shared" si="59"/>
        <v>8499.571428571362</v>
      </c>
      <c r="U301" s="2">
        <f t="shared" si="60"/>
        <v>750000</v>
      </c>
      <c r="V301" s="2">
        <f t="shared" si="34"/>
        <v>118932156.70317701</v>
      </c>
      <c r="W301" s="2">
        <f t="shared" si="61"/>
        <v>741500.42857143283</v>
      </c>
      <c r="X301" s="2">
        <f t="shared" si="51"/>
        <v>8499.5714285671711</v>
      </c>
      <c r="Y301" s="2">
        <f t="shared" si="62"/>
        <v>64682339.705022603</v>
      </c>
      <c r="Z301" s="2" t="str">
        <f t="shared" si="52"/>
        <v>MEEP</v>
      </c>
      <c r="AA301" s="2">
        <f>IF(Z301="HERE",Y301,AA300+Graph!$G$1*1000)</f>
        <v>95544871.847880036</v>
      </c>
      <c r="AB301" s="2">
        <f t="shared" si="63"/>
        <v>420000</v>
      </c>
      <c r="AC301" s="2">
        <f t="shared" si="64"/>
        <v>62578124.131748155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741500.42857142852</v>
      </c>
      <c r="H302" s="2">
        <f t="shared" si="65"/>
        <v>181959693.1317488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750000</v>
      </c>
      <c r="R302" s="2">
        <f t="shared" si="66"/>
        <v>184364496.40819961</v>
      </c>
      <c r="S302" s="2">
        <f t="shared" si="58"/>
        <v>741500.42857143283</v>
      </c>
      <c r="T302" s="2">
        <f t="shared" si="59"/>
        <v>8499.571428571362</v>
      </c>
      <c r="U302" s="2">
        <f t="shared" si="60"/>
        <v>750000</v>
      </c>
      <c r="V302" s="2">
        <f t="shared" si="34"/>
        <v>119673657.13174844</v>
      </c>
      <c r="W302" s="2">
        <f t="shared" si="61"/>
        <v>741500.42857143283</v>
      </c>
      <c r="X302" s="2">
        <f t="shared" si="51"/>
        <v>8499.5714285671711</v>
      </c>
      <c r="Y302" s="2">
        <f t="shared" si="62"/>
        <v>64690839.27645117</v>
      </c>
      <c r="Z302" s="2" t="str">
        <f t="shared" si="52"/>
        <v>MEEP</v>
      </c>
      <c r="AA302" s="2">
        <f>IF(Z302="HERE",Y302,AA301+Graph!$G$1*1000)</f>
        <v>95964871.847880036</v>
      </c>
      <c r="AB302" s="2">
        <f t="shared" si="63"/>
        <v>420000</v>
      </c>
      <c r="AC302" s="2">
        <f t="shared" si="64"/>
        <v>62578124.131748155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741500.42857142852</v>
      </c>
      <c r="H303" s="2">
        <f t="shared" si="65"/>
        <v>182701193.56032023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750000</v>
      </c>
      <c r="R303" s="2">
        <f t="shared" si="66"/>
        <v>185114496.40819961</v>
      </c>
      <c r="S303" s="2">
        <f t="shared" si="58"/>
        <v>741500.42857143283</v>
      </c>
      <c r="T303" s="2">
        <f t="shared" si="59"/>
        <v>8499.571428571362</v>
      </c>
      <c r="U303" s="2">
        <f t="shared" si="60"/>
        <v>750000</v>
      </c>
      <c r="V303" s="2">
        <f t="shared" si="34"/>
        <v>120415157.56031987</v>
      </c>
      <c r="W303" s="2">
        <f t="shared" si="61"/>
        <v>741500.42857143283</v>
      </c>
      <c r="X303" s="2">
        <f t="shared" si="51"/>
        <v>8499.5714285671711</v>
      </c>
      <c r="Y303" s="2">
        <f t="shared" si="62"/>
        <v>64699338.847879738</v>
      </c>
      <c r="Z303" s="2" t="str">
        <f t="shared" si="52"/>
        <v>MEEP</v>
      </c>
      <c r="AA303" s="2">
        <f>IF(Z303="HERE",Y303,AA302+Graph!$G$1*1000)</f>
        <v>96384871.847880036</v>
      </c>
      <c r="AB303" s="2">
        <f t="shared" si="63"/>
        <v>420000</v>
      </c>
      <c r="AC303" s="2">
        <f t="shared" si="64"/>
        <v>62578124.131748155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741500.42857142852</v>
      </c>
      <c r="H304" s="2">
        <f t="shared" si="65"/>
        <v>183442693.98889166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750000</v>
      </c>
      <c r="R304" s="2">
        <f t="shared" si="66"/>
        <v>185864496.40819961</v>
      </c>
      <c r="S304" s="2">
        <f t="shared" si="58"/>
        <v>741500.42857143283</v>
      </c>
      <c r="T304" s="2">
        <f t="shared" si="59"/>
        <v>8499.571428571362</v>
      </c>
      <c r="U304" s="2">
        <f t="shared" si="60"/>
        <v>750000</v>
      </c>
      <c r="V304" s="2">
        <f t="shared" si="34"/>
        <v>121156657.9888913</v>
      </c>
      <c r="W304" s="2">
        <f t="shared" si="61"/>
        <v>741500.42857143283</v>
      </c>
      <c r="X304" s="2">
        <f t="shared" si="51"/>
        <v>8499.5714285671711</v>
      </c>
      <c r="Y304" s="2">
        <f t="shared" si="62"/>
        <v>64707838.419308305</v>
      </c>
      <c r="Z304" s="2" t="str">
        <f t="shared" si="52"/>
        <v>MEEP</v>
      </c>
      <c r="AA304" s="2">
        <f>IF(Z304="HERE",Y304,AA303+Graph!$G$1*1000)</f>
        <v>96804871.847880036</v>
      </c>
      <c r="AB304" s="2">
        <f t="shared" si="63"/>
        <v>420000</v>
      </c>
      <c r="AC304" s="2">
        <f t="shared" si="64"/>
        <v>62578124.131748155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741500.42857142852</v>
      </c>
      <c r="H305" s="2">
        <f t="shared" si="65"/>
        <v>184184194.41746309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750000</v>
      </c>
      <c r="R305" s="2">
        <f t="shared" si="66"/>
        <v>186614496.40819961</v>
      </c>
      <c r="S305" s="2">
        <f t="shared" si="58"/>
        <v>741500.42857143283</v>
      </c>
      <c r="T305" s="2">
        <f t="shared" si="59"/>
        <v>8499.571428571362</v>
      </c>
      <c r="U305" s="2">
        <f t="shared" si="60"/>
        <v>750000</v>
      </c>
      <c r="V305" s="2">
        <f t="shared" si="34"/>
        <v>121898158.41746274</v>
      </c>
      <c r="W305" s="2">
        <f t="shared" si="61"/>
        <v>741500.42857143283</v>
      </c>
      <c r="X305" s="2">
        <f t="shared" si="51"/>
        <v>8499.5714285671711</v>
      </c>
      <c r="Y305" s="2">
        <f t="shared" si="62"/>
        <v>64716337.990736872</v>
      </c>
      <c r="Z305" s="2" t="str">
        <f t="shared" si="52"/>
        <v>MEEP</v>
      </c>
      <c r="AA305" s="2">
        <f>IF(Z305="HERE",Y305,AA304+Graph!$G$1*1000)</f>
        <v>97224871.847880036</v>
      </c>
      <c r="AB305" s="2">
        <f t="shared" si="63"/>
        <v>420000</v>
      </c>
      <c r="AC305" s="2">
        <f t="shared" si="64"/>
        <v>62578124.131748155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741500.42857142852</v>
      </c>
      <c r="H306" s="2">
        <f t="shared" si="65"/>
        <v>184925694.84603453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750000</v>
      </c>
      <c r="R306" s="2">
        <f t="shared" si="66"/>
        <v>187364496.40819961</v>
      </c>
      <c r="S306" s="2">
        <f t="shared" si="58"/>
        <v>741500.42857143283</v>
      </c>
      <c r="T306" s="2">
        <f t="shared" si="59"/>
        <v>8499.571428571362</v>
      </c>
      <c r="U306" s="2">
        <f t="shared" si="60"/>
        <v>750000</v>
      </c>
      <c r="V306" s="2">
        <f t="shared" si="34"/>
        <v>122639658.84603417</v>
      </c>
      <c r="W306" s="2">
        <f t="shared" si="61"/>
        <v>741500.42857143283</v>
      </c>
      <c r="X306" s="2">
        <f t="shared" si="51"/>
        <v>8499.5714285671711</v>
      </c>
      <c r="Y306" s="2">
        <f t="shared" si="62"/>
        <v>64724837.562165439</v>
      </c>
      <c r="Z306" s="2" t="str">
        <f t="shared" si="52"/>
        <v>MEEP</v>
      </c>
      <c r="AA306" s="2">
        <f>IF(Z306="HERE",Y306,AA305+Graph!$G$1*1000)</f>
        <v>97644871.847880036</v>
      </c>
      <c r="AB306" s="2">
        <f t="shared" si="63"/>
        <v>420000</v>
      </c>
      <c r="AC306" s="2">
        <f t="shared" si="64"/>
        <v>62578124.131748155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741500.42857142852</v>
      </c>
      <c r="H307" s="2">
        <f t="shared" si="65"/>
        <v>185667195.27460596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750000</v>
      </c>
      <c r="R307" s="2">
        <f t="shared" si="66"/>
        <v>188114496.40819961</v>
      </c>
      <c r="S307" s="2">
        <f t="shared" si="58"/>
        <v>741500.42857143283</v>
      </c>
      <c r="T307" s="2">
        <f t="shared" si="59"/>
        <v>8499.571428571362</v>
      </c>
      <c r="U307" s="2">
        <f t="shared" si="60"/>
        <v>750000</v>
      </c>
      <c r="V307" s="2">
        <f t="shared" si="34"/>
        <v>123381159.2746056</v>
      </c>
      <c r="W307" s="2">
        <f t="shared" si="61"/>
        <v>741500.42857143283</v>
      </c>
      <c r="X307" s="2">
        <f t="shared" si="51"/>
        <v>8499.5714285671711</v>
      </c>
      <c r="Y307" s="2">
        <f t="shared" si="62"/>
        <v>64733337.133594006</v>
      </c>
      <c r="Z307" s="2" t="str">
        <f t="shared" si="52"/>
        <v>MEEP</v>
      </c>
      <c r="AA307" s="2">
        <f>IF(Z307="HERE",Y307,AA306+Graph!$G$1*1000)</f>
        <v>98064871.847880036</v>
      </c>
      <c r="AB307" s="2">
        <f t="shared" si="63"/>
        <v>420000</v>
      </c>
      <c r="AC307" s="2">
        <f t="shared" si="64"/>
        <v>62578124.131748155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741500.42857142852</v>
      </c>
      <c r="H308" s="2">
        <f t="shared" si="65"/>
        <v>186408695.70317739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750000</v>
      </c>
      <c r="R308" s="2">
        <f t="shared" si="66"/>
        <v>188864496.40819961</v>
      </c>
      <c r="S308" s="2">
        <f t="shared" si="58"/>
        <v>741500.42857143283</v>
      </c>
      <c r="T308" s="2">
        <f t="shared" si="59"/>
        <v>8499.571428571362</v>
      </c>
      <c r="U308" s="2">
        <f t="shared" si="60"/>
        <v>750000</v>
      </c>
      <c r="V308" s="2">
        <f t="shared" si="34"/>
        <v>124122659.70317703</v>
      </c>
      <c r="W308" s="2">
        <f t="shared" si="61"/>
        <v>741500.42857143283</v>
      </c>
      <c r="X308" s="2">
        <f t="shared" si="51"/>
        <v>8499.5714285671711</v>
      </c>
      <c r="Y308" s="2">
        <f t="shared" si="62"/>
        <v>64741836.705022573</v>
      </c>
      <c r="Z308" s="2" t="str">
        <f t="shared" si="52"/>
        <v>MEEP</v>
      </c>
      <c r="AA308" s="2">
        <f>IF(Z308="HERE",Y308,AA307+Graph!$G$1*1000)</f>
        <v>98484871.847880036</v>
      </c>
      <c r="AB308" s="2">
        <f t="shared" si="63"/>
        <v>420000</v>
      </c>
      <c r="AC308" s="2">
        <f t="shared" si="64"/>
        <v>62578124.131748155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741500.42857142852</v>
      </c>
      <c r="H309" s="2">
        <f t="shared" si="65"/>
        <v>187150196.13174883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750000</v>
      </c>
      <c r="R309" s="2">
        <f t="shared" si="66"/>
        <v>189614496.40819961</v>
      </c>
      <c r="S309" s="2">
        <f t="shared" si="58"/>
        <v>741500.42857143283</v>
      </c>
      <c r="T309" s="2">
        <f t="shared" si="59"/>
        <v>8499.571428571362</v>
      </c>
      <c r="U309" s="2">
        <f t="shared" si="60"/>
        <v>750000</v>
      </c>
      <c r="V309" s="2">
        <f t="shared" si="34"/>
        <v>124864160.13174847</v>
      </c>
      <c r="W309" s="2">
        <f t="shared" si="61"/>
        <v>741500.42857143283</v>
      </c>
      <c r="X309" s="2">
        <f t="shared" si="51"/>
        <v>8499.5714285671711</v>
      </c>
      <c r="Y309" s="2">
        <f t="shared" si="62"/>
        <v>64750336.276451141</v>
      </c>
      <c r="Z309" s="2" t="str">
        <f t="shared" si="52"/>
        <v>MEEP</v>
      </c>
      <c r="AA309" s="2">
        <f>IF(Z309="HERE",Y309,AA308+Graph!$G$1*1000)</f>
        <v>98904871.847880036</v>
      </c>
      <c r="AB309" s="2">
        <f t="shared" si="63"/>
        <v>420000</v>
      </c>
      <c r="AC309" s="2">
        <f t="shared" si="64"/>
        <v>62578124.131748155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741500.42857142852</v>
      </c>
      <c r="H310" s="2">
        <f t="shared" si="65"/>
        <v>187891696.56032026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750000</v>
      </c>
      <c r="R310" s="2">
        <f t="shared" si="66"/>
        <v>190364496.40819961</v>
      </c>
      <c r="S310" s="2">
        <f t="shared" si="58"/>
        <v>741500.42857143283</v>
      </c>
      <c r="T310" s="2">
        <f t="shared" si="59"/>
        <v>8499.571428571362</v>
      </c>
      <c r="U310" s="2">
        <f t="shared" si="60"/>
        <v>750000</v>
      </c>
      <c r="V310" s="2">
        <f t="shared" si="34"/>
        <v>125605660.5603199</v>
      </c>
      <c r="W310" s="2">
        <f t="shared" si="61"/>
        <v>741500.42857143283</v>
      </c>
      <c r="X310" s="2">
        <f t="shared" si="51"/>
        <v>8499.5714285671711</v>
      </c>
      <c r="Y310" s="2">
        <f t="shared" si="62"/>
        <v>64758835.847879708</v>
      </c>
      <c r="Z310" s="2" t="str">
        <f t="shared" si="52"/>
        <v>MEEP</v>
      </c>
      <c r="AA310" s="2">
        <f>IF(Z310="HERE",Y310,AA309+Graph!$G$1*1000)</f>
        <v>99324871.847880036</v>
      </c>
      <c r="AB310" s="2">
        <f t="shared" si="63"/>
        <v>420000</v>
      </c>
      <c r="AC310" s="2">
        <f t="shared" si="64"/>
        <v>62578124.131748155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741500.42857142852</v>
      </c>
      <c r="H311" s="2">
        <f t="shared" si="65"/>
        <v>188633196.98889169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750000</v>
      </c>
      <c r="R311" s="2">
        <f t="shared" si="66"/>
        <v>191114496.40819961</v>
      </c>
      <c r="S311" s="2">
        <f t="shared" si="58"/>
        <v>741500.42857143283</v>
      </c>
      <c r="T311" s="2">
        <f t="shared" si="59"/>
        <v>8499.571428571362</v>
      </c>
      <c r="U311" s="2">
        <f t="shared" si="60"/>
        <v>750000</v>
      </c>
      <c r="V311" s="2">
        <f t="shared" si="34"/>
        <v>126347160.98889133</v>
      </c>
      <c r="W311" s="2">
        <f t="shared" si="61"/>
        <v>741500.42857143283</v>
      </c>
      <c r="X311" s="2">
        <f t="shared" si="51"/>
        <v>8499.5714285671711</v>
      </c>
      <c r="Y311" s="2">
        <f t="shared" si="62"/>
        <v>64767335.419308275</v>
      </c>
      <c r="Z311" s="2" t="str">
        <f t="shared" si="52"/>
        <v>MEEP</v>
      </c>
      <c r="AA311" s="2">
        <f>IF(Z311="HERE",Y311,AA310+Graph!$G$1*1000)</f>
        <v>99744871.847880036</v>
      </c>
      <c r="AB311" s="2">
        <f t="shared" si="63"/>
        <v>420000</v>
      </c>
      <c r="AC311" s="2">
        <f t="shared" si="64"/>
        <v>62578124.131748155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741500.42857142852</v>
      </c>
      <c r="H312" s="2">
        <f t="shared" si="65"/>
        <v>189374697.41746312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750000</v>
      </c>
      <c r="R312" s="2">
        <f t="shared" si="66"/>
        <v>191864496.40819961</v>
      </c>
      <c r="S312" s="2">
        <f t="shared" si="58"/>
        <v>741500.42857143283</v>
      </c>
      <c r="T312" s="2">
        <f t="shared" si="59"/>
        <v>8499.571428571362</v>
      </c>
      <c r="U312" s="2">
        <f t="shared" si="60"/>
        <v>750000</v>
      </c>
      <c r="V312" s="2">
        <f t="shared" si="34"/>
        <v>127088661.41746277</v>
      </c>
      <c r="W312" s="2">
        <f t="shared" si="61"/>
        <v>741500.42857143283</v>
      </c>
      <c r="X312" s="2">
        <f t="shared" si="51"/>
        <v>8499.5714285671711</v>
      </c>
      <c r="Y312" s="2">
        <f t="shared" si="62"/>
        <v>64775834.990736842</v>
      </c>
      <c r="Z312" s="2" t="str">
        <f t="shared" si="52"/>
        <v>MEEP</v>
      </c>
      <c r="AA312" s="2">
        <f>IF(Z312="HERE",Y312,AA311+Graph!$G$1*1000)</f>
        <v>100164871.84788004</v>
      </c>
      <c r="AB312" s="2">
        <f t="shared" si="63"/>
        <v>420000</v>
      </c>
      <c r="AC312" s="2">
        <f t="shared" si="64"/>
        <v>62578124.131748155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741500.42857142852</v>
      </c>
      <c r="H313" s="2">
        <f t="shared" si="65"/>
        <v>190116197.84603456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750000</v>
      </c>
      <c r="R313" s="2">
        <f t="shared" si="66"/>
        <v>192614496.40819961</v>
      </c>
      <c r="S313" s="2">
        <f t="shared" si="58"/>
        <v>741500.42857143283</v>
      </c>
      <c r="T313" s="2">
        <f t="shared" si="59"/>
        <v>8499.571428571362</v>
      </c>
      <c r="U313" s="2">
        <f t="shared" si="60"/>
        <v>750000</v>
      </c>
      <c r="V313" s="2">
        <f t="shared" si="34"/>
        <v>127830161.8460342</v>
      </c>
      <c r="W313" s="2">
        <f t="shared" si="61"/>
        <v>741500.42857143283</v>
      </c>
      <c r="X313" s="2">
        <f t="shared" si="51"/>
        <v>8499.5714285671711</v>
      </c>
      <c r="Y313" s="2">
        <f t="shared" si="62"/>
        <v>64784334.562165409</v>
      </c>
      <c r="Z313" s="2" t="str">
        <f t="shared" si="52"/>
        <v>MEEP</v>
      </c>
      <c r="AA313" s="2">
        <f>IF(Z313="HERE",Y313,AA312+Graph!$G$1*1000)</f>
        <v>100584871.84788004</v>
      </c>
      <c r="AB313" s="2">
        <f t="shared" si="63"/>
        <v>420000</v>
      </c>
      <c r="AC313" s="2">
        <f t="shared" si="64"/>
        <v>62578124.131748155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741500.42857142852</v>
      </c>
      <c r="H314" s="2">
        <f t="shared" si="65"/>
        <v>190857698.27460599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750000</v>
      </c>
      <c r="R314" s="2">
        <f t="shared" si="66"/>
        <v>193364496.40819961</v>
      </c>
      <c r="S314" s="2">
        <f t="shared" si="58"/>
        <v>741500.42857143283</v>
      </c>
      <c r="T314" s="2">
        <f t="shared" si="59"/>
        <v>8499.571428571362</v>
      </c>
      <c r="U314" s="2">
        <f t="shared" si="60"/>
        <v>750000</v>
      </c>
      <c r="V314" s="2">
        <f t="shared" si="34"/>
        <v>128571662.27460563</v>
      </c>
      <c r="W314" s="2">
        <f t="shared" si="61"/>
        <v>741500.42857143283</v>
      </c>
      <c r="X314" s="2">
        <f t="shared" si="51"/>
        <v>8499.5714285671711</v>
      </c>
      <c r="Y314" s="2">
        <f t="shared" si="62"/>
        <v>64792834.133593976</v>
      </c>
      <c r="Z314" s="2" t="str">
        <f t="shared" si="52"/>
        <v>MEEP</v>
      </c>
      <c r="AA314" s="2">
        <f>IF(Z314="HERE",Y314,AA313+Graph!$G$1*1000)</f>
        <v>101004871.84788004</v>
      </c>
      <c r="AB314" s="2">
        <f t="shared" si="63"/>
        <v>420000</v>
      </c>
      <c r="AC314" s="2">
        <f t="shared" si="64"/>
        <v>62578124.131748155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741500.42857142852</v>
      </c>
      <c r="H315" s="2">
        <f t="shared" si="65"/>
        <v>191599198.70317742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750000</v>
      </c>
      <c r="R315" s="2">
        <f t="shared" si="66"/>
        <v>194114496.40819961</v>
      </c>
      <c r="S315" s="2">
        <f t="shared" si="58"/>
        <v>741500.42857143283</v>
      </c>
      <c r="T315" s="2">
        <f t="shared" si="59"/>
        <v>8499.571428571362</v>
      </c>
      <c r="U315" s="2">
        <f t="shared" si="60"/>
        <v>750000</v>
      </c>
      <c r="V315" s="2">
        <f t="shared" si="34"/>
        <v>129313162.70317706</v>
      </c>
      <c r="W315" s="2">
        <f t="shared" si="61"/>
        <v>741500.42857143283</v>
      </c>
      <c r="X315" s="2">
        <f t="shared" si="51"/>
        <v>8499.5714285671711</v>
      </c>
      <c r="Y315" s="2">
        <f t="shared" si="62"/>
        <v>64801333.705022544</v>
      </c>
      <c r="Z315" s="2" t="str">
        <f t="shared" si="52"/>
        <v>MEEP</v>
      </c>
      <c r="AA315" s="2">
        <f>IF(Z315="HERE",Y315,AA314+Graph!$G$1*1000)</f>
        <v>101424871.84788004</v>
      </c>
      <c r="AB315" s="2">
        <f t="shared" si="63"/>
        <v>420000</v>
      </c>
      <c r="AC315" s="2">
        <f t="shared" si="64"/>
        <v>62578124.131748155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741500.42857142852</v>
      </c>
      <c r="H316" s="2">
        <f t="shared" si="65"/>
        <v>192340699.13174886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750000</v>
      </c>
      <c r="R316" s="2">
        <f t="shared" si="66"/>
        <v>194864496.40819961</v>
      </c>
      <c r="S316" s="2">
        <f t="shared" si="58"/>
        <v>741500.42857143283</v>
      </c>
      <c r="T316" s="2">
        <f t="shared" si="59"/>
        <v>8499.571428571362</v>
      </c>
      <c r="U316" s="2">
        <f t="shared" si="60"/>
        <v>750000</v>
      </c>
      <c r="V316" s="2">
        <f t="shared" si="34"/>
        <v>130054663.1317485</v>
      </c>
      <c r="W316" s="2">
        <f t="shared" si="61"/>
        <v>741500.42857143283</v>
      </c>
      <c r="X316" s="2">
        <f t="shared" si="51"/>
        <v>8499.5714285671711</v>
      </c>
      <c r="Y316" s="2">
        <f t="shared" si="62"/>
        <v>64809833.276451111</v>
      </c>
      <c r="Z316" s="2" t="str">
        <f t="shared" si="52"/>
        <v>MEEP</v>
      </c>
      <c r="AA316" s="2">
        <f>IF(Z316="HERE",Y316,AA315+Graph!$G$1*1000)</f>
        <v>101844871.84788004</v>
      </c>
      <c r="AB316" s="2">
        <f t="shared" si="63"/>
        <v>420000</v>
      </c>
      <c r="AC316" s="2">
        <f t="shared" si="64"/>
        <v>62578124.131748155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741500.42857142852</v>
      </c>
      <c r="H317" s="2">
        <f t="shared" si="65"/>
        <v>193082199.56032029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750000</v>
      </c>
      <c r="R317" s="2">
        <f t="shared" si="66"/>
        <v>195614496.40819961</v>
      </c>
      <c r="S317" s="2">
        <f t="shared" si="58"/>
        <v>741500.42857143283</v>
      </c>
      <c r="T317" s="2">
        <f t="shared" si="59"/>
        <v>8499.571428571362</v>
      </c>
      <c r="U317" s="2">
        <f t="shared" si="60"/>
        <v>750000</v>
      </c>
      <c r="V317" s="2">
        <f t="shared" si="34"/>
        <v>130796163.56031993</v>
      </c>
      <c r="W317" s="2">
        <f t="shared" si="61"/>
        <v>741500.42857143283</v>
      </c>
      <c r="X317" s="2">
        <f t="shared" si="51"/>
        <v>8499.5714285671711</v>
      </c>
      <c r="Y317" s="2">
        <f t="shared" si="62"/>
        <v>64818332.847879678</v>
      </c>
      <c r="Z317" s="2" t="str">
        <f t="shared" si="52"/>
        <v>MEEP</v>
      </c>
      <c r="AA317" s="2">
        <f>IF(Z317="HERE",Y317,AA316+Graph!$G$1*1000)</f>
        <v>102264871.84788004</v>
      </c>
      <c r="AB317" s="2">
        <f t="shared" si="63"/>
        <v>420000</v>
      </c>
      <c r="AC317" s="2">
        <f t="shared" si="64"/>
        <v>62578124.131748155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741500.42857142852</v>
      </c>
      <c r="H318" s="2">
        <f t="shared" si="65"/>
        <v>193823699.98889172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750000</v>
      </c>
      <c r="R318" s="2">
        <f t="shared" si="66"/>
        <v>196364496.40819961</v>
      </c>
      <c r="S318" s="2">
        <f t="shared" si="58"/>
        <v>741500.42857143283</v>
      </c>
      <c r="T318" s="2">
        <f t="shared" si="59"/>
        <v>8499.571428571362</v>
      </c>
      <c r="U318" s="2">
        <f t="shared" si="60"/>
        <v>750000</v>
      </c>
      <c r="V318" s="2">
        <f t="shared" si="34"/>
        <v>131537663.98889136</v>
      </c>
      <c r="W318" s="2">
        <f t="shared" si="61"/>
        <v>741500.42857143283</v>
      </c>
      <c r="X318" s="2">
        <f t="shared" si="51"/>
        <v>8499.5714285671711</v>
      </c>
      <c r="Y318" s="2">
        <f t="shared" si="62"/>
        <v>64826832.419308245</v>
      </c>
      <c r="Z318" s="2" t="str">
        <f t="shared" si="52"/>
        <v>MEEP</v>
      </c>
      <c r="AA318" s="2">
        <f>IF(Z318="HERE",Y318,AA317+Graph!$G$1*1000)</f>
        <v>102684871.84788004</v>
      </c>
      <c r="AB318" s="2">
        <f t="shared" si="63"/>
        <v>420000</v>
      </c>
      <c r="AC318" s="2">
        <f t="shared" si="64"/>
        <v>62578124.131748155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741500.42857142852</v>
      </c>
      <c r="H319" s="2">
        <f t="shared" si="65"/>
        <v>194565200.41746315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750000</v>
      </c>
      <c r="R319" s="2">
        <f t="shared" si="66"/>
        <v>197114496.40819961</v>
      </c>
      <c r="S319" s="2">
        <f t="shared" si="58"/>
        <v>741500.42857143283</v>
      </c>
      <c r="T319" s="2">
        <f t="shared" si="59"/>
        <v>8499.571428571362</v>
      </c>
      <c r="U319" s="2">
        <f t="shared" si="60"/>
        <v>750000</v>
      </c>
      <c r="V319" s="2">
        <f t="shared" si="34"/>
        <v>132279164.4174628</v>
      </c>
      <c r="W319" s="2">
        <f t="shared" si="61"/>
        <v>741500.42857143283</v>
      </c>
      <c r="X319" s="2">
        <f t="shared" si="51"/>
        <v>8499.5714285671711</v>
      </c>
      <c r="Y319" s="2">
        <f t="shared" si="62"/>
        <v>64835331.990736812</v>
      </c>
      <c r="Z319" s="2" t="str">
        <f t="shared" si="52"/>
        <v>MEEP</v>
      </c>
      <c r="AA319" s="2">
        <f>IF(Z319="HERE",Y319,AA318+Graph!$G$1*1000)</f>
        <v>103104871.84788004</v>
      </c>
      <c r="AB319" s="2">
        <f t="shared" si="63"/>
        <v>420000</v>
      </c>
      <c r="AC319" s="2">
        <f t="shared" si="64"/>
        <v>62578124.131748155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741500.42857142852</v>
      </c>
      <c r="H320" s="2">
        <f t="shared" si="65"/>
        <v>195306700.84603459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750000</v>
      </c>
      <c r="R320" s="2">
        <f t="shared" si="66"/>
        <v>197864496.40819961</v>
      </c>
      <c r="S320" s="2">
        <f t="shared" si="58"/>
        <v>741500.42857143283</v>
      </c>
      <c r="T320" s="2">
        <f t="shared" si="59"/>
        <v>8499.571428571362</v>
      </c>
      <c r="U320" s="2">
        <f t="shared" si="60"/>
        <v>750000</v>
      </c>
      <c r="V320" s="2">
        <f t="shared" si="34"/>
        <v>133020664.84603423</v>
      </c>
      <c r="W320" s="2">
        <f t="shared" si="61"/>
        <v>741500.42857143283</v>
      </c>
      <c r="X320" s="2">
        <f t="shared" si="51"/>
        <v>8499.5714285671711</v>
      </c>
      <c r="Y320" s="2">
        <f t="shared" si="62"/>
        <v>64843831.56216538</v>
      </c>
      <c r="Z320" s="2" t="str">
        <f t="shared" si="52"/>
        <v>MEEP</v>
      </c>
      <c r="AA320" s="2">
        <f>IF(Z320="HERE",Y320,AA319+Graph!$G$1*1000)</f>
        <v>103524871.84788004</v>
      </c>
      <c r="AB320" s="2">
        <f t="shared" si="63"/>
        <v>420000</v>
      </c>
      <c r="AC320" s="2">
        <f t="shared" si="64"/>
        <v>62578124.131748155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741500.42857142852</v>
      </c>
      <c r="H321" s="2">
        <f t="shared" si="65"/>
        <v>196048201.27460602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750000</v>
      </c>
      <c r="R321" s="2">
        <f t="shared" si="66"/>
        <v>198614496.40819961</v>
      </c>
      <c r="S321" s="2">
        <f t="shared" si="58"/>
        <v>741500.42857143283</v>
      </c>
      <c r="T321" s="2">
        <f t="shared" si="59"/>
        <v>8499.571428571362</v>
      </c>
      <c r="U321" s="2">
        <f t="shared" si="60"/>
        <v>750000</v>
      </c>
      <c r="V321" s="2">
        <f t="shared" si="34"/>
        <v>133762165.27460566</v>
      </c>
      <c r="W321" s="2">
        <f t="shared" si="61"/>
        <v>741500.42857143283</v>
      </c>
      <c r="X321" s="2">
        <f t="shared" si="51"/>
        <v>8499.5714285671711</v>
      </c>
      <c r="Y321" s="2">
        <f t="shared" si="62"/>
        <v>64852331.133593947</v>
      </c>
      <c r="Z321" s="2" t="str">
        <f t="shared" si="52"/>
        <v>MEEP</v>
      </c>
      <c r="AA321" s="2">
        <f>IF(Z321="HERE",Y321,AA320+Graph!$G$1*1000)</f>
        <v>103944871.84788004</v>
      </c>
      <c r="AB321" s="2">
        <f t="shared" si="63"/>
        <v>420000</v>
      </c>
      <c r="AC321" s="2">
        <f t="shared" si="64"/>
        <v>62578124.131748155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741500.42857142852</v>
      </c>
      <c r="H322" s="2">
        <f t="shared" si="65"/>
        <v>196789701.70317745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750000</v>
      </c>
      <c r="R322" s="2">
        <f t="shared" si="66"/>
        <v>199364496.40819961</v>
      </c>
      <c r="S322" s="2">
        <f t="shared" si="58"/>
        <v>741500.42857143283</v>
      </c>
      <c r="T322" s="2">
        <f t="shared" si="59"/>
        <v>8499.571428571362</v>
      </c>
      <c r="U322" s="2">
        <f t="shared" si="60"/>
        <v>750000</v>
      </c>
      <c r="V322" s="2">
        <f t="shared" si="34"/>
        <v>134503665.70317709</v>
      </c>
      <c r="W322" s="2">
        <f t="shared" si="61"/>
        <v>741500.42857143283</v>
      </c>
      <c r="X322" s="2">
        <f t="shared" si="51"/>
        <v>8499.5714285671711</v>
      </c>
      <c r="Y322" s="2">
        <f t="shared" si="62"/>
        <v>64860830.705022514</v>
      </c>
      <c r="Z322" s="2" t="str">
        <f t="shared" si="52"/>
        <v>MEEP</v>
      </c>
      <c r="AA322" s="2">
        <f>IF(Z322="HERE",Y322,AA321+Graph!$G$1*1000)</f>
        <v>104364871.84788004</v>
      </c>
      <c r="AB322" s="2">
        <f t="shared" si="63"/>
        <v>420000</v>
      </c>
      <c r="AC322" s="2">
        <f t="shared" si="64"/>
        <v>62578124.131748155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741500.42857142852</v>
      </c>
      <c r="H323" s="2">
        <f t="shared" si="65"/>
        <v>197531202.13174888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750000</v>
      </c>
      <c r="R323" s="2">
        <f t="shared" si="66"/>
        <v>200114496.40819961</v>
      </c>
      <c r="S323" s="2">
        <f t="shared" si="58"/>
        <v>741500.42857143283</v>
      </c>
      <c r="T323" s="2">
        <f t="shared" si="59"/>
        <v>8499.571428571362</v>
      </c>
      <c r="U323" s="2">
        <f t="shared" si="60"/>
        <v>750000</v>
      </c>
      <c r="V323" s="2">
        <f t="shared" si="34"/>
        <v>135245166.13174853</v>
      </c>
      <c r="W323" s="2">
        <f t="shared" si="61"/>
        <v>741500.42857143283</v>
      </c>
      <c r="X323" s="2">
        <f t="shared" si="51"/>
        <v>8499.5714285671711</v>
      </c>
      <c r="Y323" s="2">
        <f t="shared" si="62"/>
        <v>64869330.276451081</v>
      </c>
      <c r="Z323" s="2" t="str">
        <f t="shared" si="52"/>
        <v>MEEP</v>
      </c>
      <c r="AA323" s="2">
        <f>IF(Z323="HERE",Y323,AA322+Graph!$G$1*1000)</f>
        <v>104784871.84788004</v>
      </c>
      <c r="AB323" s="2">
        <f t="shared" si="63"/>
        <v>420000</v>
      </c>
      <c r="AC323" s="2">
        <f t="shared" si="64"/>
        <v>62578124.131748155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741500.42857142852</v>
      </c>
      <c r="H324" s="2">
        <f t="shared" si="65"/>
        <v>198272702.56032032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750000</v>
      </c>
      <c r="R324" s="2">
        <f t="shared" si="66"/>
        <v>200864496.40819961</v>
      </c>
      <c r="S324" s="2">
        <f t="shared" si="58"/>
        <v>741500.42857143283</v>
      </c>
      <c r="T324" s="2">
        <f t="shared" si="59"/>
        <v>8499.571428571362</v>
      </c>
      <c r="U324" s="2">
        <f t="shared" si="60"/>
        <v>750000</v>
      </c>
      <c r="V324" s="2">
        <f t="shared" si="34"/>
        <v>135986666.56031996</v>
      </c>
      <c r="W324" s="2">
        <f t="shared" si="61"/>
        <v>741500.42857143283</v>
      </c>
      <c r="X324" s="2">
        <f t="shared" si="51"/>
        <v>8499.5714285671711</v>
      </c>
      <c r="Y324" s="2">
        <f t="shared" si="62"/>
        <v>64877829.847879648</v>
      </c>
      <c r="Z324" s="2" t="str">
        <f t="shared" si="52"/>
        <v>MEEP</v>
      </c>
      <c r="AA324" s="2">
        <f>IF(Z324="HERE",Y324,AA323+Graph!$G$1*1000)</f>
        <v>105204871.84788004</v>
      </c>
      <c r="AB324" s="2">
        <f t="shared" si="63"/>
        <v>420000</v>
      </c>
      <c r="AC324" s="2">
        <f t="shared" si="64"/>
        <v>62578124.131748155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741500.42857142852</v>
      </c>
      <c r="H325" s="2">
        <f t="shared" si="65"/>
        <v>199014202.98889175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750000</v>
      </c>
      <c r="R325" s="2">
        <f t="shared" si="66"/>
        <v>201614496.40819961</v>
      </c>
      <c r="S325" s="2">
        <f t="shared" si="58"/>
        <v>741500.42857143283</v>
      </c>
      <c r="T325" s="2">
        <f t="shared" si="59"/>
        <v>8499.571428571362</v>
      </c>
      <c r="U325" s="2">
        <f t="shared" si="60"/>
        <v>750000</v>
      </c>
      <c r="V325" s="2">
        <f t="shared" si="34"/>
        <v>136728166.98889139</v>
      </c>
      <c r="W325" s="2">
        <f t="shared" si="61"/>
        <v>741500.42857143283</v>
      </c>
      <c r="X325" s="2">
        <f t="shared" si="51"/>
        <v>8499.5714285671711</v>
      </c>
      <c r="Y325" s="2">
        <f t="shared" si="62"/>
        <v>64886329.419308215</v>
      </c>
      <c r="Z325" s="2" t="str">
        <f t="shared" si="52"/>
        <v>MEEP</v>
      </c>
      <c r="AA325" s="2">
        <f>IF(Z325="HERE",Y325,AA324+Graph!$G$1*1000)</f>
        <v>105624871.84788004</v>
      </c>
      <c r="AB325" s="2">
        <f t="shared" si="63"/>
        <v>420000</v>
      </c>
      <c r="AC325" s="2">
        <f t="shared" si="64"/>
        <v>62578124.131748155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741500.42857142852</v>
      </c>
      <c r="H326" s="2">
        <f t="shared" si="65"/>
        <v>199755703.41746318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750000</v>
      </c>
      <c r="R326" s="2">
        <f t="shared" si="66"/>
        <v>202364496.40819961</v>
      </c>
      <c r="S326" s="2">
        <f t="shared" si="58"/>
        <v>741500.42857143283</v>
      </c>
      <c r="T326" s="2">
        <f t="shared" si="59"/>
        <v>8499.571428571362</v>
      </c>
      <c r="U326" s="2">
        <f t="shared" si="60"/>
        <v>750000</v>
      </c>
      <c r="V326" s="2">
        <f t="shared" si="34"/>
        <v>137469667.41746283</v>
      </c>
      <c r="W326" s="2">
        <f t="shared" si="61"/>
        <v>741500.42857143283</v>
      </c>
      <c r="X326" s="2">
        <f t="shared" si="51"/>
        <v>8499.5714285671711</v>
      </c>
      <c r="Y326" s="2">
        <f t="shared" si="62"/>
        <v>64894828.990736783</v>
      </c>
      <c r="Z326" s="2" t="str">
        <f t="shared" si="52"/>
        <v>MEEP</v>
      </c>
      <c r="AA326" s="2">
        <f>IF(Z326="HERE",Y326,AA325+Graph!$G$1*1000)</f>
        <v>106044871.84788004</v>
      </c>
      <c r="AB326" s="2">
        <f t="shared" si="63"/>
        <v>420000</v>
      </c>
      <c r="AC326" s="2">
        <f t="shared" si="64"/>
        <v>62578124.131748155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741500.42857142852</v>
      </c>
      <c r="H327" s="2">
        <f t="shared" si="65"/>
        <v>200497203.84603462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750000</v>
      </c>
      <c r="R327" s="2">
        <f t="shared" si="66"/>
        <v>203114496.40819961</v>
      </c>
      <c r="S327" s="2">
        <f t="shared" si="58"/>
        <v>741500.42857143283</v>
      </c>
      <c r="T327" s="2">
        <f t="shared" si="59"/>
        <v>8499.571428571362</v>
      </c>
      <c r="U327" s="2">
        <f t="shared" si="60"/>
        <v>750000</v>
      </c>
      <c r="V327" s="2">
        <f t="shared" si="34"/>
        <v>138211167.84603426</v>
      </c>
      <c r="W327" s="2">
        <f t="shared" si="61"/>
        <v>741500.42857143283</v>
      </c>
      <c r="X327" s="2">
        <f t="shared" si="51"/>
        <v>8499.5714285671711</v>
      </c>
      <c r="Y327" s="2">
        <f t="shared" si="62"/>
        <v>64903328.56216535</v>
      </c>
      <c r="Z327" s="2" t="str">
        <f t="shared" si="52"/>
        <v>MEEP</v>
      </c>
      <c r="AA327" s="2">
        <f>IF(Z327="HERE",Y327,AA326+Graph!$G$1*1000)</f>
        <v>106464871.84788004</v>
      </c>
      <c r="AB327" s="2">
        <f t="shared" si="63"/>
        <v>420000</v>
      </c>
      <c r="AC327" s="2">
        <f t="shared" si="64"/>
        <v>62578124.131748155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741500.42857142852</v>
      </c>
      <c r="H328" s="2">
        <f t="shared" si="65"/>
        <v>201238704.27460605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750000</v>
      </c>
      <c r="R328" s="2">
        <f t="shared" si="66"/>
        <v>203864496.40819961</v>
      </c>
      <c r="S328" s="2">
        <f t="shared" si="58"/>
        <v>741500.42857143283</v>
      </c>
      <c r="T328" s="2">
        <f t="shared" si="59"/>
        <v>8499.571428571362</v>
      </c>
      <c r="U328" s="2">
        <f t="shared" si="60"/>
        <v>750000</v>
      </c>
      <c r="V328" s="2">
        <f t="shared" si="34"/>
        <v>138952668.27460569</v>
      </c>
      <c r="W328" s="2">
        <f t="shared" si="61"/>
        <v>741500.42857143283</v>
      </c>
      <c r="X328" s="2">
        <f t="shared" si="51"/>
        <v>8499.5714285671711</v>
      </c>
      <c r="Y328" s="2">
        <f t="shared" si="62"/>
        <v>64911828.133593917</v>
      </c>
      <c r="Z328" s="2" t="str">
        <f t="shared" si="52"/>
        <v>MEEP</v>
      </c>
      <c r="AA328" s="2">
        <f>IF(Z328="HERE",Y328,AA327+Graph!$G$1*1000)</f>
        <v>106884871.84788004</v>
      </c>
      <c r="AB328" s="2">
        <f t="shared" si="63"/>
        <v>420000</v>
      </c>
      <c r="AC328" s="2">
        <f t="shared" si="64"/>
        <v>62578124.131748155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741500.42857142852</v>
      </c>
      <c r="H329" s="2">
        <f t="shared" si="65"/>
        <v>201980204.70317748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750000</v>
      </c>
      <c r="R329" s="2">
        <f t="shared" si="66"/>
        <v>204614496.40819961</v>
      </c>
      <c r="S329" s="2">
        <f t="shared" si="58"/>
        <v>741500.42857143283</v>
      </c>
      <c r="T329" s="2">
        <f t="shared" si="59"/>
        <v>8499.571428571362</v>
      </c>
      <c r="U329" s="2">
        <f t="shared" si="60"/>
        <v>750000</v>
      </c>
      <c r="V329" s="2">
        <f t="shared" si="34"/>
        <v>139694168.70317712</v>
      </c>
      <c r="W329" s="2">
        <f t="shared" si="61"/>
        <v>741500.42857143283</v>
      </c>
      <c r="X329" s="2">
        <f t="shared" si="51"/>
        <v>8499.5714285671711</v>
      </c>
      <c r="Y329" s="2">
        <f t="shared" si="62"/>
        <v>64920327.705022484</v>
      </c>
      <c r="Z329" s="2" t="str">
        <f t="shared" si="52"/>
        <v>MEEP</v>
      </c>
      <c r="AA329" s="2">
        <f>IF(Z329="HERE",Y329,AA328+Graph!$G$1*1000)</f>
        <v>107304871.84788004</v>
      </c>
      <c r="AB329" s="2">
        <f t="shared" si="63"/>
        <v>420000</v>
      </c>
      <c r="AC329" s="2">
        <f t="shared" si="64"/>
        <v>62578124.131748155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741500.42857142852</v>
      </c>
      <c r="H330" s="2">
        <f t="shared" si="65"/>
        <v>202721705.13174891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750000</v>
      </c>
      <c r="R330" s="2">
        <f t="shared" si="66"/>
        <v>205364496.40819961</v>
      </c>
      <c r="S330" s="2">
        <f t="shared" si="58"/>
        <v>741500.42857143283</v>
      </c>
      <c r="T330" s="2">
        <f t="shared" si="59"/>
        <v>8499.571428571362</v>
      </c>
      <c r="U330" s="2">
        <f t="shared" si="60"/>
        <v>750000</v>
      </c>
      <c r="V330" s="2">
        <f t="shared" si="34"/>
        <v>140435669.13174856</v>
      </c>
      <c r="W330" s="2">
        <f t="shared" si="61"/>
        <v>741500.42857143283</v>
      </c>
      <c r="X330" s="2">
        <f t="shared" si="51"/>
        <v>8499.5714285671711</v>
      </c>
      <c r="Y330" s="2">
        <f t="shared" si="62"/>
        <v>64928827.276451051</v>
      </c>
      <c r="Z330" s="2" t="str">
        <f t="shared" si="52"/>
        <v>MEEP</v>
      </c>
      <c r="AA330" s="2">
        <f>IF(Z330="HERE",Y330,AA329+Graph!$G$1*1000)</f>
        <v>107724871.84788004</v>
      </c>
      <c r="AB330" s="2">
        <f t="shared" si="63"/>
        <v>420000</v>
      </c>
      <c r="AC330" s="2">
        <f t="shared" si="64"/>
        <v>62578124.131748155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741500.42857142852</v>
      </c>
      <c r="H331" s="2">
        <f t="shared" si="65"/>
        <v>203463205.56032035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750000</v>
      </c>
      <c r="R331" s="2">
        <f t="shared" si="66"/>
        <v>206114496.40819961</v>
      </c>
      <c r="S331" s="2">
        <f t="shared" si="58"/>
        <v>741500.42857143283</v>
      </c>
      <c r="T331" s="2">
        <f t="shared" si="59"/>
        <v>8499.571428571362</v>
      </c>
      <c r="U331" s="2">
        <f t="shared" si="60"/>
        <v>750000</v>
      </c>
      <c r="V331" s="2">
        <f t="shared" si="34"/>
        <v>141177169.56031999</v>
      </c>
      <c r="W331" s="2">
        <f t="shared" si="61"/>
        <v>741500.42857143283</v>
      </c>
      <c r="X331" s="2">
        <f t="shared" si="51"/>
        <v>8499.5714285671711</v>
      </c>
      <c r="Y331" s="2">
        <f t="shared" si="62"/>
        <v>64937326.847879618</v>
      </c>
      <c r="Z331" s="2" t="str">
        <f t="shared" si="52"/>
        <v>MEEP</v>
      </c>
      <c r="AA331" s="2">
        <f>IF(Z331="HERE",Y331,AA330+Graph!$G$1*1000)</f>
        <v>108144871.84788004</v>
      </c>
      <c r="AB331" s="2">
        <f t="shared" si="63"/>
        <v>420000</v>
      </c>
      <c r="AC331" s="2">
        <f t="shared" si="64"/>
        <v>62578124.131748155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741500.42857142852</v>
      </c>
      <c r="H332" s="2">
        <f t="shared" si="65"/>
        <v>204204705.98889178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750000</v>
      </c>
      <c r="R332" s="2">
        <f t="shared" si="66"/>
        <v>206864496.40819961</v>
      </c>
      <c r="S332" s="2">
        <f t="shared" si="58"/>
        <v>741500.42857143283</v>
      </c>
      <c r="T332" s="2">
        <f t="shared" si="59"/>
        <v>8499.571428571362</v>
      </c>
      <c r="U332" s="2">
        <f t="shared" si="60"/>
        <v>750000</v>
      </c>
      <c r="V332" s="2">
        <f t="shared" si="34"/>
        <v>141918669.98889142</v>
      </c>
      <c r="W332" s="2">
        <f t="shared" si="61"/>
        <v>741500.42857143283</v>
      </c>
      <c r="X332" s="2">
        <f t="shared" si="51"/>
        <v>8499.5714285671711</v>
      </c>
      <c r="Y332" s="2">
        <f t="shared" si="62"/>
        <v>64945826.419308186</v>
      </c>
      <c r="Z332" s="2" t="str">
        <f t="shared" si="52"/>
        <v>MEEP</v>
      </c>
      <c r="AA332" s="2">
        <f>IF(Z332="HERE",Y332,AA331+Graph!$G$1*1000)</f>
        <v>108564871.84788004</v>
      </c>
      <c r="AB332" s="2">
        <f t="shared" si="63"/>
        <v>420000</v>
      </c>
      <c r="AC332" s="2">
        <f t="shared" si="64"/>
        <v>62578124.131748155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741500.42857142852</v>
      </c>
      <c r="H333" s="2">
        <f t="shared" si="65"/>
        <v>204946206.41746321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750000</v>
      </c>
      <c r="R333" s="2">
        <f t="shared" si="66"/>
        <v>207614496.40819961</v>
      </c>
      <c r="S333" s="2">
        <f t="shared" si="58"/>
        <v>741500.42857143283</v>
      </c>
      <c r="T333" s="2">
        <f t="shared" si="59"/>
        <v>8499.571428571362</v>
      </c>
      <c r="U333" s="2">
        <f t="shared" si="60"/>
        <v>750000</v>
      </c>
      <c r="V333" s="2">
        <f t="shared" si="34"/>
        <v>142660170.41746286</v>
      </c>
      <c r="W333" s="2">
        <f t="shared" si="61"/>
        <v>741500.42857143283</v>
      </c>
      <c r="X333" s="2">
        <f t="shared" si="51"/>
        <v>8499.5714285671711</v>
      </c>
      <c r="Y333" s="2">
        <f t="shared" si="62"/>
        <v>64954325.990736753</v>
      </c>
      <c r="Z333" s="2" t="str">
        <f t="shared" si="52"/>
        <v>MEEP</v>
      </c>
      <c r="AA333" s="2">
        <f>IF(Z333="HERE",Y333,AA332+Graph!$G$1*1000)</f>
        <v>108984871.84788004</v>
      </c>
      <c r="AB333" s="2">
        <f t="shared" si="63"/>
        <v>420000</v>
      </c>
      <c r="AC333" s="2">
        <f t="shared" si="64"/>
        <v>62578124.131748155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741500.42857142852</v>
      </c>
      <c r="H334" s="2">
        <f t="shared" si="65"/>
        <v>205687706.84603465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750000</v>
      </c>
      <c r="R334" s="2">
        <f t="shared" si="66"/>
        <v>208364496.40819961</v>
      </c>
      <c r="S334" s="2">
        <f t="shared" si="58"/>
        <v>741500.42857143283</v>
      </c>
      <c r="T334" s="2">
        <f t="shared" si="59"/>
        <v>8499.571428571362</v>
      </c>
      <c r="U334" s="2">
        <f t="shared" si="60"/>
        <v>750000</v>
      </c>
      <c r="V334" s="2">
        <f t="shared" si="34"/>
        <v>143401670.84603429</v>
      </c>
      <c r="W334" s="2">
        <f t="shared" si="61"/>
        <v>741500.42857143283</v>
      </c>
      <c r="X334" s="2">
        <f t="shared" si="51"/>
        <v>8499.5714285671711</v>
      </c>
      <c r="Y334" s="2">
        <f t="shared" si="62"/>
        <v>64962825.56216532</v>
      </c>
      <c r="Z334" s="2" t="str">
        <f t="shared" si="52"/>
        <v>MEEP</v>
      </c>
      <c r="AA334" s="2">
        <f>IF(Z334="HERE",Y334,AA333+Graph!$G$1*1000)</f>
        <v>109404871.84788004</v>
      </c>
      <c r="AB334" s="2">
        <f t="shared" si="63"/>
        <v>420000</v>
      </c>
      <c r="AC334" s="2">
        <f t="shared" si="64"/>
        <v>62578124.131748155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741500.42857142852</v>
      </c>
      <c r="H335" s="2">
        <f t="shared" si="65"/>
        <v>206429207.27460608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750000</v>
      </c>
      <c r="R335" s="2">
        <f t="shared" si="66"/>
        <v>209114496.40819961</v>
      </c>
      <c r="S335" s="2">
        <f t="shared" si="58"/>
        <v>741500.42857143283</v>
      </c>
      <c r="T335" s="2">
        <f t="shared" si="59"/>
        <v>8499.571428571362</v>
      </c>
      <c r="U335" s="2">
        <f t="shared" si="60"/>
        <v>750000</v>
      </c>
      <c r="V335" s="2">
        <f t="shared" si="34"/>
        <v>144143171.27460572</v>
      </c>
      <c r="W335" s="2">
        <f t="shared" si="61"/>
        <v>741500.42857143283</v>
      </c>
      <c r="X335" s="2">
        <f t="shared" si="51"/>
        <v>8499.5714285671711</v>
      </c>
      <c r="Y335" s="2">
        <f t="shared" si="62"/>
        <v>64971325.133593887</v>
      </c>
      <c r="Z335" s="2" t="str">
        <f t="shared" si="52"/>
        <v>MEEP</v>
      </c>
      <c r="AA335" s="2">
        <f>IF(Z335="HERE",Y335,AA334+Graph!$G$1*1000)</f>
        <v>109824871.84788004</v>
      </c>
      <c r="AB335" s="2">
        <f t="shared" si="63"/>
        <v>420000</v>
      </c>
      <c r="AC335" s="2">
        <f t="shared" si="64"/>
        <v>62578124.131748155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741500.42857142852</v>
      </c>
      <c r="H336" s="2">
        <f t="shared" si="65"/>
        <v>207170707.70317751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750000</v>
      </c>
      <c r="R336" s="2">
        <f t="shared" si="66"/>
        <v>209864496.40819961</v>
      </c>
      <c r="S336" s="2">
        <f t="shared" si="58"/>
        <v>741500.42857143283</v>
      </c>
      <c r="T336" s="2">
        <f t="shared" si="59"/>
        <v>8499.571428571362</v>
      </c>
      <c r="U336" s="2">
        <f t="shared" si="60"/>
        <v>750000</v>
      </c>
      <c r="V336" s="2">
        <f t="shared" si="34"/>
        <v>144884671.70317715</v>
      </c>
      <c r="W336" s="2">
        <f t="shared" si="61"/>
        <v>741500.42857143283</v>
      </c>
      <c r="X336" s="2">
        <f t="shared" si="51"/>
        <v>8499.5714285671711</v>
      </c>
      <c r="Y336" s="2">
        <f t="shared" si="62"/>
        <v>64979824.705022454</v>
      </c>
      <c r="Z336" s="2" t="str">
        <f t="shared" si="52"/>
        <v>MEEP</v>
      </c>
      <c r="AA336" s="2">
        <f>IF(Z336="HERE",Y336,AA335+Graph!$G$1*1000)</f>
        <v>110244871.84788004</v>
      </c>
      <c r="AB336" s="2">
        <f t="shared" si="63"/>
        <v>420000</v>
      </c>
      <c r="AC336" s="2">
        <f t="shared" si="64"/>
        <v>62578124.131748155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741500.42857142852</v>
      </c>
      <c r="H337" s="2">
        <f t="shared" si="65"/>
        <v>207912208.13174894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750000</v>
      </c>
      <c r="R337" s="2">
        <f t="shared" si="66"/>
        <v>210614496.40819961</v>
      </c>
      <c r="S337" s="2">
        <f t="shared" si="58"/>
        <v>741500.42857143283</v>
      </c>
      <c r="T337" s="2">
        <f t="shared" si="59"/>
        <v>8499.571428571362</v>
      </c>
      <c r="U337" s="2">
        <f t="shared" si="60"/>
        <v>750000</v>
      </c>
      <c r="V337" s="2">
        <f t="shared" si="34"/>
        <v>145626172.13174859</v>
      </c>
      <c r="W337" s="2">
        <f t="shared" si="61"/>
        <v>741500.42857143283</v>
      </c>
      <c r="X337" s="2">
        <f t="shared" si="51"/>
        <v>8499.5714285671711</v>
      </c>
      <c r="Y337" s="2">
        <f t="shared" si="62"/>
        <v>64988324.276451021</v>
      </c>
      <c r="Z337" s="2" t="str">
        <f t="shared" si="52"/>
        <v>MEEP</v>
      </c>
      <c r="AA337" s="2">
        <f>IF(Z337="HERE",Y337,AA336+Graph!$G$1*1000)</f>
        <v>110664871.84788004</v>
      </c>
      <c r="AB337" s="2">
        <f t="shared" si="63"/>
        <v>420000</v>
      </c>
      <c r="AC337" s="2">
        <f t="shared" si="64"/>
        <v>62578124.131748155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741500.42857142852</v>
      </c>
      <c r="H338" s="2">
        <f t="shared" si="65"/>
        <v>208653708.56032038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750000</v>
      </c>
      <c r="R338" s="2">
        <f t="shared" si="66"/>
        <v>211364496.40819961</v>
      </c>
      <c r="S338" s="2">
        <f t="shared" si="58"/>
        <v>741500.42857143283</v>
      </c>
      <c r="T338" s="2">
        <f t="shared" si="59"/>
        <v>8499.571428571362</v>
      </c>
      <c r="U338" s="2">
        <f t="shared" si="60"/>
        <v>750000</v>
      </c>
      <c r="V338" s="2">
        <f t="shared" si="34"/>
        <v>146367672.56032002</v>
      </c>
      <c r="W338" s="2">
        <f t="shared" si="61"/>
        <v>741500.42857143283</v>
      </c>
      <c r="X338" s="2">
        <f t="shared" si="51"/>
        <v>8499.5714285671711</v>
      </c>
      <c r="Y338" s="2">
        <f t="shared" si="62"/>
        <v>64996823.847879589</v>
      </c>
      <c r="Z338" s="2" t="str">
        <f t="shared" si="52"/>
        <v>MEEP</v>
      </c>
      <c r="AA338" s="2">
        <f>IF(Z338="HERE",Y338,AA337+Graph!$G$1*1000)</f>
        <v>111084871.84788004</v>
      </c>
      <c r="AB338" s="2">
        <f t="shared" si="63"/>
        <v>420000</v>
      </c>
      <c r="AC338" s="2">
        <f t="shared" si="64"/>
        <v>62578124.131748155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741500.42857142852</v>
      </c>
      <c r="H339" s="2">
        <f t="shared" si="65"/>
        <v>209395208.98889181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750000</v>
      </c>
      <c r="R339" s="2">
        <f t="shared" si="66"/>
        <v>212114496.40819961</v>
      </c>
      <c r="S339" s="2">
        <f t="shared" si="58"/>
        <v>741500.42857143283</v>
      </c>
      <c r="T339" s="2">
        <f t="shared" si="59"/>
        <v>8499.571428571362</v>
      </c>
      <c r="U339" s="2">
        <f t="shared" si="60"/>
        <v>750000</v>
      </c>
      <c r="V339" s="2">
        <f t="shared" si="34"/>
        <v>147109172.98889145</v>
      </c>
      <c r="W339" s="2">
        <f t="shared" si="61"/>
        <v>741500.42857143283</v>
      </c>
      <c r="X339" s="2">
        <f t="shared" si="51"/>
        <v>8499.5714285671711</v>
      </c>
      <c r="Y339" s="2">
        <f t="shared" si="62"/>
        <v>65005323.419308156</v>
      </c>
      <c r="Z339" s="2" t="str">
        <f t="shared" si="52"/>
        <v>MEEP</v>
      </c>
      <c r="AA339" s="2">
        <f>IF(Z339="HERE",Y339,AA338+Graph!$G$1*1000)</f>
        <v>111504871.84788004</v>
      </c>
      <c r="AB339" s="2">
        <f t="shared" si="63"/>
        <v>420000</v>
      </c>
      <c r="AC339" s="2">
        <f t="shared" si="64"/>
        <v>62578124.131748155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741500.42857142852</v>
      </c>
      <c r="H340" s="2">
        <f t="shared" si="65"/>
        <v>210136709.41746324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750000</v>
      </c>
      <c r="R340" s="2">
        <f t="shared" si="66"/>
        <v>212864496.40819961</v>
      </c>
      <c r="S340" s="2">
        <f t="shared" si="58"/>
        <v>741500.42857143283</v>
      </c>
      <c r="T340" s="2">
        <f t="shared" si="59"/>
        <v>8499.571428571362</v>
      </c>
      <c r="U340" s="2">
        <f t="shared" si="60"/>
        <v>750000</v>
      </c>
      <c r="V340" s="2">
        <f t="shared" si="34"/>
        <v>147850673.41746289</v>
      </c>
      <c r="W340" s="2">
        <f t="shared" si="61"/>
        <v>741500.42857143283</v>
      </c>
      <c r="X340" s="2">
        <f t="shared" si="51"/>
        <v>8499.5714285671711</v>
      </c>
      <c r="Y340" s="2">
        <f t="shared" si="62"/>
        <v>65013822.990736723</v>
      </c>
      <c r="Z340" s="2" t="str">
        <f t="shared" si="52"/>
        <v>MEEP</v>
      </c>
      <c r="AA340" s="2">
        <f>IF(Z340="HERE",Y340,AA339+Graph!$G$1*1000)</f>
        <v>111924871.84788004</v>
      </c>
      <c r="AB340" s="2">
        <f t="shared" si="63"/>
        <v>420000</v>
      </c>
      <c r="AC340" s="2">
        <f t="shared" si="64"/>
        <v>62578124.131748155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741500.42857142852</v>
      </c>
      <c r="H341" s="2">
        <f t="shared" si="65"/>
        <v>210878209.84603468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750000</v>
      </c>
      <c r="R341" s="2">
        <f t="shared" si="66"/>
        <v>213614496.40819961</v>
      </c>
      <c r="S341" s="2">
        <f t="shared" si="58"/>
        <v>741500.42857143283</v>
      </c>
      <c r="T341" s="2">
        <f t="shared" si="59"/>
        <v>8499.571428571362</v>
      </c>
      <c r="U341" s="2">
        <f t="shared" si="60"/>
        <v>750000</v>
      </c>
      <c r="V341" s="2">
        <f t="shared" si="34"/>
        <v>148592173.84603432</v>
      </c>
      <c r="W341" s="2">
        <f t="shared" si="61"/>
        <v>741500.42857143283</v>
      </c>
      <c r="X341" s="2">
        <f t="shared" si="51"/>
        <v>8499.5714285671711</v>
      </c>
      <c r="Y341" s="2">
        <f t="shared" si="62"/>
        <v>65022322.56216529</v>
      </c>
      <c r="Z341" s="2" t="str">
        <f t="shared" si="52"/>
        <v>MEEP</v>
      </c>
      <c r="AA341" s="2">
        <f>IF(Z341="HERE",Y341,AA340+Graph!$G$1*1000)</f>
        <v>112344871.84788004</v>
      </c>
      <c r="AB341" s="2">
        <f t="shared" si="63"/>
        <v>420000</v>
      </c>
      <c r="AC341" s="2">
        <f t="shared" si="64"/>
        <v>62578124.131748155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741500.42857142852</v>
      </c>
      <c r="H342" s="2">
        <f t="shared" si="65"/>
        <v>211619710.27460611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750000</v>
      </c>
      <c r="R342" s="2">
        <f t="shared" si="66"/>
        <v>214364496.40819961</v>
      </c>
      <c r="S342" s="2">
        <f t="shared" si="58"/>
        <v>741500.42857143283</v>
      </c>
      <c r="T342" s="2">
        <f t="shared" si="59"/>
        <v>8499.571428571362</v>
      </c>
      <c r="U342" s="2">
        <f t="shared" si="60"/>
        <v>750000</v>
      </c>
      <c r="V342" s="2">
        <f t="shared" si="34"/>
        <v>149333674.27460575</v>
      </c>
      <c r="W342" s="2">
        <f t="shared" si="61"/>
        <v>741500.42857143283</v>
      </c>
      <c r="X342" s="2">
        <f t="shared" si="51"/>
        <v>8499.5714285671711</v>
      </c>
      <c r="Y342" s="2">
        <f t="shared" si="62"/>
        <v>65030822.133593857</v>
      </c>
      <c r="Z342" s="2" t="str">
        <f t="shared" si="52"/>
        <v>MEEP</v>
      </c>
      <c r="AA342" s="2">
        <f>IF(Z342="HERE",Y342,AA341+Graph!$G$1*1000)</f>
        <v>112764871.84788004</v>
      </c>
      <c r="AB342" s="2">
        <f t="shared" si="63"/>
        <v>420000</v>
      </c>
      <c r="AC342" s="2">
        <f t="shared" si="64"/>
        <v>62578124.131748155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741500.42857142852</v>
      </c>
      <c r="H343" s="2">
        <f t="shared" si="65"/>
        <v>212361210.70317754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750000</v>
      </c>
      <c r="R343" s="2">
        <f t="shared" si="66"/>
        <v>215114496.40819961</v>
      </c>
      <c r="S343" s="2">
        <f t="shared" si="58"/>
        <v>741500.42857143283</v>
      </c>
      <c r="T343" s="2">
        <f t="shared" si="59"/>
        <v>8499.571428571362</v>
      </c>
      <c r="U343" s="2">
        <f t="shared" si="60"/>
        <v>750000</v>
      </c>
      <c r="V343" s="2">
        <f t="shared" si="34"/>
        <v>150075174.70317718</v>
      </c>
      <c r="W343" s="2">
        <f t="shared" si="61"/>
        <v>741500.42857143283</v>
      </c>
      <c r="X343" s="2">
        <f t="shared" si="51"/>
        <v>8499.5714285671711</v>
      </c>
      <c r="Y343" s="2">
        <f t="shared" si="62"/>
        <v>65039321.705022424</v>
      </c>
      <c r="Z343" s="2" t="str">
        <f t="shared" si="52"/>
        <v>MEEP</v>
      </c>
      <c r="AA343" s="2">
        <f>IF(Z343="HERE",Y343,AA342+Graph!$G$1*1000)</f>
        <v>113184871.84788004</v>
      </c>
      <c r="AB343" s="2">
        <f t="shared" si="63"/>
        <v>420000</v>
      </c>
      <c r="AC343" s="2">
        <f t="shared" si="64"/>
        <v>62578124.131748155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741500.42857142852</v>
      </c>
      <c r="H344" s="2">
        <f t="shared" si="65"/>
        <v>213102711.13174897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750000</v>
      </c>
      <c r="R344" s="2">
        <f t="shared" si="66"/>
        <v>215864496.40819961</v>
      </c>
      <c r="S344" s="2">
        <f t="shared" si="58"/>
        <v>741500.42857143283</v>
      </c>
      <c r="T344" s="2">
        <f t="shared" si="59"/>
        <v>8499.571428571362</v>
      </c>
      <c r="U344" s="2">
        <f t="shared" si="60"/>
        <v>750000</v>
      </c>
      <c r="V344" s="2">
        <f t="shared" si="34"/>
        <v>150816675.13174862</v>
      </c>
      <c r="W344" s="2">
        <f t="shared" si="61"/>
        <v>741500.42857143283</v>
      </c>
      <c r="X344" s="2">
        <f t="shared" si="51"/>
        <v>8499.5714285671711</v>
      </c>
      <c r="Y344" s="2">
        <f t="shared" si="62"/>
        <v>65047821.276450992</v>
      </c>
      <c r="Z344" s="2" t="str">
        <f t="shared" si="52"/>
        <v>MEEP</v>
      </c>
      <c r="AA344" s="2">
        <f>IF(Z344="HERE",Y344,AA343+Graph!$G$1*1000)</f>
        <v>113604871.84788004</v>
      </c>
      <c r="AB344" s="2">
        <f t="shared" si="63"/>
        <v>420000</v>
      </c>
      <c r="AC344" s="2">
        <f t="shared" si="64"/>
        <v>62578124.131748155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741500.42857142852</v>
      </c>
      <c r="H345" s="2">
        <f t="shared" si="65"/>
        <v>213844211.56032041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750000</v>
      </c>
      <c r="R345" s="2">
        <f t="shared" si="66"/>
        <v>216614496.40819961</v>
      </c>
      <c r="S345" s="2">
        <f t="shared" si="58"/>
        <v>741500.42857143283</v>
      </c>
      <c r="T345" s="2">
        <f t="shared" si="59"/>
        <v>8499.571428571362</v>
      </c>
      <c r="U345" s="2">
        <f t="shared" si="60"/>
        <v>750000</v>
      </c>
      <c r="V345" s="2">
        <f t="shared" si="34"/>
        <v>151558175.56032005</v>
      </c>
      <c r="W345" s="2">
        <f t="shared" si="61"/>
        <v>741500.42857143283</v>
      </c>
      <c r="X345" s="2">
        <f t="shared" si="51"/>
        <v>8499.5714285671711</v>
      </c>
      <c r="Y345" s="2">
        <f t="shared" si="62"/>
        <v>65056320.847879559</v>
      </c>
      <c r="Z345" s="2" t="str">
        <f t="shared" si="52"/>
        <v>MEEP</v>
      </c>
      <c r="AA345" s="2">
        <f>IF(Z345="HERE",Y345,AA344+Graph!$G$1*1000)</f>
        <v>114024871.84788004</v>
      </c>
      <c r="AB345" s="2">
        <f t="shared" si="63"/>
        <v>420000</v>
      </c>
      <c r="AC345" s="2">
        <f t="shared" si="64"/>
        <v>62578124.131748155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741500.42857142852</v>
      </c>
      <c r="H346" s="2">
        <f t="shared" si="65"/>
        <v>214585711.98889184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750000</v>
      </c>
      <c r="R346" s="2">
        <f t="shared" si="66"/>
        <v>217364496.40819961</v>
      </c>
      <c r="S346" s="2">
        <f t="shared" si="58"/>
        <v>741500.42857143283</v>
      </c>
      <c r="T346" s="2">
        <f t="shared" si="59"/>
        <v>8499.571428571362</v>
      </c>
      <c r="U346" s="2">
        <f t="shared" si="60"/>
        <v>750000</v>
      </c>
      <c r="V346" s="2">
        <f t="shared" si="34"/>
        <v>152299675.98889148</v>
      </c>
      <c r="W346" s="2">
        <f t="shared" si="61"/>
        <v>741500.42857143283</v>
      </c>
      <c r="X346" s="2">
        <f t="shared" si="51"/>
        <v>8499.5714285671711</v>
      </c>
      <c r="Y346" s="2">
        <f t="shared" si="62"/>
        <v>65064820.419308126</v>
      </c>
      <c r="Z346" s="2" t="str">
        <f t="shared" si="52"/>
        <v>MEEP</v>
      </c>
      <c r="AA346" s="2">
        <f>IF(Z346="HERE",Y346,AA345+Graph!$G$1*1000)</f>
        <v>114444871.84788004</v>
      </c>
      <c r="AB346" s="2">
        <f t="shared" si="63"/>
        <v>420000</v>
      </c>
      <c r="AC346" s="2">
        <f t="shared" si="64"/>
        <v>62578124.131748155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741500.42857142852</v>
      </c>
      <c r="H347" s="2">
        <f t="shared" si="65"/>
        <v>215327212.41746327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750000</v>
      </c>
      <c r="R347" s="2">
        <f t="shared" si="66"/>
        <v>218114496.40819961</v>
      </c>
      <c r="S347" s="2">
        <f t="shared" si="58"/>
        <v>741500.42857143283</v>
      </c>
      <c r="T347" s="2">
        <f t="shared" si="59"/>
        <v>8499.571428571362</v>
      </c>
      <c r="U347" s="2">
        <f t="shared" si="60"/>
        <v>750000</v>
      </c>
      <c r="V347" s="2">
        <f t="shared" si="34"/>
        <v>153041176.41746292</v>
      </c>
      <c r="W347" s="2">
        <f t="shared" si="61"/>
        <v>741500.42857143283</v>
      </c>
      <c r="X347" s="2">
        <f t="shared" si="51"/>
        <v>8499.5714285671711</v>
      </c>
      <c r="Y347" s="2">
        <f t="shared" si="62"/>
        <v>65073319.990736693</v>
      </c>
      <c r="Z347" s="2" t="str">
        <f t="shared" si="52"/>
        <v>MEEP</v>
      </c>
      <c r="AA347" s="2">
        <f>IF(Z347="HERE",Y347,AA346+Graph!$G$1*1000)</f>
        <v>114864871.84788004</v>
      </c>
      <c r="AB347" s="2">
        <f t="shared" si="63"/>
        <v>420000</v>
      </c>
      <c r="AC347" s="2">
        <f t="shared" si="64"/>
        <v>62578124.131748155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741500.42857142852</v>
      </c>
      <c r="H348" s="2">
        <f t="shared" si="65"/>
        <v>216068712.84603471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750000</v>
      </c>
      <c r="R348" s="2">
        <f t="shared" si="66"/>
        <v>218864496.40819961</v>
      </c>
      <c r="S348" s="2">
        <f t="shared" si="58"/>
        <v>741500.42857143283</v>
      </c>
      <c r="T348" s="2">
        <f t="shared" si="59"/>
        <v>8499.571428571362</v>
      </c>
      <c r="U348" s="2">
        <f t="shared" si="60"/>
        <v>750000</v>
      </c>
      <c r="V348" s="2">
        <f t="shared" si="34"/>
        <v>153782676.84603435</v>
      </c>
      <c r="W348" s="2">
        <f t="shared" si="61"/>
        <v>741500.42857143283</v>
      </c>
      <c r="X348" s="2">
        <f t="shared" si="51"/>
        <v>8499.5714285671711</v>
      </c>
      <c r="Y348" s="2">
        <f t="shared" si="62"/>
        <v>65081819.56216526</v>
      </c>
      <c r="Z348" s="2" t="str">
        <f t="shared" si="52"/>
        <v>MEEP</v>
      </c>
      <c r="AA348" s="2">
        <f>IF(Z348="HERE",Y348,AA347+Graph!$G$1*1000)</f>
        <v>115284871.84788004</v>
      </c>
      <c r="AB348" s="2">
        <f t="shared" si="63"/>
        <v>420000</v>
      </c>
      <c r="AC348" s="2">
        <f t="shared" si="64"/>
        <v>62578124.131748155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741500.42857142852</v>
      </c>
      <c r="H349" s="2">
        <f t="shared" si="65"/>
        <v>216810213.27460614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750000</v>
      </c>
      <c r="R349" s="2">
        <f t="shared" si="66"/>
        <v>219614496.40819961</v>
      </c>
      <c r="S349" s="2">
        <f t="shared" si="58"/>
        <v>741500.42857143283</v>
      </c>
      <c r="T349" s="2">
        <f t="shared" si="59"/>
        <v>8499.571428571362</v>
      </c>
      <c r="U349" s="2">
        <f t="shared" si="60"/>
        <v>750000</v>
      </c>
      <c r="V349" s="2">
        <f t="shared" si="34"/>
        <v>154524177.27460578</v>
      </c>
      <c r="W349" s="2">
        <f t="shared" si="61"/>
        <v>741500.42857143283</v>
      </c>
      <c r="X349" s="2">
        <f t="shared" si="51"/>
        <v>8499.5714285671711</v>
      </c>
      <c r="Y349" s="2">
        <f t="shared" si="62"/>
        <v>65090319.133593827</v>
      </c>
      <c r="Z349" s="2" t="str">
        <f t="shared" si="52"/>
        <v>MEEP</v>
      </c>
      <c r="AA349" s="2">
        <f>IF(Z349="HERE",Y349,AA348+Graph!$G$1*1000)</f>
        <v>115704871.84788004</v>
      </c>
      <c r="AB349" s="2">
        <f t="shared" si="63"/>
        <v>420000</v>
      </c>
      <c r="AC349" s="2">
        <f t="shared" si="64"/>
        <v>62578124.131748155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741500.42857142852</v>
      </c>
      <c r="H350" s="2">
        <f t="shared" si="65"/>
        <v>217551713.70317757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750000</v>
      </c>
      <c r="R350" s="2">
        <f t="shared" si="66"/>
        <v>220364496.40819961</v>
      </c>
      <c r="S350" s="2">
        <f t="shared" si="58"/>
        <v>741500.42857143283</v>
      </c>
      <c r="T350" s="2">
        <f t="shared" si="59"/>
        <v>8499.571428571362</v>
      </c>
      <c r="U350" s="2">
        <f t="shared" si="60"/>
        <v>750000</v>
      </c>
      <c r="V350" s="2">
        <f t="shared" si="34"/>
        <v>155265677.70317721</v>
      </c>
      <c r="W350" s="2">
        <f t="shared" si="61"/>
        <v>741500.42857143283</v>
      </c>
      <c r="X350" s="2">
        <f t="shared" si="51"/>
        <v>8499.5714285671711</v>
      </c>
      <c r="Y350" s="2">
        <f t="shared" si="62"/>
        <v>65098818.705022395</v>
      </c>
      <c r="Z350" s="2" t="str">
        <f t="shared" si="52"/>
        <v>MEEP</v>
      </c>
      <c r="AA350" s="2">
        <f>IF(Z350="HERE",Y350,AA349+Graph!$G$1*1000)</f>
        <v>116124871.84788004</v>
      </c>
      <c r="AB350" s="2">
        <f t="shared" si="63"/>
        <v>420000</v>
      </c>
      <c r="AC350" s="2">
        <f t="shared" si="64"/>
        <v>62578124.131748155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741500.42857142852</v>
      </c>
      <c r="H351" s="2">
        <f t="shared" si="65"/>
        <v>218293214.131749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750000</v>
      </c>
      <c r="R351" s="2">
        <f t="shared" si="66"/>
        <v>221114496.40819961</v>
      </c>
      <c r="S351" s="2">
        <f t="shared" si="58"/>
        <v>741500.42857143283</v>
      </c>
      <c r="T351" s="2">
        <f t="shared" si="59"/>
        <v>8499.571428571362</v>
      </c>
      <c r="U351" s="2">
        <f t="shared" si="60"/>
        <v>750000</v>
      </c>
      <c r="V351" s="2">
        <f t="shared" si="34"/>
        <v>156007178.13174865</v>
      </c>
      <c r="W351" s="2">
        <f t="shared" si="61"/>
        <v>741500.42857143283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65107318.276450962</v>
      </c>
      <c r="Z351" s="2" t="str">
        <f t="shared" si="52"/>
        <v>MEEP</v>
      </c>
      <c r="AA351" s="2">
        <f>IF(Z351="HERE",Y351,AA350+Graph!$G$1*1000)</f>
        <v>116544871.84788004</v>
      </c>
      <c r="AB351" s="2">
        <f t="shared" si="63"/>
        <v>420000</v>
      </c>
      <c r="AC351" s="2">
        <f t="shared" ref="AC351:AC385" si="75">IF(Z352="HERE",V351,AC350)</f>
        <v>62578124.131748155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741500.42857142852</v>
      </c>
      <c r="H352" s="2">
        <f t="shared" ref="H352:H385" si="76">IF(COUNT($C353)=0,IF(COUNT($C352)=1,C352,SUM(H351+G352)),C352)</f>
        <v>219034714.56032044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750000</v>
      </c>
      <c r="R352" s="2">
        <f t="shared" ref="R352:R385" si="77">IF(COUNT($C353)=0,IF(COUNT($C352)=1,M352,SUM(R351+Q352)),M352)</f>
        <v>221864496.40819961</v>
      </c>
      <c r="S352" s="2">
        <f t="shared" si="58"/>
        <v>741500.42857143283</v>
      </c>
      <c r="T352" s="2">
        <f t="shared" si="59"/>
        <v>8499.571428571362</v>
      </c>
      <c r="U352" s="2">
        <f t="shared" si="60"/>
        <v>750000</v>
      </c>
      <c r="V352" s="2">
        <f t="shared" si="34"/>
        <v>156748678.56032008</v>
      </c>
      <c r="W352" s="2">
        <f t="shared" si="61"/>
        <v>741500.42857143283</v>
      </c>
      <c r="X352" s="2">
        <f t="shared" si="51"/>
        <v>8499.5714285671711</v>
      </c>
      <c r="Y352" s="2">
        <f t="shared" si="74"/>
        <v>65115817.847879529</v>
      </c>
      <c r="Z352" s="2" t="str">
        <f t="shared" si="52"/>
        <v>MEEP</v>
      </c>
      <c r="AA352" s="2">
        <f>IF(Z352="HERE",Y352,AA351+Graph!$G$1*1000)</f>
        <v>116964871.84788004</v>
      </c>
      <c r="AB352" s="2">
        <f t="shared" si="63"/>
        <v>420000</v>
      </c>
      <c r="AC352" s="2">
        <f t="shared" si="75"/>
        <v>62578124.131748155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741500.42857142852</v>
      </c>
      <c r="H353" s="2">
        <f t="shared" si="76"/>
        <v>219776214.98889187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750000</v>
      </c>
      <c r="R353" s="2">
        <f t="shared" si="77"/>
        <v>222614496.40819961</v>
      </c>
      <c r="S353" s="2">
        <f t="shared" si="58"/>
        <v>741500.42857143283</v>
      </c>
      <c r="T353" s="2">
        <f t="shared" si="59"/>
        <v>8499.571428571362</v>
      </c>
      <c r="U353" s="2">
        <f t="shared" si="60"/>
        <v>750000</v>
      </c>
      <c r="V353" s="2">
        <f t="shared" si="34"/>
        <v>157490178.98889151</v>
      </c>
      <c r="W353" s="2">
        <f t="shared" si="61"/>
        <v>741500.42857143283</v>
      </c>
      <c r="X353" s="2">
        <f t="shared" si="51"/>
        <v>8499.5714285671711</v>
      </c>
      <c r="Y353" s="2">
        <f t="shared" si="74"/>
        <v>65124317.419308096</v>
      </c>
      <c r="Z353" s="2" t="str">
        <f t="shared" si="52"/>
        <v>MEEP</v>
      </c>
      <c r="AA353" s="2">
        <f>IF(Z353="HERE",Y353,AA352+Graph!$G$1*1000)</f>
        <v>117384871.84788004</v>
      </c>
      <c r="AB353" s="2">
        <f t="shared" si="63"/>
        <v>420000</v>
      </c>
      <c r="AC353" s="2">
        <f t="shared" si="75"/>
        <v>62578124.131748155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741500.42857142852</v>
      </c>
      <c r="H354" s="2">
        <f t="shared" si="76"/>
        <v>220517715.4174633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750000</v>
      </c>
      <c r="R354" s="2">
        <f t="shared" si="77"/>
        <v>223364496.40819961</v>
      </c>
      <c r="S354" s="2">
        <f t="shared" si="58"/>
        <v>741500.42857143283</v>
      </c>
      <c r="T354" s="2">
        <f t="shared" si="59"/>
        <v>8499.571428571362</v>
      </c>
      <c r="U354" s="2">
        <f t="shared" si="60"/>
        <v>750000</v>
      </c>
      <c r="V354" s="2">
        <f t="shared" si="34"/>
        <v>158231679.41746294</v>
      </c>
      <c r="W354" s="2">
        <f t="shared" si="61"/>
        <v>741500.42857143283</v>
      </c>
      <c r="X354" s="2">
        <f t="shared" si="51"/>
        <v>8499.5714285671711</v>
      </c>
      <c r="Y354" s="2">
        <f t="shared" si="74"/>
        <v>65132816.990736663</v>
      </c>
      <c r="Z354" s="2" t="str">
        <f t="shared" si="52"/>
        <v>MEEP</v>
      </c>
      <c r="AA354" s="2">
        <f>IF(Z354="HERE",Y354,AA353+Graph!$G$1*1000)</f>
        <v>117804871.84788004</v>
      </c>
      <c r="AB354" s="2">
        <f t="shared" si="63"/>
        <v>420000</v>
      </c>
      <c r="AC354" s="2">
        <f t="shared" si="75"/>
        <v>62578124.131748155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741500.42857142852</v>
      </c>
      <c r="H355" s="2">
        <f t="shared" si="76"/>
        <v>221259215.84603474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750000</v>
      </c>
      <c r="R355" s="2">
        <f t="shared" si="77"/>
        <v>224114496.40819961</v>
      </c>
      <c r="S355" s="2">
        <f t="shared" si="58"/>
        <v>741500.42857143283</v>
      </c>
      <c r="T355" s="2">
        <f t="shared" si="59"/>
        <v>8499.571428571362</v>
      </c>
      <c r="U355" s="2">
        <f t="shared" si="60"/>
        <v>750000</v>
      </c>
      <c r="V355" s="2">
        <f t="shared" si="34"/>
        <v>158973179.84603438</v>
      </c>
      <c r="W355" s="2">
        <f t="shared" si="61"/>
        <v>741500.42857143283</v>
      </c>
      <c r="X355" s="2">
        <f t="shared" si="51"/>
        <v>8499.5714285671711</v>
      </c>
      <c r="Y355" s="2">
        <f t="shared" si="74"/>
        <v>65141316.562165231</v>
      </c>
      <c r="Z355" s="2" t="str">
        <f t="shared" si="52"/>
        <v>MEEP</v>
      </c>
      <c r="AA355" s="2">
        <f>IF(Z355="HERE",Y355,AA354+Graph!$G$1*1000)</f>
        <v>118224871.84788004</v>
      </c>
      <c r="AB355" s="2">
        <f t="shared" si="63"/>
        <v>420000</v>
      </c>
      <c r="AC355" s="2">
        <f t="shared" si="75"/>
        <v>62578124.131748155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741500.42857142852</v>
      </c>
      <c r="H356" s="2">
        <f t="shared" si="76"/>
        <v>222000716.27460617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750000</v>
      </c>
      <c r="R356" s="2">
        <f t="shared" si="77"/>
        <v>224864496.40819961</v>
      </c>
      <c r="S356" s="2">
        <f t="shared" si="58"/>
        <v>741500.42857143283</v>
      </c>
      <c r="T356" s="2">
        <f t="shared" si="59"/>
        <v>8499.571428571362</v>
      </c>
      <c r="U356" s="2">
        <f t="shared" si="60"/>
        <v>750000</v>
      </c>
      <c r="V356" s="2">
        <f t="shared" ref="V356:V385" si="78">H272</f>
        <v>159714680.27460581</v>
      </c>
      <c r="W356" s="2">
        <f t="shared" si="61"/>
        <v>741500.42857143283</v>
      </c>
      <c r="X356" s="2">
        <f t="shared" si="51"/>
        <v>8499.5714285671711</v>
      </c>
      <c r="Y356" s="2">
        <f t="shared" si="74"/>
        <v>65149816.133593798</v>
      </c>
      <c r="Z356" s="2" t="str">
        <f t="shared" si="52"/>
        <v>MEEP</v>
      </c>
      <c r="AA356" s="2">
        <f>IF(Z356="HERE",Y356,AA355+Graph!$G$1*1000)</f>
        <v>118644871.84788004</v>
      </c>
      <c r="AB356" s="2">
        <f t="shared" si="63"/>
        <v>420000</v>
      </c>
      <c r="AC356" s="2">
        <f t="shared" si="75"/>
        <v>62578124.131748155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741500.42857142852</v>
      </c>
      <c r="H357" s="2">
        <f t="shared" si="76"/>
        <v>222742216.7031776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750000</v>
      </c>
      <c r="R357" s="2">
        <f t="shared" si="77"/>
        <v>225614496.40819961</v>
      </c>
      <c r="S357" s="2">
        <f t="shared" si="58"/>
        <v>741500.42857143283</v>
      </c>
      <c r="T357" s="2">
        <f t="shared" si="59"/>
        <v>8499.571428571362</v>
      </c>
      <c r="U357" s="2">
        <f t="shared" si="60"/>
        <v>750000</v>
      </c>
      <c r="V357" s="2">
        <f t="shared" si="78"/>
        <v>160456180.70317724</v>
      </c>
      <c r="W357" s="2">
        <f t="shared" si="61"/>
        <v>741500.42857143283</v>
      </c>
      <c r="X357" s="2">
        <f t="shared" si="51"/>
        <v>8499.5714285671711</v>
      </c>
      <c r="Y357" s="2">
        <f t="shared" si="74"/>
        <v>65158315.705022365</v>
      </c>
      <c r="Z357" s="2" t="str">
        <f t="shared" si="52"/>
        <v>MEEP</v>
      </c>
      <c r="AA357" s="2">
        <f>IF(Z357="HERE",Y357,AA356+Graph!$G$1*1000)</f>
        <v>119064871.84788004</v>
      </c>
      <c r="AB357" s="2">
        <f t="shared" si="63"/>
        <v>420000</v>
      </c>
      <c r="AC357" s="2">
        <f t="shared" si="75"/>
        <v>62578124.131748155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IF(F358&gt;750000,$AK$31*1000,F358)</f>
        <v>741500.42857142852</v>
      </c>
      <c r="H358" s="2">
        <f t="shared" si="76"/>
        <v>223483717.13174903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IF(P358&gt;750000,750000,P358)</f>
        <v>750000</v>
      </c>
      <c r="R358" s="2">
        <f t="shared" si="77"/>
        <v>226364496.40819961</v>
      </c>
      <c r="S358" s="2">
        <f t="shared" si="58"/>
        <v>741500.42857143283</v>
      </c>
      <c r="T358" s="2">
        <f t="shared" si="59"/>
        <v>8499.571428571362</v>
      </c>
      <c r="U358" s="2">
        <f t="shared" si="60"/>
        <v>750000</v>
      </c>
      <c r="V358" s="2">
        <f t="shared" si="78"/>
        <v>161197681.13174868</v>
      </c>
      <c r="W358" s="2">
        <f t="shared" si="61"/>
        <v>741500.42857143283</v>
      </c>
      <c r="X358" s="2">
        <f t="shared" si="51"/>
        <v>8499.5714285671711</v>
      </c>
      <c r="Y358" s="2">
        <f t="shared" si="74"/>
        <v>65166815.276450932</v>
      </c>
      <c r="Z358" s="2" t="str">
        <f t="shared" si="52"/>
        <v>MEEP</v>
      </c>
      <c r="AA358" s="2">
        <f>IF(Z358="HERE",Y358,AA357+Graph!$G$1*1000)</f>
        <v>119484871.84788004</v>
      </c>
      <c r="AB358" s="2">
        <f t="shared" si="63"/>
        <v>420000</v>
      </c>
      <c r="AC358" s="2">
        <f t="shared" si="75"/>
        <v>62578124.131748155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741500.42857142852</v>
      </c>
      <c r="H359" s="2">
        <f t="shared" si="76"/>
        <v>224225217.56032047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750000</v>
      </c>
      <c r="R359" s="2">
        <f t="shared" si="77"/>
        <v>227114496.40819961</v>
      </c>
      <c r="S359" s="2">
        <f t="shared" si="58"/>
        <v>741500.42857143283</v>
      </c>
      <c r="T359" s="2">
        <f t="shared" si="59"/>
        <v>8499.571428571362</v>
      </c>
      <c r="U359" s="2">
        <f t="shared" si="60"/>
        <v>750000</v>
      </c>
      <c r="V359" s="2">
        <f t="shared" si="78"/>
        <v>161939181.56032011</v>
      </c>
      <c r="W359" s="2">
        <f t="shared" si="61"/>
        <v>741500.42857143283</v>
      </c>
      <c r="X359" s="2">
        <f t="shared" si="51"/>
        <v>8499.5714285671711</v>
      </c>
      <c r="Y359" s="2">
        <f t="shared" si="74"/>
        <v>65175314.847879499</v>
      </c>
      <c r="Z359" s="2" t="str">
        <f t="shared" si="52"/>
        <v>MEEP</v>
      </c>
      <c r="AA359" s="2">
        <f>IF(Z359="HERE",Y359,AA358+Graph!$G$1*1000)</f>
        <v>119904871.84788004</v>
      </c>
      <c r="AB359" s="2">
        <f t="shared" si="63"/>
        <v>420000</v>
      </c>
      <c r="AC359" s="2">
        <f t="shared" si="75"/>
        <v>62578124.131748155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741500.42857142852</v>
      </c>
      <c r="H360" s="2">
        <f t="shared" si="76"/>
        <v>224966717.9888919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750000</v>
      </c>
      <c r="R360" s="2">
        <f t="shared" si="77"/>
        <v>227864496.40819961</v>
      </c>
      <c r="S360" s="2">
        <f t="shared" si="58"/>
        <v>741500.42857143283</v>
      </c>
      <c r="T360" s="2">
        <f t="shared" si="59"/>
        <v>8499.571428571362</v>
      </c>
      <c r="U360" s="2">
        <f t="shared" si="60"/>
        <v>750000</v>
      </c>
      <c r="V360" s="2">
        <f t="shared" si="78"/>
        <v>162680681.98889154</v>
      </c>
      <c r="W360" s="2">
        <f t="shared" si="61"/>
        <v>741500.42857143283</v>
      </c>
      <c r="X360" s="2">
        <f t="shared" si="51"/>
        <v>8499.5714285671711</v>
      </c>
      <c r="Y360" s="2">
        <f t="shared" si="74"/>
        <v>65183814.419308066</v>
      </c>
      <c r="Z360" s="2" t="str">
        <f t="shared" si="52"/>
        <v>MEEP</v>
      </c>
      <c r="AA360" s="2">
        <f>IF(Z360="HERE",Y360,AA359+Graph!$G$1*1000)</f>
        <v>120324871.84788004</v>
      </c>
      <c r="AB360" s="2">
        <f t="shared" si="63"/>
        <v>420000</v>
      </c>
      <c r="AC360" s="2">
        <f t="shared" si="75"/>
        <v>62578124.131748155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741500.42857142852</v>
      </c>
      <c r="H361" s="2">
        <f t="shared" si="76"/>
        <v>225708218.41746333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750000</v>
      </c>
      <c r="R361" s="2">
        <f t="shared" si="77"/>
        <v>228614496.40819961</v>
      </c>
      <c r="S361" s="2">
        <f t="shared" si="58"/>
        <v>741500.42857143283</v>
      </c>
      <c r="T361" s="2">
        <f t="shared" si="59"/>
        <v>8499.571428571362</v>
      </c>
      <c r="U361" s="2">
        <f t="shared" si="60"/>
        <v>750000</v>
      </c>
      <c r="V361" s="2">
        <f t="shared" si="78"/>
        <v>163422182.41746297</v>
      </c>
      <c r="W361" s="2">
        <f t="shared" si="61"/>
        <v>741500.42857143283</v>
      </c>
      <c r="X361" s="2">
        <f t="shared" si="51"/>
        <v>8499.5714285671711</v>
      </c>
      <c r="Y361" s="2">
        <f t="shared" si="74"/>
        <v>65192313.990736634</v>
      </c>
      <c r="Z361" s="2" t="str">
        <f t="shared" si="52"/>
        <v>MEEP</v>
      </c>
      <c r="AA361" s="2">
        <f>IF(Z361="HERE",Y361,AA360+Graph!$G$1*1000)</f>
        <v>120744871.84788004</v>
      </c>
      <c r="AB361" s="2">
        <f t="shared" si="63"/>
        <v>420000</v>
      </c>
      <c r="AC361" s="2">
        <f t="shared" si="75"/>
        <v>62578124.131748155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741500.42857142852</v>
      </c>
      <c r="H362" s="2">
        <f t="shared" si="76"/>
        <v>226449718.84603477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750000</v>
      </c>
      <c r="R362" s="2">
        <f t="shared" si="77"/>
        <v>229364496.40819961</v>
      </c>
      <c r="S362" s="2">
        <f t="shared" si="58"/>
        <v>741500.42857143283</v>
      </c>
      <c r="T362" s="2">
        <f t="shared" si="59"/>
        <v>8499.571428571362</v>
      </c>
      <c r="U362" s="2">
        <f t="shared" si="60"/>
        <v>750000</v>
      </c>
      <c r="V362" s="2">
        <f t="shared" si="78"/>
        <v>164163682.84603441</v>
      </c>
      <c r="W362" s="2">
        <f t="shared" si="61"/>
        <v>741500.42857143283</v>
      </c>
      <c r="X362" s="2">
        <f t="shared" si="51"/>
        <v>8499.5714285671711</v>
      </c>
      <c r="Y362" s="2">
        <f t="shared" si="74"/>
        <v>65200813.562165201</v>
      </c>
      <c r="Z362" s="2" t="str">
        <f t="shared" si="52"/>
        <v>MEEP</v>
      </c>
      <c r="AA362" s="2">
        <f>IF(Z362="HERE",Y362,AA361+Graph!$G$1*1000)</f>
        <v>121164871.84788004</v>
      </c>
      <c r="AB362" s="2">
        <f t="shared" si="63"/>
        <v>420000</v>
      </c>
      <c r="AC362" s="2">
        <f t="shared" si="75"/>
        <v>62578124.131748155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741500.42857142852</v>
      </c>
      <c r="H363" s="2">
        <f t="shared" si="76"/>
        <v>227191219.2746062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750000</v>
      </c>
      <c r="R363" s="2">
        <f t="shared" si="77"/>
        <v>230114496.40819961</v>
      </c>
      <c r="S363" s="2">
        <f t="shared" si="58"/>
        <v>741500.42857143283</v>
      </c>
      <c r="T363" s="2">
        <f t="shared" si="59"/>
        <v>8499.571428571362</v>
      </c>
      <c r="U363" s="2">
        <f t="shared" si="60"/>
        <v>750000</v>
      </c>
      <c r="V363" s="2">
        <f t="shared" si="78"/>
        <v>164905183.27460584</v>
      </c>
      <c r="W363" s="2">
        <f t="shared" si="61"/>
        <v>741500.42857143283</v>
      </c>
      <c r="X363" s="2">
        <f t="shared" si="51"/>
        <v>8499.5714285671711</v>
      </c>
      <c r="Y363" s="2">
        <f t="shared" si="74"/>
        <v>65209313.133593768</v>
      </c>
      <c r="Z363" s="2" t="str">
        <f t="shared" si="52"/>
        <v>MEEP</v>
      </c>
      <c r="AA363" s="2">
        <f>IF(Z363="HERE",Y363,AA362+Graph!$G$1*1000)</f>
        <v>121584871.84788004</v>
      </c>
      <c r="AB363" s="2">
        <f t="shared" si="63"/>
        <v>420000</v>
      </c>
      <c r="AC363" s="2">
        <f t="shared" si="75"/>
        <v>62578124.131748155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741500.42857142852</v>
      </c>
      <c r="H364" s="2">
        <f t="shared" si="76"/>
        <v>227932719.70317763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750000</v>
      </c>
      <c r="R364" s="2">
        <f t="shared" si="77"/>
        <v>230864496.40819961</v>
      </c>
      <c r="S364" s="2">
        <f t="shared" si="58"/>
        <v>741500.42857143283</v>
      </c>
      <c r="T364" s="2">
        <f t="shared" si="59"/>
        <v>8499.571428571362</v>
      </c>
      <c r="U364" s="2">
        <f t="shared" si="60"/>
        <v>750000</v>
      </c>
      <c r="V364" s="2">
        <f t="shared" si="78"/>
        <v>165646683.70317727</v>
      </c>
      <c r="W364" s="2">
        <f t="shared" si="61"/>
        <v>741500.42857143283</v>
      </c>
      <c r="X364" s="2">
        <f t="shared" si="51"/>
        <v>8499.5714285671711</v>
      </c>
      <c r="Y364" s="2">
        <f t="shared" si="74"/>
        <v>65217812.705022335</v>
      </c>
      <c r="Z364" s="2" t="str">
        <f t="shared" si="52"/>
        <v>MEEP</v>
      </c>
      <c r="AA364" s="2">
        <f>IF(Z364="HERE",Y364,AA363+Graph!$G$1*1000)</f>
        <v>122004871.84788004</v>
      </c>
      <c r="AB364" s="2">
        <f t="shared" si="63"/>
        <v>420000</v>
      </c>
      <c r="AC364" s="2">
        <f t="shared" si="75"/>
        <v>62578124.131748155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741500.42857142852</v>
      </c>
      <c r="H365" s="2">
        <f t="shared" si="76"/>
        <v>228674220.13174906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750000</v>
      </c>
      <c r="R365" s="2">
        <f t="shared" si="77"/>
        <v>231614496.40819961</v>
      </c>
      <c r="S365" s="2">
        <f t="shared" si="58"/>
        <v>741500.42857143283</v>
      </c>
      <c r="T365" s="2">
        <f t="shared" si="59"/>
        <v>8499.571428571362</v>
      </c>
      <c r="U365" s="2">
        <f t="shared" si="60"/>
        <v>750000</v>
      </c>
      <c r="V365" s="2">
        <f t="shared" si="78"/>
        <v>166388184.13174871</v>
      </c>
      <c r="W365" s="2">
        <f t="shared" si="61"/>
        <v>741500.42857143283</v>
      </c>
      <c r="X365" s="2">
        <f t="shared" si="51"/>
        <v>8499.5714285671711</v>
      </c>
      <c r="Y365" s="2">
        <f t="shared" si="74"/>
        <v>65226312.276450902</v>
      </c>
      <c r="Z365" s="2" t="str">
        <f t="shared" si="52"/>
        <v>MEEP</v>
      </c>
      <c r="AA365" s="2">
        <f>IF(Z365="HERE",Y365,AA364+Graph!$G$1*1000)</f>
        <v>122424871.84788004</v>
      </c>
      <c r="AB365" s="2">
        <f t="shared" si="63"/>
        <v>420000</v>
      </c>
      <c r="AC365" s="2">
        <f t="shared" si="75"/>
        <v>62578124.131748155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741500.42857142852</v>
      </c>
      <c r="H366" s="2">
        <f t="shared" si="76"/>
        <v>229415720.5603205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750000</v>
      </c>
      <c r="R366" s="2">
        <f t="shared" si="77"/>
        <v>232364496.40819961</v>
      </c>
      <c r="S366" s="2">
        <f t="shared" si="58"/>
        <v>741500.42857143283</v>
      </c>
      <c r="T366" s="2">
        <f t="shared" si="59"/>
        <v>8499.571428571362</v>
      </c>
      <c r="U366" s="2">
        <f t="shared" si="60"/>
        <v>750000</v>
      </c>
      <c r="V366" s="2">
        <f t="shared" si="78"/>
        <v>167129684.56032014</v>
      </c>
      <c r="W366" s="2">
        <f t="shared" si="61"/>
        <v>741500.42857143283</v>
      </c>
      <c r="X366" s="2">
        <f t="shared" si="51"/>
        <v>8499.5714285671711</v>
      </c>
      <c r="Y366" s="2">
        <f t="shared" si="74"/>
        <v>65234811.847879469</v>
      </c>
      <c r="Z366" s="2" t="str">
        <f t="shared" si="52"/>
        <v>MEEP</v>
      </c>
      <c r="AA366" s="2">
        <f>IF(Z366="HERE",Y366,AA365+Graph!$G$1*1000)</f>
        <v>122844871.84788004</v>
      </c>
      <c r="AB366" s="2">
        <f t="shared" si="63"/>
        <v>420000</v>
      </c>
      <c r="AC366" s="2">
        <f t="shared" si="75"/>
        <v>62578124.131748155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741500.42857142852</v>
      </c>
      <c r="H367" s="2">
        <f t="shared" si="76"/>
        <v>230157220.98889193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750000</v>
      </c>
      <c r="R367" s="2">
        <f t="shared" si="77"/>
        <v>233114496.40819961</v>
      </c>
      <c r="S367" s="2">
        <f t="shared" si="58"/>
        <v>741500.42857143283</v>
      </c>
      <c r="T367" s="2">
        <f t="shared" si="59"/>
        <v>8499.571428571362</v>
      </c>
      <c r="U367" s="2">
        <f t="shared" si="60"/>
        <v>750000</v>
      </c>
      <c r="V367" s="2">
        <f t="shared" si="78"/>
        <v>167871184.98889157</v>
      </c>
      <c r="W367" s="2">
        <f t="shared" si="61"/>
        <v>741500.42857143283</v>
      </c>
      <c r="X367" s="2">
        <f t="shared" si="51"/>
        <v>8499.5714285671711</v>
      </c>
      <c r="Y367" s="2">
        <f t="shared" si="74"/>
        <v>65243311.419308037</v>
      </c>
      <c r="Z367" s="2" t="str">
        <f t="shared" si="52"/>
        <v>MEEP</v>
      </c>
      <c r="AA367" s="2">
        <f>IF(Z367="HERE",Y367,AA366+Graph!$G$1*1000)</f>
        <v>123264871.84788004</v>
      </c>
      <c r="AB367" s="2">
        <f t="shared" si="63"/>
        <v>420000</v>
      </c>
      <c r="AC367" s="2">
        <f t="shared" si="75"/>
        <v>62578124.131748155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741500.42857142852</v>
      </c>
      <c r="H368" s="2">
        <f t="shared" si="76"/>
        <v>230898721.41746336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750000</v>
      </c>
      <c r="R368" s="2">
        <f t="shared" si="77"/>
        <v>233864496.40819961</v>
      </c>
      <c r="S368" s="2">
        <f t="shared" si="58"/>
        <v>741500.42857143283</v>
      </c>
      <c r="T368" s="2">
        <f t="shared" si="59"/>
        <v>8499.571428571362</v>
      </c>
      <c r="U368" s="2">
        <f t="shared" si="60"/>
        <v>750000</v>
      </c>
      <c r="V368" s="2">
        <f t="shared" si="78"/>
        <v>168612685.417463</v>
      </c>
      <c r="W368" s="2">
        <f t="shared" si="61"/>
        <v>741500.42857143283</v>
      </c>
      <c r="X368" s="2">
        <f t="shared" si="51"/>
        <v>8499.5714285671711</v>
      </c>
      <c r="Y368" s="2">
        <f t="shared" si="74"/>
        <v>65251810.990736604</v>
      </c>
      <c r="Z368" s="2" t="str">
        <f t="shared" si="52"/>
        <v>MEEP</v>
      </c>
      <c r="AA368" s="2">
        <f>IF(Z368="HERE",Y368,AA367+Graph!$G$1*1000)</f>
        <v>123684871.84788004</v>
      </c>
      <c r="AB368" s="2">
        <f t="shared" si="63"/>
        <v>420000</v>
      </c>
      <c r="AC368" s="2">
        <f t="shared" si="75"/>
        <v>62578124.131748155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741500.42857142852</v>
      </c>
      <c r="H369" s="2">
        <f t="shared" si="76"/>
        <v>231640221.8460348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750000</v>
      </c>
      <c r="R369" s="2">
        <f t="shared" si="77"/>
        <v>234614496.40819961</v>
      </c>
      <c r="S369" s="2">
        <f t="shared" si="58"/>
        <v>741500.42857143283</v>
      </c>
      <c r="T369" s="2">
        <f t="shared" si="59"/>
        <v>8499.571428571362</v>
      </c>
      <c r="U369" s="2">
        <f t="shared" si="60"/>
        <v>750000</v>
      </c>
      <c r="V369" s="2">
        <f t="shared" si="78"/>
        <v>169354185.84603444</v>
      </c>
      <c r="W369" s="2">
        <f t="shared" si="61"/>
        <v>741500.42857143283</v>
      </c>
      <c r="X369" s="2">
        <f t="shared" si="51"/>
        <v>8499.5714285671711</v>
      </c>
      <c r="Y369" s="2">
        <f t="shared" si="74"/>
        <v>65260310.562165171</v>
      </c>
      <c r="Z369" s="2" t="str">
        <f t="shared" si="52"/>
        <v>MEEP</v>
      </c>
      <c r="AA369" s="2">
        <f>IF(Z369="HERE",Y369,AA368+Graph!$G$1*1000)</f>
        <v>124104871.84788004</v>
      </c>
      <c r="AB369" s="2">
        <f t="shared" si="63"/>
        <v>420000</v>
      </c>
      <c r="AC369" s="2">
        <f t="shared" si="75"/>
        <v>62578124.131748155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741500.42857142852</v>
      </c>
      <c r="H370" s="2">
        <f t="shared" si="76"/>
        <v>232381722.27460623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750000</v>
      </c>
      <c r="R370" s="2">
        <f t="shared" si="77"/>
        <v>235364496.40819961</v>
      </c>
      <c r="S370" s="2">
        <f t="shared" si="58"/>
        <v>741500.42857143283</v>
      </c>
      <c r="T370" s="2">
        <f t="shared" si="59"/>
        <v>8499.571428571362</v>
      </c>
      <c r="U370" s="2">
        <f t="shared" si="60"/>
        <v>750000</v>
      </c>
      <c r="V370" s="2">
        <f t="shared" si="78"/>
        <v>170095686.27460587</v>
      </c>
      <c r="W370" s="2">
        <f t="shared" si="61"/>
        <v>741500.42857143283</v>
      </c>
      <c r="X370" s="2">
        <f t="shared" si="51"/>
        <v>8499.5714285671711</v>
      </c>
      <c r="Y370" s="2">
        <f t="shared" si="74"/>
        <v>65268810.133593738</v>
      </c>
      <c r="Z370" s="2" t="str">
        <f t="shared" si="52"/>
        <v>MEEP</v>
      </c>
      <c r="AA370" s="2">
        <f>IF(Z370="HERE",Y370,AA369+Graph!$G$1*1000)</f>
        <v>124524871.84788004</v>
      </c>
      <c r="AB370" s="2">
        <f t="shared" si="63"/>
        <v>420000</v>
      </c>
      <c r="AC370" s="2">
        <f t="shared" si="75"/>
        <v>62578124.131748155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741500.42857142852</v>
      </c>
      <c r="H371" s="2">
        <f t="shared" si="76"/>
        <v>233123222.70317766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750000</v>
      </c>
      <c r="R371" s="2">
        <f t="shared" si="77"/>
        <v>236114496.40819961</v>
      </c>
      <c r="S371" s="2">
        <f t="shared" si="58"/>
        <v>741500.42857143283</v>
      </c>
      <c r="T371" s="2">
        <f t="shared" si="59"/>
        <v>8499.571428571362</v>
      </c>
      <c r="U371" s="2">
        <f t="shared" si="60"/>
        <v>750000</v>
      </c>
      <c r="V371" s="2">
        <f t="shared" si="78"/>
        <v>170837186.7031773</v>
      </c>
      <c r="W371" s="2">
        <f t="shared" si="61"/>
        <v>741500.42857143283</v>
      </c>
      <c r="X371" s="2">
        <f t="shared" si="51"/>
        <v>8499.5714285671711</v>
      </c>
      <c r="Y371" s="2">
        <f t="shared" si="74"/>
        <v>65277309.705022305</v>
      </c>
      <c r="Z371" s="2" t="str">
        <f t="shared" si="52"/>
        <v>MEEP</v>
      </c>
      <c r="AA371" s="2">
        <f>IF(Z371="HERE",Y371,AA370+Graph!$G$1*1000)</f>
        <v>124944871.84788004</v>
      </c>
      <c r="AB371" s="2">
        <f t="shared" si="63"/>
        <v>420000</v>
      </c>
      <c r="AC371" s="2">
        <f t="shared" si="75"/>
        <v>62578124.131748155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741500.42857142852</v>
      </c>
      <c r="H372" s="2">
        <f t="shared" si="76"/>
        <v>233864723.13174909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750000</v>
      </c>
      <c r="R372" s="2">
        <f t="shared" si="77"/>
        <v>236864496.40819961</v>
      </c>
      <c r="S372" s="2">
        <f t="shared" si="58"/>
        <v>741500.42857143283</v>
      </c>
      <c r="T372" s="2">
        <f t="shared" si="59"/>
        <v>8499.571428571362</v>
      </c>
      <c r="U372" s="2">
        <f t="shared" si="60"/>
        <v>750000</v>
      </c>
      <c r="V372" s="2">
        <f t="shared" si="78"/>
        <v>171578687.13174874</v>
      </c>
      <c r="W372" s="2">
        <f t="shared" si="61"/>
        <v>741500.42857143283</v>
      </c>
      <c r="X372" s="2">
        <f t="shared" si="51"/>
        <v>8499.5714285671711</v>
      </c>
      <c r="Y372" s="2">
        <f t="shared" si="74"/>
        <v>65285809.276450872</v>
      </c>
      <c r="Z372" s="2" t="str">
        <f t="shared" si="52"/>
        <v>MEEP</v>
      </c>
      <c r="AA372" s="2">
        <f>IF(Z372="HERE",Y372,AA371+Graph!$G$1*1000)</f>
        <v>125364871.84788004</v>
      </c>
      <c r="AB372" s="2">
        <f t="shared" si="63"/>
        <v>420000</v>
      </c>
      <c r="AC372" s="2">
        <f t="shared" si="75"/>
        <v>62578124.131748155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741500.42857142852</v>
      </c>
      <c r="H373" s="2">
        <f t="shared" si="76"/>
        <v>234606223.56032053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750000</v>
      </c>
      <c r="R373" s="2">
        <f t="shared" si="77"/>
        <v>237614496.40819961</v>
      </c>
      <c r="S373" s="2">
        <f t="shared" si="58"/>
        <v>741500.42857143283</v>
      </c>
      <c r="T373" s="2">
        <f t="shared" si="59"/>
        <v>8499.571428571362</v>
      </c>
      <c r="U373" s="2">
        <f t="shared" si="60"/>
        <v>750000</v>
      </c>
      <c r="V373" s="2">
        <f t="shared" si="78"/>
        <v>172320187.56032017</v>
      </c>
      <c r="W373" s="2">
        <f t="shared" si="61"/>
        <v>741500.42857143283</v>
      </c>
      <c r="X373" s="2">
        <f t="shared" si="51"/>
        <v>8499.5714285671711</v>
      </c>
      <c r="Y373" s="2">
        <f t="shared" si="74"/>
        <v>65294308.84787944</v>
      </c>
      <c r="Z373" s="2" t="str">
        <f t="shared" si="52"/>
        <v>MEEP</v>
      </c>
      <c r="AA373" s="2">
        <f>IF(Z373="HERE",Y373,AA372+Graph!$G$1*1000)</f>
        <v>125784871.84788004</v>
      </c>
      <c r="AB373" s="2">
        <f t="shared" si="63"/>
        <v>420000</v>
      </c>
      <c r="AC373" s="2">
        <f t="shared" si="75"/>
        <v>62578124.131748155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741500.42857142852</v>
      </c>
      <c r="H374" s="2">
        <f t="shared" si="76"/>
        <v>235347723.98889196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750000</v>
      </c>
      <c r="R374" s="2">
        <f t="shared" si="77"/>
        <v>238364496.40819961</v>
      </c>
      <c r="S374" s="2">
        <f t="shared" si="58"/>
        <v>741500.42857143283</v>
      </c>
      <c r="T374" s="2">
        <f t="shared" si="59"/>
        <v>8499.571428571362</v>
      </c>
      <c r="U374" s="2">
        <f t="shared" si="60"/>
        <v>750000</v>
      </c>
      <c r="V374" s="2">
        <f t="shared" si="78"/>
        <v>173061687.9888916</v>
      </c>
      <c r="W374" s="2">
        <f t="shared" si="61"/>
        <v>741500.42857143283</v>
      </c>
      <c r="X374" s="2">
        <f t="shared" si="51"/>
        <v>8499.5714285671711</v>
      </c>
      <c r="Y374" s="2">
        <f t="shared" si="74"/>
        <v>65302808.419308007</v>
      </c>
      <c r="Z374" s="2" t="str">
        <f t="shared" si="52"/>
        <v>MEEP</v>
      </c>
      <c r="AA374" s="2">
        <f>IF(Z374="HERE",Y374,AA373+Graph!$G$1*1000)</f>
        <v>126204871.84788004</v>
      </c>
      <c r="AB374" s="2">
        <f t="shared" si="63"/>
        <v>420000</v>
      </c>
      <c r="AC374" s="2">
        <f t="shared" si="75"/>
        <v>62578124.131748155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741500.42857142852</v>
      </c>
      <c r="H375" s="2">
        <f t="shared" si="76"/>
        <v>236089224.41746339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750000</v>
      </c>
      <c r="R375" s="2">
        <f t="shared" si="77"/>
        <v>239114496.40819961</v>
      </c>
      <c r="S375" s="2">
        <f t="shared" si="58"/>
        <v>741500.42857143283</v>
      </c>
      <c r="T375" s="2">
        <f t="shared" si="59"/>
        <v>8499.571428571362</v>
      </c>
      <c r="U375" s="2">
        <f t="shared" si="60"/>
        <v>750000</v>
      </c>
      <c r="V375" s="2">
        <f t="shared" si="78"/>
        <v>173803188.41746303</v>
      </c>
      <c r="W375" s="2">
        <f t="shared" si="61"/>
        <v>741500.42857143283</v>
      </c>
      <c r="X375" s="2">
        <f t="shared" si="51"/>
        <v>8499.5714285671711</v>
      </c>
      <c r="Y375" s="2">
        <f t="shared" si="74"/>
        <v>65311307.990736574</v>
      </c>
      <c r="Z375" s="2" t="str">
        <f t="shared" si="52"/>
        <v>MEEP</v>
      </c>
      <c r="AA375" s="2">
        <f>IF(Z375="HERE",Y375,AA374+Graph!$G$1*1000)</f>
        <v>126624871.84788004</v>
      </c>
      <c r="AB375" s="2">
        <f t="shared" si="63"/>
        <v>420000</v>
      </c>
      <c r="AC375" s="2">
        <f t="shared" si="75"/>
        <v>62578124.131748155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741500.42857142852</v>
      </c>
      <c r="H376" s="2">
        <f t="shared" si="76"/>
        <v>236830724.84603482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750000</v>
      </c>
      <c r="R376" s="2">
        <f t="shared" si="77"/>
        <v>239864496.40819961</v>
      </c>
      <c r="S376" s="2">
        <f t="shared" si="58"/>
        <v>741500.42857143283</v>
      </c>
      <c r="T376" s="2">
        <f t="shared" si="59"/>
        <v>8499.571428571362</v>
      </c>
      <c r="U376" s="2">
        <f t="shared" si="60"/>
        <v>750000</v>
      </c>
      <c r="V376" s="2">
        <f t="shared" si="78"/>
        <v>174544688.84603447</v>
      </c>
      <c r="W376" s="2">
        <f t="shared" si="61"/>
        <v>741500.42857143283</v>
      </c>
      <c r="X376" s="2">
        <f t="shared" si="51"/>
        <v>8499.5714285671711</v>
      </c>
      <c r="Y376" s="2">
        <f t="shared" si="74"/>
        <v>65319807.562165141</v>
      </c>
      <c r="Z376" s="2" t="str">
        <f t="shared" si="52"/>
        <v>MEEP</v>
      </c>
      <c r="AA376" s="2">
        <f>IF(Z376="HERE",Y376,AA375+Graph!$G$1*1000)</f>
        <v>127044871.84788004</v>
      </c>
      <c r="AB376" s="2">
        <f t="shared" si="63"/>
        <v>420000</v>
      </c>
      <c r="AC376" s="2">
        <f t="shared" si="75"/>
        <v>62578124.131748155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741500.42857142852</v>
      </c>
      <c r="H377" s="2">
        <f t="shared" si="76"/>
        <v>237572225.27460626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750000</v>
      </c>
      <c r="R377" s="2">
        <f t="shared" si="77"/>
        <v>240614496.40819961</v>
      </c>
      <c r="S377" s="2">
        <f t="shared" si="58"/>
        <v>741500.42857143283</v>
      </c>
      <c r="T377" s="2">
        <f t="shared" si="59"/>
        <v>8499.571428571362</v>
      </c>
      <c r="U377" s="2">
        <f t="shared" si="60"/>
        <v>750000</v>
      </c>
      <c r="V377" s="2">
        <f t="shared" si="78"/>
        <v>175286189.2746059</v>
      </c>
      <c r="W377" s="2">
        <f t="shared" si="61"/>
        <v>741500.42857143283</v>
      </c>
      <c r="X377" s="2">
        <f t="shared" si="51"/>
        <v>8499.5714285671711</v>
      </c>
      <c r="Y377" s="2">
        <f t="shared" si="74"/>
        <v>65328307.133593708</v>
      </c>
      <c r="Z377" s="2" t="str">
        <f t="shared" si="52"/>
        <v>MEEP</v>
      </c>
      <c r="AA377" s="2">
        <f>IF(Z377="HERE",Y377,AA376+Graph!$G$1*1000)</f>
        <v>127464871.84788004</v>
      </c>
      <c r="AB377" s="2">
        <f t="shared" si="63"/>
        <v>420000</v>
      </c>
      <c r="AC377" s="2">
        <f t="shared" si="75"/>
        <v>62578124.131748155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741500.42857142852</v>
      </c>
      <c r="H378" s="2">
        <f t="shared" si="76"/>
        <v>238313725.70317769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750000</v>
      </c>
      <c r="R378" s="2">
        <f t="shared" si="77"/>
        <v>241364496.40819961</v>
      </c>
      <c r="S378" s="2">
        <f t="shared" si="58"/>
        <v>741500.42857143283</v>
      </c>
      <c r="T378" s="2">
        <f t="shared" si="59"/>
        <v>8499.571428571362</v>
      </c>
      <c r="U378" s="2">
        <f t="shared" si="60"/>
        <v>750000</v>
      </c>
      <c r="V378" s="2">
        <f t="shared" si="78"/>
        <v>176027689.70317733</v>
      </c>
      <c r="W378" s="2">
        <f t="shared" si="61"/>
        <v>741500.42857143283</v>
      </c>
      <c r="X378" s="2">
        <f t="shared" si="51"/>
        <v>8499.5714285671711</v>
      </c>
      <c r="Y378" s="2">
        <f t="shared" si="74"/>
        <v>65336806.705022275</v>
      </c>
      <c r="Z378" s="2" t="str">
        <f t="shared" si="52"/>
        <v>MEEP</v>
      </c>
      <c r="AA378" s="2">
        <f>IF(Z378="HERE",Y378,AA377+Graph!$G$1*1000)</f>
        <v>127884871.84788004</v>
      </c>
      <c r="AB378" s="2">
        <f t="shared" si="63"/>
        <v>420000</v>
      </c>
      <c r="AC378" s="2">
        <f t="shared" si="75"/>
        <v>62578124.131748155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741500.42857142852</v>
      </c>
      <c r="H379" s="2">
        <f t="shared" si="76"/>
        <v>239055226.13174912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750000</v>
      </c>
      <c r="R379" s="2">
        <f t="shared" si="77"/>
        <v>242114496.40819961</v>
      </c>
      <c r="S379" s="2">
        <f t="shared" si="58"/>
        <v>741500.42857143283</v>
      </c>
      <c r="T379" s="2">
        <f t="shared" si="59"/>
        <v>8499.571428571362</v>
      </c>
      <c r="U379" s="2">
        <f t="shared" si="60"/>
        <v>750000</v>
      </c>
      <c r="V379" s="2">
        <f t="shared" si="78"/>
        <v>176769190.13174877</v>
      </c>
      <c r="W379" s="2">
        <f t="shared" si="61"/>
        <v>741500.42857143283</v>
      </c>
      <c r="X379" s="2">
        <f t="shared" si="51"/>
        <v>8499.5714285671711</v>
      </c>
      <c r="Y379" s="2">
        <f t="shared" si="74"/>
        <v>65345306.276450843</v>
      </c>
      <c r="Z379" s="2" t="str">
        <f t="shared" si="52"/>
        <v>MEEP</v>
      </c>
      <c r="AA379" s="2">
        <f>IF(Z379="HERE",Y379,AA378+Graph!$G$1*1000)</f>
        <v>128304871.84788004</v>
      </c>
      <c r="AB379" s="2">
        <f t="shared" si="63"/>
        <v>420000</v>
      </c>
      <c r="AC379" s="2">
        <f t="shared" si="75"/>
        <v>62578124.131748155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741500.42857142852</v>
      </c>
      <c r="H380" s="2">
        <f t="shared" si="76"/>
        <v>239796726.56032056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750000</v>
      </c>
      <c r="R380" s="2">
        <f t="shared" si="77"/>
        <v>242864496.40819961</v>
      </c>
      <c r="S380" s="2">
        <f t="shared" si="58"/>
        <v>741500.42857143283</v>
      </c>
      <c r="T380" s="2">
        <f t="shared" si="59"/>
        <v>8499.571428571362</v>
      </c>
      <c r="U380" s="2">
        <f t="shared" si="60"/>
        <v>750000</v>
      </c>
      <c r="V380" s="2">
        <f t="shared" si="78"/>
        <v>177510690.5603202</v>
      </c>
      <c r="W380" s="2">
        <f t="shared" si="61"/>
        <v>741500.42857143283</v>
      </c>
      <c r="X380" s="2">
        <f t="shared" si="51"/>
        <v>8499.5714285671711</v>
      </c>
      <c r="Y380" s="2">
        <f t="shared" si="74"/>
        <v>65353805.84787941</v>
      </c>
      <c r="Z380" s="2" t="str">
        <f t="shared" si="52"/>
        <v>MEEP</v>
      </c>
      <c r="AA380" s="2">
        <f>IF(Z380="HERE",Y380,AA379+Graph!$G$1*1000)</f>
        <v>128724871.84788004</v>
      </c>
      <c r="AB380" s="2">
        <f t="shared" si="63"/>
        <v>420000</v>
      </c>
      <c r="AC380" s="2">
        <f t="shared" si="75"/>
        <v>62578124.131748155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741500.42857142852</v>
      </c>
      <c r="H381" s="2">
        <f t="shared" si="76"/>
        <v>240538226.98889199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750000</v>
      </c>
      <c r="R381" s="2">
        <f t="shared" si="77"/>
        <v>243614496.40819961</v>
      </c>
      <c r="S381" s="2">
        <f t="shared" si="58"/>
        <v>741500.42857143283</v>
      </c>
      <c r="T381" s="2">
        <f t="shared" si="59"/>
        <v>8499.571428571362</v>
      </c>
      <c r="U381" s="2">
        <f t="shared" si="60"/>
        <v>750000</v>
      </c>
      <c r="V381" s="2">
        <f t="shared" si="78"/>
        <v>178252190.98889163</v>
      </c>
      <c r="W381" s="2">
        <f t="shared" si="61"/>
        <v>741500.42857143283</v>
      </c>
      <c r="X381" s="2">
        <f t="shared" si="51"/>
        <v>8499.5714285671711</v>
      </c>
      <c r="Y381" s="2">
        <f t="shared" si="74"/>
        <v>65362305.419307977</v>
      </c>
      <c r="Z381" s="2" t="str">
        <f t="shared" si="52"/>
        <v>MEEP</v>
      </c>
      <c r="AA381" s="2">
        <f>IF(Z381="HERE",Y381,AA380+Graph!$G$1*1000)</f>
        <v>129144871.84788004</v>
      </c>
      <c r="AB381" s="2">
        <f t="shared" si="63"/>
        <v>420000</v>
      </c>
      <c r="AC381" s="2">
        <f t="shared" si="75"/>
        <v>62578124.131748155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741500.42857142852</v>
      </c>
      <c r="H382" s="2">
        <f t="shared" si="76"/>
        <v>241279727.41746342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750000</v>
      </c>
      <c r="R382" s="2">
        <f t="shared" si="77"/>
        <v>244364496.40819961</v>
      </c>
      <c r="S382" s="2">
        <f t="shared" si="58"/>
        <v>741500.42857143283</v>
      </c>
      <c r="T382" s="2">
        <f t="shared" si="59"/>
        <v>8499.571428571362</v>
      </c>
      <c r="U382" s="2">
        <f t="shared" si="60"/>
        <v>750000</v>
      </c>
      <c r="V382" s="2">
        <f t="shared" si="78"/>
        <v>178993691.41746306</v>
      </c>
      <c r="W382" s="2">
        <f t="shared" si="61"/>
        <v>741500.42857143283</v>
      </c>
      <c r="X382" s="2">
        <f t="shared" si="51"/>
        <v>8499.5714285671711</v>
      </c>
      <c r="Y382" s="2">
        <f t="shared" si="74"/>
        <v>65370804.990736544</v>
      </c>
      <c r="Z382" s="2" t="str">
        <f t="shared" si="52"/>
        <v>MEEP</v>
      </c>
      <c r="AA382" s="2">
        <f>IF(Z382="HERE",Y382,AA381+Graph!$G$1*1000)</f>
        <v>129564871.84788004</v>
      </c>
      <c r="AB382" s="2">
        <f t="shared" si="63"/>
        <v>420000</v>
      </c>
      <c r="AC382" s="2">
        <f t="shared" si="75"/>
        <v>62578124.131748155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741500.42857142852</v>
      </c>
      <c r="H383" s="2">
        <f t="shared" si="76"/>
        <v>242021227.84603485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750000</v>
      </c>
      <c r="R383" s="2">
        <f t="shared" si="77"/>
        <v>245114496.40819961</v>
      </c>
      <c r="S383" s="2">
        <f t="shared" si="58"/>
        <v>741500.42857143283</v>
      </c>
      <c r="T383" s="2">
        <f t="shared" si="59"/>
        <v>8499.571428571362</v>
      </c>
      <c r="U383" s="2">
        <f t="shared" si="60"/>
        <v>750000</v>
      </c>
      <c r="V383" s="2">
        <f t="shared" si="78"/>
        <v>179735191.8460345</v>
      </c>
      <c r="W383" s="2">
        <f t="shared" si="61"/>
        <v>741500.42857143283</v>
      </c>
      <c r="X383" s="2">
        <f t="shared" si="51"/>
        <v>8499.5714285671711</v>
      </c>
      <c r="Y383" s="2">
        <f t="shared" si="74"/>
        <v>65379304.562165111</v>
      </c>
      <c r="Z383" s="2" t="str">
        <f t="shared" si="52"/>
        <v>MEEP</v>
      </c>
      <c r="AA383" s="2">
        <f>IF(Z383="HERE",Y383,AA382+Graph!$G$1*1000)</f>
        <v>129984871.84788004</v>
      </c>
      <c r="AB383" s="2">
        <f t="shared" si="63"/>
        <v>420000</v>
      </c>
      <c r="AC383" s="2">
        <f t="shared" si="75"/>
        <v>62578124.131748155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741500.42857142852</v>
      </c>
      <c r="H384" s="2">
        <f t="shared" si="76"/>
        <v>242762728.27460629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750000</v>
      </c>
      <c r="R384" s="2">
        <f t="shared" si="77"/>
        <v>245864496.40819961</v>
      </c>
      <c r="S384" s="2">
        <f t="shared" si="58"/>
        <v>741500.42857143283</v>
      </c>
      <c r="T384" s="2">
        <f t="shared" si="59"/>
        <v>8499.571428571362</v>
      </c>
      <c r="U384" s="2">
        <f t="shared" si="60"/>
        <v>750000</v>
      </c>
      <c r="V384" s="2">
        <f t="shared" si="78"/>
        <v>180476692.27460593</v>
      </c>
      <c r="W384" s="2">
        <f t="shared" si="61"/>
        <v>741500.42857143283</v>
      </c>
      <c r="X384" s="2">
        <f t="shared" si="51"/>
        <v>8499.5714285671711</v>
      </c>
      <c r="Y384" s="2">
        <f t="shared" si="74"/>
        <v>65387804.133593678</v>
      </c>
      <c r="Z384" s="2" t="str">
        <f t="shared" si="52"/>
        <v>MEEP</v>
      </c>
      <c r="AA384" s="2">
        <f>IF(Z384="HERE",Y384,AA383+Graph!$G$1*1000)</f>
        <v>130404871.84788004</v>
      </c>
      <c r="AB384" s="2">
        <f t="shared" si="63"/>
        <v>420000</v>
      </c>
      <c r="AC384" s="2">
        <f t="shared" si="75"/>
        <v>62578124.131748155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741500.42857142852</v>
      </c>
      <c r="H385" s="2">
        <f t="shared" si="76"/>
        <v>243504228.70317772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750000</v>
      </c>
      <c r="R385" s="2">
        <f t="shared" si="77"/>
        <v>246614496.40819961</v>
      </c>
      <c r="S385" s="2">
        <f t="shared" si="58"/>
        <v>741500.42857143283</v>
      </c>
      <c r="T385" s="2">
        <f t="shared" si="59"/>
        <v>8499.571428571362</v>
      </c>
      <c r="U385" s="2">
        <f t="shared" si="60"/>
        <v>750000</v>
      </c>
      <c r="V385" s="2">
        <f t="shared" si="78"/>
        <v>181218192.70317736</v>
      </c>
      <c r="W385" s="2">
        <f t="shared" si="61"/>
        <v>741500.42857143283</v>
      </c>
      <c r="X385" s="2">
        <f t="shared" si="51"/>
        <v>8499.5714285671711</v>
      </c>
      <c r="Y385" s="2">
        <f t="shared" si="74"/>
        <v>65396303.705022246</v>
      </c>
      <c r="Z385" s="2" t="str">
        <f t="shared" si="52"/>
        <v>MEEP</v>
      </c>
      <c r="AA385" s="2">
        <f>IF(Z385="HERE",Y385,AA384+Graph!$G$1*1000)</f>
        <v>130824871.84788004</v>
      </c>
      <c r="AB385" s="2">
        <f t="shared" si="63"/>
        <v>420000</v>
      </c>
      <c r="AC385" s="2">
        <f t="shared" si="75"/>
        <v>62578124.131748155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27" priority="16" operator="greaterThan">
      <formula>0</formula>
    </cfRule>
  </conditionalFormatting>
  <conditionalFormatting sqref="C31:C64 C117:C385 C70:C114">
    <cfRule type="cellIs" dxfId="26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" priority="19" operator="greaterThan">
      <formula>0</formula>
    </cfRule>
  </conditionalFormatting>
  <conditionalFormatting sqref="C115">
    <cfRule type="cellIs" dxfId="24" priority="20" operator="greaterThan">
      <formula>0</formula>
    </cfRule>
  </conditionalFormatting>
  <conditionalFormatting sqref="C65">
    <cfRule type="cellIs" dxfId="23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2" priority="13" operator="greaterThan">
      <formula>0</formula>
    </cfRule>
  </conditionalFormatting>
  <conditionalFormatting sqref="C66">
    <cfRule type="cellIs" dxfId="21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0" priority="10" operator="greaterThan">
      <formula>0</formula>
    </cfRule>
  </conditionalFormatting>
  <conditionalFormatting sqref="C67">
    <cfRule type="cellIs" dxfId="19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8" priority="7" operator="greaterThan">
      <formula>0</formula>
    </cfRule>
  </conditionalFormatting>
  <conditionalFormatting sqref="C68">
    <cfRule type="cellIs" dxfId="17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6" priority="4" operator="greaterThan">
      <formula>0</formula>
    </cfRule>
  </conditionalFormatting>
  <conditionalFormatting sqref="C69">
    <cfRule type="cellIs" dxfId="15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4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workbookViewId="0">
      <selection activeCell="Q31" sqref="Q31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-67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-63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-62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-61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-60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-53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-52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-51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-50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-43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-42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-41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-40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791.50042857142853</v>
      </c>
    </row>
    <row r="32" spans="1:37" ht="15" x14ac:dyDescent="0.25">
      <c r="A32" s="1">
        <v>44208</v>
      </c>
      <c r="B32" s="2">
        <f t="shared" si="0"/>
        <v>-37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-33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-32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305727.93837535381</v>
      </c>
      <c r="G37" s="2">
        <f>IF(F37&gt;800000,$AK$31*1000,F37)</f>
        <v>305727.93837535381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308663.42220523953</v>
      </c>
      <c r="Q37" s="2">
        <f>IF(P37&gt;800000,800000,P37)</f>
        <v>308663.42220523953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-31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310659.07426151633</v>
      </c>
      <c r="G38" s="2">
        <f t="shared" ref="G38:G101" si="25">IF(F38&gt;800000,$AK$31*1000,F38)</f>
        <v>310659.07426151633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313641.05436721444</v>
      </c>
      <c r="Q38" s="2">
        <f t="shared" ref="Q38:Q101" si="26">IF(P38&gt;800000,800000,P38)</f>
        <v>313641.05436721444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-30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315590.21014770865</v>
      </c>
      <c r="G39" s="2">
        <f t="shared" si="25"/>
        <v>315590.21014770865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318618.68652915955</v>
      </c>
      <c r="Q39" s="2">
        <f t="shared" si="26"/>
        <v>318618.68652915955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320521.34603387117</v>
      </c>
      <c r="G40" s="2">
        <f t="shared" si="25"/>
        <v>320521.34603387117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323596.31869110465</v>
      </c>
      <c r="Q40" s="2">
        <f t="shared" si="26"/>
        <v>323596.31869110465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325452.48192003369</v>
      </c>
      <c r="G41" s="2">
        <f t="shared" si="25"/>
        <v>325452.48192003369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328573.95085307956</v>
      </c>
      <c r="Q41" s="2">
        <f t="shared" si="26"/>
        <v>328573.95085307956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330383.61780622602</v>
      </c>
      <c r="G42" s="2">
        <f t="shared" si="25"/>
        <v>330383.61780622602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333551.58301502466</v>
      </c>
      <c r="Q42" s="2">
        <f t="shared" si="26"/>
        <v>333551.58301502466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335314.75369238853</v>
      </c>
      <c r="G43" s="2">
        <f t="shared" si="25"/>
        <v>335314.75369238853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338529.21517696977</v>
      </c>
      <c r="Q43" s="2">
        <f t="shared" si="26"/>
        <v>338529.21517696977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340245.88957855105</v>
      </c>
      <c r="G44" s="2">
        <f t="shared" si="25"/>
        <v>340245.88957855105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343506.84733894467</v>
      </c>
      <c r="Q44" s="2">
        <f t="shared" si="26"/>
        <v>343506.84733894467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345177.02546474338</v>
      </c>
      <c r="G45" s="2">
        <f t="shared" si="25"/>
        <v>345177.02546474338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348484.47950088978</v>
      </c>
      <c r="Q45" s="2">
        <f t="shared" si="26"/>
        <v>348484.47950088978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-23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350108.1613509059</v>
      </c>
      <c r="G46" s="2">
        <f t="shared" si="25"/>
        <v>350108.1613509059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353462.11166283488</v>
      </c>
      <c r="Q46" s="2">
        <f t="shared" si="26"/>
        <v>353462.11166283488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-22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355039.29723706841</v>
      </c>
      <c r="G47" s="2">
        <f t="shared" si="25"/>
        <v>355039.29723706841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358439.74382480979</v>
      </c>
      <c r="Q47" s="2">
        <f t="shared" si="26"/>
        <v>358439.74382480979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-21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359970.43312326074</v>
      </c>
      <c r="G48" s="2">
        <f t="shared" si="25"/>
        <v>359970.43312326074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363417.37598675489</v>
      </c>
      <c r="Q48" s="2">
        <f t="shared" si="26"/>
        <v>363417.37598675489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-20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364901.56900942326</v>
      </c>
      <c r="G49" s="2">
        <f t="shared" si="25"/>
        <v>364901.56900942326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368395.0081487</v>
      </c>
      <c r="Q49" s="2">
        <f t="shared" si="26"/>
        <v>368395.0081487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369832.70489558578</v>
      </c>
      <c r="G50" s="2">
        <f t="shared" si="25"/>
        <v>369832.70489558578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373372.64031067491</v>
      </c>
      <c r="Q50" s="2">
        <f t="shared" si="26"/>
        <v>373372.64031067491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374763.8407817781</v>
      </c>
      <c r="G51" s="2">
        <f t="shared" si="25"/>
        <v>374763.8407817781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378350.27247262001</v>
      </c>
      <c r="Q51" s="2">
        <f t="shared" si="26"/>
        <v>378350.27247262001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379694.97666794062</v>
      </c>
      <c r="G52" s="2">
        <f t="shared" si="25"/>
        <v>379694.97666794062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383327.90463459492</v>
      </c>
      <c r="Q52" s="2">
        <f t="shared" si="26"/>
        <v>383327.90463459492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384626.11255410314</v>
      </c>
      <c r="G53" s="2">
        <f t="shared" si="25"/>
        <v>384626.11255410314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388305.53679654002</v>
      </c>
      <c r="Q53" s="2">
        <f t="shared" si="26"/>
        <v>388305.53679654002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389557.24844029546</v>
      </c>
      <c r="G54" s="2">
        <f t="shared" si="25"/>
        <v>389557.24844029546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393283.16895848513</v>
      </c>
      <c r="Q54" s="2">
        <f t="shared" si="26"/>
        <v>393283.16895848513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394488.38432645798</v>
      </c>
      <c r="G55" s="2">
        <f t="shared" si="25"/>
        <v>394488.38432645798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398260.80112046003</v>
      </c>
      <c r="Q55" s="2">
        <f t="shared" si="26"/>
        <v>398260.80112046003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-13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399419.5202126205</v>
      </c>
      <c r="G56" s="2">
        <f t="shared" si="25"/>
        <v>399419.5202126205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403238.43328240514</v>
      </c>
      <c r="Q56" s="2">
        <f t="shared" si="26"/>
        <v>403238.43328240514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-12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404350.65609881282</v>
      </c>
      <c r="G57" s="2">
        <f t="shared" si="25"/>
        <v>404350.65609881282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408216.06544435024</v>
      </c>
      <c r="Q57" s="2">
        <f t="shared" si="26"/>
        <v>408216.06544435024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-11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409281.79198497534</v>
      </c>
      <c r="G58" s="2">
        <f t="shared" si="25"/>
        <v>409281.79198497534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413193.69760632515</v>
      </c>
      <c r="Q58" s="2">
        <f t="shared" si="26"/>
        <v>413193.69760632515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-10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414212.92787113786</v>
      </c>
      <c r="G59" s="2">
        <f t="shared" si="25"/>
        <v>414212.92787113786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418171.32976827025</v>
      </c>
      <c r="Q59" s="2">
        <f t="shared" si="26"/>
        <v>418171.32976827025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419144.06375733018</v>
      </c>
      <c r="G60" s="2">
        <f t="shared" si="25"/>
        <v>419144.06375733018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423148.96193021536</v>
      </c>
      <c r="Q60" s="2">
        <f t="shared" si="26"/>
        <v>423148.96193021536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424075.1996434927</v>
      </c>
      <c r="G61" s="2">
        <f t="shared" si="25"/>
        <v>424075.1996434927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428126.59409219027</v>
      </c>
      <c r="Q61" s="2">
        <f t="shared" si="26"/>
        <v>428126.59409219027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429006.33552965522</v>
      </c>
      <c r="G62" s="2">
        <f t="shared" si="25"/>
        <v>429006.33552965522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433104.22625413537</v>
      </c>
      <c r="Q62" s="2">
        <f t="shared" si="26"/>
        <v>433104.22625413537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433937.47141584754</v>
      </c>
      <c r="G63" s="2">
        <f t="shared" si="25"/>
        <v>433937.47141584754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438081.85841608047</v>
      </c>
      <c r="Q63" s="2">
        <f t="shared" si="26"/>
        <v>438081.85841608047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438868.60730201006</v>
      </c>
      <c r="G64" s="2">
        <f t="shared" si="25"/>
        <v>438868.60730201006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443059.49057805538</v>
      </c>
      <c r="Q64" s="2">
        <f t="shared" si="26"/>
        <v>443059.49057805538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443799.74318817258</v>
      </c>
      <c r="G65" s="2">
        <f t="shared" si="25"/>
        <v>443799.74318817258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448037.12274000049</v>
      </c>
      <c r="Q65" s="2">
        <f t="shared" si="26"/>
        <v>448037.12274000049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448730.8790743649</v>
      </c>
      <c r="G66" s="2">
        <f t="shared" si="25"/>
        <v>448730.8790743649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453014.75490194559</v>
      </c>
      <c r="Q66" s="2">
        <f t="shared" si="26"/>
        <v>453014.75490194559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453662.01496052742</v>
      </c>
      <c r="G67" s="2">
        <f t="shared" si="25"/>
        <v>453662.01496052742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457992.3870639205</v>
      </c>
      <c r="Q67" s="2">
        <f t="shared" si="26"/>
        <v>457992.3870639205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458593.15084668994</v>
      </c>
      <c r="G68" s="2">
        <f t="shared" si="25"/>
        <v>458593.15084668994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462970.0192258656</v>
      </c>
      <c r="Q68" s="2">
        <f t="shared" si="26"/>
        <v>462970.0192258656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463524.28673288226</v>
      </c>
      <c r="G69" s="2">
        <f t="shared" si="25"/>
        <v>463524.28673288226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467947.65138784051</v>
      </c>
      <c r="Q69" s="2">
        <f t="shared" si="26"/>
        <v>467947.65138784051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1</v>
      </c>
      <c r="C70" s="7"/>
      <c r="D70" s="2" t="e">
        <f t="shared" si="12"/>
        <v>#N/A</v>
      </c>
      <c r="E70" s="2" t="e">
        <f t="shared" si="22"/>
        <v>#N/A</v>
      </c>
      <c r="F70" s="2">
        <v>468455.42261904478</v>
      </c>
      <c r="G70" s="2">
        <f t="shared" si="25"/>
        <v>468455.42261904478</v>
      </c>
      <c r="H70" s="2">
        <f t="shared" si="13"/>
        <v>17343991.422619045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598090.57142857148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472925.28354978561</v>
      </c>
      <c r="Q70" s="2">
        <f t="shared" si="26"/>
        <v>472925.28354978561</v>
      </c>
      <c r="R70" s="2">
        <f t="shared" si="16"/>
        <v>17938052.283549786</v>
      </c>
      <c r="S70" s="2">
        <f t="shared" si="17"/>
        <v>468455.42261904478</v>
      </c>
      <c r="T70" s="2">
        <f t="shared" si="18"/>
        <v>8499.5714285714785</v>
      </c>
      <c r="U70" s="2">
        <f t="shared" si="19"/>
        <v>472925.28354978561</v>
      </c>
      <c r="V70" s="2">
        <f t="shared" si="5"/>
        <v>602924.51612903224</v>
      </c>
      <c r="W70" s="2">
        <f t="shared" si="20"/>
        <v>13333.516129032243</v>
      </c>
      <c r="X70" s="2">
        <f t="shared" si="6"/>
        <v>459591.76742075337</v>
      </c>
      <c r="Y70" s="2">
        <f t="shared" si="7"/>
        <v>17335127.767420754</v>
      </c>
      <c r="Z70" s="2" t="str">
        <f t="shared" si="8"/>
        <v>HERE</v>
      </c>
      <c r="AA70" s="2">
        <f>IF(Z70="HERE",Y70,AA69+Graph!$G$1*1000)</f>
        <v>17335127.767420754</v>
      </c>
      <c r="AB70" s="2">
        <f t="shared" si="21"/>
        <v>459591.76742075384</v>
      </c>
      <c r="AC70" s="2">
        <f t="shared" si="9"/>
        <v>602924.51612903224</v>
      </c>
      <c r="AD70" s="3">
        <f t="shared" si="10"/>
        <v>17335127.767420754</v>
      </c>
      <c r="AE70" s="2">
        <f>IF(AE68&gt;=52800000,52800000,IF(AB49=Graph!G$1*1000,AE69+Graph!G$1*1000,AC70))</f>
        <v>602924.51612903224</v>
      </c>
      <c r="AF70" s="3">
        <f t="shared" si="11"/>
        <v>602924.51612903224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2</v>
      </c>
      <c r="C71" s="7"/>
      <c r="D71" s="2" t="e">
        <f t="shared" si="12"/>
        <v>#N/A</v>
      </c>
      <c r="E71" s="2" t="e">
        <f t="shared" si="22"/>
        <v>#N/A</v>
      </c>
      <c r="F71" s="2">
        <v>473386.5585052073</v>
      </c>
      <c r="G71" s="2">
        <f t="shared" si="25"/>
        <v>473386.5585052073</v>
      </c>
      <c r="H71" s="2">
        <f t="shared" si="13"/>
        <v>17817377.981124252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606590.14285714296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477902.91571173072</v>
      </c>
      <c r="Q71" s="2">
        <f t="shared" si="26"/>
        <v>477902.91571173072</v>
      </c>
      <c r="R71" s="2">
        <f t="shared" si="16"/>
        <v>18415955.199261516</v>
      </c>
      <c r="S71" s="2">
        <f t="shared" si="17"/>
        <v>473386.5585052073</v>
      </c>
      <c r="T71" s="2">
        <f t="shared" si="18"/>
        <v>8499.5714285714785</v>
      </c>
      <c r="U71" s="2">
        <f t="shared" si="19"/>
        <v>477902.91571173072</v>
      </c>
      <c r="V71" s="2">
        <f t="shared" si="5"/>
        <v>616258.03225806449</v>
      </c>
      <c r="W71" s="2">
        <f t="shared" si="20"/>
        <v>13333.516129032243</v>
      </c>
      <c r="X71" s="2">
        <f t="shared" si="6"/>
        <v>464569.39958269848</v>
      </c>
      <c r="Y71" s="2">
        <f t="shared" si="7"/>
        <v>17799697.167003453</v>
      </c>
      <c r="Z71" s="2" t="str">
        <f t="shared" si="8"/>
        <v>HERE</v>
      </c>
      <c r="AA71" s="2">
        <f>IF(Z71="HERE",Y71,AA70+Graph!$G$1*1000)</f>
        <v>17799697.167003453</v>
      </c>
      <c r="AB71" s="2">
        <f t="shared" si="21"/>
        <v>464569.39958269894</v>
      </c>
      <c r="AC71" s="2">
        <f t="shared" si="9"/>
        <v>616258.03225806449</v>
      </c>
      <c r="AD71" s="3">
        <f t="shared" si="10"/>
        <v>17799697.167003453</v>
      </c>
      <c r="AE71" s="2">
        <f>IF(AE69&gt;=52800000,52800000,IF(AB50=Graph!G$1*1000,AE70+Graph!G$1*1000,AC71))</f>
        <v>616258.03225806449</v>
      </c>
      <c r="AF71" s="3">
        <f t="shared" si="11"/>
        <v>616258.03225806449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3</v>
      </c>
      <c r="C72" s="7"/>
      <c r="D72" s="2" t="e">
        <f t="shared" si="12"/>
        <v>#N/A</v>
      </c>
      <c r="E72" s="2" t="e">
        <f t="shared" si="22"/>
        <v>#N/A</v>
      </c>
      <c r="F72" s="2">
        <v>478317.69439139962</v>
      </c>
      <c r="G72" s="2">
        <f t="shared" si="25"/>
        <v>478317.69439139962</v>
      </c>
      <c r="H72" s="2">
        <f t="shared" si="13"/>
        <v>18295695.675515652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615089.71428571444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482880.54787370563</v>
      </c>
      <c r="Q72" s="2">
        <f t="shared" si="26"/>
        <v>482880.54787370563</v>
      </c>
      <c r="R72" s="2">
        <f t="shared" si="16"/>
        <v>18898835.747135222</v>
      </c>
      <c r="S72" s="2">
        <f t="shared" si="17"/>
        <v>478317.69439139962</v>
      </c>
      <c r="T72" s="2">
        <f t="shared" si="18"/>
        <v>8499.5714285714785</v>
      </c>
      <c r="U72" s="2">
        <f t="shared" si="19"/>
        <v>482880.54787370563</v>
      </c>
      <c r="V72" s="2">
        <f t="shared" si="5"/>
        <v>629591.54838709673</v>
      </c>
      <c r="W72" s="2">
        <f t="shared" si="20"/>
        <v>13333.516129032243</v>
      </c>
      <c r="X72" s="2">
        <f t="shared" si="6"/>
        <v>469547.03174467338</v>
      </c>
      <c r="Y72" s="2">
        <f t="shared" si="7"/>
        <v>18269244.198748127</v>
      </c>
      <c r="Z72" s="2" t="str">
        <f t="shared" si="8"/>
        <v>HERE</v>
      </c>
      <c r="AA72" s="2">
        <f>IF(Z72="HERE",Y72,AA71+Graph!$G$1*1000)</f>
        <v>18269244.198748127</v>
      </c>
      <c r="AB72" s="2">
        <f t="shared" si="21"/>
        <v>469547.03174467385</v>
      </c>
      <c r="AC72" s="2">
        <f t="shared" si="9"/>
        <v>629591.54838709673</v>
      </c>
      <c r="AD72" s="3">
        <f t="shared" si="10"/>
        <v>18269244.198748127</v>
      </c>
      <c r="AE72" s="2">
        <f>IF(AE70&gt;=52800000,52800000,IF(AB51=Graph!G$1*1000,AE71+Graph!G$1*1000,AC72))</f>
        <v>629591.54838709673</v>
      </c>
      <c r="AF72" s="3">
        <f t="shared" si="11"/>
        <v>629591.54838709673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4</v>
      </c>
      <c r="C73" s="7"/>
      <c r="D73" s="2" t="e">
        <f t="shared" si="12"/>
        <v>#N/A</v>
      </c>
      <c r="E73" s="2" t="e">
        <f t="shared" si="22"/>
        <v>#N/A</v>
      </c>
      <c r="F73" s="2">
        <v>483248.83027756214</v>
      </c>
      <c r="G73" s="2">
        <f t="shared" si="25"/>
        <v>483248.83027756214</v>
      </c>
      <c r="H73" s="2">
        <f t="shared" si="13"/>
        <v>18778944.505793214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623589.28571428591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487858.18003565073</v>
      </c>
      <c r="Q73" s="2">
        <f t="shared" si="26"/>
        <v>487858.18003565073</v>
      </c>
      <c r="R73" s="2">
        <f t="shared" si="16"/>
        <v>19386693.927170873</v>
      </c>
      <c r="S73" s="2">
        <f t="shared" si="17"/>
        <v>483248.83027756214</v>
      </c>
      <c r="T73" s="2">
        <f t="shared" si="18"/>
        <v>8499.5714285714785</v>
      </c>
      <c r="U73" s="2">
        <f t="shared" si="19"/>
        <v>487858.18003565073</v>
      </c>
      <c r="V73" s="2">
        <f t="shared" si="5"/>
        <v>642925.06451612897</v>
      </c>
      <c r="W73" s="2">
        <f t="shared" si="20"/>
        <v>13333.516129032243</v>
      </c>
      <c r="X73" s="2">
        <f t="shared" si="6"/>
        <v>474524.66390661849</v>
      </c>
      <c r="Y73" s="2">
        <f t="shared" si="7"/>
        <v>18743768.862654746</v>
      </c>
      <c r="Z73" s="2" t="str">
        <f t="shared" si="8"/>
        <v>HERE</v>
      </c>
      <c r="AA73" s="2">
        <f>IF(Z73="HERE",Y73,AA72+Graph!$G$1*1000)</f>
        <v>18743768.862654746</v>
      </c>
      <c r="AB73" s="2">
        <f t="shared" si="21"/>
        <v>474524.66390661895</v>
      </c>
      <c r="AC73" s="2">
        <f t="shared" si="9"/>
        <v>642925.06451612897</v>
      </c>
      <c r="AD73" s="3">
        <f t="shared" si="10"/>
        <v>18743768.862654746</v>
      </c>
      <c r="AE73" s="2">
        <f>IF(AE71&gt;=52800000,52800000,IF(AB52=Graph!G$1*1000,AE72+Graph!G$1*1000,AC73))</f>
        <v>642925.06451612897</v>
      </c>
      <c r="AF73" s="3">
        <f t="shared" si="11"/>
        <v>642925.06451612897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5</v>
      </c>
      <c r="C74" s="7"/>
      <c r="D74" s="2" t="e">
        <f t="shared" si="12"/>
        <v>#N/A</v>
      </c>
      <c r="E74" s="2" t="e">
        <f t="shared" si="22"/>
        <v>#N/A</v>
      </c>
      <c r="F74" s="2">
        <v>488179.96616372466</v>
      </c>
      <c r="G74" s="2">
        <f t="shared" si="25"/>
        <v>488179.96616372466</v>
      </c>
      <c r="H74" s="2">
        <f t="shared" si="13"/>
        <v>19267124.471956939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632088.85714285739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492835.81219759583</v>
      </c>
      <c r="Q74" s="2">
        <f t="shared" si="26"/>
        <v>492835.81219759583</v>
      </c>
      <c r="R74" s="2">
        <f t="shared" si="16"/>
        <v>19879529.739368469</v>
      </c>
      <c r="S74" s="2">
        <f t="shared" si="17"/>
        <v>488179.96616372466</v>
      </c>
      <c r="T74" s="2">
        <f t="shared" si="18"/>
        <v>8499.5714285714785</v>
      </c>
      <c r="U74" s="2">
        <f t="shared" si="19"/>
        <v>492835.81219759583</v>
      </c>
      <c r="V74" s="2">
        <f t="shared" si="5"/>
        <v>656258.58064516133</v>
      </c>
      <c r="W74" s="2">
        <f t="shared" si="20"/>
        <v>13333.516129032359</v>
      </c>
      <c r="X74" s="2">
        <f t="shared" si="6"/>
        <v>479502.29606856348</v>
      </c>
      <c r="Y74" s="2">
        <f t="shared" si="7"/>
        <v>19223271.15872331</v>
      </c>
      <c r="Z74" s="2" t="str">
        <f t="shared" si="8"/>
        <v>HERE</v>
      </c>
      <c r="AA74" s="2">
        <f>IF(Z74="HERE",Y74,AA73+Graph!$G$1*1000)</f>
        <v>19223271.15872331</v>
      </c>
      <c r="AB74" s="2">
        <f t="shared" si="21"/>
        <v>479502.29606856406</v>
      </c>
      <c r="AC74" s="2">
        <f t="shared" si="9"/>
        <v>656258.58064516133</v>
      </c>
      <c r="AD74" s="3">
        <f t="shared" si="10"/>
        <v>19223271.15872331</v>
      </c>
      <c r="AE74" s="2">
        <f>IF(AE72&gt;=52800000,52800000,IF(AB53=Graph!G$1*1000,AE73+Graph!G$1*1000,AC74))</f>
        <v>656258.58064516133</v>
      </c>
      <c r="AF74" s="3">
        <f t="shared" si="11"/>
        <v>656258.58064516133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6</v>
      </c>
      <c r="C75" s="7"/>
      <c r="D75" s="2" t="e">
        <f t="shared" si="12"/>
        <v>#N/A</v>
      </c>
      <c r="E75" s="2" t="e">
        <f t="shared" si="22"/>
        <v>#N/A</v>
      </c>
      <c r="F75" s="2">
        <v>493111.10204991698</v>
      </c>
      <c r="G75" s="2">
        <f t="shared" si="25"/>
        <v>493111.10204991698</v>
      </c>
      <c r="H75" s="2">
        <f t="shared" si="13"/>
        <v>19760235.574006855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640588.42857142887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497813.44435957074</v>
      </c>
      <c r="Q75" s="2">
        <f t="shared" si="26"/>
        <v>497813.44435957074</v>
      </c>
      <c r="R75" s="2">
        <f t="shared" si="16"/>
        <v>20377343.183728039</v>
      </c>
      <c r="S75" s="2">
        <f t="shared" si="17"/>
        <v>493111.10204991698</v>
      </c>
      <c r="T75" s="2">
        <f t="shared" si="18"/>
        <v>8499.5714285714785</v>
      </c>
      <c r="U75" s="2">
        <f t="shared" si="19"/>
        <v>497813.44435957074</v>
      </c>
      <c r="V75" s="2">
        <f t="shared" si="5"/>
        <v>669592.09677419357</v>
      </c>
      <c r="W75" s="2">
        <f t="shared" si="20"/>
        <v>13333.516129032243</v>
      </c>
      <c r="X75" s="2">
        <f t="shared" si="6"/>
        <v>484479.9282305385</v>
      </c>
      <c r="Y75" s="2">
        <f t="shared" si="7"/>
        <v>19707751.086953849</v>
      </c>
      <c r="Z75" s="2" t="str">
        <f t="shared" si="8"/>
        <v>HERE</v>
      </c>
      <c r="AA75" s="2">
        <f>IF(Z75="HERE",Y75,AA74+Graph!$G$1*1000)</f>
        <v>19707751.086953849</v>
      </c>
      <c r="AB75" s="2">
        <f t="shared" si="21"/>
        <v>484479.92823053896</v>
      </c>
      <c r="AC75" s="2">
        <f t="shared" si="9"/>
        <v>669592.09677419357</v>
      </c>
      <c r="AD75" s="3">
        <f t="shared" si="10"/>
        <v>19707751.086953849</v>
      </c>
      <c r="AE75" s="2">
        <f>IF(AE73&gt;=52800000,52800000,IF(AB54=Graph!G$1*1000,AE74+Graph!G$1*1000,AC75))</f>
        <v>669592.09677419357</v>
      </c>
      <c r="AF75" s="3">
        <f t="shared" si="11"/>
        <v>669592.09677419357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7</v>
      </c>
      <c r="C76" s="7"/>
      <c r="D76" s="2" t="e">
        <f t="shared" si="12"/>
        <v>#N/A</v>
      </c>
      <c r="E76" s="2" t="e">
        <f t="shared" si="22"/>
        <v>#N/A</v>
      </c>
      <c r="F76" s="2">
        <v>498042.2379360795</v>
      </c>
      <c r="G76" s="2">
        <f t="shared" si="25"/>
        <v>498042.2379360795</v>
      </c>
      <c r="H76" s="2">
        <f t="shared" si="13"/>
        <v>20258277.811942935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649088.00000000035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502791.07652151585</v>
      </c>
      <c r="Q76" s="2">
        <f t="shared" si="26"/>
        <v>502791.07652151585</v>
      </c>
      <c r="R76" s="2">
        <f t="shared" si="16"/>
        <v>20880134.260249555</v>
      </c>
      <c r="S76" s="2">
        <f t="shared" si="17"/>
        <v>498042.2379360795</v>
      </c>
      <c r="T76" s="2">
        <f t="shared" si="18"/>
        <v>8499.5714285714785</v>
      </c>
      <c r="U76" s="2">
        <f t="shared" si="19"/>
        <v>502791.07652151585</v>
      </c>
      <c r="V76" s="2">
        <f t="shared" si="5"/>
        <v>682925.61290322582</v>
      </c>
      <c r="W76" s="2">
        <f t="shared" si="20"/>
        <v>13333.516129032243</v>
      </c>
      <c r="X76" s="2">
        <f t="shared" si="6"/>
        <v>489457.5603924836</v>
      </c>
      <c r="Y76" s="2">
        <f t="shared" si="7"/>
        <v>20197208.647346333</v>
      </c>
      <c r="Z76" s="2" t="str">
        <f t="shared" si="8"/>
        <v>HERE</v>
      </c>
      <c r="AA76" s="2">
        <f>IF(Z76="HERE",Y76,AA75+Graph!$G$1*1000)</f>
        <v>20197208.647346333</v>
      </c>
      <c r="AB76" s="2">
        <f t="shared" si="21"/>
        <v>489457.56039248407</v>
      </c>
      <c r="AC76" s="2">
        <f t="shared" si="9"/>
        <v>682925.61290322582</v>
      </c>
      <c r="AD76" s="3">
        <f t="shared" si="10"/>
        <v>20197208.647346333</v>
      </c>
      <c r="AE76" s="2">
        <f>IF(AE74&gt;=52800000,52800000,IF(AB55=Graph!G$1*1000,AE75+Graph!G$1*1000,AC76))</f>
        <v>682925.61290322582</v>
      </c>
      <c r="AF76" s="3">
        <f t="shared" si="11"/>
        <v>682925.61290322582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8</v>
      </c>
      <c r="C77" s="7"/>
      <c r="D77" s="2" t="e">
        <f t="shared" si="12"/>
        <v>#N/A</v>
      </c>
      <c r="E77" s="2" t="e">
        <f t="shared" si="22"/>
        <v>#N/A</v>
      </c>
      <c r="F77" s="2">
        <v>502973.37382227182</v>
      </c>
      <c r="G77" s="2">
        <f t="shared" si="25"/>
        <v>502973.37382227182</v>
      </c>
      <c r="H77" s="2">
        <f t="shared" si="13"/>
        <v>20761251.185765207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657587.57142857183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507768.70868346095</v>
      </c>
      <c r="Q77" s="2">
        <f t="shared" si="26"/>
        <v>507768.70868346095</v>
      </c>
      <c r="R77" s="2">
        <f t="shared" si="16"/>
        <v>21387902.968933016</v>
      </c>
      <c r="S77" s="2">
        <f t="shared" si="17"/>
        <v>502973.37382227182</v>
      </c>
      <c r="T77" s="2">
        <f t="shared" si="18"/>
        <v>8499.5714285714785</v>
      </c>
      <c r="U77" s="2">
        <f t="shared" si="19"/>
        <v>507768.70868346095</v>
      </c>
      <c r="V77" s="2">
        <f t="shared" si="5"/>
        <v>696259.12903225806</v>
      </c>
      <c r="W77" s="2">
        <f t="shared" si="20"/>
        <v>13333.516129032243</v>
      </c>
      <c r="X77" s="2">
        <f t="shared" si="6"/>
        <v>494435.19255442871</v>
      </c>
      <c r="Y77" s="2">
        <f t="shared" si="7"/>
        <v>20691643.839900762</v>
      </c>
      <c r="Z77" s="2" t="str">
        <f t="shared" si="8"/>
        <v>HERE</v>
      </c>
      <c r="AA77" s="2">
        <f>IF(Z77="HERE",Y77,AA76+Graph!$G$1*1000)</f>
        <v>20691643.839900762</v>
      </c>
      <c r="AB77" s="2">
        <f t="shared" si="21"/>
        <v>494435.19255442917</v>
      </c>
      <c r="AC77" s="2">
        <f t="shared" si="9"/>
        <v>696259.12903225806</v>
      </c>
      <c r="AD77" s="3">
        <f t="shared" si="10"/>
        <v>20691643.839900762</v>
      </c>
      <c r="AE77" s="2">
        <f>IF(AE75&gt;=52800000,52800000,IF(AB56=Graph!G$1*1000,AE76+Graph!G$1*1000,AC77))</f>
        <v>696259.12903225806</v>
      </c>
      <c r="AF77" s="3">
        <f t="shared" si="11"/>
        <v>696259.12903225806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9</v>
      </c>
      <c r="C78" s="7"/>
      <c r="D78" s="2" t="e">
        <f t="shared" si="12"/>
        <v>#N/A</v>
      </c>
      <c r="E78" s="2" t="e">
        <f t="shared" si="22"/>
        <v>#N/A</v>
      </c>
      <c r="F78" s="2">
        <v>507904.50970843434</v>
      </c>
      <c r="G78" s="2">
        <f t="shared" si="25"/>
        <v>507904.50970843434</v>
      </c>
      <c r="H78" s="2">
        <f t="shared" si="13"/>
        <v>21269155.695473641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666087.14285714331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512746.34084543586</v>
      </c>
      <c r="Q78" s="2">
        <f t="shared" si="26"/>
        <v>512746.34084543586</v>
      </c>
      <c r="R78" s="2">
        <f t="shared" si="16"/>
        <v>21900649.309778452</v>
      </c>
      <c r="S78" s="2">
        <f t="shared" si="17"/>
        <v>507904.50970843434</v>
      </c>
      <c r="T78" s="2">
        <f t="shared" si="18"/>
        <v>8499.5714285714785</v>
      </c>
      <c r="U78" s="2">
        <f t="shared" si="19"/>
        <v>512746.34084543586</v>
      </c>
      <c r="V78" s="2">
        <f t="shared" si="5"/>
        <v>709592.6451612903</v>
      </c>
      <c r="W78" s="2">
        <f t="shared" si="20"/>
        <v>13333.516129032243</v>
      </c>
      <c r="X78" s="2">
        <f t="shared" si="6"/>
        <v>499412.82471640361</v>
      </c>
      <c r="Y78" s="2">
        <f t="shared" si="7"/>
        <v>21191056.664617166</v>
      </c>
      <c r="Z78" s="2" t="str">
        <f t="shared" si="8"/>
        <v>HERE</v>
      </c>
      <c r="AA78" s="2">
        <f>IF(Z78="HERE",Y78,AA77+Graph!$G$1*1000)</f>
        <v>21191056.664617166</v>
      </c>
      <c r="AB78" s="2">
        <f t="shared" si="21"/>
        <v>499412.82471640408</v>
      </c>
      <c r="AC78" s="2">
        <f t="shared" si="9"/>
        <v>709592.6451612903</v>
      </c>
      <c r="AD78" s="3">
        <f t="shared" si="10"/>
        <v>21191056.664617166</v>
      </c>
      <c r="AE78" s="2">
        <f>IF(AE76&gt;=52800000,52800000,IF(AB57=Graph!G$1*1000,AE77+Graph!G$1*1000,AC78))</f>
        <v>709592.6451612903</v>
      </c>
      <c r="AF78" s="3">
        <f t="shared" si="11"/>
        <v>709592.6451612903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10</v>
      </c>
      <c r="C79" s="7"/>
      <c r="D79" s="2" t="e">
        <f t="shared" si="12"/>
        <v>#N/A</v>
      </c>
      <c r="E79" s="2" t="e">
        <f t="shared" si="22"/>
        <v>#N/A</v>
      </c>
      <c r="F79" s="2">
        <v>512835.64559459686</v>
      </c>
      <c r="G79" s="2">
        <f t="shared" si="25"/>
        <v>512835.64559459686</v>
      </c>
      <c r="H79" s="2">
        <f t="shared" si="13"/>
        <v>21781991.341068238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674586.71428571478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517723.97300738096</v>
      </c>
      <c r="Q79" s="2">
        <f t="shared" si="26"/>
        <v>517723.97300738096</v>
      </c>
      <c r="R79" s="2">
        <f t="shared" si="16"/>
        <v>22418373.282785833</v>
      </c>
      <c r="S79" s="2">
        <f t="shared" si="17"/>
        <v>512835.64559459686</v>
      </c>
      <c r="T79" s="2">
        <f t="shared" si="18"/>
        <v>8499.5714285714785</v>
      </c>
      <c r="U79" s="2">
        <f t="shared" si="19"/>
        <v>517723.97300738096</v>
      </c>
      <c r="V79" s="2">
        <f t="shared" si="5"/>
        <v>722926.16129032255</v>
      </c>
      <c r="W79" s="2">
        <f t="shared" si="20"/>
        <v>13333.516129032243</v>
      </c>
      <c r="X79" s="2">
        <f t="shared" si="6"/>
        <v>504390.45687834872</v>
      </c>
      <c r="Y79" s="2">
        <f t="shared" si="7"/>
        <v>21695447.121495515</v>
      </c>
      <c r="Z79" s="2" t="str">
        <f t="shared" si="8"/>
        <v>HERE</v>
      </c>
      <c r="AA79" s="2">
        <f>IF(Z79="HERE",Y79,AA78+Graph!$G$1*1000)</f>
        <v>21695447.121495515</v>
      </c>
      <c r="AB79" s="2">
        <f t="shared" si="21"/>
        <v>504390.45687834918</v>
      </c>
      <c r="AC79" s="2">
        <f t="shared" si="9"/>
        <v>722926.16129032255</v>
      </c>
      <c r="AD79" s="3">
        <f t="shared" si="10"/>
        <v>21695447.121495515</v>
      </c>
      <c r="AE79" s="2">
        <f>IF(AE77&gt;=52800000,52800000,IF(AB58=Graph!G$1*1000,AE78+Graph!G$1*1000,AC79))</f>
        <v>722926.16129032255</v>
      </c>
      <c r="AF79" s="3">
        <f t="shared" si="11"/>
        <v>722926.16129032255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11</v>
      </c>
      <c r="C80" s="7"/>
      <c r="D80" s="2" t="e">
        <f t="shared" si="12"/>
        <v>#N/A</v>
      </c>
      <c r="E80" s="2" t="e">
        <f t="shared" si="22"/>
        <v>#N/A</v>
      </c>
      <c r="F80" s="2">
        <v>517766.78148078918</v>
      </c>
      <c r="G80" s="2">
        <f t="shared" si="25"/>
        <v>517766.78148078918</v>
      </c>
      <c r="H80" s="2">
        <f t="shared" si="13"/>
        <v>22299758.122549027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683086.28571428626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522701.60516932607</v>
      </c>
      <c r="Q80" s="2">
        <f t="shared" si="26"/>
        <v>522701.60516932607</v>
      </c>
      <c r="R80" s="2">
        <f t="shared" si="16"/>
        <v>22941074.887955159</v>
      </c>
      <c r="S80" s="2">
        <f t="shared" si="17"/>
        <v>517766.78148078918</v>
      </c>
      <c r="T80" s="2">
        <f t="shared" si="18"/>
        <v>8499.5714285714785</v>
      </c>
      <c r="U80" s="2">
        <f t="shared" si="19"/>
        <v>522701.60516932607</v>
      </c>
      <c r="V80" s="2">
        <f t="shared" si="5"/>
        <v>736259.67741935491</v>
      </c>
      <c r="W80" s="2">
        <f t="shared" si="20"/>
        <v>13333.516129032359</v>
      </c>
      <c r="X80" s="2">
        <f t="shared" si="6"/>
        <v>509368.08904029371</v>
      </c>
      <c r="Y80" s="2">
        <f t="shared" si="7"/>
        <v>22204815.210535809</v>
      </c>
      <c r="Z80" s="2" t="str">
        <f t="shared" si="8"/>
        <v>HERE</v>
      </c>
      <c r="AA80" s="2">
        <f>IF(Z80="HERE",Y80,AA79+Graph!$G$1*1000)</f>
        <v>22204815.210535809</v>
      </c>
      <c r="AB80" s="2">
        <f t="shared" si="21"/>
        <v>509368.08904029429</v>
      </c>
      <c r="AC80" s="2">
        <f t="shared" si="9"/>
        <v>736259.67741935491</v>
      </c>
      <c r="AD80" s="3">
        <f t="shared" si="10"/>
        <v>22204815.210535809</v>
      </c>
      <c r="AE80" s="2">
        <f>IF(AE78&gt;=52800000,52800000,IF(AB59=Graph!G$1*1000,AE79+Graph!G$1*1000,AC80))</f>
        <v>736259.67741935491</v>
      </c>
      <c r="AF80" s="3">
        <f t="shared" si="11"/>
        <v>736259.67741935491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12</v>
      </c>
      <c r="C81" s="7"/>
      <c r="D81" s="2" t="e">
        <f t="shared" si="12"/>
        <v>#N/A</v>
      </c>
      <c r="E81" s="2" t="e">
        <f t="shared" si="22"/>
        <v>#N/A</v>
      </c>
      <c r="F81" s="2">
        <v>522697.9173669517</v>
      </c>
      <c r="G81" s="2">
        <f t="shared" si="25"/>
        <v>522697.9173669517</v>
      </c>
      <c r="H81" s="2">
        <f t="shared" si="13"/>
        <v>22822456.039915979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691585.85714285774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527679.23733130097</v>
      </c>
      <c r="Q81" s="2">
        <f t="shared" si="26"/>
        <v>527679.23733130097</v>
      </c>
      <c r="R81" s="2">
        <f t="shared" si="16"/>
        <v>23468754.12528646</v>
      </c>
      <c r="S81" s="2">
        <f t="shared" si="17"/>
        <v>522697.9173669517</v>
      </c>
      <c r="T81" s="2">
        <f t="shared" si="18"/>
        <v>8499.5714285714785</v>
      </c>
      <c r="U81" s="2">
        <f t="shared" si="19"/>
        <v>527679.23733130097</v>
      </c>
      <c r="V81" s="2">
        <f t="shared" si="5"/>
        <v>749593.19354838715</v>
      </c>
      <c r="W81" s="2">
        <f t="shared" si="20"/>
        <v>13333.516129032243</v>
      </c>
      <c r="X81" s="2">
        <f t="shared" si="6"/>
        <v>514345.72120226873</v>
      </c>
      <c r="Y81" s="2">
        <f t="shared" si="7"/>
        <v>22719160.931738079</v>
      </c>
      <c r="Z81" s="2" t="str">
        <f t="shared" si="8"/>
        <v>HERE</v>
      </c>
      <c r="AA81" s="2">
        <f>IF(Z81="HERE",Y81,AA80+Graph!$G$1*1000)</f>
        <v>22719160.931738079</v>
      </c>
      <c r="AB81" s="2">
        <f t="shared" si="21"/>
        <v>514345.7212022692</v>
      </c>
      <c r="AC81" s="2">
        <f t="shared" si="9"/>
        <v>749593.19354838715</v>
      </c>
      <c r="AD81" s="3">
        <f t="shared" si="10"/>
        <v>22719160.931738079</v>
      </c>
      <c r="AE81" s="2">
        <f>IF(AE79&gt;=52800000,52800000,IF(AB60=Graph!G$1*1000,AE80+Graph!G$1*1000,AC81))</f>
        <v>749593.19354838715</v>
      </c>
      <c r="AF81" s="3">
        <f t="shared" si="11"/>
        <v>749593.19354838715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13</v>
      </c>
      <c r="C82" s="7"/>
      <c r="D82" s="2" t="e">
        <f t="shared" si="12"/>
        <v>#N/A</v>
      </c>
      <c r="E82" s="2" t="e">
        <f t="shared" si="22"/>
        <v>#N/A</v>
      </c>
      <c r="F82" s="2">
        <v>527629.05325311422</v>
      </c>
      <c r="G82" s="2">
        <f t="shared" si="25"/>
        <v>527629.05325311422</v>
      </c>
      <c r="H82" s="2">
        <f t="shared" si="13"/>
        <v>23350085.093169093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700085.42857142922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532656.86949324608</v>
      </c>
      <c r="Q82" s="2">
        <f t="shared" si="26"/>
        <v>532656.86949324608</v>
      </c>
      <c r="R82" s="2">
        <f t="shared" si="16"/>
        <v>24001410.994779706</v>
      </c>
      <c r="S82" s="2">
        <f t="shared" si="17"/>
        <v>527629.05325311422</v>
      </c>
      <c r="T82" s="2">
        <f t="shared" si="18"/>
        <v>8499.5714285714785</v>
      </c>
      <c r="U82" s="2">
        <f t="shared" si="19"/>
        <v>532656.86949324608</v>
      </c>
      <c r="V82" s="2">
        <f t="shared" si="5"/>
        <v>762926.70967741939</v>
      </c>
      <c r="W82" s="2">
        <f t="shared" si="20"/>
        <v>13333.516129032243</v>
      </c>
      <c r="X82" s="2">
        <f t="shared" si="6"/>
        <v>519323.35336421384</v>
      </c>
      <c r="Y82" s="2">
        <f t="shared" si="7"/>
        <v>23238484.285102293</v>
      </c>
      <c r="Z82" s="2" t="str">
        <f t="shared" si="8"/>
        <v>HERE</v>
      </c>
      <c r="AA82" s="2">
        <f>IF(Z82="HERE",Y82,AA81+Graph!$G$1*1000)</f>
        <v>23238484.285102293</v>
      </c>
      <c r="AB82" s="2">
        <f t="shared" si="21"/>
        <v>519323.3533642143</v>
      </c>
      <c r="AC82" s="2">
        <f t="shared" si="9"/>
        <v>762926.70967741939</v>
      </c>
      <c r="AD82" s="3">
        <f t="shared" si="10"/>
        <v>23238484.285102293</v>
      </c>
      <c r="AE82" s="2">
        <f>IF(AE80&gt;=52800000,52800000,IF(AB61=Graph!G$1*1000,AE81+Graph!G$1*1000,AC82))</f>
        <v>762926.70967741939</v>
      </c>
      <c r="AF82" s="3">
        <f t="shared" si="11"/>
        <v>762926.70967741939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14</v>
      </c>
      <c r="C83" s="7"/>
      <c r="D83" s="2" t="e">
        <f t="shared" si="12"/>
        <v>#N/A</v>
      </c>
      <c r="E83" s="2" t="e">
        <f t="shared" si="22"/>
        <v>#N/A</v>
      </c>
      <c r="F83" s="2">
        <v>532560.18913930655</v>
      </c>
      <c r="G83" s="2">
        <f t="shared" si="25"/>
        <v>532560.18913930655</v>
      </c>
      <c r="H83" s="2">
        <f t="shared" si="13"/>
        <v>23882645.2823084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708585.0000000007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537634.50165522099</v>
      </c>
      <c r="Q83" s="2">
        <f t="shared" si="26"/>
        <v>537634.50165522099</v>
      </c>
      <c r="R83" s="2">
        <f t="shared" si="16"/>
        <v>24539045.496434927</v>
      </c>
      <c r="S83" s="2">
        <f t="shared" si="17"/>
        <v>532560.18913930655</v>
      </c>
      <c r="T83" s="2">
        <f t="shared" si="18"/>
        <v>8499.5714285714785</v>
      </c>
      <c r="U83" s="2">
        <f t="shared" si="19"/>
        <v>537634.50165522099</v>
      </c>
      <c r="V83" s="2">
        <f t="shared" si="5"/>
        <v>776260.22580645164</v>
      </c>
      <c r="W83" s="2">
        <f t="shared" si="20"/>
        <v>13333.516129032243</v>
      </c>
      <c r="X83" s="2">
        <f t="shared" si="6"/>
        <v>524300.98552618874</v>
      </c>
      <c r="Y83" s="2">
        <f t="shared" si="7"/>
        <v>23762785.270628482</v>
      </c>
      <c r="Z83" s="2" t="str">
        <f t="shared" si="8"/>
        <v>HERE</v>
      </c>
      <c r="AA83" s="2">
        <f>IF(Z83="HERE",Y83,AA82+Graph!$G$1*1000)</f>
        <v>23762785.270628482</v>
      </c>
      <c r="AB83" s="2">
        <f t="shared" si="21"/>
        <v>524300.98552618921</v>
      </c>
      <c r="AC83" s="2">
        <f t="shared" si="9"/>
        <v>776260.22580645164</v>
      </c>
      <c r="AD83" s="3">
        <f t="shared" si="10"/>
        <v>23762785.270628482</v>
      </c>
      <c r="AE83" s="2">
        <f>IF(AE81&gt;=52800000,52800000,IF(AB62=Graph!G$1*1000,AE82+Graph!G$1*1000,AC83))</f>
        <v>776260.22580645164</v>
      </c>
      <c r="AF83" s="3">
        <f t="shared" si="11"/>
        <v>776260.22580645164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15</v>
      </c>
      <c r="C84" s="7"/>
      <c r="D84" s="2" t="e">
        <f t="shared" si="12"/>
        <v>#N/A</v>
      </c>
      <c r="E84" s="2" t="e">
        <f t="shared" si="22"/>
        <v>#N/A</v>
      </c>
      <c r="F84" s="2">
        <v>537491.32502546906</v>
      </c>
      <c r="G84" s="2">
        <f t="shared" si="25"/>
        <v>537491.32502546906</v>
      </c>
      <c r="H84" s="2">
        <f t="shared" si="13"/>
        <v>24420136.607333869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717084.57142857218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542612.13381716609</v>
      </c>
      <c r="Q84" s="2">
        <f t="shared" si="26"/>
        <v>542612.13381716609</v>
      </c>
      <c r="R84" s="2">
        <f t="shared" si="16"/>
        <v>25081657.630252093</v>
      </c>
      <c r="S84" s="2">
        <f t="shared" si="17"/>
        <v>537491.32502546906</v>
      </c>
      <c r="T84" s="2">
        <f t="shared" si="18"/>
        <v>8499.5714285714785</v>
      </c>
      <c r="U84" s="2">
        <f t="shared" si="19"/>
        <v>542612.13381716609</v>
      </c>
      <c r="V84" s="2">
        <f t="shared" si="5"/>
        <v>789593.74193548388</v>
      </c>
      <c r="W84" s="2">
        <f t="shared" si="20"/>
        <v>13333.516129032243</v>
      </c>
      <c r="X84" s="2">
        <f t="shared" si="6"/>
        <v>529278.61768813385</v>
      </c>
      <c r="Y84" s="2">
        <f t="shared" si="7"/>
        <v>24292063.888316616</v>
      </c>
      <c r="Z84" s="2" t="str">
        <f t="shared" si="8"/>
        <v>HERE</v>
      </c>
      <c r="AA84" s="2">
        <f>IF(Z84="HERE",Y84,AA83+Graph!$G$1*1000)</f>
        <v>24292063.888316616</v>
      </c>
      <c r="AB84" s="2">
        <f t="shared" si="21"/>
        <v>529278.61768813431</v>
      </c>
      <c r="AC84" s="2">
        <f t="shared" si="9"/>
        <v>789593.74193548388</v>
      </c>
      <c r="AD84" s="3">
        <f t="shared" si="10"/>
        <v>24292063.888316616</v>
      </c>
      <c r="AE84" s="2">
        <f>IF(AE82&gt;=52800000,52800000,IF(AB63=Graph!G$1*1000,AE83+Graph!G$1*1000,AC84))</f>
        <v>789593.74193548388</v>
      </c>
      <c r="AF84" s="3">
        <f t="shared" si="11"/>
        <v>789593.74193548388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16</v>
      </c>
      <c r="C85" s="7"/>
      <c r="D85" s="2" t="e">
        <f t="shared" si="12"/>
        <v>#N/A</v>
      </c>
      <c r="E85" s="2" t="e">
        <f t="shared" si="22"/>
        <v>#N/A</v>
      </c>
      <c r="F85" s="2">
        <v>542422.46091163158</v>
      </c>
      <c r="G85" s="2">
        <f t="shared" si="25"/>
        <v>542422.46091163158</v>
      </c>
      <c r="H85" s="2">
        <f t="shared" si="13"/>
        <v>24962559.0682455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725584.14285714366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547589.76597911119</v>
      </c>
      <c r="Q85" s="2">
        <f t="shared" si="26"/>
        <v>547589.76597911119</v>
      </c>
      <c r="R85" s="2">
        <f t="shared" si="16"/>
        <v>25629247.396231204</v>
      </c>
      <c r="S85" s="2">
        <f t="shared" si="17"/>
        <v>542422.46091163158</v>
      </c>
      <c r="T85" s="2">
        <f t="shared" si="18"/>
        <v>8499.5714285714785</v>
      </c>
      <c r="U85" s="2">
        <f t="shared" si="19"/>
        <v>547589.76597911119</v>
      </c>
      <c r="V85" s="2">
        <f t="shared" si="5"/>
        <v>802927.25806451612</v>
      </c>
      <c r="W85" s="2">
        <f t="shared" si="20"/>
        <v>13333.516129032243</v>
      </c>
      <c r="X85" s="2">
        <f t="shared" si="6"/>
        <v>534256.24985007895</v>
      </c>
      <c r="Y85" s="2">
        <f t="shared" si="7"/>
        <v>24826320.138166696</v>
      </c>
      <c r="Z85" s="2" t="str">
        <f t="shared" si="8"/>
        <v>HERE</v>
      </c>
      <c r="AA85" s="2">
        <f>IF(Z85="HERE",Y85,AA84+Graph!$G$1*1000)</f>
        <v>24826320.138166696</v>
      </c>
      <c r="AB85" s="2">
        <f t="shared" si="21"/>
        <v>534256.24985007942</v>
      </c>
      <c r="AC85" s="2">
        <f t="shared" si="9"/>
        <v>802927.25806451612</v>
      </c>
      <c r="AD85" s="3">
        <f t="shared" si="10"/>
        <v>24826320.138166696</v>
      </c>
      <c r="AE85" s="2">
        <f>IF(AE83&gt;=52800000,52800000,IF(AB64=Graph!G$1*1000,AE84+Graph!G$1*1000,AC85))</f>
        <v>802927.25806451612</v>
      </c>
      <c r="AF85" s="3">
        <f t="shared" si="11"/>
        <v>802927.25806451612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17</v>
      </c>
      <c r="C86" s="7"/>
      <c r="D86" s="2" t="e">
        <f t="shared" si="12"/>
        <v>#N/A</v>
      </c>
      <c r="E86" s="2" t="e">
        <f t="shared" si="22"/>
        <v>#N/A</v>
      </c>
      <c r="F86" s="2">
        <v>547353.59679782391</v>
      </c>
      <c r="G86" s="2">
        <f t="shared" si="25"/>
        <v>547353.59679782391</v>
      </c>
      <c r="H86" s="2">
        <f t="shared" si="13"/>
        <v>25509912.665043324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734083.71428571513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552567.3981410861</v>
      </c>
      <c r="Q86" s="2">
        <f t="shared" si="26"/>
        <v>552567.3981410861</v>
      </c>
      <c r="R86" s="2">
        <f t="shared" si="16"/>
        <v>26181814.79437229</v>
      </c>
      <c r="S86" s="2">
        <f t="shared" si="17"/>
        <v>547353.59679782391</v>
      </c>
      <c r="T86" s="2">
        <f t="shared" si="18"/>
        <v>8499.5714285714785</v>
      </c>
      <c r="U86" s="2">
        <f t="shared" si="19"/>
        <v>552567.3981410861</v>
      </c>
      <c r="V86" s="2">
        <f t="shared" si="5"/>
        <v>816260.77419354836</v>
      </c>
      <c r="W86" s="2">
        <f t="shared" si="20"/>
        <v>13333.516129032243</v>
      </c>
      <c r="X86" s="2">
        <f t="shared" si="6"/>
        <v>539233.88201205386</v>
      </c>
      <c r="Y86" s="2">
        <f t="shared" si="7"/>
        <v>25365554.02017875</v>
      </c>
      <c r="Z86" s="2" t="str">
        <f t="shared" si="8"/>
        <v>HERE</v>
      </c>
      <c r="AA86" s="2">
        <f>IF(Z86="HERE",Y86,AA85+Graph!$G$1*1000)</f>
        <v>25365554.02017875</v>
      </c>
      <c r="AB86" s="2">
        <f t="shared" si="21"/>
        <v>539233.88201205432</v>
      </c>
      <c r="AC86" s="2">
        <f t="shared" si="9"/>
        <v>816260.77419354836</v>
      </c>
      <c r="AD86" s="3">
        <f t="shared" si="10"/>
        <v>25365554.02017875</v>
      </c>
      <c r="AE86" s="2">
        <f>IF(AE84&gt;=52800000,52800000,IF(AB65=Graph!G$1*1000,AE85+Graph!G$1*1000,AC86))</f>
        <v>816260.77419354836</v>
      </c>
      <c r="AF86" s="3">
        <f t="shared" si="11"/>
        <v>816260.77419354836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18</v>
      </c>
      <c r="C87" s="7"/>
      <c r="D87" s="2" t="e">
        <f t="shared" si="12"/>
        <v>#N/A</v>
      </c>
      <c r="E87" s="2" t="e">
        <f t="shared" si="22"/>
        <v>#N/A</v>
      </c>
      <c r="F87" s="2">
        <v>552284.73268398643</v>
      </c>
      <c r="G87" s="2">
        <f t="shared" si="25"/>
        <v>552284.73268398643</v>
      </c>
      <c r="H87" s="2">
        <f t="shared" si="13"/>
        <v>26062197.397727311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742583.28571428661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557545.03030303121</v>
      </c>
      <c r="Q87" s="2">
        <f t="shared" si="26"/>
        <v>557545.03030303121</v>
      </c>
      <c r="R87" s="2">
        <f t="shared" si="16"/>
        <v>26739359.824675322</v>
      </c>
      <c r="S87" s="2">
        <f t="shared" si="17"/>
        <v>552284.73268398643</v>
      </c>
      <c r="T87" s="2">
        <f t="shared" si="18"/>
        <v>8499.5714285714785</v>
      </c>
      <c r="U87" s="2">
        <f t="shared" si="19"/>
        <v>557545.03030303121</v>
      </c>
      <c r="V87" s="2">
        <f t="shared" si="5"/>
        <v>829594.29032258061</v>
      </c>
      <c r="W87" s="2">
        <f t="shared" si="20"/>
        <v>13333.516129032243</v>
      </c>
      <c r="X87" s="2">
        <f t="shared" si="6"/>
        <v>544211.51417399896</v>
      </c>
      <c r="Y87" s="2">
        <f t="shared" si="7"/>
        <v>25909765.53435275</v>
      </c>
      <c r="Z87" s="2" t="str">
        <f t="shared" si="8"/>
        <v>HERE</v>
      </c>
      <c r="AA87" s="2">
        <f>IF(Z87="HERE",Y87,AA86+Graph!$G$1*1000)</f>
        <v>25909765.53435275</v>
      </c>
      <c r="AB87" s="2">
        <f t="shared" si="21"/>
        <v>544211.51417399943</v>
      </c>
      <c r="AC87" s="2">
        <f t="shared" si="9"/>
        <v>829594.29032258061</v>
      </c>
      <c r="AD87" s="3">
        <f t="shared" si="10"/>
        <v>25909765.53435275</v>
      </c>
      <c r="AE87" s="2">
        <f>IF(AE85&gt;=52800000,52800000,IF(AB66=Graph!G$1*1000,AE86+Graph!G$1*1000,AC87))</f>
        <v>829594.29032258061</v>
      </c>
      <c r="AF87" s="3">
        <f t="shared" si="11"/>
        <v>829594.29032258061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19</v>
      </c>
      <c r="C88" s="7"/>
      <c r="D88" s="2" t="e">
        <f t="shared" si="12"/>
        <v>#N/A</v>
      </c>
      <c r="E88" s="2" t="e">
        <f t="shared" si="22"/>
        <v>#N/A</v>
      </c>
      <c r="F88" s="2">
        <v>557215.86857014894</v>
      </c>
      <c r="G88" s="2">
        <f t="shared" si="25"/>
        <v>557215.86857014894</v>
      </c>
      <c r="H88" s="2">
        <f t="shared" si="13"/>
        <v>26619413.26629746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751082.85714285809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562522.66246497631</v>
      </c>
      <c r="Q88" s="2">
        <f t="shared" si="26"/>
        <v>562522.66246497631</v>
      </c>
      <c r="R88" s="2">
        <f t="shared" si="16"/>
        <v>27301882.487140298</v>
      </c>
      <c r="S88" s="2">
        <f t="shared" si="17"/>
        <v>557215.86857014894</v>
      </c>
      <c r="T88" s="2">
        <f t="shared" si="18"/>
        <v>8499.5714285714785</v>
      </c>
      <c r="U88" s="2">
        <f t="shared" si="19"/>
        <v>562522.66246497631</v>
      </c>
      <c r="V88" s="2">
        <f t="shared" si="5"/>
        <v>842927.80645161285</v>
      </c>
      <c r="W88" s="2">
        <f t="shared" si="20"/>
        <v>13333.516129032243</v>
      </c>
      <c r="X88" s="2">
        <f t="shared" si="6"/>
        <v>549189.14633594407</v>
      </c>
      <c r="Y88" s="2">
        <f t="shared" si="7"/>
        <v>26458954.680688694</v>
      </c>
      <c r="Z88" s="2" t="str">
        <f t="shared" si="8"/>
        <v>HERE</v>
      </c>
      <c r="AA88" s="2">
        <f>IF(Z88="HERE",Y88,AA87+Graph!$G$1*1000)</f>
        <v>26458954.680688694</v>
      </c>
      <c r="AB88" s="2">
        <f t="shared" si="21"/>
        <v>549189.14633594453</v>
      </c>
      <c r="AC88" s="2">
        <f t="shared" si="9"/>
        <v>842927.80645161285</v>
      </c>
      <c r="AD88" s="3">
        <f t="shared" si="10"/>
        <v>26458954.680688694</v>
      </c>
      <c r="AE88" s="2">
        <f>IF(AE86&gt;=52800000,52800000,IF(AB67=Graph!G$1*1000,AE87+Graph!G$1*1000,AC88))</f>
        <v>842927.80645161285</v>
      </c>
      <c r="AF88" s="3">
        <f t="shared" si="11"/>
        <v>842927.80645161285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20</v>
      </c>
      <c r="C89" s="7"/>
      <c r="D89" s="2" t="e">
        <f t="shared" si="12"/>
        <v>#N/A</v>
      </c>
      <c r="E89" s="2" t="e">
        <f t="shared" si="22"/>
        <v>#N/A</v>
      </c>
      <c r="F89" s="2">
        <v>562147.00445634127</v>
      </c>
      <c r="G89" s="2">
        <f t="shared" si="25"/>
        <v>562147.00445634127</v>
      </c>
      <c r="H89" s="2">
        <f t="shared" si="13"/>
        <v>27181560.270753801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759582.42857142957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567500.29462695122</v>
      </c>
      <c r="Q89" s="2">
        <f t="shared" si="26"/>
        <v>567500.29462695122</v>
      </c>
      <c r="R89" s="2">
        <f t="shared" si="16"/>
        <v>27869382.781767249</v>
      </c>
      <c r="S89" s="2">
        <f t="shared" si="17"/>
        <v>562147.00445634127</v>
      </c>
      <c r="T89" s="2">
        <f t="shared" si="18"/>
        <v>8499.5714285714785</v>
      </c>
      <c r="U89" s="2">
        <f t="shared" si="19"/>
        <v>567500.29462695122</v>
      </c>
      <c r="V89" s="2">
        <f t="shared" si="5"/>
        <v>856261.32258064509</v>
      </c>
      <c r="W89" s="2">
        <f t="shared" si="20"/>
        <v>13333.516129032243</v>
      </c>
      <c r="X89" s="2">
        <f t="shared" si="6"/>
        <v>554166.77849791897</v>
      </c>
      <c r="Y89" s="2">
        <f t="shared" si="7"/>
        <v>27013121.459186614</v>
      </c>
      <c r="Z89" s="2" t="str">
        <f t="shared" si="8"/>
        <v>HERE</v>
      </c>
      <c r="AA89" s="2">
        <f>IF(Z89="HERE",Y89,AA88+Graph!$G$1*1000)</f>
        <v>27013121.459186614</v>
      </c>
      <c r="AB89" s="2">
        <f t="shared" si="21"/>
        <v>554166.77849791944</v>
      </c>
      <c r="AC89" s="2">
        <f t="shared" si="9"/>
        <v>856261.32258064509</v>
      </c>
      <c r="AD89" s="3">
        <f t="shared" si="10"/>
        <v>27013121.459186614</v>
      </c>
      <c r="AE89" s="2">
        <f>IF(AE87&gt;=52800000,52800000,IF(AB68=Graph!G$1*1000,AE88+Graph!G$1*1000,AC89))</f>
        <v>856261.32258064509</v>
      </c>
      <c r="AF89" s="3">
        <f t="shared" si="11"/>
        <v>856261.32258064509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21</v>
      </c>
      <c r="C90" s="7"/>
      <c r="D90" s="2" t="e">
        <f t="shared" si="12"/>
        <v>#N/A</v>
      </c>
      <c r="E90" s="2" t="e">
        <f t="shared" si="22"/>
        <v>#N/A</v>
      </c>
      <c r="F90" s="2">
        <v>567078.14034250379</v>
      </c>
      <c r="G90" s="2">
        <f t="shared" si="25"/>
        <v>567078.14034250379</v>
      </c>
      <c r="H90" s="2">
        <f t="shared" si="13"/>
        <v>27748638.411096305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768082.00000000105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572477.92678889632</v>
      </c>
      <c r="Q90" s="2">
        <f t="shared" si="26"/>
        <v>572477.92678889632</v>
      </c>
      <c r="R90" s="2">
        <f t="shared" si="16"/>
        <v>28441860.708556145</v>
      </c>
      <c r="S90" s="2">
        <f t="shared" si="17"/>
        <v>567078.14034250379</v>
      </c>
      <c r="T90" s="2">
        <f t="shared" si="18"/>
        <v>8499.5714285714785</v>
      </c>
      <c r="U90" s="2">
        <f t="shared" si="19"/>
        <v>572477.92678889632</v>
      </c>
      <c r="V90" s="2">
        <f t="shared" si="5"/>
        <v>869594.83870967734</v>
      </c>
      <c r="W90" s="2">
        <f t="shared" si="20"/>
        <v>13333.516129032243</v>
      </c>
      <c r="X90" s="2">
        <f t="shared" si="6"/>
        <v>559144.41065986408</v>
      </c>
      <c r="Y90" s="2">
        <f t="shared" si="7"/>
        <v>27572265.869846478</v>
      </c>
      <c r="Z90" s="2" t="str">
        <f t="shared" si="8"/>
        <v>HERE</v>
      </c>
      <c r="AA90" s="2">
        <f>IF(Z90="HERE",Y90,AA89+Graph!$G$1*1000)</f>
        <v>27572265.869846478</v>
      </c>
      <c r="AB90" s="2">
        <f t="shared" si="21"/>
        <v>559144.41065986454</v>
      </c>
      <c r="AC90" s="2">
        <f t="shared" si="9"/>
        <v>869594.83870967734</v>
      </c>
      <c r="AD90" s="3">
        <f t="shared" si="10"/>
        <v>27572265.869846478</v>
      </c>
      <c r="AE90" s="2">
        <f>IF(AE88&gt;=52800000,52800000,IF(AB69=Graph!G$1*1000,AE89+Graph!G$1*1000,AC90))</f>
        <v>869594.83870967734</v>
      </c>
      <c r="AF90" s="3">
        <f t="shared" si="11"/>
        <v>869594.83870967734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22</v>
      </c>
      <c r="C91" s="7"/>
      <c r="D91" s="2" t="e">
        <f t="shared" si="12"/>
        <v>#N/A</v>
      </c>
      <c r="E91" s="2" t="e">
        <f t="shared" si="22"/>
        <v>#N/A</v>
      </c>
      <c r="F91" s="2">
        <v>572009.27622866631</v>
      </c>
      <c r="G91" s="2">
        <f t="shared" si="25"/>
        <v>572009.27622866631</v>
      </c>
      <c r="H91" s="2">
        <f t="shared" si="13"/>
        <v>28320647.687324971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776581.57142857253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577455.55895084143</v>
      </c>
      <c r="Q91" s="2">
        <f t="shared" si="26"/>
        <v>577455.55895084143</v>
      </c>
      <c r="R91" s="2">
        <f t="shared" si="16"/>
        <v>29019316.267506987</v>
      </c>
      <c r="S91" s="2">
        <f t="shared" si="17"/>
        <v>572009.27622866631</v>
      </c>
      <c r="T91" s="2">
        <f t="shared" si="18"/>
        <v>8499.5714285714785</v>
      </c>
      <c r="U91" s="2">
        <f t="shared" si="19"/>
        <v>577455.55895084143</v>
      </c>
      <c r="V91" s="2">
        <f t="shared" si="5"/>
        <v>882928.3548387097</v>
      </c>
      <c r="W91" s="2">
        <f t="shared" si="20"/>
        <v>13333.516129032359</v>
      </c>
      <c r="X91" s="2">
        <f t="shared" si="6"/>
        <v>564122.04282180907</v>
      </c>
      <c r="Y91" s="2">
        <f t="shared" si="7"/>
        <v>28136387.912668288</v>
      </c>
      <c r="Z91" s="2" t="str">
        <f t="shared" si="8"/>
        <v>HERE</v>
      </c>
      <c r="AA91" s="2">
        <f>IF(Z91="HERE",Y91,AA90+Graph!$G$1*1000)</f>
        <v>28136387.912668288</v>
      </c>
      <c r="AB91" s="2">
        <f t="shared" si="21"/>
        <v>564122.04282180965</v>
      </c>
      <c r="AC91" s="2">
        <f t="shared" si="9"/>
        <v>882928.3548387097</v>
      </c>
      <c r="AD91" s="3">
        <f t="shared" si="10"/>
        <v>28136387.912668288</v>
      </c>
      <c r="AE91" s="2">
        <f>IF(AE89&gt;=52800000,52800000,IF(AB70=Graph!G$1*1000,AE90+Graph!G$1*1000,AC91))</f>
        <v>882928.3548387097</v>
      </c>
      <c r="AF91" s="3">
        <f t="shared" si="11"/>
        <v>882928.3548387097</v>
      </c>
      <c r="AG91" s="3">
        <f t="shared" si="29"/>
        <v>15631761.216485132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23</v>
      </c>
      <c r="C92" s="7"/>
      <c r="D92" s="2" t="e">
        <f t="shared" si="12"/>
        <v>#N/A</v>
      </c>
      <c r="E92" s="2" t="e">
        <f t="shared" si="22"/>
        <v>#N/A</v>
      </c>
      <c r="F92" s="2">
        <v>576940.41211485863</v>
      </c>
      <c r="G92" s="2">
        <f t="shared" si="25"/>
        <v>576940.41211485863</v>
      </c>
      <c r="H92" s="2">
        <f t="shared" si="13"/>
        <v>28897588.09943983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785081.142857144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582433.19111281633</v>
      </c>
      <c r="Q92" s="2">
        <f t="shared" si="26"/>
        <v>582433.19111281633</v>
      </c>
      <c r="R92" s="2">
        <f t="shared" si="16"/>
        <v>29601749.458619803</v>
      </c>
      <c r="S92" s="2">
        <f t="shared" si="17"/>
        <v>576940.41211485863</v>
      </c>
      <c r="T92" s="2">
        <f t="shared" si="18"/>
        <v>8499.5714285714785</v>
      </c>
      <c r="U92" s="2">
        <f t="shared" si="19"/>
        <v>582433.19111281633</v>
      </c>
      <c r="V92" s="2">
        <f t="shared" si="5"/>
        <v>896261.87096774194</v>
      </c>
      <c r="W92" s="2">
        <f t="shared" si="20"/>
        <v>13333.516129032243</v>
      </c>
      <c r="X92" s="2">
        <f t="shared" si="6"/>
        <v>569099.67498378409</v>
      </c>
      <c r="Y92" s="2">
        <f t="shared" si="7"/>
        <v>28705487.587652072</v>
      </c>
      <c r="Z92" s="2" t="str">
        <f t="shared" si="8"/>
        <v>HERE</v>
      </c>
      <c r="AA92" s="2">
        <f>IF(Z92="HERE",Y92,AA91+Graph!$G$1*1000)</f>
        <v>28705487.587652072</v>
      </c>
      <c r="AB92" s="2">
        <f t="shared" si="21"/>
        <v>569099.67498378456</v>
      </c>
      <c r="AC92" s="2">
        <f t="shared" si="9"/>
        <v>896261.87096774194</v>
      </c>
      <c r="AD92" s="3">
        <f t="shared" si="10"/>
        <v>28705487.587652072</v>
      </c>
      <c r="AE92" s="2">
        <f>IF(AE90&gt;=52800000,52800000,IF(AB71=Graph!G$1*1000,AE91+Graph!G$1*1000,AC92))</f>
        <v>896261.87096774194</v>
      </c>
      <c r="AF92" s="3">
        <f t="shared" si="11"/>
        <v>896261.87096774194</v>
      </c>
      <c r="AG92" s="3">
        <f t="shared" si="29"/>
        <v>16050540.351916011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24</v>
      </c>
      <c r="C93" s="7"/>
      <c r="D93" s="2" t="e">
        <f t="shared" si="12"/>
        <v>#N/A</v>
      </c>
      <c r="E93" s="2" t="e">
        <f t="shared" si="22"/>
        <v>#N/A</v>
      </c>
      <c r="F93" s="2">
        <v>581871.54800102115</v>
      </c>
      <c r="G93" s="2">
        <f t="shared" si="25"/>
        <v>581871.54800102115</v>
      </c>
      <c r="H93" s="2">
        <f t="shared" si="13"/>
        <v>29479459.647440851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793580.71428571548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587410.82327476144</v>
      </c>
      <c r="Q93" s="2">
        <f t="shared" si="26"/>
        <v>587410.82327476144</v>
      </c>
      <c r="R93" s="2">
        <f t="shared" si="16"/>
        <v>30189160.281894565</v>
      </c>
      <c r="S93" s="2">
        <f t="shared" si="17"/>
        <v>581871.54800102115</v>
      </c>
      <c r="T93" s="2">
        <f t="shared" si="18"/>
        <v>8499.5714285714785</v>
      </c>
      <c r="U93" s="2">
        <f t="shared" si="19"/>
        <v>587410.82327476144</v>
      </c>
      <c r="V93" s="2">
        <f t="shared" si="5"/>
        <v>909595.38709677418</v>
      </c>
      <c r="W93" s="2">
        <f t="shared" si="20"/>
        <v>13333.516129032243</v>
      </c>
      <c r="X93" s="2">
        <f t="shared" si="6"/>
        <v>574077.3071457292</v>
      </c>
      <c r="Y93" s="2">
        <f t="shared" si="7"/>
        <v>29279564.894797802</v>
      </c>
      <c r="Z93" s="2" t="str">
        <f t="shared" si="8"/>
        <v>HERE</v>
      </c>
      <c r="AA93" s="2">
        <f>IF(Z93="HERE",Y93,AA92+Graph!$G$1*1000)</f>
        <v>29279564.894797802</v>
      </c>
      <c r="AB93" s="2">
        <f t="shared" si="21"/>
        <v>574077.30714572966</v>
      </c>
      <c r="AC93" s="2">
        <f t="shared" si="9"/>
        <v>909595.38709677418</v>
      </c>
      <c r="AD93" s="3">
        <f t="shared" si="10"/>
        <v>29279564.894797802</v>
      </c>
      <c r="AE93" s="2">
        <f>IF(AE91&gt;=52800000,52800000,IF(AB72=Graph!G$1*1000,AE92+Graph!G$1*1000,AC93))</f>
        <v>909595.38709677418</v>
      </c>
      <c r="AF93" s="3">
        <f t="shared" si="11"/>
        <v>909595.38709677418</v>
      </c>
      <c r="AG93" s="3">
        <f t="shared" si="29"/>
        <v>16473799.356292671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25</v>
      </c>
      <c r="C94" s="7"/>
      <c r="D94" s="2" t="e">
        <f t="shared" si="12"/>
        <v>#N/A</v>
      </c>
      <c r="E94" s="2" t="e">
        <f t="shared" si="22"/>
        <v>#N/A</v>
      </c>
      <c r="F94" s="2">
        <v>586802.68388718367</v>
      </c>
      <c r="G94" s="2">
        <f t="shared" si="25"/>
        <v>586802.68388718367</v>
      </c>
      <c r="H94" s="2">
        <f t="shared" si="13"/>
        <v>30066262.331328034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802080.28571428696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592388.45543670654</v>
      </c>
      <c r="Q94" s="2">
        <f t="shared" si="26"/>
        <v>592388.45543670654</v>
      </c>
      <c r="R94" s="2">
        <f t="shared" si="16"/>
        <v>30781548.737331271</v>
      </c>
      <c r="S94" s="2">
        <f t="shared" si="17"/>
        <v>586802.68388718367</v>
      </c>
      <c r="T94" s="2">
        <f t="shared" si="18"/>
        <v>8499.5714285714785</v>
      </c>
      <c r="U94" s="2">
        <f t="shared" si="19"/>
        <v>592388.45543670654</v>
      </c>
      <c r="V94" s="2">
        <f t="shared" si="5"/>
        <v>922928.90322580643</v>
      </c>
      <c r="W94" s="2">
        <f t="shared" si="20"/>
        <v>13333.516129032243</v>
      </c>
      <c r="X94" s="2">
        <f t="shared" si="6"/>
        <v>579054.9393076743</v>
      </c>
      <c r="Y94" s="2">
        <f t="shared" si="7"/>
        <v>29858619.834105477</v>
      </c>
      <c r="Z94" s="2" t="str">
        <f t="shared" si="8"/>
        <v>HERE</v>
      </c>
      <c r="AA94" s="2">
        <f>IF(Z94="HERE",Y94,AA93+Graph!$G$1*1000)</f>
        <v>29858619.834105477</v>
      </c>
      <c r="AB94" s="2">
        <f t="shared" si="21"/>
        <v>579054.93930767477</v>
      </c>
      <c r="AC94" s="2">
        <f t="shared" si="9"/>
        <v>922928.90322580643</v>
      </c>
      <c r="AD94" s="3">
        <f t="shared" si="10"/>
        <v>29858619.834105477</v>
      </c>
      <c r="AE94" s="2">
        <f>IF(AE92&gt;=52800000,52800000,IF(AB73=Graph!G$1*1000,AE93+Graph!G$1*1000,AC94))</f>
        <v>922928.90322580643</v>
      </c>
      <c r="AF94" s="3">
        <f t="shared" si="11"/>
        <v>922928.90322580643</v>
      </c>
      <c r="AG94" s="3">
        <f t="shared" si="29"/>
        <v>16901538.229615077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26</v>
      </c>
      <c r="C95" s="7"/>
      <c r="D95" s="2" t="e">
        <f t="shared" si="12"/>
        <v>#N/A</v>
      </c>
      <c r="E95" s="2" t="e">
        <f t="shared" si="22"/>
        <v>#N/A</v>
      </c>
      <c r="F95" s="2">
        <v>591733.81977337599</v>
      </c>
      <c r="G95" s="2">
        <f t="shared" si="25"/>
        <v>591733.81977337599</v>
      </c>
      <c r="H95" s="2">
        <f t="shared" si="13"/>
        <v>30657996.15110141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810579.85714285844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597366.08759868145</v>
      </c>
      <c r="Q95" s="2">
        <f t="shared" si="26"/>
        <v>597366.08759868145</v>
      </c>
      <c r="R95" s="2">
        <f t="shared" si="16"/>
        <v>31378914.824929953</v>
      </c>
      <c r="S95" s="2">
        <f t="shared" si="17"/>
        <v>591733.81977337599</v>
      </c>
      <c r="T95" s="2">
        <f t="shared" si="18"/>
        <v>8499.5714285714785</v>
      </c>
      <c r="U95" s="2">
        <f t="shared" si="19"/>
        <v>597366.08759868145</v>
      </c>
      <c r="V95" s="2">
        <f t="shared" si="5"/>
        <v>936262.41935483867</v>
      </c>
      <c r="W95" s="2">
        <f t="shared" si="20"/>
        <v>13333.516129032243</v>
      </c>
      <c r="X95" s="2">
        <f t="shared" si="6"/>
        <v>584032.57146964921</v>
      </c>
      <c r="Y95" s="2">
        <f t="shared" ref="Y95:Y158" si="30">IF(COUNT($C96)=0,IF(COUNT($C95)=1,C95,SUM(Y94+X95)),C95)</f>
        <v>30442652.405575126</v>
      </c>
      <c r="Z95" s="2" t="str">
        <f t="shared" si="8"/>
        <v>HERE</v>
      </c>
      <c r="AA95" s="2">
        <f>IF(Z95="HERE",Y95,AA94+Graph!$G$1*1000)</f>
        <v>30442652.405575126</v>
      </c>
      <c r="AB95" s="2">
        <f t="shared" si="21"/>
        <v>584032.57146964967</v>
      </c>
      <c r="AC95" s="2">
        <f t="shared" ref="AC95:AC158" si="31">IF(Z96="HERE",V95,AC94)</f>
        <v>936262.41935483867</v>
      </c>
      <c r="AD95" s="3">
        <f t="shared" si="10"/>
        <v>30442652.405575126</v>
      </c>
      <c r="AE95" s="2">
        <f>IF(AE93&gt;=52800000,52800000,IF(AB74=Graph!G$1*1000,AE94+Graph!G$1*1000,AC95))</f>
        <v>936262.41935483867</v>
      </c>
      <c r="AF95" s="3">
        <f t="shared" si="11"/>
        <v>936262.41935483867</v>
      </c>
      <c r="AG95" s="3">
        <f t="shared" si="29"/>
        <v>17333756.971883237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27</v>
      </c>
      <c r="C96" s="7"/>
      <c r="D96" s="2" t="e">
        <f t="shared" si="12"/>
        <v>#N/A</v>
      </c>
      <c r="E96" s="2" t="e">
        <f t="shared" si="22"/>
        <v>#N/A</v>
      </c>
      <c r="F96" s="2">
        <v>596664.95565953851</v>
      </c>
      <c r="G96" s="2">
        <f t="shared" si="25"/>
        <v>596664.95565953851</v>
      </c>
      <c r="H96" s="2">
        <f t="shared" ref="H96:H159" si="32">IF(COUNT($C97)=0,IF(COUNT($C96)=1,C96,SUM(H95+G96)),C96)</f>
        <v>31254661.106760949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819079.42857142992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602343.71976062655</v>
      </c>
      <c r="Q96" s="2">
        <f t="shared" si="26"/>
        <v>602343.71976062655</v>
      </c>
      <c r="R96" s="2">
        <f t="shared" ref="R96:R159" si="33">IF(COUNT($C97)=0,IF(COUNT($C96)=1,M96,SUM(R95+Q96)),M96)</f>
        <v>31981258.544690579</v>
      </c>
      <c r="S96" s="2">
        <f t="shared" si="17"/>
        <v>596664.95565953851</v>
      </c>
      <c r="T96" s="2">
        <f t="shared" si="18"/>
        <v>8499.5714285714785</v>
      </c>
      <c r="U96" s="2">
        <f t="shared" si="19"/>
        <v>602343.71976062655</v>
      </c>
      <c r="V96" s="2">
        <f t="shared" si="5"/>
        <v>949595.93548387103</v>
      </c>
      <c r="W96" s="2">
        <f t="shared" si="20"/>
        <v>13333.516129032359</v>
      </c>
      <c r="X96" s="2">
        <f t="shared" si="6"/>
        <v>589010.2036315942</v>
      </c>
      <c r="Y96" s="2">
        <f t="shared" si="30"/>
        <v>31031662.609206721</v>
      </c>
      <c r="Z96" s="2" t="str">
        <f t="shared" si="8"/>
        <v>HERE</v>
      </c>
      <c r="AA96" s="2">
        <f>IF(Z96="HERE",Y96,AA95+Graph!$G$1*1000)</f>
        <v>31031662.609206721</v>
      </c>
      <c r="AB96" s="2">
        <f t="shared" si="21"/>
        <v>589010.20363159478</v>
      </c>
      <c r="AC96" s="2">
        <f t="shared" si="31"/>
        <v>949595.93548387103</v>
      </c>
      <c r="AD96" s="3">
        <f t="shared" si="10"/>
        <v>31031662.609206721</v>
      </c>
      <c r="AE96" s="2">
        <f>IF(AE94&gt;=52800000,52800000,IF(AB75=Graph!G$1*1000,AE95+Graph!G$1*1000,AC96))</f>
        <v>949595.93548387103</v>
      </c>
      <c r="AF96" s="3">
        <f t="shared" si="11"/>
        <v>949595.93548387103</v>
      </c>
      <c r="AG96" s="3">
        <f t="shared" si="29"/>
        <v>17770455.583097175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28</v>
      </c>
      <c r="C97" s="7"/>
      <c r="D97" s="2" t="e">
        <f t="shared" si="12"/>
        <v>#N/A</v>
      </c>
      <c r="E97" s="2" t="e">
        <f t="shared" si="22"/>
        <v>#N/A</v>
      </c>
      <c r="F97" s="2">
        <v>601596.09154570103</v>
      </c>
      <c r="G97" s="2">
        <f t="shared" si="25"/>
        <v>601596.09154570103</v>
      </c>
      <c r="H97" s="2">
        <f t="shared" si="32"/>
        <v>31856257.19830665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827579.0000000014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607321.35192260146</v>
      </c>
      <c r="Q97" s="2">
        <f t="shared" si="26"/>
        <v>607321.35192260146</v>
      </c>
      <c r="R97" s="2">
        <f t="shared" si="33"/>
        <v>32588579.896613181</v>
      </c>
      <c r="S97" s="2">
        <f t="shared" si="17"/>
        <v>601596.09154570103</v>
      </c>
      <c r="T97" s="2">
        <f t="shared" si="18"/>
        <v>8499.5714285714785</v>
      </c>
      <c r="U97" s="2">
        <f t="shared" si="19"/>
        <v>607321.35192260146</v>
      </c>
      <c r="V97" s="2">
        <f t="shared" si="5"/>
        <v>962929.45161290327</v>
      </c>
      <c r="W97" s="2">
        <f t="shared" si="20"/>
        <v>13333.516129032243</v>
      </c>
      <c r="X97" s="2">
        <f t="shared" si="6"/>
        <v>593987.83579356922</v>
      </c>
      <c r="Y97" s="2">
        <f t="shared" si="30"/>
        <v>31625650.445000291</v>
      </c>
      <c r="Z97" s="2" t="str">
        <f t="shared" si="8"/>
        <v>HERE</v>
      </c>
      <c r="AA97" s="2">
        <f>IF(Z97="HERE",Y97,AA96+Graph!$G$1*1000)</f>
        <v>31625650.445000291</v>
      </c>
      <c r="AB97" s="2">
        <f t="shared" si="21"/>
        <v>593987.83579356968</v>
      </c>
      <c r="AC97" s="2">
        <f t="shared" si="31"/>
        <v>962929.45161290327</v>
      </c>
      <c r="AD97" s="3">
        <f t="shared" si="10"/>
        <v>31625650.445000291</v>
      </c>
      <c r="AE97" s="2">
        <f>IF(AE95&gt;=52800000,52800000,IF(AB76=Graph!G$1*1000,AE96+Graph!G$1*1000,AC97))</f>
        <v>962929.45161290327</v>
      </c>
      <c r="AF97" s="3">
        <f t="shared" si="11"/>
        <v>962929.45161290327</v>
      </c>
      <c r="AG97" s="3">
        <f t="shared" si="29"/>
        <v>18211634.063256864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29</v>
      </c>
      <c r="C98" s="7"/>
      <c r="D98" s="2" t="e">
        <f t="shared" si="12"/>
        <v>#N/A</v>
      </c>
      <c r="E98" s="2" t="e">
        <f t="shared" si="22"/>
        <v>#N/A</v>
      </c>
      <c r="F98" s="2">
        <v>606527.22743189335</v>
      </c>
      <c r="G98" s="2">
        <f t="shared" si="25"/>
        <v>606527.22743189335</v>
      </c>
      <c r="H98" s="2">
        <f t="shared" si="32"/>
        <v>32462784.425738543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836078.57142857288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612298.98408454657</v>
      </c>
      <c r="Q98" s="2">
        <f t="shared" si="26"/>
        <v>612298.98408454657</v>
      </c>
      <c r="R98" s="2">
        <f t="shared" si="33"/>
        <v>33200878.880697727</v>
      </c>
      <c r="S98" s="2">
        <f t="shared" si="17"/>
        <v>606527.22743189335</v>
      </c>
      <c r="T98" s="2">
        <f t="shared" si="18"/>
        <v>8499.5714285714785</v>
      </c>
      <c r="U98" s="2">
        <f t="shared" si="19"/>
        <v>612298.98408454657</v>
      </c>
      <c r="V98" s="2">
        <f t="shared" si="5"/>
        <v>976262.96774193551</v>
      </c>
      <c r="W98" s="2">
        <f t="shared" si="20"/>
        <v>13333.516129032243</v>
      </c>
      <c r="X98" s="2">
        <f t="shared" si="6"/>
        <v>598965.46795551432</v>
      </c>
      <c r="Y98" s="2">
        <f t="shared" si="30"/>
        <v>32224615.912955806</v>
      </c>
      <c r="Z98" s="2" t="str">
        <f t="shared" si="8"/>
        <v>HERE</v>
      </c>
      <c r="AA98" s="2">
        <f>IF(Z98="HERE",Y98,AA97+Graph!$G$1*1000)</f>
        <v>32224615.912955806</v>
      </c>
      <c r="AB98" s="2">
        <f t="shared" si="21"/>
        <v>598965.46795551479</v>
      </c>
      <c r="AC98" s="2">
        <f t="shared" si="31"/>
        <v>976262.96774193551</v>
      </c>
      <c r="AD98" s="3">
        <f t="shared" si="10"/>
        <v>32224615.912955806</v>
      </c>
      <c r="AE98" s="2">
        <f>IF(AE96&gt;=52800000,52800000,IF(AB77=Graph!G$1*1000,AE97+Graph!G$1*1000,AC98))</f>
        <v>976262.96774193551</v>
      </c>
      <c r="AF98" s="3">
        <f t="shared" si="11"/>
        <v>976262.96774193551</v>
      </c>
      <c r="AG98" s="3">
        <f t="shared" si="29"/>
        <v>18657292.4123623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30</v>
      </c>
      <c r="C99" s="7"/>
      <c r="D99" s="2" t="e">
        <f t="shared" si="12"/>
        <v>#N/A</v>
      </c>
      <c r="E99" s="2" t="e">
        <f t="shared" si="22"/>
        <v>#N/A</v>
      </c>
      <c r="F99" s="2">
        <v>611458.36331805587</v>
      </c>
      <c r="G99" s="2">
        <f t="shared" si="25"/>
        <v>611458.36331805587</v>
      </c>
      <c r="H99" s="2">
        <f t="shared" si="32"/>
        <v>33074242.789056599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844578.14285714435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617276.61624649167</v>
      </c>
      <c r="Q99" s="2">
        <f t="shared" si="26"/>
        <v>617276.61624649167</v>
      </c>
      <c r="R99" s="2">
        <f t="shared" si="33"/>
        <v>33818155.496944219</v>
      </c>
      <c r="S99" s="2">
        <f t="shared" si="17"/>
        <v>611458.36331805587</v>
      </c>
      <c r="T99" s="2">
        <f t="shared" si="18"/>
        <v>8499.5714285714785</v>
      </c>
      <c r="U99" s="2">
        <f t="shared" si="19"/>
        <v>617276.61624649167</v>
      </c>
      <c r="V99" s="2">
        <f t="shared" si="5"/>
        <v>989596.48387096776</v>
      </c>
      <c r="W99" s="2">
        <f t="shared" si="20"/>
        <v>13333.516129032243</v>
      </c>
      <c r="X99" s="2">
        <f t="shared" si="6"/>
        <v>603943.10011745943</v>
      </c>
      <c r="Y99" s="2">
        <f t="shared" si="30"/>
        <v>32828559.013073266</v>
      </c>
      <c r="Z99" s="2" t="str">
        <f t="shared" si="8"/>
        <v>HERE</v>
      </c>
      <c r="AA99" s="2">
        <f>IF(Z99="HERE",Y99,AA98+Graph!$G$1*1000)</f>
        <v>32828559.013073266</v>
      </c>
      <c r="AB99" s="2">
        <f t="shared" si="21"/>
        <v>603943.10011745989</v>
      </c>
      <c r="AC99" s="2">
        <f t="shared" si="31"/>
        <v>989596.48387096776</v>
      </c>
      <c r="AD99" s="3">
        <f t="shared" si="10"/>
        <v>32828559.013073266</v>
      </c>
      <c r="AE99" s="2">
        <f>IF(AE97&gt;=52800000,52800000,IF(AB78=Graph!G$1*1000,AE98+Graph!G$1*1000,AC99))</f>
        <v>989596.48387096776</v>
      </c>
      <c r="AF99" s="3">
        <f t="shared" si="11"/>
        <v>989596.48387096776</v>
      </c>
      <c r="AG99" s="3">
        <f t="shared" si="29"/>
        <v>19107430.630413514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31</v>
      </c>
      <c r="C100" s="14"/>
      <c r="D100" s="13" t="e">
        <f t="shared" si="12"/>
        <v>#N/A</v>
      </c>
      <c r="E100" s="13" t="e">
        <f t="shared" si="22"/>
        <v>#N/A</v>
      </c>
      <c r="F100" s="13">
        <v>616389.49920421839</v>
      </c>
      <c r="G100" s="2">
        <f t="shared" si="25"/>
        <v>616389.49920421839</v>
      </c>
      <c r="H100" s="13">
        <f t="shared" si="32"/>
        <v>33690632.288260818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853077.71428571583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622254.24840846658</v>
      </c>
      <c r="Q100" s="2">
        <f t="shared" si="26"/>
        <v>622254.24840846658</v>
      </c>
      <c r="R100" s="13">
        <f t="shared" si="33"/>
        <v>34440409.745352685</v>
      </c>
      <c r="S100" s="13">
        <f t="shared" si="17"/>
        <v>616389.49920421839</v>
      </c>
      <c r="T100" s="13">
        <f t="shared" si="18"/>
        <v>8499.5714285714785</v>
      </c>
      <c r="U100" s="13">
        <f t="shared" si="19"/>
        <v>622254.24840846658</v>
      </c>
      <c r="V100" s="13">
        <f t="shared" si="5"/>
        <v>1002930</v>
      </c>
      <c r="W100" s="13">
        <f t="shared" si="20"/>
        <v>13333.516129032243</v>
      </c>
      <c r="X100" s="13">
        <f t="shared" si="6"/>
        <v>608920.73227943433</v>
      </c>
      <c r="Y100" s="2">
        <f t="shared" si="30"/>
        <v>33437479.7453527</v>
      </c>
      <c r="Z100" s="2" t="str">
        <f t="shared" si="8"/>
        <v>HERE</v>
      </c>
      <c r="AA100" s="2">
        <f>IF(Z100="HERE",Y100,AA99+Graph!$G$1*1000)</f>
        <v>33437479.7453527</v>
      </c>
      <c r="AB100" s="2">
        <f t="shared" si="21"/>
        <v>608920.7322794348</v>
      </c>
      <c r="AC100" s="2">
        <f t="shared" si="31"/>
        <v>1002930</v>
      </c>
      <c r="AD100" s="3">
        <f t="shared" si="10"/>
        <v>33437479.7453527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19562048.717410482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32</v>
      </c>
      <c r="C101" s="7"/>
      <c r="D101" s="2" t="e">
        <f t="shared" si="12"/>
        <v>#N/A</v>
      </c>
      <c r="E101" s="2" t="e">
        <f t="shared" si="22"/>
        <v>#N/A</v>
      </c>
      <c r="F101" s="2">
        <v>621320.63509041071</v>
      </c>
      <c r="G101" s="2">
        <f t="shared" si="25"/>
        <v>621320.63509041071</v>
      </c>
      <c r="H101" s="2">
        <f t="shared" si="32"/>
        <v>34311952.923351228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861577.28571428731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627231.88057041168</v>
      </c>
      <c r="Q101" s="2">
        <f t="shared" si="26"/>
        <v>627231.88057041168</v>
      </c>
      <c r="R101" s="2">
        <f t="shared" si="33"/>
        <v>35067641.625923097</v>
      </c>
      <c r="S101" s="2">
        <f t="shared" si="17"/>
        <v>621320.63509041071</v>
      </c>
      <c r="T101" s="2">
        <f t="shared" si="18"/>
        <v>8499.5714285714785</v>
      </c>
      <c r="U101" s="2">
        <f t="shared" si="19"/>
        <v>627231.88057041168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573794.16628469736</v>
      </c>
      <c r="Y101" s="2">
        <f t="shared" si="30"/>
        <v>34011273.911637396</v>
      </c>
      <c r="Z101" s="2" t="str">
        <f t="shared" si="8"/>
        <v>HERE</v>
      </c>
      <c r="AA101" s="2">
        <f>IF(Z101="HERE",Y101,AA100+Graph!$G$1*1000)</f>
        <v>34011273.911637396</v>
      </c>
      <c r="AB101" s="2">
        <f t="shared" si="21"/>
        <v>573794.16628469527</v>
      </c>
      <c r="AC101" s="2">
        <f t="shared" si="31"/>
        <v>1056367.7142857143</v>
      </c>
      <c r="AD101" s="3">
        <f t="shared" si="10"/>
        <v>34011273.911637396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20021146.673353199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33</v>
      </c>
      <c r="C102" s="7"/>
      <c r="D102" s="2" t="e">
        <f t="shared" si="12"/>
        <v>#N/A</v>
      </c>
      <c r="E102" s="2" t="e">
        <f t="shared" si="22"/>
        <v>#N/A</v>
      </c>
      <c r="F102" s="2">
        <v>626251.77097657323</v>
      </c>
      <c r="G102" s="2">
        <f t="shared" ref="G102:G165" si="35">IF(F102&gt;800000,$AK$31*1000,F102)</f>
        <v>626251.77097657323</v>
      </c>
      <c r="H102" s="2">
        <f t="shared" si="32"/>
        <v>34938204.694327801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870076.85714285879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632209.51273235679</v>
      </c>
      <c r="Q102" s="2">
        <f t="shared" ref="Q102:Q165" si="36">IF(P102&gt;800000,800000,P102)</f>
        <v>632209.51273235679</v>
      </c>
      <c r="R102" s="2">
        <f t="shared" si="33"/>
        <v>35699851.138655454</v>
      </c>
      <c r="S102" s="2">
        <f t="shared" si="17"/>
        <v>626251.77097657323</v>
      </c>
      <c r="T102" s="2">
        <f t="shared" si="18"/>
        <v>8499.5714285714785</v>
      </c>
      <c r="U102" s="2">
        <f t="shared" si="19"/>
        <v>632209.51273235679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578771.79844664247</v>
      </c>
      <c r="Y102" s="2">
        <f t="shared" si="30"/>
        <v>34590045.710084036</v>
      </c>
      <c r="Z102" s="2" t="str">
        <f t="shared" si="8"/>
        <v>HERE</v>
      </c>
      <c r="AA102" s="2">
        <f>IF(Z102="HERE",Y102,AA101+Graph!$G$1*1000)</f>
        <v>34590045.710084036</v>
      </c>
      <c r="AB102" s="2">
        <f t="shared" si="21"/>
        <v>578771.79844664037</v>
      </c>
      <c r="AC102" s="2">
        <f t="shared" si="31"/>
        <v>1109805.4285714286</v>
      </c>
      <c r="AD102" s="3">
        <f t="shared" si="10"/>
        <v>34590045.710084036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20484724.498241693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34</v>
      </c>
      <c r="C103" s="7"/>
      <c r="D103" s="2" t="e">
        <f t="shared" si="12"/>
        <v>#N/A</v>
      </c>
      <c r="E103" s="2" t="e">
        <f t="shared" si="22"/>
        <v>#N/A</v>
      </c>
      <c r="F103" s="2">
        <v>631182.90686273575</v>
      </c>
      <c r="G103" s="2">
        <f t="shared" si="35"/>
        <v>631182.90686273575</v>
      </c>
      <c r="H103" s="2">
        <f t="shared" si="32"/>
        <v>35569387.601190537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878576.42857143027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637187.14489433169</v>
      </c>
      <c r="Q103" s="2">
        <f t="shared" si="36"/>
        <v>637187.14489433169</v>
      </c>
      <c r="R103" s="2">
        <f t="shared" si="33"/>
        <v>36337038.283549786</v>
      </c>
      <c r="S103" s="2">
        <f t="shared" si="17"/>
        <v>631182.90686273575</v>
      </c>
      <c r="T103" s="2">
        <f t="shared" si="18"/>
        <v>8499.5714285714785</v>
      </c>
      <c r="U103" s="2">
        <f t="shared" si="19"/>
        <v>637187.14489433169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583749.43060861761</v>
      </c>
      <c r="Y103" s="2">
        <f t="shared" si="30"/>
        <v>35173795.140692651</v>
      </c>
      <c r="Z103" s="2" t="str">
        <f t="shared" si="8"/>
        <v>HERE</v>
      </c>
      <c r="AA103" s="2">
        <f>IF(Z103="HERE",Y103,AA102+Graph!$G$1*1000)</f>
        <v>35173795.140692651</v>
      </c>
      <c r="AB103" s="2">
        <f t="shared" si="21"/>
        <v>583749.43060861528</v>
      </c>
      <c r="AC103" s="2">
        <f t="shared" si="31"/>
        <v>1163243.1428571427</v>
      </c>
      <c r="AD103" s="3">
        <f t="shared" si="10"/>
        <v>35173795.140692651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20952782.192075934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35</v>
      </c>
      <c r="C104" s="7"/>
      <c r="D104" s="2" t="e">
        <f t="shared" si="12"/>
        <v>#N/A</v>
      </c>
      <c r="E104" s="2" t="e">
        <f t="shared" si="22"/>
        <v>#N/A</v>
      </c>
      <c r="F104" s="2">
        <v>636114.04274892807</v>
      </c>
      <c r="G104" s="2">
        <f t="shared" si="35"/>
        <v>636114.04274892807</v>
      </c>
      <c r="H104" s="2">
        <f t="shared" si="32"/>
        <v>36205501.643939465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887076.00000000175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642164.7770562768</v>
      </c>
      <c r="Q104" s="2">
        <f t="shared" si="36"/>
        <v>642164.7770562768</v>
      </c>
      <c r="R104" s="2">
        <f t="shared" si="33"/>
        <v>36979203.060606062</v>
      </c>
      <c r="S104" s="2">
        <f t="shared" si="17"/>
        <v>636114.04274892807</v>
      </c>
      <c r="T104" s="2">
        <f t="shared" si="18"/>
        <v>8499.5714285714785</v>
      </c>
      <c r="U104" s="2">
        <f t="shared" si="19"/>
        <v>642164.7770562768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588727.06277056248</v>
      </c>
      <c r="Y104" s="2">
        <f t="shared" si="30"/>
        <v>35762522.203463212</v>
      </c>
      <c r="Z104" s="2" t="str">
        <f t="shared" si="8"/>
        <v>HERE</v>
      </c>
      <c r="AA104" s="2">
        <f>IF(Z104="HERE",Y104,AA103+Graph!$G$1*1000)</f>
        <v>35762522.203463212</v>
      </c>
      <c r="AB104" s="2">
        <f t="shared" si="21"/>
        <v>588727.06277056038</v>
      </c>
      <c r="AC104" s="2">
        <f t="shared" si="31"/>
        <v>1216680.857142857</v>
      </c>
      <c r="AD104" s="3">
        <f t="shared" si="10"/>
        <v>35762522.203463212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21425319.754855957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36</v>
      </c>
      <c r="C105" s="7"/>
      <c r="D105" s="2" t="e">
        <f t="shared" si="12"/>
        <v>#N/A</v>
      </c>
      <c r="E105" s="2" t="e">
        <f t="shared" si="22"/>
        <v>#N/A</v>
      </c>
      <c r="F105" s="2">
        <v>641045.17863509059</v>
      </c>
      <c r="G105" s="2">
        <f t="shared" si="35"/>
        <v>641045.17863509059</v>
      </c>
      <c r="H105" s="2">
        <f t="shared" si="32"/>
        <v>36846546.822574556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895575.57142857322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647142.4092182219</v>
      </c>
      <c r="Q105" s="2">
        <f t="shared" si="36"/>
        <v>647142.4092182219</v>
      </c>
      <c r="R105" s="2">
        <f t="shared" si="33"/>
        <v>37626345.469824284</v>
      </c>
      <c r="S105" s="2">
        <f t="shared" si="17"/>
        <v>641045.17863509059</v>
      </c>
      <c r="T105" s="2">
        <f t="shared" si="18"/>
        <v>8499.5714285714785</v>
      </c>
      <c r="U105" s="2">
        <f t="shared" si="19"/>
        <v>647142.4092182219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593704.69493250758</v>
      </c>
      <c r="Y105" s="2">
        <f t="shared" si="30"/>
        <v>36356226.898395717</v>
      </c>
      <c r="Z105" s="2" t="str">
        <f t="shared" si="8"/>
        <v>HERE</v>
      </c>
      <c r="AA105" s="2">
        <f>IF(Z105="HERE",Y105,AA104+Graph!$G$1*1000)</f>
        <v>36356226.898395717</v>
      </c>
      <c r="AB105" s="2">
        <f t="shared" si="21"/>
        <v>593704.69493250549</v>
      </c>
      <c r="AC105" s="2">
        <f t="shared" si="31"/>
        <v>1270118.5714285714</v>
      </c>
      <c r="AD105" s="3">
        <f t="shared" si="10"/>
        <v>36356226.898395717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21902337.186581731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37</v>
      </c>
      <c r="C106" s="7"/>
      <c r="D106" s="2" t="e">
        <f t="shared" si="12"/>
        <v>#N/A</v>
      </c>
      <c r="E106" s="2" t="e">
        <f t="shared" si="22"/>
        <v>#N/A</v>
      </c>
      <c r="F106" s="2">
        <v>645976.31452125311</v>
      </c>
      <c r="G106" s="2">
        <f t="shared" si="35"/>
        <v>645976.31452125311</v>
      </c>
      <c r="H106" s="2">
        <f t="shared" si="32"/>
        <v>37492523.137095809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904075.1428571447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652120.04138019681</v>
      </c>
      <c r="Q106" s="2">
        <f t="shared" si="36"/>
        <v>652120.04138019681</v>
      </c>
      <c r="R106" s="2">
        <f t="shared" si="33"/>
        <v>38278465.511204481</v>
      </c>
      <c r="S106" s="2">
        <f t="shared" si="17"/>
        <v>645976.31452125311</v>
      </c>
      <c r="T106" s="2">
        <f t="shared" si="18"/>
        <v>8499.5714285714785</v>
      </c>
      <c r="U106" s="2">
        <f t="shared" si="19"/>
        <v>652120.04138019681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598682.32709448249</v>
      </c>
      <c r="Y106" s="2">
        <f t="shared" si="30"/>
        <v>36954909.225490198</v>
      </c>
      <c r="Z106" s="2" t="str">
        <f t="shared" si="8"/>
        <v>HERE</v>
      </c>
      <c r="AA106" s="2">
        <f>IF(Z106="HERE",Y106,AA105+Graph!$G$1*1000)</f>
        <v>36954909.225490198</v>
      </c>
      <c r="AB106" s="2">
        <f t="shared" si="21"/>
        <v>598682.3270944804</v>
      </c>
      <c r="AC106" s="2">
        <f t="shared" si="31"/>
        <v>1323556.2857142857</v>
      </c>
      <c r="AD106" s="3">
        <f t="shared" si="10"/>
        <v>36954909.225490198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22383834.487253252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38</v>
      </c>
      <c r="C107" s="7"/>
      <c r="D107" s="2" t="e">
        <f t="shared" si="12"/>
        <v>#N/A</v>
      </c>
      <c r="E107" s="2" t="e">
        <f t="shared" si="22"/>
        <v>#N/A</v>
      </c>
      <c r="F107" s="2">
        <v>650907.45040744543</v>
      </c>
      <c r="G107" s="2">
        <f t="shared" si="35"/>
        <v>650907.45040744543</v>
      </c>
      <c r="H107" s="2">
        <f t="shared" si="32"/>
        <v>38143430.587503254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912574.71428571618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657097.67354214191</v>
      </c>
      <c r="Q107" s="2">
        <f t="shared" si="36"/>
        <v>657097.67354214191</v>
      </c>
      <c r="R107" s="2">
        <f t="shared" si="33"/>
        <v>38935563.184746623</v>
      </c>
      <c r="S107" s="2">
        <f t="shared" si="17"/>
        <v>650907.45040744543</v>
      </c>
      <c r="T107" s="2">
        <f t="shared" si="18"/>
        <v>8499.5714285714785</v>
      </c>
      <c r="U107" s="2">
        <f t="shared" si="19"/>
        <v>657097.67354214191</v>
      </c>
      <c r="V107" s="2">
        <f t="shared" si="34"/>
        <v>1376994</v>
      </c>
      <c r="W107" s="2">
        <f t="shared" si="20"/>
        <v>53437.714285714319</v>
      </c>
      <c r="X107" s="2">
        <f t="shared" si="6"/>
        <v>603659.9592564276</v>
      </c>
      <c r="Y107" s="2">
        <f t="shared" si="30"/>
        <v>37558569.184746623</v>
      </c>
      <c r="Z107" s="2" t="str">
        <f t="shared" si="8"/>
        <v>HERE</v>
      </c>
      <c r="AA107" s="2">
        <f>IF(Z107="HERE",Y107,AA106+Graph!$G$1*1000)</f>
        <v>37558569.184746623</v>
      </c>
      <c r="AB107" s="2">
        <f t="shared" si="21"/>
        <v>603659.9592564255</v>
      </c>
      <c r="AC107" s="2">
        <f t="shared" si="31"/>
        <v>1376994</v>
      </c>
      <c r="AD107" s="3">
        <f t="shared" si="10"/>
        <v>37558569.184746623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22869811.656870555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39</v>
      </c>
      <c r="C108" s="7"/>
      <c r="D108" s="2" t="e">
        <f t="shared" si="12"/>
        <v>#N/A</v>
      </c>
      <c r="E108" s="2" t="e">
        <f t="shared" si="22"/>
        <v>#N/A</v>
      </c>
      <c r="F108" s="2">
        <v>655838.58629360795</v>
      </c>
      <c r="G108" s="2">
        <f t="shared" si="35"/>
        <v>655838.58629360795</v>
      </c>
      <c r="H108" s="2">
        <f t="shared" si="32"/>
        <v>38799269.173796862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921074.28571428766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662075.30570408702</v>
      </c>
      <c r="Q108" s="2">
        <f t="shared" si="36"/>
        <v>662075.30570408702</v>
      </c>
      <c r="R108" s="2">
        <f t="shared" si="33"/>
        <v>39597638.49045071</v>
      </c>
      <c r="S108" s="2">
        <f t="shared" si="17"/>
        <v>655838.58629360795</v>
      </c>
      <c r="T108" s="2">
        <f t="shared" si="18"/>
        <v>8499.5714285714785</v>
      </c>
      <c r="U108" s="2">
        <f t="shared" si="19"/>
        <v>662075.30570408702</v>
      </c>
      <c r="V108" s="2">
        <f t="shared" si="34"/>
        <v>1508825.75</v>
      </c>
      <c r="W108" s="2">
        <f t="shared" si="20"/>
        <v>131831.75</v>
      </c>
      <c r="X108" s="2">
        <f t="shared" si="6"/>
        <v>530243.55570408702</v>
      </c>
      <c r="Y108" s="2">
        <f t="shared" si="30"/>
        <v>38088812.74045071</v>
      </c>
      <c r="Z108" s="2" t="str">
        <f t="shared" si="8"/>
        <v>HERE</v>
      </c>
      <c r="AA108" s="2">
        <f>IF(Z108="HERE",Y108,AA107+Graph!$G$1*1000)</f>
        <v>38088812.74045071</v>
      </c>
      <c r="AB108" s="2">
        <f t="shared" si="21"/>
        <v>530243.55570408702</v>
      </c>
      <c r="AC108" s="2">
        <f t="shared" si="31"/>
        <v>1508825.75</v>
      </c>
      <c r="AD108" s="3">
        <f t="shared" si="10"/>
        <v>38088812.74045071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23360268.695433605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40</v>
      </c>
      <c r="C109" s="7"/>
      <c r="D109" s="2" t="e">
        <f t="shared" si="12"/>
        <v>#N/A</v>
      </c>
      <c r="E109" s="2" t="e">
        <f t="shared" si="22"/>
        <v>#N/A</v>
      </c>
      <c r="F109" s="2">
        <v>660769.72217977047</v>
      </c>
      <c r="G109" s="2">
        <f t="shared" si="35"/>
        <v>660769.72217977047</v>
      </c>
      <c r="H109" s="2">
        <f t="shared" si="32"/>
        <v>39460038.895976633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929573.85714285914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667052.93786606193</v>
      </c>
      <c r="Q109" s="2">
        <f t="shared" si="36"/>
        <v>667052.93786606193</v>
      </c>
      <c r="R109" s="2">
        <f t="shared" si="33"/>
        <v>40264691.428316772</v>
      </c>
      <c r="S109" s="2">
        <f t="shared" si="17"/>
        <v>660769.72217977047</v>
      </c>
      <c r="T109" s="2">
        <f t="shared" si="18"/>
        <v>8499.5714285714785</v>
      </c>
      <c r="U109" s="2">
        <f t="shared" si="19"/>
        <v>667052.93786606193</v>
      </c>
      <c r="V109" s="2">
        <f t="shared" si="34"/>
        <v>1640657.5</v>
      </c>
      <c r="W109" s="2">
        <f t="shared" si="20"/>
        <v>131831.75</v>
      </c>
      <c r="X109" s="2">
        <f t="shared" si="6"/>
        <v>535221.18786606193</v>
      </c>
      <c r="Y109" s="2">
        <f t="shared" si="30"/>
        <v>38624033.928316772</v>
      </c>
      <c r="Z109" s="2" t="str">
        <f t="shared" si="8"/>
        <v>HERE</v>
      </c>
      <c r="AA109" s="2">
        <f>IF(Z109="HERE",Y109,AA108+Graph!$G$1*1000)</f>
        <v>38624033.928316772</v>
      </c>
      <c r="AB109" s="2">
        <f t="shared" si="21"/>
        <v>535221.18786606193</v>
      </c>
      <c r="AC109" s="2">
        <f t="shared" si="31"/>
        <v>1640657.5</v>
      </c>
      <c r="AD109" s="3">
        <f t="shared" si="10"/>
        <v>38624033.928316772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23855205.602942407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41</v>
      </c>
      <c r="C110" s="7"/>
      <c r="D110" s="2" t="e">
        <f t="shared" si="12"/>
        <v>#N/A</v>
      </c>
      <c r="E110" s="2" t="e">
        <f t="shared" si="22"/>
        <v>#N/A</v>
      </c>
      <c r="F110" s="2">
        <v>665700.85806596279</v>
      </c>
      <c r="G110" s="2">
        <f t="shared" si="35"/>
        <v>665700.85806596279</v>
      </c>
      <c r="H110" s="2">
        <f t="shared" si="32"/>
        <v>40125739.754042596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938073.42857143062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672030.57002800703</v>
      </c>
      <c r="Q110" s="2">
        <f t="shared" si="36"/>
        <v>672030.57002800703</v>
      </c>
      <c r="R110" s="2">
        <f t="shared" si="33"/>
        <v>40936721.998344779</v>
      </c>
      <c r="S110" s="2">
        <f t="shared" si="17"/>
        <v>665700.85806596279</v>
      </c>
      <c r="T110" s="2">
        <f t="shared" si="18"/>
        <v>8499.5714285714785</v>
      </c>
      <c r="U110" s="2">
        <f t="shared" si="19"/>
        <v>672030.57002800703</v>
      </c>
      <c r="V110" s="2">
        <f t="shared" si="34"/>
        <v>1772489.25</v>
      </c>
      <c r="W110" s="2">
        <f t="shared" si="20"/>
        <v>131831.75</v>
      </c>
      <c r="X110" s="2">
        <f t="shared" si="6"/>
        <v>540198.82002800703</v>
      </c>
      <c r="Y110" s="2">
        <f t="shared" si="30"/>
        <v>39164232.748344779</v>
      </c>
      <c r="Z110" s="2" t="str">
        <f t="shared" si="8"/>
        <v>HERE</v>
      </c>
      <c r="AA110" s="2">
        <f>IF(Z110="HERE",Y110,AA109+Graph!$G$1*1000)</f>
        <v>39164232.748344779</v>
      </c>
      <c r="AB110" s="2">
        <f t="shared" si="21"/>
        <v>540198.82002800703</v>
      </c>
      <c r="AC110" s="2">
        <f t="shared" si="31"/>
        <v>1772489.25</v>
      </c>
      <c r="AD110" s="3">
        <f t="shared" si="10"/>
        <v>39164232.748344779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24354622.379396986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42</v>
      </c>
      <c r="C111" s="7"/>
      <c r="D111" s="2" t="e">
        <f t="shared" si="12"/>
        <v>#N/A</v>
      </c>
      <c r="E111" s="2" t="e">
        <f t="shared" si="22"/>
        <v>#N/A</v>
      </c>
      <c r="F111" s="2">
        <v>670631.99395212531</v>
      </c>
      <c r="G111" s="2">
        <f t="shared" si="35"/>
        <v>670631.99395212531</v>
      </c>
      <c r="H111" s="2">
        <f t="shared" si="32"/>
        <v>40796371.747994721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946573.0000000021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677008.20218995214</v>
      </c>
      <c r="Q111" s="2">
        <f t="shared" si="36"/>
        <v>677008.20218995214</v>
      </c>
      <c r="R111" s="2">
        <f t="shared" si="33"/>
        <v>41613730.200534731</v>
      </c>
      <c r="S111" s="2">
        <f t="shared" si="17"/>
        <v>670631.99395212531</v>
      </c>
      <c r="T111" s="2">
        <f t="shared" si="18"/>
        <v>8499.5714285714785</v>
      </c>
      <c r="U111" s="2">
        <f t="shared" si="19"/>
        <v>677008.20218995214</v>
      </c>
      <c r="V111" s="2">
        <f t="shared" si="34"/>
        <v>1904321</v>
      </c>
      <c r="W111" s="2">
        <f t="shared" si="20"/>
        <v>131831.75</v>
      </c>
      <c r="X111" s="2">
        <f t="shared" si="6"/>
        <v>545176.45218995214</v>
      </c>
      <c r="Y111" s="2">
        <f t="shared" si="30"/>
        <v>39709409.200534731</v>
      </c>
      <c r="Z111" s="2" t="str">
        <f t="shared" si="8"/>
        <v>HERE</v>
      </c>
      <c r="AA111" s="2">
        <f>IF(Z111="HERE",Y111,AA110+Graph!$G$1*1000)</f>
        <v>39709409.200534731</v>
      </c>
      <c r="AB111" s="2">
        <f t="shared" si="21"/>
        <v>545176.45218995214</v>
      </c>
      <c r="AC111" s="2">
        <f t="shared" si="31"/>
        <v>1904321</v>
      </c>
      <c r="AD111" s="3">
        <f t="shared" si="10"/>
        <v>39709409.200534731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24858519.024797317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43</v>
      </c>
      <c r="C112" s="7"/>
      <c r="D112" s="2" t="e">
        <f t="shared" si="12"/>
        <v>#N/A</v>
      </c>
      <c r="E112" s="2" t="e">
        <f t="shared" si="22"/>
        <v>#N/A</v>
      </c>
      <c r="F112" s="2">
        <v>675563.12983828783</v>
      </c>
      <c r="G112" s="2">
        <f t="shared" si="35"/>
        <v>675563.12983828783</v>
      </c>
      <c r="H112" s="2">
        <f t="shared" si="32"/>
        <v>41471934.877833009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955072.57142857357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681985.83435192704</v>
      </c>
      <c r="Q112" s="2">
        <f t="shared" si="36"/>
        <v>681985.83435192704</v>
      </c>
      <c r="R112" s="2">
        <f t="shared" si="33"/>
        <v>42295716.034886658</v>
      </c>
      <c r="S112" s="2">
        <f t="shared" si="17"/>
        <v>675563.12983828783</v>
      </c>
      <c r="T112" s="2">
        <f t="shared" si="18"/>
        <v>8499.5714285714785</v>
      </c>
      <c r="U112" s="2">
        <f t="shared" si="19"/>
        <v>681985.83435192704</v>
      </c>
      <c r="V112" s="2">
        <f t="shared" si="34"/>
        <v>2036152.75</v>
      </c>
      <c r="W112" s="2">
        <f t="shared" si="20"/>
        <v>131831.75</v>
      </c>
      <c r="X112" s="2">
        <f t="shared" si="6"/>
        <v>550154.08435192704</v>
      </c>
      <c r="Y112" s="2">
        <f t="shared" si="30"/>
        <v>40259563.284886658</v>
      </c>
      <c r="Z112" s="2" t="str">
        <f t="shared" si="8"/>
        <v>HERE</v>
      </c>
      <c r="AA112" s="2">
        <f>IF(Z112="HERE",Y112,AA111+Graph!$G$1*1000)</f>
        <v>40259563.284886658</v>
      </c>
      <c r="AB112" s="2">
        <f t="shared" si="21"/>
        <v>550154.08435192704</v>
      </c>
      <c r="AC112" s="2">
        <f t="shared" si="31"/>
        <v>2036152.75</v>
      </c>
      <c r="AD112" s="3">
        <f t="shared" si="10"/>
        <v>40259563.284886658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25366895.539143395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44</v>
      </c>
      <c r="C113" s="7"/>
      <c r="D113" s="2" t="e">
        <f t="shared" si="12"/>
        <v>#N/A</v>
      </c>
      <c r="E113" s="2" t="e">
        <f t="shared" si="22"/>
        <v>#N/A</v>
      </c>
      <c r="F113" s="2">
        <v>680494.26572448015</v>
      </c>
      <c r="G113" s="2">
        <f t="shared" si="35"/>
        <v>680494.26572448015</v>
      </c>
      <c r="H113" s="2">
        <f t="shared" si="32"/>
        <v>42152429.143557489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963572.14285714505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686963.46651387215</v>
      </c>
      <c r="Q113" s="2">
        <f t="shared" si="36"/>
        <v>686963.46651387215</v>
      </c>
      <c r="R113" s="2">
        <f t="shared" si="33"/>
        <v>42982679.50140053</v>
      </c>
      <c r="S113" s="2">
        <f t="shared" si="17"/>
        <v>680494.26572448015</v>
      </c>
      <c r="T113" s="2">
        <f t="shared" si="18"/>
        <v>8499.5714285714785</v>
      </c>
      <c r="U113" s="2">
        <f t="shared" si="19"/>
        <v>686963.46651387215</v>
      </c>
      <c r="V113" s="2">
        <f t="shared" si="34"/>
        <v>2167984.5</v>
      </c>
      <c r="W113" s="2">
        <f t="shared" si="20"/>
        <v>131831.75</v>
      </c>
      <c r="X113" s="2">
        <f t="shared" si="6"/>
        <v>555131.71651387215</v>
      </c>
      <c r="Y113" s="2">
        <f t="shared" si="30"/>
        <v>40814695.00140053</v>
      </c>
      <c r="Z113" s="2" t="str">
        <f t="shared" si="8"/>
        <v>HERE</v>
      </c>
      <c r="AA113" s="2">
        <f>IF(Z113="HERE",Y113,AA112+Graph!$G$1*1000)</f>
        <v>40814695.00140053</v>
      </c>
      <c r="AB113" s="2">
        <f t="shared" si="21"/>
        <v>555131.71651387215</v>
      </c>
      <c r="AC113" s="2">
        <f t="shared" si="31"/>
        <v>2167984.5</v>
      </c>
      <c r="AD113" s="3">
        <f t="shared" si="10"/>
        <v>40814695.00140053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25879751.922435254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45</v>
      </c>
      <c r="C114" s="7"/>
      <c r="D114" s="2" t="e">
        <f t="shared" si="12"/>
        <v>#N/A</v>
      </c>
      <c r="E114" s="2" t="e">
        <f t="shared" si="22"/>
        <v>#N/A</v>
      </c>
      <c r="F114" s="2">
        <v>685425.40161064267</v>
      </c>
      <c r="G114" s="2">
        <f t="shared" si="35"/>
        <v>685425.40161064267</v>
      </c>
      <c r="H114" s="2">
        <f t="shared" si="32"/>
        <v>42837854.545168132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972071.71428571653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691941.09867584705</v>
      </c>
      <c r="Q114" s="2">
        <f t="shared" si="36"/>
        <v>691941.09867584705</v>
      </c>
      <c r="R114" s="2">
        <f t="shared" si="33"/>
        <v>43674620.600076377</v>
      </c>
      <c r="S114" s="2">
        <f t="shared" si="17"/>
        <v>685425.40161064267</v>
      </c>
      <c r="T114" s="2">
        <f t="shared" si="18"/>
        <v>8499.5714285714785</v>
      </c>
      <c r="U114" s="2">
        <f t="shared" si="19"/>
        <v>691941.09867584705</v>
      </c>
      <c r="V114" s="2">
        <f t="shared" si="34"/>
        <v>2299816.25</v>
      </c>
      <c r="W114" s="2">
        <f t="shared" si="20"/>
        <v>131831.75</v>
      </c>
      <c r="X114" s="2">
        <f t="shared" si="6"/>
        <v>560109.34867584705</v>
      </c>
      <c r="Y114" s="2">
        <f t="shared" si="30"/>
        <v>41374804.350076377</v>
      </c>
      <c r="Z114" s="2" t="str">
        <f t="shared" si="8"/>
        <v>HERE</v>
      </c>
      <c r="AA114" s="2">
        <f>IF(Z114="HERE",Y114,AA113+Graph!$G$1*1000)</f>
        <v>41374804.350076377</v>
      </c>
      <c r="AB114" s="2">
        <f t="shared" si="21"/>
        <v>560109.34867584705</v>
      </c>
      <c r="AC114" s="2">
        <f t="shared" si="31"/>
        <v>2299816.25</v>
      </c>
      <c r="AD114" s="3">
        <f t="shared" si="10"/>
        <v>41374804.350076377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26397088.174672861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46</v>
      </c>
      <c r="C115" s="7"/>
      <c r="D115" s="2" t="e">
        <f t="shared" si="12"/>
        <v>#N/A</v>
      </c>
      <c r="E115" s="2" t="e">
        <f t="shared" si="22"/>
        <v>#N/A</v>
      </c>
      <c r="F115" s="2">
        <v>690356.53749680519</v>
      </c>
      <c r="G115" s="2">
        <f t="shared" si="35"/>
        <v>690356.53749680519</v>
      </c>
      <c r="H115" s="2">
        <f t="shared" si="32"/>
        <v>43528211.082664937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980571.28571428801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696918.73083779216</v>
      </c>
      <c r="Q115" s="2">
        <f t="shared" si="36"/>
        <v>696918.73083779216</v>
      </c>
      <c r="R115" s="2">
        <f t="shared" si="33"/>
        <v>44371539.33091417</v>
      </c>
      <c r="S115" s="2">
        <f t="shared" si="17"/>
        <v>690356.53749680519</v>
      </c>
      <c r="T115" s="2">
        <f t="shared" si="18"/>
        <v>8499.5714285714785</v>
      </c>
      <c r="U115" s="2">
        <f t="shared" si="19"/>
        <v>696918.73083779216</v>
      </c>
      <c r="V115" s="2">
        <f t="shared" si="34"/>
        <v>2431648</v>
      </c>
      <c r="W115" s="2">
        <f t="shared" si="20"/>
        <v>131831.75</v>
      </c>
      <c r="X115" s="2">
        <f t="shared" si="6"/>
        <v>565086.98083779216</v>
      </c>
      <c r="Y115" s="2">
        <f t="shared" si="30"/>
        <v>41939891.33091417</v>
      </c>
      <c r="Z115" s="2" t="str">
        <f t="shared" si="8"/>
        <v>HERE</v>
      </c>
      <c r="AA115" s="2">
        <f>IF(Z115="HERE",Y115,AA114+Graph!$G$1*1000)</f>
        <v>41939891.33091417</v>
      </c>
      <c r="AB115" s="2">
        <f t="shared" si="21"/>
        <v>565086.98083779216</v>
      </c>
      <c r="AC115" s="2">
        <f t="shared" si="31"/>
        <v>2431648</v>
      </c>
      <c r="AD115" s="3">
        <f t="shared" si="10"/>
        <v>41939891.33091417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26918904.295856219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47</v>
      </c>
      <c r="C116" s="7"/>
      <c r="D116" s="2" t="e">
        <f t="shared" si="12"/>
        <v>#N/A</v>
      </c>
      <c r="E116" s="2" t="e">
        <f t="shared" si="22"/>
        <v>#N/A</v>
      </c>
      <c r="F116" s="2">
        <v>695287.67338299751</v>
      </c>
      <c r="G116" s="2">
        <f t="shared" si="35"/>
        <v>695287.67338299751</v>
      </c>
      <c r="H116" s="2">
        <f t="shared" si="32"/>
        <v>44223498.756047934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989070.85714285949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701896.36299973726</v>
      </c>
      <c r="Q116" s="2">
        <f t="shared" si="36"/>
        <v>701896.36299973726</v>
      </c>
      <c r="R116" s="2">
        <f t="shared" si="33"/>
        <v>45073435.693913907</v>
      </c>
      <c r="S116" s="2">
        <f t="shared" si="17"/>
        <v>695287.67338299751</v>
      </c>
      <c r="T116" s="2">
        <f t="shared" si="18"/>
        <v>8499.5714285714785</v>
      </c>
      <c r="U116" s="2">
        <f t="shared" si="19"/>
        <v>701896.36299973726</v>
      </c>
      <c r="V116" s="2">
        <f t="shared" si="34"/>
        <v>2639309</v>
      </c>
      <c r="W116" s="2">
        <f t="shared" si="20"/>
        <v>207661</v>
      </c>
      <c r="X116" s="2">
        <f t="shared" si="6"/>
        <v>494235.36299973726</v>
      </c>
      <c r="Y116" s="2">
        <f t="shared" si="30"/>
        <v>42434126.693913907</v>
      </c>
      <c r="Z116" s="2" t="str">
        <f t="shared" si="8"/>
        <v>HERE</v>
      </c>
      <c r="AA116" s="2">
        <f>IF(Z116="HERE",Y116,AA115+Graph!$G$1*1000)</f>
        <v>42434126.693913907</v>
      </c>
      <c r="AB116" s="2">
        <f t="shared" si="21"/>
        <v>494235.36299973726</v>
      </c>
      <c r="AC116" s="2">
        <f t="shared" si="31"/>
        <v>2639309</v>
      </c>
      <c r="AD116" s="3">
        <f t="shared" si="10"/>
        <v>42434126.693913907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27445200.285985358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48</v>
      </c>
      <c r="C117" s="7"/>
      <c r="D117" s="2" t="e">
        <f t="shared" si="12"/>
        <v>#N/A</v>
      </c>
      <c r="E117" s="2" t="e">
        <f t="shared" si="22"/>
        <v>#N/A</v>
      </c>
      <c r="F117" s="2">
        <v>700218.80926916003</v>
      </c>
      <c r="G117" s="2">
        <f t="shared" si="35"/>
        <v>700218.80926916003</v>
      </c>
      <c r="H117" s="2">
        <f t="shared" si="32"/>
        <v>44923717.565317094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997570.42857143097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706873.99516171217</v>
      </c>
      <c r="Q117" s="2">
        <f t="shared" si="36"/>
        <v>706873.99516171217</v>
      </c>
      <c r="R117" s="2">
        <f t="shared" si="33"/>
        <v>45780309.689075619</v>
      </c>
      <c r="S117" s="2">
        <f t="shared" si="17"/>
        <v>700218.80926916003</v>
      </c>
      <c r="T117" s="2">
        <f t="shared" si="18"/>
        <v>8499.5714285714785</v>
      </c>
      <c r="U117" s="2">
        <f t="shared" si="19"/>
        <v>706873.99516171217</v>
      </c>
      <c r="V117" s="2">
        <f t="shared" si="34"/>
        <v>2918252</v>
      </c>
      <c r="W117" s="2">
        <f t="shared" si="20"/>
        <v>278943</v>
      </c>
      <c r="X117" s="2">
        <f t="shared" si="6"/>
        <v>427930.99516171217</v>
      </c>
      <c r="Y117" s="2">
        <f t="shared" si="30"/>
        <v>42862057.689075619</v>
      </c>
      <c r="Z117" s="2" t="str">
        <f t="shared" si="8"/>
        <v>HERE</v>
      </c>
      <c r="AA117" s="2">
        <f>IF(Z117="HERE",Y117,AA116+Graph!$G$1*1000)</f>
        <v>42862057.689075619</v>
      </c>
      <c r="AB117" s="2">
        <f t="shared" si="21"/>
        <v>427930.99516171217</v>
      </c>
      <c r="AC117" s="2">
        <f t="shared" si="31"/>
        <v>2918252</v>
      </c>
      <c r="AD117" s="3">
        <f t="shared" si="10"/>
        <v>42862057.689075619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27975976.145060245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49</v>
      </c>
      <c r="C118" s="7"/>
      <c r="D118" s="2" t="e">
        <f t="shared" si="12"/>
        <v>#N/A</v>
      </c>
      <c r="E118" s="2" t="e">
        <f t="shared" si="22"/>
        <v>#N/A</v>
      </c>
      <c r="F118" s="2">
        <v>705149.94515532255</v>
      </c>
      <c r="G118" s="2">
        <f t="shared" si="35"/>
        <v>705149.94515532255</v>
      </c>
      <c r="H118" s="2">
        <f t="shared" si="32"/>
        <v>45628867.510472417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1006070.0000000024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711851.62732365727</v>
      </c>
      <c r="Q118" s="2">
        <f t="shared" si="36"/>
        <v>711851.62732365727</v>
      </c>
      <c r="R118" s="2">
        <f t="shared" si="33"/>
        <v>46492161.316399276</v>
      </c>
      <c r="S118" s="2">
        <f t="shared" si="17"/>
        <v>705149.94515532255</v>
      </c>
      <c r="T118" s="2">
        <f t="shared" si="18"/>
        <v>8499.5714285714785</v>
      </c>
      <c r="U118" s="2">
        <f t="shared" si="19"/>
        <v>711851.62732365727</v>
      </c>
      <c r="V118" s="2">
        <f t="shared" si="34"/>
        <v>3234946</v>
      </c>
      <c r="W118" s="2">
        <f t="shared" si="20"/>
        <v>316694</v>
      </c>
      <c r="X118" s="2">
        <f t="shared" si="6"/>
        <v>395157.62732365727</v>
      </c>
      <c r="Y118" s="2">
        <f t="shared" si="30"/>
        <v>43257215.316399276</v>
      </c>
      <c r="Z118" s="2" t="str">
        <f t="shared" si="8"/>
        <v>HERE</v>
      </c>
      <c r="AA118" s="2">
        <f>IF(Z118="HERE",Y118,AA117+Graph!$G$1*1000)</f>
        <v>43257215.316399276</v>
      </c>
      <c r="AB118" s="2">
        <f t="shared" si="21"/>
        <v>395157.62732365727</v>
      </c>
      <c r="AC118" s="2">
        <f t="shared" si="31"/>
        <v>3234946</v>
      </c>
      <c r="AD118" s="3">
        <f t="shared" si="10"/>
        <v>43257215.316399276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28511231.873080909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50</v>
      </c>
      <c r="C119" s="7"/>
      <c r="D119" s="2" t="e">
        <f t="shared" si="12"/>
        <v>#N/A</v>
      </c>
      <c r="E119" s="2" t="e">
        <f t="shared" si="22"/>
        <v>#N/A</v>
      </c>
      <c r="F119" s="2">
        <v>710081.08104151487</v>
      </c>
      <c r="G119" s="2">
        <f t="shared" si="35"/>
        <v>710081.08104151487</v>
      </c>
      <c r="H119" s="2">
        <f t="shared" si="32"/>
        <v>46338948.591513932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1014569.5714285739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716829.25948560238</v>
      </c>
      <c r="Q119" s="2">
        <f t="shared" si="36"/>
        <v>716829.25948560238</v>
      </c>
      <c r="R119" s="2">
        <f t="shared" si="33"/>
        <v>47208990.575884879</v>
      </c>
      <c r="S119" s="2">
        <f t="shared" si="17"/>
        <v>710081.08104151487</v>
      </c>
      <c r="T119" s="2">
        <f t="shared" si="18"/>
        <v>8499.5714285714785</v>
      </c>
      <c r="U119" s="2">
        <f t="shared" si="19"/>
        <v>716829.25948560238</v>
      </c>
      <c r="V119" s="2">
        <f t="shared" si="34"/>
        <v>3559179</v>
      </c>
      <c r="W119" s="2">
        <f t="shared" si="20"/>
        <v>324233</v>
      </c>
      <c r="X119" s="2">
        <f t="shared" si="6"/>
        <v>392596.25948560238</v>
      </c>
      <c r="Y119" s="2">
        <f t="shared" si="30"/>
        <v>43649811.575884879</v>
      </c>
      <c r="Z119" s="2" t="str">
        <f t="shared" si="8"/>
        <v>HERE</v>
      </c>
      <c r="AA119" s="2">
        <f>IF(Z119="HERE",Y119,AA118+Graph!$G$1*1000)</f>
        <v>43649811.575884879</v>
      </c>
      <c r="AB119" s="2">
        <f t="shared" si="21"/>
        <v>392596.25948560238</v>
      </c>
      <c r="AC119" s="2">
        <f t="shared" si="31"/>
        <v>3559179</v>
      </c>
      <c r="AD119" s="3">
        <f t="shared" si="10"/>
        <v>43649811.575884879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29050967.470047321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51</v>
      </c>
      <c r="C120" s="7"/>
      <c r="D120" s="2" t="e">
        <f t="shared" si="12"/>
        <v>#N/A</v>
      </c>
      <c r="E120" s="2" t="e">
        <f t="shared" si="22"/>
        <v>#N/A</v>
      </c>
      <c r="F120" s="2">
        <v>715012.21692767739</v>
      </c>
      <c r="G120" s="2">
        <f t="shared" si="35"/>
        <v>715012.21692767739</v>
      </c>
      <c r="H120" s="2">
        <f t="shared" si="32"/>
        <v>47053960.808441609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1023069.1428571454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721806.89164757729</v>
      </c>
      <c r="Q120" s="2">
        <f t="shared" si="36"/>
        <v>721806.89164757729</v>
      </c>
      <c r="R120" s="2">
        <f t="shared" si="33"/>
        <v>47930797.467532456</v>
      </c>
      <c r="S120" s="2">
        <f t="shared" si="17"/>
        <v>715012.21692767739</v>
      </c>
      <c r="T120" s="2">
        <f t="shared" si="18"/>
        <v>8499.5714285714785</v>
      </c>
      <c r="U120" s="2">
        <f t="shared" si="19"/>
        <v>721806.89164757729</v>
      </c>
      <c r="V120" s="2">
        <f t="shared" si="34"/>
        <v>3837094</v>
      </c>
      <c r="W120" s="2">
        <f t="shared" si="20"/>
        <v>277915</v>
      </c>
      <c r="X120" s="2">
        <f t="shared" si="6"/>
        <v>443891.89164757729</v>
      </c>
      <c r="Y120" s="2">
        <f t="shared" si="30"/>
        <v>44093703.467532456</v>
      </c>
      <c r="Z120" s="2" t="str">
        <f t="shared" si="8"/>
        <v>HERE</v>
      </c>
      <c r="AA120" s="2">
        <f>IF(Z120="HERE",Y120,AA119+Graph!$G$1*1000)</f>
        <v>44093703.467532456</v>
      </c>
      <c r="AB120" s="2">
        <f t="shared" si="21"/>
        <v>443891.89164757729</v>
      </c>
      <c r="AC120" s="2">
        <f t="shared" si="31"/>
        <v>3837094</v>
      </c>
      <c r="AD120" s="3">
        <f t="shared" si="10"/>
        <v>44093703.467532456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29595182.935959488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52</v>
      </c>
      <c r="C121" s="7"/>
      <c r="D121" s="2" t="e">
        <f t="shared" si="12"/>
        <v>#N/A</v>
      </c>
      <c r="E121" s="2" t="e">
        <f t="shared" si="22"/>
        <v>#N/A</v>
      </c>
      <c r="F121" s="2">
        <v>719943.35281383991</v>
      </c>
      <c r="G121" s="2">
        <f t="shared" si="35"/>
        <v>719943.35281383991</v>
      </c>
      <c r="H121" s="2">
        <f t="shared" si="32"/>
        <v>47773904.161255449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1031568.7142857169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726784.52380952239</v>
      </c>
      <c r="Q121" s="2">
        <f t="shared" si="36"/>
        <v>726784.52380952239</v>
      </c>
      <c r="R121" s="2">
        <f t="shared" si="33"/>
        <v>48657581.991341978</v>
      </c>
      <c r="S121" s="2">
        <f t="shared" si="17"/>
        <v>719943.35281383991</v>
      </c>
      <c r="T121" s="2">
        <f t="shared" si="18"/>
        <v>8499.5714285714785</v>
      </c>
      <c r="U121" s="2">
        <f t="shared" si="19"/>
        <v>726784.52380952239</v>
      </c>
      <c r="V121" s="2">
        <f t="shared" si="34"/>
        <v>4062501</v>
      </c>
      <c r="W121" s="2">
        <f t="shared" si="20"/>
        <v>225407</v>
      </c>
      <c r="X121" s="2">
        <f t="shared" si="6"/>
        <v>501377.52380952239</v>
      </c>
      <c r="Y121" s="2">
        <f t="shared" si="30"/>
        <v>44595080.991341978</v>
      </c>
      <c r="Z121" s="2" t="str">
        <f t="shared" si="8"/>
        <v>HERE</v>
      </c>
      <c r="AA121" s="2">
        <f>IF(Z121="HERE",Y121,AA120+Graph!$G$1*1000)</f>
        <v>44595080.991341978</v>
      </c>
      <c r="AB121" s="2">
        <f t="shared" si="21"/>
        <v>501377.52380952239</v>
      </c>
      <c r="AC121" s="2">
        <f t="shared" si="31"/>
        <v>4062501</v>
      </c>
      <c r="AD121" s="3">
        <f t="shared" si="10"/>
        <v>44595080.991341978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30143878.270817433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53</v>
      </c>
      <c r="C122" s="7"/>
      <c r="D122" s="2" t="e">
        <f t="shared" si="12"/>
        <v>#N/A</v>
      </c>
      <c r="E122" s="2" t="e">
        <f t="shared" si="22"/>
        <v>#N/A</v>
      </c>
      <c r="F122" s="2">
        <v>724874.48870003223</v>
      </c>
      <c r="G122" s="2">
        <f t="shared" si="35"/>
        <v>724874.48870003223</v>
      </c>
      <c r="H122" s="2">
        <f t="shared" si="32"/>
        <v>48498778.649955481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1040068.2857142884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731762.15597146749</v>
      </c>
      <c r="Q122" s="2">
        <f t="shared" si="36"/>
        <v>731762.15597146749</v>
      </c>
      <c r="R122" s="2">
        <f t="shared" si="33"/>
        <v>49389344.147313446</v>
      </c>
      <c r="S122" s="2">
        <f t="shared" si="17"/>
        <v>724874.48870003223</v>
      </c>
      <c r="T122" s="2">
        <f t="shared" si="18"/>
        <v>8499.5714285714785</v>
      </c>
      <c r="U122" s="2">
        <f t="shared" si="19"/>
        <v>731762.15597146749</v>
      </c>
      <c r="V122" s="2">
        <f t="shared" si="34"/>
        <v>4266577</v>
      </c>
      <c r="W122" s="2">
        <f t="shared" si="20"/>
        <v>204076</v>
      </c>
      <c r="X122" s="2">
        <f t="shared" si="6"/>
        <v>527686.15597146749</v>
      </c>
      <c r="Y122" s="2">
        <f t="shared" si="30"/>
        <v>45122767.147313446</v>
      </c>
      <c r="Z122" s="2" t="str">
        <f t="shared" si="8"/>
        <v>HERE</v>
      </c>
      <c r="AA122" s="2">
        <f>IF(Z122="HERE",Y122,AA121+Graph!$G$1*1000)</f>
        <v>45122767.147313446</v>
      </c>
      <c r="AB122" s="2">
        <f t="shared" si="21"/>
        <v>527686.15597146749</v>
      </c>
      <c r="AC122" s="2">
        <f t="shared" si="31"/>
        <v>4266577</v>
      </c>
      <c r="AD122" s="3">
        <f t="shared" si="10"/>
        <v>45122767.147313446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30662964.90618794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54</v>
      </c>
      <c r="C123" s="7"/>
      <c r="D123" s="2" t="e">
        <f t="shared" si="12"/>
        <v>#N/A</v>
      </c>
      <c r="E123" s="2" t="e">
        <f t="shared" si="22"/>
        <v>#N/A</v>
      </c>
      <c r="F123" s="2">
        <v>729805.62458619475</v>
      </c>
      <c r="G123" s="2">
        <f t="shared" si="35"/>
        <v>729805.62458619475</v>
      </c>
      <c r="H123" s="2">
        <f t="shared" si="32"/>
        <v>49228584.274541676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1048567.8571428598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736739.7881334424</v>
      </c>
      <c r="Q123" s="2">
        <f t="shared" si="36"/>
        <v>736739.7881334424</v>
      </c>
      <c r="R123" s="2">
        <f t="shared" si="33"/>
        <v>50126083.935446888</v>
      </c>
      <c r="S123" s="2">
        <f t="shared" si="17"/>
        <v>729805.62458619475</v>
      </c>
      <c r="T123" s="2">
        <f t="shared" si="18"/>
        <v>8499.5714285714785</v>
      </c>
      <c r="U123" s="2">
        <f t="shared" si="19"/>
        <v>736739.7881334424</v>
      </c>
      <c r="V123" s="2">
        <f t="shared" si="34"/>
        <v>4609740</v>
      </c>
      <c r="W123" s="2">
        <f t="shared" si="20"/>
        <v>343163</v>
      </c>
      <c r="X123" s="2">
        <f t="shared" si="6"/>
        <v>393576.7881334424</v>
      </c>
      <c r="Y123" s="2">
        <f t="shared" si="30"/>
        <v>45516343.935446888</v>
      </c>
      <c r="Z123" s="2" t="str">
        <f t="shared" si="8"/>
        <v>HERE</v>
      </c>
      <c r="AA123" s="2">
        <f>IF(Z123="HERE",Y123,AA122+Graph!$G$1*1000)</f>
        <v>45516343.935446888</v>
      </c>
      <c r="AB123" s="2">
        <f t="shared" si="21"/>
        <v>393576.7881334424</v>
      </c>
      <c r="AC123" s="2">
        <f t="shared" si="31"/>
        <v>4609740</v>
      </c>
      <c r="AD123" s="3">
        <f t="shared" si="10"/>
        <v>45516343.935446888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31186531.410504203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55</v>
      </c>
      <c r="C124" s="7"/>
      <c r="D124" s="2" t="e">
        <f t="shared" si="12"/>
        <v>#N/A</v>
      </c>
      <c r="E124" s="2" t="e">
        <f t="shared" si="22"/>
        <v>#N/A</v>
      </c>
      <c r="F124" s="2">
        <v>734736.76047235727</v>
      </c>
      <c r="G124" s="2">
        <f t="shared" si="35"/>
        <v>734736.76047235727</v>
      </c>
      <c r="H124" s="2">
        <f t="shared" si="32"/>
        <v>49963321.035014033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1057067.4285714312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741717.42029538751</v>
      </c>
      <c r="Q124" s="2">
        <f t="shared" si="36"/>
        <v>741717.42029538751</v>
      </c>
      <c r="R124" s="2">
        <f t="shared" si="33"/>
        <v>50867801.355742276</v>
      </c>
      <c r="S124" s="2">
        <f t="shared" si="17"/>
        <v>734736.76047235727</v>
      </c>
      <c r="T124" s="2">
        <f t="shared" si="18"/>
        <v>8499.571428571362</v>
      </c>
      <c r="U124" s="2">
        <f t="shared" si="19"/>
        <v>741717.42029538751</v>
      </c>
      <c r="V124" s="2">
        <f t="shared" si="34"/>
        <v>4973248</v>
      </c>
      <c r="W124" s="2">
        <f t="shared" si="20"/>
        <v>363508</v>
      </c>
      <c r="X124" s="2">
        <f t="shared" si="6"/>
        <v>378209.42029538751</v>
      </c>
      <c r="Y124" s="2">
        <f t="shared" si="30"/>
        <v>45894553.355742276</v>
      </c>
      <c r="Z124" s="2" t="str">
        <f t="shared" si="8"/>
        <v>HERE</v>
      </c>
      <c r="AA124" s="2">
        <f>IF(Z124="HERE",Y124,AA123+Graph!$G$1*1000)</f>
        <v>45894553.355742276</v>
      </c>
      <c r="AB124" s="2">
        <f t="shared" si="21"/>
        <v>378209.42029538751</v>
      </c>
      <c r="AC124" s="2">
        <f t="shared" si="31"/>
        <v>4973248</v>
      </c>
      <c r="AD124" s="3">
        <f t="shared" si="10"/>
        <v>45894553.355742276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31714577.783766247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56</v>
      </c>
      <c r="C125" s="7"/>
      <c r="D125" s="2" t="e">
        <f t="shared" si="12"/>
        <v>#N/A</v>
      </c>
      <c r="E125" s="2" t="e">
        <f t="shared" si="22"/>
        <v>#N/A</v>
      </c>
      <c r="F125" s="2">
        <v>739667.89635854959</v>
      </c>
      <c r="G125" s="2">
        <f t="shared" si="35"/>
        <v>739667.89635854959</v>
      </c>
      <c r="H125" s="2">
        <f t="shared" si="32"/>
        <v>50702988.931372583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1065567.0000000026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746695.05245733261</v>
      </c>
      <c r="Q125" s="2">
        <f t="shared" si="36"/>
        <v>746695.05245733261</v>
      </c>
      <c r="R125" s="2">
        <f t="shared" si="33"/>
        <v>51614496.408199608</v>
      </c>
      <c r="S125" s="2">
        <f t="shared" si="17"/>
        <v>739667.89635854959</v>
      </c>
      <c r="T125" s="2">
        <f t="shared" si="18"/>
        <v>8499.571428571362</v>
      </c>
      <c r="U125" s="2">
        <f t="shared" si="19"/>
        <v>746695.05245733261</v>
      </c>
      <c r="V125" s="2">
        <f t="shared" si="34"/>
        <v>5383103</v>
      </c>
      <c r="W125" s="2">
        <f t="shared" si="20"/>
        <v>409855</v>
      </c>
      <c r="X125" s="2">
        <f t="shared" si="6"/>
        <v>336840.05245733261</v>
      </c>
      <c r="Y125" s="2">
        <f t="shared" si="30"/>
        <v>46231393.408199608</v>
      </c>
      <c r="Z125" s="2" t="str">
        <f t="shared" si="8"/>
        <v>HERE</v>
      </c>
      <c r="AA125" s="2">
        <f>IF(Z125="HERE",Y125,AA124+Graph!$G$1*1000)</f>
        <v>46231393.408199608</v>
      </c>
      <c r="AB125" s="2">
        <f t="shared" si="21"/>
        <v>336840.05245733261</v>
      </c>
      <c r="AC125" s="2">
        <f t="shared" si="31"/>
        <v>5383103</v>
      </c>
      <c r="AD125" s="3">
        <f t="shared" si="10"/>
        <v>46231393.408199608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32247104.025974035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57</v>
      </c>
      <c r="C126" s="7"/>
      <c r="D126" s="2" t="e">
        <f t="shared" si="12"/>
        <v>#N/A</v>
      </c>
      <c r="E126" s="2" t="e">
        <f t="shared" si="22"/>
        <v>#N/A</v>
      </c>
      <c r="F126" s="2">
        <v>744599.03224471211</v>
      </c>
      <c r="G126" s="2">
        <f t="shared" si="35"/>
        <v>744599.03224471211</v>
      </c>
      <c r="H126" s="2">
        <f t="shared" si="32"/>
        <v>51447587.963617295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1074066.5714285739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751672.68461930752</v>
      </c>
      <c r="Q126" s="2">
        <f t="shared" si="36"/>
        <v>751672.68461930752</v>
      </c>
      <c r="R126" s="2">
        <f t="shared" si="33"/>
        <v>52366169.092818916</v>
      </c>
      <c r="S126" s="2">
        <f t="shared" si="17"/>
        <v>744599.03224471211</v>
      </c>
      <c r="T126" s="2">
        <f t="shared" si="18"/>
        <v>8499.571428571362</v>
      </c>
      <c r="U126" s="2">
        <f t="shared" si="19"/>
        <v>751672.68461930752</v>
      </c>
      <c r="V126" s="2">
        <f t="shared" si="34"/>
        <v>5861351</v>
      </c>
      <c r="W126" s="2">
        <f t="shared" si="20"/>
        <v>478248</v>
      </c>
      <c r="X126" s="2">
        <f t="shared" si="6"/>
        <v>273424.68461930752</v>
      </c>
      <c r="Y126" s="2">
        <f t="shared" si="30"/>
        <v>46504818.092818916</v>
      </c>
      <c r="Z126" s="2" t="str">
        <f t="shared" si="8"/>
        <v>HERE</v>
      </c>
      <c r="AA126" s="2">
        <f>IF(Z126="HERE",Y126,AA125+Graph!$G$1*1000)</f>
        <v>46504818.092818916</v>
      </c>
      <c r="AB126" s="2">
        <f t="shared" si="21"/>
        <v>273424.68461930752</v>
      </c>
      <c r="AC126" s="2">
        <f t="shared" si="31"/>
        <v>5861351</v>
      </c>
      <c r="AD126" s="3">
        <f t="shared" si="10"/>
        <v>46504818.092818916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32784110.137127575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58</v>
      </c>
      <c r="C127" s="7"/>
      <c r="D127" s="2" t="e">
        <f t="shared" si="12"/>
        <v>#N/A</v>
      </c>
      <c r="E127" s="2" t="e">
        <f t="shared" si="22"/>
        <v>#N/A</v>
      </c>
      <c r="F127" s="2">
        <v>749530.16813090444</v>
      </c>
      <c r="G127" s="2">
        <f t="shared" si="35"/>
        <v>749530.16813090444</v>
      </c>
      <c r="H127" s="2">
        <f t="shared" si="32"/>
        <v>52197118.131748199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1082566.1428571453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756650.31678125262</v>
      </c>
      <c r="Q127" s="2">
        <f t="shared" si="36"/>
        <v>756650.31678125262</v>
      </c>
      <c r="R127" s="2">
        <f t="shared" si="33"/>
        <v>53122819.409600168</v>
      </c>
      <c r="S127" s="2">
        <f t="shared" si="17"/>
        <v>749530.16813090444</v>
      </c>
      <c r="T127" s="2">
        <f t="shared" si="18"/>
        <v>8499.571428571362</v>
      </c>
      <c r="U127" s="2">
        <f t="shared" si="19"/>
        <v>756650.31678125262</v>
      </c>
      <c r="V127" s="2">
        <f t="shared" si="34"/>
        <v>6353321</v>
      </c>
      <c r="W127" s="2">
        <f t="shared" si="20"/>
        <v>491970</v>
      </c>
      <c r="X127" s="2">
        <f t="shared" si="6"/>
        <v>264680.31678125262</v>
      </c>
      <c r="Y127" s="2">
        <f t="shared" si="30"/>
        <v>46769498.409600168</v>
      </c>
      <c r="Z127" s="2" t="str">
        <f t="shared" si="8"/>
        <v>HERE</v>
      </c>
      <c r="AA127" s="2">
        <f>IF(Z127="HERE",Y127,AA126+Graph!$G$1*1000)</f>
        <v>46769498.409600168</v>
      </c>
      <c r="AB127" s="2">
        <f t="shared" si="21"/>
        <v>264680.31678125262</v>
      </c>
      <c r="AC127" s="2">
        <f t="shared" si="31"/>
        <v>6353321</v>
      </c>
      <c r="AD127" s="3">
        <f t="shared" si="10"/>
        <v>46769498.409600168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33325596.117226891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59</v>
      </c>
      <c r="C128" s="7"/>
      <c r="D128" s="2" t="e">
        <f t="shared" si="12"/>
        <v>#N/A</v>
      </c>
      <c r="E128" s="2" t="e">
        <f t="shared" si="22"/>
        <v>#N/A</v>
      </c>
      <c r="F128" s="2">
        <v>754461.30401706696</v>
      </c>
      <c r="G128" s="2">
        <f t="shared" si="35"/>
        <v>754461.30401706696</v>
      </c>
      <c r="H128" s="2">
        <f t="shared" si="32"/>
        <v>52951579.435765266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1091065.7142857166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761627.94894322753</v>
      </c>
      <c r="Q128" s="2">
        <f t="shared" si="36"/>
        <v>761627.94894322753</v>
      </c>
      <c r="R128" s="2">
        <f t="shared" si="33"/>
        <v>53884447.358543396</v>
      </c>
      <c r="S128" s="2">
        <f t="shared" si="17"/>
        <v>754461.30401706696</v>
      </c>
      <c r="T128" s="2">
        <f t="shared" si="18"/>
        <v>8499.571428571362</v>
      </c>
      <c r="U128" s="2">
        <f t="shared" si="19"/>
        <v>761627.94894322753</v>
      </c>
      <c r="V128" s="2">
        <f t="shared" si="34"/>
        <v>6573570</v>
      </c>
      <c r="W128" s="2">
        <f t="shared" si="20"/>
        <v>220249</v>
      </c>
      <c r="X128" s="2">
        <f t="shared" si="6"/>
        <v>541378.94894322753</v>
      </c>
      <c r="Y128" s="2">
        <f t="shared" si="30"/>
        <v>47310877.358543396</v>
      </c>
      <c r="Z128" s="2" t="str">
        <f t="shared" si="8"/>
        <v>HERE</v>
      </c>
      <c r="AA128" s="2">
        <f>IF(Z128="HERE",Y128,AA127+Graph!$G$1*1000)</f>
        <v>47310877.358543396</v>
      </c>
      <c r="AB128" s="2">
        <f t="shared" si="21"/>
        <v>541378.94894322753</v>
      </c>
      <c r="AC128" s="2">
        <f t="shared" si="31"/>
        <v>6573570</v>
      </c>
      <c r="AD128" s="3">
        <f t="shared" si="10"/>
        <v>47310877.358543396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33871561.966271967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60</v>
      </c>
      <c r="C129" s="7"/>
      <c r="D129" s="2" t="e">
        <f t="shared" si="12"/>
        <v>#N/A</v>
      </c>
      <c r="E129" s="2" t="e">
        <f t="shared" si="22"/>
        <v>#N/A</v>
      </c>
      <c r="F129" s="2">
        <v>759392.43990322948</v>
      </c>
      <c r="G129" s="2">
        <f t="shared" si="35"/>
        <v>759392.43990322948</v>
      </c>
      <c r="H129" s="2">
        <f t="shared" si="32"/>
        <v>53710971.875668496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1099565.285714288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766605.58110517263</v>
      </c>
      <c r="Q129" s="2">
        <f t="shared" si="36"/>
        <v>766605.58110517263</v>
      </c>
      <c r="R129" s="2">
        <f t="shared" si="33"/>
        <v>54651052.939648569</v>
      </c>
      <c r="S129" s="2">
        <f t="shared" si="17"/>
        <v>759392.43990322948</v>
      </c>
      <c r="T129" s="2">
        <f t="shared" si="18"/>
        <v>8499.571428571362</v>
      </c>
      <c r="U129" s="2">
        <f t="shared" si="19"/>
        <v>766605.58110517263</v>
      </c>
      <c r="V129" s="2">
        <f t="shared" si="34"/>
        <v>6853372</v>
      </c>
      <c r="W129" s="2">
        <f t="shared" si="20"/>
        <v>279802</v>
      </c>
      <c r="X129" s="2">
        <f t="shared" si="6"/>
        <v>486803.58110517263</v>
      </c>
      <c r="Y129" s="2">
        <f t="shared" si="30"/>
        <v>47797680.939648569</v>
      </c>
      <c r="Z129" s="2" t="str">
        <f t="shared" si="8"/>
        <v>HERE</v>
      </c>
      <c r="AA129" s="2">
        <f>IF(Z129="HERE",Y129,AA128+Graph!$G$1*1000)</f>
        <v>47797680.939648569</v>
      </c>
      <c r="AB129" s="2">
        <f t="shared" si="21"/>
        <v>486803.58110517263</v>
      </c>
      <c r="AC129" s="2">
        <f t="shared" si="31"/>
        <v>6853372</v>
      </c>
      <c r="AD129" s="3">
        <f t="shared" si="10"/>
        <v>47797680.939648569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34355372.753905639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61</v>
      </c>
      <c r="C130" s="7"/>
      <c r="D130" s="2" t="e">
        <f t="shared" si="12"/>
        <v>#N/A</v>
      </c>
      <c r="E130" s="2" t="e">
        <f t="shared" si="22"/>
        <v>#N/A</v>
      </c>
      <c r="F130" s="2">
        <v>764323.5757894218</v>
      </c>
      <c r="G130" s="2">
        <f t="shared" si="35"/>
        <v>764323.5757894218</v>
      </c>
      <c r="H130" s="2">
        <f t="shared" si="32"/>
        <v>54475295.451457918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1108064.8571428594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771583.21326711774</v>
      </c>
      <c r="Q130" s="2">
        <f t="shared" si="36"/>
        <v>771583.21326711774</v>
      </c>
      <c r="R130" s="2">
        <f t="shared" si="33"/>
        <v>55422636.152915686</v>
      </c>
      <c r="S130" s="2">
        <f t="shared" si="17"/>
        <v>764323.5757894218</v>
      </c>
      <c r="T130" s="2">
        <f t="shared" si="18"/>
        <v>8499.571428571362</v>
      </c>
      <c r="U130" s="2">
        <f t="shared" si="19"/>
        <v>771583.21326711774</v>
      </c>
      <c r="V130" s="2">
        <f t="shared" si="34"/>
        <v>7164387</v>
      </c>
      <c r="W130" s="2">
        <f t="shared" si="20"/>
        <v>311015</v>
      </c>
      <c r="X130" s="2">
        <f t="shared" si="6"/>
        <v>460568.21326711774</v>
      </c>
      <c r="Y130" s="2">
        <f t="shared" si="30"/>
        <v>48258249.152915686</v>
      </c>
      <c r="Z130" s="2" t="str">
        <f t="shared" si="8"/>
        <v>HERE</v>
      </c>
      <c r="AA130" s="2">
        <f>IF(Z130="HERE",Y130,AA129+Graph!$G$1*1000)</f>
        <v>48258249.152915686</v>
      </c>
      <c r="AB130" s="2">
        <f t="shared" si="21"/>
        <v>460568.21326711774</v>
      </c>
      <c r="AC130" s="2">
        <f t="shared" si="31"/>
        <v>7164387</v>
      </c>
      <c r="AD130" s="3">
        <f t="shared" si="10"/>
        <v>48258249.152915686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34843663.410485096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62</v>
      </c>
      <c r="C131" s="7"/>
      <c r="D131" s="2" t="e">
        <f t="shared" si="12"/>
        <v>#N/A</v>
      </c>
      <c r="E131" s="2" t="e">
        <f t="shared" si="22"/>
        <v>#N/A</v>
      </c>
      <c r="F131" s="2">
        <v>769254.71167558432</v>
      </c>
      <c r="G131" s="2">
        <f t="shared" si="35"/>
        <v>769254.71167558432</v>
      </c>
      <c r="H131" s="2">
        <f t="shared" si="32"/>
        <v>55244550.163133502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1116564.4285714307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776560.84542909265</v>
      </c>
      <c r="Q131" s="2">
        <f t="shared" si="36"/>
        <v>776560.84542909265</v>
      </c>
      <c r="R131" s="2">
        <f t="shared" si="33"/>
        <v>56199196.998344779</v>
      </c>
      <c r="S131" s="2">
        <f t="shared" si="17"/>
        <v>769254.71167558432</v>
      </c>
      <c r="T131" s="2">
        <f t="shared" si="18"/>
        <v>8499.571428571362</v>
      </c>
      <c r="U131" s="2">
        <f t="shared" si="19"/>
        <v>776560.84542909265</v>
      </c>
      <c r="V131" s="2">
        <f t="shared" si="34"/>
        <v>7447199</v>
      </c>
      <c r="W131" s="2">
        <f t="shared" si="20"/>
        <v>282812</v>
      </c>
      <c r="X131" s="2">
        <f t="shared" si="6"/>
        <v>493748.84542909265</v>
      </c>
      <c r="Y131" s="2">
        <f t="shared" si="30"/>
        <v>48751997.998344779</v>
      </c>
      <c r="Z131" s="2" t="str">
        <f t="shared" si="8"/>
        <v>HERE</v>
      </c>
      <c r="AA131" s="2">
        <f>IF(Z131="HERE",Y131,AA130+Graph!$G$1*1000)</f>
        <v>48751997.998344779</v>
      </c>
      <c r="AB131" s="2">
        <f t="shared" si="21"/>
        <v>493748.84542909265</v>
      </c>
      <c r="AC131" s="2">
        <f t="shared" si="31"/>
        <v>7447199</v>
      </c>
      <c r="AD131" s="3">
        <f t="shared" si="10"/>
        <v>48751997.998344779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35336433.936010301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63</v>
      </c>
      <c r="C132" s="7"/>
      <c r="D132" s="2" t="e">
        <f t="shared" si="12"/>
        <v>#N/A</v>
      </c>
      <c r="E132" s="2" t="e">
        <f t="shared" si="22"/>
        <v>#N/A</v>
      </c>
      <c r="F132" s="2">
        <v>774185.84756174684</v>
      </c>
      <c r="G132" s="2">
        <f t="shared" si="35"/>
        <v>774185.84756174684</v>
      </c>
      <c r="H132" s="2">
        <f t="shared" si="32"/>
        <v>56018736.010695249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1125064.0000000021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781538.47759103775</v>
      </c>
      <c r="Q132" s="2">
        <f t="shared" si="36"/>
        <v>781538.47759103775</v>
      </c>
      <c r="R132" s="2">
        <f t="shared" si="33"/>
        <v>56980735.475935817</v>
      </c>
      <c r="S132" s="2">
        <f t="shared" si="17"/>
        <v>774185.84756174684</v>
      </c>
      <c r="T132" s="2">
        <f t="shared" si="18"/>
        <v>8499.571428571362</v>
      </c>
      <c r="U132" s="2">
        <f t="shared" si="19"/>
        <v>781538.47759103775</v>
      </c>
      <c r="V132" s="2">
        <f t="shared" si="34"/>
        <v>7891184</v>
      </c>
      <c r="W132" s="2">
        <f t="shared" si="20"/>
        <v>443985</v>
      </c>
      <c r="X132" s="2">
        <f t="shared" si="6"/>
        <v>337553.47759103775</v>
      </c>
      <c r="Y132" s="2">
        <f t="shared" si="30"/>
        <v>49089551.475935817</v>
      </c>
      <c r="Z132" s="2" t="str">
        <f t="shared" si="8"/>
        <v>HERE</v>
      </c>
      <c r="AA132" s="2">
        <f>IF(Z132="HERE",Y132,AA131+Graph!$G$1*1000)</f>
        <v>49089551.475935817</v>
      </c>
      <c r="AB132" s="2">
        <f t="shared" si="21"/>
        <v>337553.47759103775</v>
      </c>
      <c r="AC132" s="2">
        <f t="shared" si="31"/>
        <v>7891184</v>
      </c>
      <c r="AD132" s="3">
        <f t="shared" si="10"/>
        <v>49089551.475935817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35833684.330481254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64</v>
      </c>
      <c r="C133" s="7"/>
      <c r="D133" s="2" t="e">
        <f t="shared" si="12"/>
        <v>#N/A</v>
      </c>
      <c r="E133" s="2" t="e">
        <f t="shared" si="22"/>
        <v>#N/A</v>
      </c>
      <c r="F133" s="2">
        <v>779116.98344793916</v>
      </c>
      <c r="G133" s="2">
        <f t="shared" si="35"/>
        <v>779116.98344793916</v>
      </c>
      <c r="H133" s="2">
        <f t="shared" si="32"/>
        <v>56797852.994143188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1133563.5714285735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786516.10975298285</v>
      </c>
      <c r="Q133" s="2">
        <f t="shared" si="36"/>
        <v>786516.10975298285</v>
      </c>
      <c r="R133" s="2">
        <f t="shared" si="33"/>
        <v>57767251.5856888</v>
      </c>
      <c r="S133" s="2">
        <f t="shared" si="17"/>
        <v>779116.98344793916</v>
      </c>
      <c r="T133" s="2">
        <f t="shared" si="18"/>
        <v>8499.571428571362</v>
      </c>
      <c r="U133" s="2">
        <f t="shared" si="19"/>
        <v>786516.10975298285</v>
      </c>
      <c r="V133" s="2">
        <f t="shared" si="34"/>
        <v>8378940</v>
      </c>
      <c r="W133" s="2">
        <f t="shared" si="20"/>
        <v>487756</v>
      </c>
      <c r="X133" s="2">
        <f t="shared" si="6"/>
        <v>298760.10975298285</v>
      </c>
      <c r="Y133" s="2">
        <f t="shared" si="30"/>
        <v>49388311.5856888</v>
      </c>
      <c r="Z133" s="2" t="str">
        <f t="shared" si="8"/>
        <v>HERE</v>
      </c>
      <c r="AA133" s="2">
        <f>IF(Z133="HERE",Y133,AA132+Graph!$G$1*1000)</f>
        <v>49388311.5856888</v>
      </c>
      <c r="AB133" s="2">
        <f t="shared" si="21"/>
        <v>298760.10975298285</v>
      </c>
      <c r="AC133" s="2">
        <f t="shared" si="31"/>
        <v>8378940</v>
      </c>
      <c r="AD133" s="3">
        <f t="shared" si="10"/>
        <v>49388311.5856888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36335414.593897998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65</v>
      </c>
      <c r="C134" s="7"/>
      <c r="D134" s="2" t="e">
        <f t="shared" si="12"/>
        <v>#N/A</v>
      </c>
      <c r="E134" s="2" t="e">
        <f t="shared" si="22"/>
        <v>#N/A</v>
      </c>
      <c r="F134" s="2">
        <v>784048.11933410168</v>
      </c>
      <c r="G134" s="2">
        <f t="shared" si="35"/>
        <v>784048.11933410168</v>
      </c>
      <c r="H134" s="2">
        <f t="shared" si="32"/>
        <v>57581901.11347729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1142063.1428571448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791493.74191495776</v>
      </c>
      <c r="Q134" s="2">
        <f t="shared" si="36"/>
        <v>791493.74191495776</v>
      </c>
      <c r="R134" s="2">
        <f t="shared" si="33"/>
        <v>58558745.327603757</v>
      </c>
      <c r="S134" s="2">
        <f t="shared" si="17"/>
        <v>784048.11933410168</v>
      </c>
      <c r="T134" s="2">
        <f t="shared" si="18"/>
        <v>8499.571428571362</v>
      </c>
      <c r="U134" s="2">
        <f t="shared" si="19"/>
        <v>791493.74191495776</v>
      </c>
      <c r="V134" s="2">
        <f t="shared" si="34"/>
        <v>8977329</v>
      </c>
      <c r="W134" s="2">
        <f t="shared" si="20"/>
        <v>598389</v>
      </c>
      <c r="X134" s="2">
        <f t="shared" si="6"/>
        <v>193104.74191495776</v>
      </c>
      <c r="Y134" s="2">
        <f t="shared" si="30"/>
        <v>49581416.327603757</v>
      </c>
      <c r="Z134" s="2" t="str">
        <f t="shared" si="8"/>
        <v>HERE</v>
      </c>
      <c r="AA134" s="2">
        <f>IF(Z134="HERE",Y134,AA133+Graph!$G$1*1000)</f>
        <v>49581416.327603757</v>
      </c>
      <c r="AB134" s="2">
        <f t="shared" si="21"/>
        <v>193104.74191495776</v>
      </c>
      <c r="AC134" s="2">
        <f t="shared" si="31"/>
        <v>8977329</v>
      </c>
      <c r="AD134" s="3">
        <f t="shared" si="10"/>
        <v>49581416.327603757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36841624.726260483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66</v>
      </c>
      <c r="C135" s="7"/>
      <c r="D135" s="2" t="e">
        <f t="shared" si="12"/>
        <v>#N/A</v>
      </c>
      <c r="E135" s="2" t="e">
        <f t="shared" si="22"/>
        <v>#N/A</v>
      </c>
      <c r="F135" s="2">
        <v>788979.2552202642</v>
      </c>
      <c r="G135" s="2">
        <f t="shared" si="35"/>
        <v>788979.2552202642</v>
      </c>
      <c r="H135" s="2">
        <f t="shared" si="32"/>
        <v>58370880.368697554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1150562.7142857162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796471.37407690287</v>
      </c>
      <c r="Q135" s="2">
        <f t="shared" si="36"/>
        <v>796471.37407690287</v>
      </c>
      <c r="R135" s="2">
        <f t="shared" si="33"/>
        <v>59355216.70168066</v>
      </c>
      <c r="S135" s="2">
        <f t="shared" si="17"/>
        <v>788979.2552202642</v>
      </c>
      <c r="T135" s="2">
        <f t="shared" si="18"/>
        <v>8499.571428571362</v>
      </c>
      <c r="U135" s="2">
        <f t="shared" si="19"/>
        <v>796471.37407690287</v>
      </c>
      <c r="V135" s="2">
        <f t="shared" si="34"/>
        <v>9296367</v>
      </c>
      <c r="W135" s="2">
        <f t="shared" si="20"/>
        <v>319038</v>
      </c>
      <c r="X135" s="2">
        <f t="shared" si="6"/>
        <v>477433.37407690287</v>
      </c>
      <c r="Y135" s="2">
        <f t="shared" si="30"/>
        <v>50058849.70168066</v>
      </c>
      <c r="Z135" s="2" t="str">
        <f t="shared" si="8"/>
        <v>HERE</v>
      </c>
      <c r="AA135" s="2">
        <f>IF(Z135="HERE",Y135,AA134+Graph!$G$1*1000)</f>
        <v>50058849.70168066</v>
      </c>
      <c r="AB135" s="2">
        <f t="shared" si="21"/>
        <v>477433.37407690287</v>
      </c>
      <c r="AC135" s="2">
        <f t="shared" si="31"/>
        <v>9296367</v>
      </c>
      <c r="AD135" s="3">
        <f t="shared" si="10"/>
        <v>50058849.70168066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37352314.727568738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67</v>
      </c>
      <c r="C136" s="7"/>
      <c r="D136" s="2" t="e">
        <f t="shared" si="12"/>
        <v>#N/A</v>
      </c>
      <c r="E136" s="2" t="e">
        <f t="shared" si="22"/>
        <v>#N/A</v>
      </c>
      <c r="F136" s="2">
        <v>793910.39110645652</v>
      </c>
      <c r="G136" s="2">
        <f t="shared" si="35"/>
        <v>793910.39110645652</v>
      </c>
      <c r="H136" s="2">
        <f t="shared" si="32"/>
        <v>59164790.75980401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1159062.2857142875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801449.00623884797</v>
      </c>
      <c r="Q136" s="2">
        <f t="shared" si="36"/>
        <v>800000</v>
      </c>
      <c r="R136" s="2">
        <f t="shared" si="33"/>
        <v>60155216.70168066</v>
      </c>
      <c r="S136" s="2">
        <f t="shared" si="17"/>
        <v>793910.39110645652</v>
      </c>
      <c r="T136" s="2">
        <f t="shared" si="18"/>
        <v>8499.571428571362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50508501.70168066</v>
      </c>
      <c r="Z136" s="2" t="str">
        <f t="shared" si="8"/>
        <v>HERE</v>
      </c>
      <c r="AA136" s="2">
        <f>IF(Z136="HERE",Y136,AA135+Graph!$G$1*1000)</f>
        <v>50508501.70168066</v>
      </c>
      <c r="AB136" s="2">
        <f t="shared" si="21"/>
        <v>449652</v>
      </c>
      <c r="AC136" s="2">
        <f t="shared" si="31"/>
        <v>9646715</v>
      </c>
      <c r="AD136" s="3">
        <f t="shared" si="10"/>
        <v>50508501.70168066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37867484.597822756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68</v>
      </c>
      <c r="C137" s="7"/>
      <c r="D137" s="2" t="e">
        <f t="shared" si="12"/>
        <v>#N/A</v>
      </c>
      <c r="E137" s="2" t="e">
        <f t="shared" si="22"/>
        <v>#N/A</v>
      </c>
      <c r="F137" s="2">
        <v>798841.52699261904</v>
      </c>
      <c r="G137" s="2">
        <f t="shared" si="35"/>
        <v>798841.52699261904</v>
      </c>
      <c r="H137" s="2">
        <f t="shared" si="32"/>
        <v>59963632.286796629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1167561.8571428589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806426.63840082288</v>
      </c>
      <c r="Q137" s="2">
        <f t="shared" si="36"/>
        <v>800000</v>
      </c>
      <c r="R137" s="2">
        <f t="shared" si="33"/>
        <v>60955216.70168066</v>
      </c>
      <c r="S137" s="2">
        <f t="shared" si="17"/>
        <v>798841.52699261904</v>
      </c>
      <c r="T137" s="2">
        <f t="shared" si="18"/>
        <v>8499.571428571362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50933745.70168066</v>
      </c>
      <c r="Z137" s="2" t="str">
        <f t="shared" si="8"/>
        <v>HERE</v>
      </c>
      <c r="AA137" s="2">
        <f>IF(Z137="HERE",Y137,AA136+Graph!$G$1*1000)</f>
        <v>50933745.70168066</v>
      </c>
      <c r="AB137" s="2">
        <f t="shared" si="21"/>
        <v>425244</v>
      </c>
      <c r="AC137" s="2">
        <f t="shared" si="31"/>
        <v>10021471</v>
      </c>
      <c r="AD137" s="3">
        <f t="shared" si="10"/>
        <v>50933745.70168066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38322679.474522524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69</v>
      </c>
      <c r="C138" s="7"/>
      <c r="D138" s="2" t="e">
        <f t="shared" si="12"/>
        <v>#N/A</v>
      </c>
      <c r="E138" s="2" t="e">
        <f t="shared" si="22"/>
        <v>#N/A</v>
      </c>
      <c r="F138" s="2">
        <v>803772.66287878156</v>
      </c>
      <c r="G138" s="2">
        <f t="shared" si="35"/>
        <v>791500.42857142852</v>
      </c>
      <c r="H138" s="2">
        <f t="shared" si="32"/>
        <v>60755132.715368055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1176061.4285714303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811404.27056276798</v>
      </c>
      <c r="Q138" s="2">
        <f t="shared" si="36"/>
        <v>800000</v>
      </c>
      <c r="R138" s="2">
        <f t="shared" si="33"/>
        <v>61755216.70168066</v>
      </c>
      <c r="S138" s="2">
        <f t="shared" si="17"/>
        <v>791500.42857142538</v>
      </c>
      <c r="T138" s="2">
        <f t="shared" si="18"/>
        <v>8499.571428571362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51264729.70168066</v>
      </c>
      <c r="Z138" s="2" t="str">
        <f t="shared" si="8"/>
        <v>HERE</v>
      </c>
      <c r="AA138" s="2">
        <f>IF(Z138="HERE",Y138,AA137+Graph!$G$1*1000)</f>
        <v>51264729.70168066</v>
      </c>
      <c r="AB138" s="2">
        <f t="shared" si="21"/>
        <v>330984</v>
      </c>
      <c r="AC138" s="2">
        <f t="shared" si="31"/>
        <v>10490487</v>
      </c>
      <c r="AD138" s="3">
        <f t="shared" si="10"/>
        <v>51264729.70168066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38721764.520168059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70</v>
      </c>
      <c r="C139" s="7"/>
      <c r="D139" s="2" t="e">
        <f t="shared" si="12"/>
        <v>#N/A</v>
      </c>
      <c r="E139" s="2" t="e">
        <f t="shared" si="22"/>
        <v>#N/A</v>
      </c>
      <c r="F139" s="2">
        <v>808703.79876497388</v>
      </c>
      <c r="G139" s="2">
        <f t="shared" si="35"/>
        <v>791500.42857142852</v>
      </c>
      <c r="H139" s="2">
        <f t="shared" si="32"/>
        <v>61546633.14393948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1184561.0000000016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816381.90272471309</v>
      </c>
      <c r="Q139" s="2">
        <f t="shared" si="36"/>
        <v>800000</v>
      </c>
      <c r="R139" s="2">
        <f t="shared" si="33"/>
        <v>62555216.70168066</v>
      </c>
      <c r="S139" s="2">
        <f t="shared" si="17"/>
        <v>791500.42857142538</v>
      </c>
      <c r="T139" s="2">
        <f t="shared" si="18"/>
        <v>8499.571428571362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51584169.70168066</v>
      </c>
      <c r="Z139" s="2" t="str">
        <f t="shared" si="8"/>
        <v>HERE</v>
      </c>
      <c r="AA139" s="2">
        <f>IF(Z139="HERE",Y139,AA138+Graph!$G$1*1000)</f>
        <v>51584169.70168066</v>
      </c>
      <c r="AB139" s="2">
        <f t="shared" si="21"/>
        <v>319440</v>
      </c>
      <c r="AC139" s="2">
        <f t="shared" si="31"/>
        <v>10971047</v>
      </c>
      <c r="AD139" s="3">
        <f t="shared" si="10"/>
        <v>51584169.70168066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39093241.084759347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71</v>
      </c>
      <c r="C140" s="7"/>
      <c r="D140" s="2" t="e">
        <f t="shared" si="12"/>
        <v>#N/A</v>
      </c>
      <c r="E140" s="2" t="e">
        <f t="shared" si="22"/>
        <v>#N/A</v>
      </c>
      <c r="F140" s="2">
        <v>813634.9346511364</v>
      </c>
      <c r="G140" s="2">
        <f t="shared" si="35"/>
        <v>791500.42857142852</v>
      </c>
      <c r="H140" s="2">
        <f t="shared" si="32"/>
        <v>62338133.572510906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1193060.571428573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821359.53488668799</v>
      </c>
      <c r="Q140" s="2">
        <f t="shared" si="36"/>
        <v>800000</v>
      </c>
      <c r="R140" s="2">
        <f t="shared" si="33"/>
        <v>63355216.70168066</v>
      </c>
      <c r="S140" s="2">
        <f t="shared" si="17"/>
        <v>791500.42857142538</v>
      </c>
      <c r="T140" s="2">
        <f t="shared" si="18"/>
        <v>8499.571428571362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51890006.70168066</v>
      </c>
      <c r="Z140" s="2" t="str">
        <f t="shared" si="8"/>
        <v>HERE</v>
      </c>
      <c r="AA140" s="2">
        <f>IF(Z140="HERE",Y140,AA139+Graph!$G$1*1000)</f>
        <v>51890006.70168066</v>
      </c>
      <c r="AB140" s="2">
        <f t="shared" si="21"/>
        <v>305837</v>
      </c>
      <c r="AC140" s="2">
        <f t="shared" si="31"/>
        <v>11465210</v>
      </c>
      <c r="AD140" s="3">
        <f t="shared" si="10"/>
        <v>51890006.70168066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39462789.368296392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72</v>
      </c>
      <c r="C141" s="7"/>
      <c r="D141" s="2" t="e">
        <f t="shared" si="12"/>
        <v>#N/A</v>
      </c>
      <c r="E141" s="2" t="e">
        <f t="shared" si="22"/>
        <v>#N/A</v>
      </c>
      <c r="F141" s="2">
        <v>818566.07053729892</v>
      </c>
      <c r="G141" s="2">
        <f t="shared" si="35"/>
        <v>791500.42857142852</v>
      </c>
      <c r="H141" s="2">
        <f t="shared" si="32"/>
        <v>63129634.001082331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1201560.1428571444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826337.1670486331</v>
      </c>
      <c r="Q141" s="2">
        <f t="shared" si="36"/>
        <v>800000</v>
      </c>
      <c r="R141" s="2">
        <f t="shared" si="33"/>
        <v>64155216.70168066</v>
      </c>
      <c r="S141" s="2">
        <f t="shared" si="17"/>
        <v>791500.42857142538</v>
      </c>
      <c r="T141" s="2">
        <f t="shared" si="18"/>
        <v>8499.571428571362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52140928.70168066</v>
      </c>
      <c r="Z141" s="2" t="str">
        <f t="shared" si="8"/>
        <v>HERE</v>
      </c>
      <c r="AA141" s="2">
        <f>IF(Z141="HERE",Y141,AA140+Graph!$G$1*1000)</f>
        <v>52140928.70168066</v>
      </c>
      <c r="AB141" s="2">
        <f t="shared" si="21"/>
        <v>250922</v>
      </c>
      <c r="AC141" s="2">
        <f t="shared" si="31"/>
        <v>12014288</v>
      </c>
      <c r="AD141" s="3">
        <f t="shared" si="10"/>
        <v>52140928.70168066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39876187.820779212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73</v>
      </c>
      <c r="C142" s="7"/>
      <c r="D142" s="2" t="e">
        <f t="shared" si="12"/>
        <v>#N/A</v>
      </c>
      <c r="E142" s="2" t="e">
        <f t="shared" si="22"/>
        <v>#N/A</v>
      </c>
      <c r="F142" s="2">
        <v>823497.20642349124</v>
      </c>
      <c r="G142" s="2">
        <f t="shared" si="35"/>
        <v>791500.42857142852</v>
      </c>
      <c r="H142" s="2">
        <f t="shared" si="32"/>
        <v>63921134.429653756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1210059.7142857157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831314.7992105782</v>
      </c>
      <c r="Q142" s="2">
        <f t="shared" si="36"/>
        <v>800000</v>
      </c>
      <c r="R142" s="2">
        <f t="shared" si="33"/>
        <v>64955216.70168066</v>
      </c>
      <c r="S142" s="2">
        <f t="shared" si="17"/>
        <v>791500.42857142538</v>
      </c>
      <c r="T142" s="2">
        <f t="shared" si="18"/>
        <v>8499.571428571362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52661210.70168066</v>
      </c>
      <c r="Z142" s="2" t="str">
        <f t="shared" si="8"/>
        <v>HERE</v>
      </c>
      <c r="AA142" s="2">
        <f>IF(Z142="HERE",Y142,AA141+Graph!$G$1*1000)</f>
        <v>52661210.70168066</v>
      </c>
      <c r="AB142" s="2">
        <f t="shared" si="21"/>
        <v>520282</v>
      </c>
      <c r="AC142" s="2">
        <f t="shared" si="31"/>
        <v>12294006</v>
      </c>
      <c r="AD142" s="3">
        <f t="shared" si="10"/>
        <v>52661210.70168066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40338697.942207776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74</v>
      </c>
      <c r="C143" s="7"/>
      <c r="D143" s="2" t="e">
        <f t="shared" si="12"/>
        <v>#N/A</v>
      </c>
      <c r="E143" s="2" t="e">
        <f t="shared" si="22"/>
        <v>#N/A</v>
      </c>
      <c r="F143" s="2">
        <v>828428.34230965376</v>
      </c>
      <c r="G143" s="2">
        <f t="shared" si="35"/>
        <v>791500.42857142852</v>
      </c>
      <c r="H143" s="2">
        <f t="shared" si="32"/>
        <v>64712634.858225182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1218559.2857142871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836292.43137255311</v>
      </c>
      <c r="Q143" s="2">
        <f t="shared" si="36"/>
        <v>800000</v>
      </c>
      <c r="R143" s="2">
        <f t="shared" si="33"/>
        <v>65755216.70168066</v>
      </c>
      <c r="S143" s="2">
        <f t="shared" si="17"/>
        <v>791500.42857142538</v>
      </c>
      <c r="T143" s="2">
        <f t="shared" si="18"/>
        <v>8499.571428571362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53108730.70168066</v>
      </c>
      <c r="Z143" s="2" t="str">
        <f t="shared" si="8"/>
        <v>HERE</v>
      </c>
      <c r="AA143" s="2">
        <f>IF(Z143="HERE",Y143,AA142+Graph!$G$1*1000)</f>
        <v>53108730.70168066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40823819.282582104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75</v>
      </c>
      <c r="C144" s="7"/>
      <c r="D144" s="2" t="e">
        <f t="shared" si="12"/>
        <v>#N/A</v>
      </c>
      <c r="E144" s="2" t="e">
        <f t="shared" si="22"/>
        <v>#N/A</v>
      </c>
      <c r="F144" s="2">
        <v>833359.47819581628</v>
      </c>
      <c r="G144" s="2">
        <f t="shared" si="35"/>
        <v>791500.42857142852</v>
      </c>
      <c r="H144" s="2">
        <f t="shared" si="32"/>
        <v>65504135.286796607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1227058.8571428584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841270.06353449821</v>
      </c>
      <c r="Q144" s="2">
        <f t="shared" si="36"/>
        <v>800000</v>
      </c>
      <c r="R144" s="2">
        <f t="shared" si="33"/>
        <v>66555216.70168066</v>
      </c>
      <c r="S144" s="2">
        <f t="shared" si="17"/>
        <v>791500.42857142538</v>
      </c>
      <c r="T144" s="2">
        <f t="shared" si="18"/>
        <v>8499.571428571362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53496918.70168066</v>
      </c>
      <c r="Z144" s="2" t="str">
        <f t="shared" si="8"/>
        <v>HERE</v>
      </c>
      <c r="AA144" s="2">
        <f>IF(Z144="HERE",Y144,AA143+Graph!$G$1*1000)</f>
        <v>53496918.70168066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41195196.541902199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76</v>
      </c>
      <c r="C145" s="7"/>
      <c r="D145" s="2" t="e">
        <f t="shared" si="12"/>
        <v>#N/A</v>
      </c>
      <c r="E145" s="2" t="e">
        <f t="shared" si="22"/>
        <v>#N/A</v>
      </c>
      <c r="F145" s="2">
        <v>838290.6140820086</v>
      </c>
      <c r="G145" s="2">
        <f t="shared" si="35"/>
        <v>791500.42857142852</v>
      </c>
      <c r="H145" s="2">
        <f t="shared" si="32"/>
        <v>66295635.715368032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1235558.4285714298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846247.69569647312</v>
      </c>
      <c r="Q145" s="2">
        <f t="shared" si="36"/>
        <v>800000</v>
      </c>
      <c r="R145" s="2">
        <f t="shared" si="33"/>
        <v>67355216.70168066</v>
      </c>
      <c r="S145" s="2">
        <f t="shared" si="17"/>
        <v>791500.42857142538</v>
      </c>
      <c r="T145" s="2">
        <f t="shared" si="18"/>
        <v>8499.571428571362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53846108.70168066</v>
      </c>
      <c r="Z145" s="2" t="str">
        <f t="shared" si="8"/>
        <v>HERE</v>
      </c>
      <c r="AA145" s="2">
        <f>IF(Z145="HERE",Y145,AA144+Graph!$G$1*1000)</f>
        <v>53846108.70168066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41553760.42016805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77</v>
      </c>
      <c r="C146" s="7"/>
      <c r="D146" s="2" t="e">
        <f t="shared" si="12"/>
        <v>#N/A</v>
      </c>
      <c r="E146" s="2" t="e">
        <f t="shared" si="22"/>
        <v>#N/A</v>
      </c>
      <c r="F146" s="2">
        <v>843221.74996817112</v>
      </c>
      <c r="G146" s="2">
        <f t="shared" si="35"/>
        <v>791500.42857142852</v>
      </c>
      <c r="H146" s="2">
        <f t="shared" si="32"/>
        <v>67087136.143939458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1244058.0000000012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851225.32785841823</v>
      </c>
      <c r="Q146" s="2">
        <f t="shared" si="36"/>
        <v>800000</v>
      </c>
      <c r="R146" s="2">
        <f t="shared" si="33"/>
        <v>68155216.70168066</v>
      </c>
      <c r="S146" s="2">
        <f t="shared" si="17"/>
        <v>791500.42857142538</v>
      </c>
      <c r="T146" s="2">
        <f t="shared" si="18"/>
        <v>8499.571428571362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54142992.70168066</v>
      </c>
      <c r="Z146" s="2" t="str">
        <f t="shared" si="8"/>
        <v>HERE</v>
      </c>
      <c r="AA146" s="2">
        <f>IF(Z146="HERE",Y146,AA145+Graph!$G$1*1000)</f>
        <v>54142992.70168066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41877409.217379645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78</v>
      </c>
      <c r="C147" s="7"/>
      <c r="D147" s="2" t="e">
        <f t="shared" si="12"/>
        <v>#N/A</v>
      </c>
      <c r="E147" s="2" t="e">
        <f t="shared" si="22"/>
        <v>#N/A</v>
      </c>
      <c r="F147" s="2">
        <v>848152.88585433364</v>
      </c>
      <c r="G147" s="2">
        <f t="shared" si="35"/>
        <v>791500.42857142852</v>
      </c>
      <c r="H147" s="2">
        <f t="shared" si="32"/>
        <v>67878636.572510883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1252557.5714285725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856202.96002036333</v>
      </c>
      <c r="Q147" s="2">
        <f t="shared" si="36"/>
        <v>800000</v>
      </c>
      <c r="R147" s="2">
        <f t="shared" si="33"/>
        <v>68955216.70168066</v>
      </c>
      <c r="S147" s="2">
        <f t="shared" si="17"/>
        <v>791500.42857142538</v>
      </c>
      <c r="T147" s="2">
        <f t="shared" si="18"/>
        <v>8499.571428571362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54398389.70168066</v>
      </c>
      <c r="Z147" s="2" t="str">
        <f t="shared" si="8"/>
        <v>HERE</v>
      </c>
      <c r="AA147" s="2">
        <f>IF(Z147="HERE",Y147,AA146+Graph!$G$1*1000)</f>
        <v>54398389.70168066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42147403.83353702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79</v>
      </c>
      <c r="C148" s="7"/>
      <c r="D148" s="2" t="e">
        <f t="shared" si="12"/>
        <v>#N/A</v>
      </c>
      <c r="E148" s="2" t="e">
        <f t="shared" si="22"/>
        <v>#N/A</v>
      </c>
      <c r="F148" s="2">
        <v>853084.02174052596</v>
      </c>
      <c r="G148" s="2">
        <f t="shared" si="35"/>
        <v>791500.42857142852</v>
      </c>
      <c r="H148" s="2">
        <f t="shared" si="32"/>
        <v>68670137.001082316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1261057.1428571439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861180.59218233824</v>
      </c>
      <c r="Q148" s="2">
        <f t="shared" si="36"/>
        <v>800000</v>
      </c>
      <c r="R148" s="2">
        <f t="shared" si="33"/>
        <v>69755216.70168066</v>
      </c>
      <c r="S148" s="2">
        <f t="shared" si="17"/>
        <v>791500.42857143283</v>
      </c>
      <c r="T148" s="2">
        <f t="shared" si="18"/>
        <v>8499.571428571362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54693027.70168066</v>
      </c>
      <c r="Z148" s="2" t="str">
        <f t="shared" si="8"/>
        <v>HERE</v>
      </c>
      <c r="AA148" s="2">
        <f>IF(Z148="HERE",Y148,AA147+Graph!$G$1*1000)</f>
        <v>54693027.70168066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42410214.618640147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80</v>
      </c>
      <c r="C149" s="7"/>
      <c r="D149" s="2" t="e">
        <f t="shared" si="12"/>
        <v>#N/A</v>
      </c>
      <c r="E149" s="2" t="e">
        <f t="shared" si="22"/>
        <v>#N/A</v>
      </c>
      <c r="F149" s="2">
        <v>858015.15762668848</v>
      </c>
      <c r="G149" s="2">
        <f t="shared" si="35"/>
        <v>791500.42857142852</v>
      </c>
      <c r="H149" s="2">
        <f t="shared" si="32"/>
        <v>69461637.429653749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1269556.7142857153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866158.22434428334</v>
      </c>
      <c r="Q149" s="2">
        <f t="shared" si="36"/>
        <v>800000</v>
      </c>
      <c r="R149" s="2">
        <f t="shared" si="33"/>
        <v>70555216.70168066</v>
      </c>
      <c r="S149" s="2">
        <f t="shared" si="17"/>
        <v>791500.42857143283</v>
      </c>
      <c r="T149" s="2">
        <f t="shared" si="18"/>
        <v>8499.571428571362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55255065.70168066</v>
      </c>
      <c r="Z149" s="2" t="str">
        <f t="shared" si="8"/>
        <v>HERE</v>
      </c>
      <c r="AA149" s="2">
        <f>IF(Z149="HERE",Y149,AA148+Graph!$G$1*1000)</f>
        <v>55255065.70168066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42908468.122689061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81</v>
      </c>
      <c r="C150" s="7"/>
      <c r="D150" s="2" t="e">
        <f t="shared" si="12"/>
        <v>#N/A</v>
      </c>
      <c r="E150" s="2" t="e">
        <f t="shared" si="22"/>
        <v>#N/A</v>
      </c>
      <c r="F150" s="2">
        <v>862946.293512851</v>
      </c>
      <c r="G150" s="2">
        <f t="shared" si="35"/>
        <v>791500.42857142852</v>
      </c>
      <c r="H150" s="2">
        <f t="shared" si="32"/>
        <v>70253137.858225182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1278056.2857142866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871135.85650622845</v>
      </c>
      <c r="Q150" s="2">
        <f t="shared" si="36"/>
        <v>800000</v>
      </c>
      <c r="R150" s="2">
        <f t="shared" si="33"/>
        <v>71355216.70168066</v>
      </c>
      <c r="S150" s="2">
        <f t="shared" si="17"/>
        <v>791500.42857143283</v>
      </c>
      <c r="T150" s="2">
        <f t="shared" si="18"/>
        <v>8499.571428571362</v>
      </c>
      <c r="U150" s="2">
        <f t="shared" si="19"/>
        <v>800000</v>
      </c>
      <c r="V150" s="2">
        <f t="shared" si="34"/>
        <v>15576107</v>
      </c>
      <c r="W150" s="2">
        <f t="shared" si="20"/>
        <v>275956</v>
      </c>
      <c r="X150" s="2">
        <f t="shared" si="6"/>
        <v>524044</v>
      </c>
      <c r="Y150" s="2">
        <f t="shared" si="30"/>
        <v>55779109.70168066</v>
      </c>
      <c r="Z150" s="2" t="str">
        <f t="shared" si="8"/>
        <v>HERE</v>
      </c>
      <c r="AA150" s="2">
        <f>IF(Z150="HERE",Y150,AA149+Graph!$G$1*1000)</f>
        <v>55779109.70168066</v>
      </c>
      <c r="AB150" s="2">
        <f t="shared" si="21"/>
        <v>524044</v>
      </c>
      <c r="AC150" s="2">
        <f t="shared" si="31"/>
        <v>15576107</v>
      </c>
      <c r="AD150" s="3">
        <f t="shared" si="10"/>
        <v>52800000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43360581.445683718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82</v>
      </c>
      <c r="C151" s="7"/>
      <c r="D151" s="2" t="e">
        <f t="shared" si="12"/>
        <v>#N/A</v>
      </c>
      <c r="E151" s="2" t="e">
        <f t="shared" si="22"/>
        <v>#N/A</v>
      </c>
      <c r="F151" s="2">
        <v>867877.42939904332</v>
      </c>
      <c r="G151" s="2">
        <f t="shared" si="35"/>
        <v>791500.42857142852</v>
      </c>
      <c r="H151" s="2">
        <f t="shared" si="32"/>
        <v>71044638.286796615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1286555.857142858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876113.48866820335</v>
      </c>
      <c r="Q151" s="2">
        <f t="shared" si="36"/>
        <v>800000</v>
      </c>
      <c r="R151" s="2">
        <f t="shared" si="33"/>
        <v>72155216.70168066</v>
      </c>
      <c r="S151" s="2">
        <f t="shared" si="17"/>
        <v>791500.42857143283</v>
      </c>
      <c r="T151" s="2">
        <f t="shared" si="18"/>
        <v>8499.571428571362</v>
      </c>
      <c r="U151" s="2">
        <f t="shared" si="19"/>
        <v>800000</v>
      </c>
      <c r="V151" s="2">
        <f t="shared" si="34"/>
        <v>15940972</v>
      </c>
      <c r="W151" s="2">
        <f t="shared" si="20"/>
        <v>364865</v>
      </c>
      <c r="X151" s="2">
        <f t="shared" si="6"/>
        <v>435135</v>
      </c>
      <c r="Y151" s="2">
        <f t="shared" si="30"/>
        <v>56214244.70168066</v>
      </c>
      <c r="Z151" s="2" t="str">
        <f t="shared" si="8"/>
        <v>HERE</v>
      </c>
      <c r="AA151" s="2">
        <f>IF(Z151="HERE",Y151,AA150+Graph!$G$1*1000)</f>
        <v>56214244.70168066</v>
      </c>
      <c r="AB151" s="2">
        <f t="shared" si="21"/>
        <v>435135</v>
      </c>
      <c r="AC151" s="2">
        <f t="shared" si="31"/>
        <v>15940972</v>
      </c>
      <c r="AD151" s="3">
        <f t="shared" si="10"/>
        <v>52800000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43790643.587624118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83</v>
      </c>
      <c r="C152" s="7"/>
      <c r="D152" s="2" t="e">
        <f t="shared" si="12"/>
        <v>#N/A</v>
      </c>
      <c r="E152" s="2" t="e">
        <f t="shared" si="22"/>
        <v>#N/A</v>
      </c>
      <c r="F152" s="2">
        <v>872808.56528520584</v>
      </c>
      <c r="G152" s="2">
        <f t="shared" si="35"/>
        <v>791500.42857142852</v>
      </c>
      <c r="H152" s="2">
        <f t="shared" si="32"/>
        <v>71836138.715368047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1295055.4285714293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881091.12083014846</v>
      </c>
      <c r="Q152" s="2">
        <f t="shared" si="36"/>
        <v>800000</v>
      </c>
      <c r="R152" s="2">
        <f t="shared" si="33"/>
        <v>72955216.70168066</v>
      </c>
      <c r="S152" s="2">
        <f t="shared" si="17"/>
        <v>791500.42857143283</v>
      </c>
      <c r="T152" s="2">
        <f t="shared" si="18"/>
        <v>8499.571428571362</v>
      </c>
      <c r="U152" s="2">
        <f t="shared" si="19"/>
        <v>800000</v>
      </c>
      <c r="V152" s="2">
        <f t="shared" si="34"/>
        <v>16423082</v>
      </c>
      <c r="W152" s="2">
        <f t="shared" si="20"/>
        <v>482110</v>
      </c>
      <c r="X152" s="2">
        <f t="shared" si="6"/>
        <v>317890</v>
      </c>
      <c r="Y152" s="2">
        <f t="shared" si="30"/>
        <v>56532134.70168066</v>
      </c>
      <c r="Z152" s="2" t="str">
        <f t="shared" si="8"/>
        <v>HERE</v>
      </c>
      <c r="AA152" s="2">
        <f>IF(Z152="HERE",Y152,AA151+Graph!$G$1*1000)</f>
        <v>56532134.70168066</v>
      </c>
      <c r="AB152" s="2">
        <f t="shared" si="21"/>
        <v>317890</v>
      </c>
      <c r="AC152" s="2">
        <f t="shared" si="31"/>
        <v>16423082</v>
      </c>
      <c r="AD152" s="3">
        <f t="shared" si="10"/>
        <v>52800000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44249158.148510307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84</v>
      </c>
      <c r="C153" s="7"/>
      <c r="D153" s="2" t="e">
        <f t="shared" si="12"/>
        <v>#N/A</v>
      </c>
      <c r="E153" s="2" t="e">
        <f t="shared" si="22"/>
        <v>#N/A</v>
      </c>
      <c r="F153" s="2">
        <v>877739.70117136836</v>
      </c>
      <c r="G153" s="2">
        <f t="shared" si="35"/>
        <v>791500.42857142852</v>
      </c>
      <c r="H153" s="2">
        <f t="shared" si="32"/>
        <v>72627639.14393948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1303555.0000000007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886068.75299209356</v>
      </c>
      <c r="Q153" s="2">
        <f t="shared" si="36"/>
        <v>800000</v>
      </c>
      <c r="R153" s="2">
        <f t="shared" si="33"/>
        <v>73755216.70168066</v>
      </c>
      <c r="S153" s="2">
        <f t="shared" si="17"/>
        <v>791500.42857143283</v>
      </c>
      <c r="T153" s="2">
        <f t="shared" si="18"/>
        <v>8499.571428571362</v>
      </c>
      <c r="U153" s="2">
        <f t="shared" si="19"/>
        <v>800000</v>
      </c>
      <c r="V153" s="2">
        <f t="shared" si="34"/>
        <v>16875536</v>
      </c>
      <c r="W153" s="2">
        <f t="shared" si="20"/>
        <v>452454</v>
      </c>
      <c r="X153" s="2">
        <f t="shared" si="6"/>
        <v>347546</v>
      </c>
      <c r="Y153" s="2">
        <f t="shared" si="30"/>
        <v>56879680.70168066</v>
      </c>
      <c r="Z153" s="2" t="str">
        <f t="shared" si="8"/>
        <v>HERE</v>
      </c>
      <c r="AA153" s="2">
        <f>IF(Z153="HERE",Y153,AA152+Graph!$G$1*1000)</f>
        <v>56879680.70168066</v>
      </c>
      <c r="AB153" s="2">
        <f t="shared" si="21"/>
        <v>347546</v>
      </c>
      <c r="AC153" s="2">
        <f t="shared" si="31"/>
        <v>16875536</v>
      </c>
      <c r="AD153" s="3">
        <f t="shared" si="10"/>
        <v>52800000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44575155.52834224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85</v>
      </c>
      <c r="C154" s="7"/>
      <c r="D154" s="2" t="e">
        <f t="shared" si="12"/>
        <v>#N/A</v>
      </c>
      <c r="E154" s="2" t="e">
        <f t="shared" si="22"/>
        <v>#N/A</v>
      </c>
      <c r="F154" s="2">
        <v>882670.83705756068</v>
      </c>
      <c r="G154" s="2">
        <f t="shared" si="35"/>
        <v>791500.42857142852</v>
      </c>
      <c r="H154" s="2">
        <f t="shared" si="32"/>
        <v>73419139.572510913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1312054.5714285721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891046.38515406847</v>
      </c>
      <c r="Q154" s="2">
        <f t="shared" si="36"/>
        <v>800000</v>
      </c>
      <c r="R154" s="2">
        <f t="shared" si="33"/>
        <v>74555216.70168066</v>
      </c>
      <c r="S154" s="2">
        <f t="shared" si="17"/>
        <v>791500.42857143283</v>
      </c>
      <c r="T154" s="2">
        <f t="shared" si="18"/>
        <v>8499.571428571362</v>
      </c>
      <c r="U154" s="2">
        <f t="shared" si="19"/>
        <v>800000</v>
      </c>
      <c r="V154" s="2">
        <f t="shared" si="34"/>
        <v>17343991.422619045</v>
      </c>
      <c r="W154" s="2">
        <f t="shared" si="20"/>
        <v>468455.42261904478</v>
      </c>
      <c r="X154" s="2">
        <f t="shared" si="6"/>
        <v>331544.57738095522</v>
      </c>
      <c r="Y154" s="2">
        <f t="shared" si="30"/>
        <v>57211225.279061615</v>
      </c>
      <c r="Z154" s="2" t="str">
        <f t="shared" si="8"/>
        <v>HERE</v>
      </c>
      <c r="AA154" s="2">
        <f>IF(Z154="HERE",Y154,AA153+Graph!$G$1*1000)</f>
        <v>57211225.279061615</v>
      </c>
      <c r="AB154" s="2">
        <f t="shared" si="21"/>
        <v>331544.57738095522</v>
      </c>
      <c r="AC154" s="2">
        <f t="shared" si="31"/>
        <v>17343991.422619045</v>
      </c>
      <c r="AD154" s="3">
        <f t="shared" si="10"/>
        <v>52800000</v>
      </c>
      <c r="AE154" s="2">
        <f>IF(AE152&gt;=52800000,52800000,IF(AB133=Graph!G$1*1000,AE153+Graph!G$1*1000,AC154))</f>
        <v>17343991.422619045</v>
      </c>
      <c r="AF154" s="3">
        <f t="shared" si="11"/>
        <v>17343991.422619045</v>
      </c>
      <c r="AG154" s="3">
        <f t="shared" si="29"/>
        <v>44868427.427119918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86</v>
      </c>
      <c r="C155" s="7"/>
      <c r="D155" s="2" t="e">
        <f t="shared" si="12"/>
        <v>#N/A</v>
      </c>
      <c r="E155" s="2" t="e">
        <f t="shared" si="22"/>
        <v>#N/A</v>
      </c>
      <c r="F155" s="2">
        <v>887601.9729437232</v>
      </c>
      <c r="G155" s="2">
        <f t="shared" si="35"/>
        <v>791500.42857142852</v>
      </c>
      <c r="H155" s="2">
        <f t="shared" si="32"/>
        <v>74210640.001082346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1320554.1428571434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896024.01731601357</v>
      </c>
      <c r="Q155" s="2">
        <f t="shared" si="36"/>
        <v>800000</v>
      </c>
      <c r="R155" s="2">
        <f t="shared" si="33"/>
        <v>75355216.70168066</v>
      </c>
      <c r="S155" s="2">
        <f t="shared" si="17"/>
        <v>791500.42857143283</v>
      </c>
      <c r="T155" s="2">
        <f t="shared" si="18"/>
        <v>8499.571428571362</v>
      </c>
      <c r="U155" s="2">
        <f t="shared" si="19"/>
        <v>800000</v>
      </c>
      <c r="V155" s="2">
        <f t="shared" si="34"/>
        <v>17817377.981124252</v>
      </c>
      <c r="W155" s="2">
        <f t="shared" si="20"/>
        <v>473386.5585052073</v>
      </c>
      <c r="X155" s="2">
        <f t="shared" si="6"/>
        <v>326613.4414947927</v>
      </c>
      <c r="Y155" s="2">
        <f t="shared" si="30"/>
        <v>57537838.720556408</v>
      </c>
      <c r="Z155" s="2" t="str">
        <f t="shared" si="8"/>
        <v>HERE</v>
      </c>
      <c r="AA155" s="2">
        <f>IF(Z155="HERE",Y155,AA154+Graph!$G$1*1000)</f>
        <v>57537838.720556408</v>
      </c>
      <c r="AB155" s="2">
        <f t="shared" si="21"/>
        <v>326613.4414947927</v>
      </c>
      <c r="AC155" s="2">
        <f t="shared" si="31"/>
        <v>17817377.981124252</v>
      </c>
      <c r="AD155" s="3">
        <f t="shared" si="10"/>
        <v>52800000</v>
      </c>
      <c r="AE155" s="2">
        <f>IF(AE153&gt;=52800000,52800000,IF(AB134=Graph!G$1*1000,AE154+Graph!G$1*1000,AC155))</f>
        <v>17817377.981124252</v>
      </c>
      <c r="AF155" s="3">
        <f t="shared" si="11"/>
        <v>17817377.981124252</v>
      </c>
      <c r="AG155" s="3">
        <f t="shared" si="29"/>
        <v>45072141.144843385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87</v>
      </c>
      <c r="C156" s="7"/>
      <c r="D156" s="2" t="e">
        <f t="shared" si="12"/>
        <v>#N/A</v>
      </c>
      <c r="E156" s="2" t="e">
        <f t="shared" si="22"/>
        <v>#N/A</v>
      </c>
      <c r="F156" s="2">
        <v>892533.10882988572</v>
      </c>
      <c r="G156" s="2">
        <f t="shared" si="35"/>
        <v>791500.42857142852</v>
      </c>
      <c r="H156" s="2">
        <f t="shared" si="32"/>
        <v>75002140.429653779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1329053.7142857148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901001.64947795868</v>
      </c>
      <c r="Q156" s="2">
        <f t="shared" si="36"/>
        <v>800000</v>
      </c>
      <c r="R156" s="2">
        <f t="shared" si="33"/>
        <v>76155216.70168066</v>
      </c>
      <c r="S156" s="2">
        <f t="shared" si="17"/>
        <v>791500.42857143283</v>
      </c>
      <c r="T156" s="2">
        <f t="shared" si="18"/>
        <v>8499.571428571362</v>
      </c>
      <c r="U156" s="2">
        <f t="shared" si="19"/>
        <v>800000</v>
      </c>
      <c r="V156" s="2">
        <f t="shared" si="34"/>
        <v>18295695.675515652</v>
      </c>
      <c r="W156" s="2">
        <f t="shared" si="20"/>
        <v>478317.69439139962</v>
      </c>
      <c r="X156" s="2">
        <f t="shared" si="6"/>
        <v>321682.30560860038</v>
      </c>
      <c r="Y156" s="2">
        <f t="shared" si="30"/>
        <v>57859521.026165009</v>
      </c>
      <c r="Z156" s="2" t="str">
        <f t="shared" si="8"/>
        <v>HERE</v>
      </c>
      <c r="AA156" s="2">
        <f>IF(Z156="HERE",Y156,AA155+Graph!$G$1*1000)</f>
        <v>57859521.026165009</v>
      </c>
      <c r="AB156" s="2">
        <f t="shared" si="21"/>
        <v>321682.30560860038</v>
      </c>
      <c r="AC156" s="2">
        <f t="shared" si="31"/>
        <v>18295695.675515652</v>
      </c>
      <c r="AD156" s="3">
        <f t="shared" si="10"/>
        <v>52800000</v>
      </c>
      <c r="AE156" s="2">
        <f>IF(AE154&gt;=52800000,52800000,IF(AB135=Graph!G$1*1000,AE155+Graph!G$1*1000,AC156))</f>
        <v>18295695.675515652</v>
      </c>
      <c r="AF156" s="3">
        <f t="shared" si="11"/>
        <v>18295695.675515652</v>
      </c>
      <c r="AG156" s="3">
        <f t="shared" si="29"/>
        <v>45517783.0815126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88</v>
      </c>
      <c r="C157" s="7"/>
      <c r="D157" s="2" t="e">
        <f t="shared" si="12"/>
        <v>#N/A</v>
      </c>
      <c r="E157" s="2" t="e">
        <f t="shared" si="22"/>
        <v>#N/A</v>
      </c>
      <c r="F157" s="2">
        <v>897464.24471607804</v>
      </c>
      <c r="G157" s="2">
        <f t="shared" si="35"/>
        <v>791500.42857142852</v>
      </c>
      <c r="H157" s="2">
        <f t="shared" si="32"/>
        <v>75793640.858225212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1337553.2857142861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905979.28163993359</v>
      </c>
      <c r="Q157" s="2">
        <f t="shared" si="36"/>
        <v>800000</v>
      </c>
      <c r="R157" s="2">
        <f t="shared" si="33"/>
        <v>76955216.70168066</v>
      </c>
      <c r="S157" s="2">
        <f t="shared" si="17"/>
        <v>791500.42857143283</v>
      </c>
      <c r="T157" s="2">
        <f t="shared" si="18"/>
        <v>8499.571428571362</v>
      </c>
      <c r="U157" s="2">
        <f t="shared" si="19"/>
        <v>800000</v>
      </c>
      <c r="V157" s="2">
        <f t="shared" si="34"/>
        <v>18778944.505793214</v>
      </c>
      <c r="W157" s="2">
        <f t="shared" si="20"/>
        <v>483248.83027756214</v>
      </c>
      <c r="X157" s="2">
        <f t="shared" si="6"/>
        <v>316751.16972243786</v>
      </c>
      <c r="Y157" s="2">
        <f t="shared" si="30"/>
        <v>58176272.195887446</v>
      </c>
      <c r="Z157" s="2" t="str">
        <f t="shared" si="8"/>
        <v>HERE</v>
      </c>
      <c r="AA157" s="2">
        <f>IF(Z157="HERE",Y157,AA156+Graph!$G$1*1000)</f>
        <v>58176272.195887446</v>
      </c>
      <c r="AB157" s="2">
        <f t="shared" si="21"/>
        <v>316751.16972243786</v>
      </c>
      <c r="AC157" s="2">
        <f t="shared" si="31"/>
        <v>18778944.505793214</v>
      </c>
      <c r="AD157" s="3">
        <f t="shared" si="10"/>
        <v>52800000</v>
      </c>
      <c r="AE157" s="2">
        <f>IF(AE155&gt;=52800000,52800000,IF(AB136=Graph!G$1*1000,AE156+Graph!G$1*1000,AC157))</f>
        <v>18778944.505793214</v>
      </c>
      <c r="AF157" s="3">
        <f t="shared" si="11"/>
        <v>18778944.505793214</v>
      </c>
      <c r="AG157" s="3">
        <f t="shared" si="29"/>
        <v>45939987.281512596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89</v>
      </c>
      <c r="C158" s="7"/>
      <c r="D158" s="2" t="e">
        <f t="shared" si="12"/>
        <v>#N/A</v>
      </c>
      <c r="E158" s="2" t="e">
        <f t="shared" si="22"/>
        <v>#N/A</v>
      </c>
      <c r="F158" s="2">
        <v>902395.38060224056</v>
      </c>
      <c r="G158" s="2">
        <f t="shared" si="35"/>
        <v>791500.42857142852</v>
      </c>
      <c r="H158" s="2">
        <f t="shared" si="32"/>
        <v>76585141.286796644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1346052.8571428575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910956.91380187869</v>
      </c>
      <c r="Q158" s="2">
        <f t="shared" si="36"/>
        <v>800000</v>
      </c>
      <c r="R158" s="2">
        <f t="shared" si="33"/>
        <v>77755216.70168066</v>
      </c>
      <c r="S158" s="2">
        <f t="shared" si="17"/>
        <v>791500.42857143283</v>
      </c>
      <c r="T158" s="2">
        <f t="shared" si="18"/>
        <v>8499.571428571362</v>
      </c>
      <c r="U158" s="2">
        <f t="shared" si="19"/>
        <v>800000</v>
      </c>
      <c r="V158" s="2">
        <f t="shared" si="34"/>
        <v>19267124.471956939</v>
      </c>
      <c r="W158" s="2">
        <f t="shared" si="20"/>
        <v>488179.96616372466</v>
      </c>
      <c r="X158" s="2">
        <f t="shared" si="6"/>
        <v>311820.03383627534</v>
      </c>
      <c r="Y158" s="2">
        <f t="shared" si="30"/>
        <v>58488092.229723722</v>
      </c>
      <c r="Z158" s="2" t="str">
        <f t="shared" si="8"/>
        <v>HERE</v>
      </c>
      <c r="AA158" s="2">
        <f>IF(Z158="HERE",Y158,AA157+Graph!$G$1*1000)</f>
        <v>58488092.229723722</v>
      </c>
      <c r="AB158" s="2">
        <f t="shared" si="21"/>
        <v>311820.03383627534</v>
      </c>
      <c r="AC158" s="2">
        <f t="shared" si="31"/>
        <v>19267124.471956939</v>
      </c>
      <c r="AD158" s="3">
        <f t="shared" si="10"/>
        <v>52800000</v>
      </c>
      <c r="AE158" s="2">
        <f>IF(AE156&gt;=52800000,52800000,IF(AB137=Graph!G$1*1000,AE157+Graph!G$1*1000,AC158))</f>
        <v>19267124.471956939</v>
      </c>
      <c r="AF158" s="3">
        <f t="shared" si="11"/>
        <v>19267124.471956939</v>
      </c>
      <c r="AG158" s="3">
        <f t="shared" si="29"/>
        <v>46341444.681512594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90</v>
      </c>
      <c r="C159" s="7"/>
      <c r="D159" s="2" t="e">
        <f t="shared" si="12"/>
        <v>#N/A</v>
      </c>
      <c r="E159" s="2" t="e">
        <f t="shared" si="22"/>
        <v>#N/A</v>
      </c>
      <c r="F159" s="2">
        <v>907326.51648840308</v>
      </c>
      <c r="G159" s="2">
        <f t="shared" si="35"/>
        <v>791500.42857142852</v>
      </c>
      <c r="H159" s="2">
        <f t="shared" si="32"/>
        <v>77376641.715368077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1354552.4285714289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915934.5459638536</v>
      </c>
      <c r="Q159" s="2">
        <f t="shared" si="36"/>
        <v>800000</v>
      </c>
      <c r="R159" s="2">
        <f t="shared" si="33"/>
        <v>78555216.70168066</v>
      </c>
      <c r="S159" s="2">
        <f t="shared" si="17"/>
        <v>791500.42857143283</v>
      </c>
      <c r="T159" s="2">
        <f t="shared" si="18"/>
        <v>8499.571428571362</v>
      </c>
      <c r="U159" s="2">
        <f t="shared" si="19"/>
        <v>800000</v>
      </c>
      <c r="V159" s="2">
        <f t="shared" si="34"/>
        <v>19760235.574006855</v>
      </c>
      <c r="W159" s="2">
        <f t="shared" si="20"/>
        <v>493111.10204991698</v>
      </c>
      <c r="X159" s="2">
        <f t="shared" si="6"/>
        <v>306888.89795008302</v>
      </c>
      <c r="Y159" s="2">
        <f t="shared" ref="Y159:Y222" si="37">IF(COUNT($C160)=0,IF(COUNT($C159)=1,C159,SUM(Y158+X159)),C159)</f>
        <v>58794981.127673805</v>
      </c>
      <c r="Z159" s="2" t="str">
        <f t="shared" si="8"/>
        <v>HERE</v>
      </c>
      <c r="AA159" s="2">
        <f>IF(Z159="HERE",Y159,AA158+Graph!$G$1*1000)</f>
        <v>58794981.127673805</v>
      </c>
      <c r="AB159" s="2">
        <f t="shared" si="21"/>
        <v>306888.89795008302</v>
      </c>
      <c r="AC159" s="2">
        <f t="shared" ref="AC159:AC222" si="38">IF(Z160="HERE",V159,AC158)</f>
        <v>19760235.574006855</v>
      </c>
      <c r="AD159" s="3">
        <f t="shared" si="10"/>
        <v>52800000</v>
      </c>
      <c r="AE159" s="2">
        <f>IF(AE157&gt;=52800000,52800000,IF(AB138=Graph!G$1*1000,AE158+Graph!G$1*1000,AC159))</f>
        <v>19760235.574006855</v>
      </c>
      <c r="AF159" s="3">
        <f t="shared" si="11"/>
        <v>19760235.574006855</v>
      </c>
      <c r="AG159" s="3">
        <f t="shared" si="29"/>
        <v>46662781.0815126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91</v>
      </c>
      <c r="C160" s="7"/>
      <c r="D160" s="2" t="e">
        <f t="shared" si="12"/>
        <v>#N/A</v>
      </c>
      <c r="E160" s="2" t="e">
        <f t="shared" si="22"/>
        <v>#N/A</v>
      </c>
      <c r="F160" s="2">
        <v>912257.6523745954</v>
      </c>
      <c r="G160" s="2">
        <f t="shared" si="35"/>
        <v>791500.42857142852</v>
      </c>
      <c r="H160" s="2">
        <f t="shared" ref="H160:H223" si="39">IF(COUNT($C161)=0,IF(COUNT($C160)=1,C160,SUM(H159+G160)),C160)</f>
        <v>78168142.14393951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1363052.0000000002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920912.1781257987</v>
      </c>
      <c r="Q160" s="2">
        <f t="shared" si="36"/>
        <v>800000</v>
      </c>
      <c r="R160" s="2">
        <f t="shared" ref="R160:R223" si="40">IF(COUNT($C161)=0,IF(COUNT($C160)=1,M160,SUM(R159+Q160)),M160)</f>
        <v>79355216.70168066</v>
      </c>
      <c r="S160" s="2">
        <f t="shared" si="17"/>
        <v>791500.42857143283</v>
      </c>
      <c r="T160" s="2">
        <f t="shared" si="18"/>
        <v>8499.571428571362</v>
      </c>
      <c r="U160" s="2">
        <f t="shared" si="19"/>
        <v>800000</v>
      </c>
      <c r="V160" s="2">
        <f t="shared" si="34"/>
        <v>20258277.811942935</v>
      </c>
      <c r="W160" s="2">
        <f t="shared" si="20"/>
        <v>498042.2379360795</v>
      </c>
      <c r="X160" s="2">
        <f t="shared" si="6"/>
        <v>301957.7620639205</v>
      </c>
      <c r="Y160" s="2">
        <f t="shared" si="37"/>
        <v>59096938.889737725</v>
      </c>
      <c r="Z160" s="2" t="str">
        <f t="shared" si="8"/>
        <v>HERE</v>
      </c>
      <c r="AA160" s="2">
        <f>IF(Z160="HERE",Y160,AA159+Graph!$G$1*1000)</f>
        <v>59096938.889737725</v>
      </c>
      <c r="AB160" s="2">
        <f t="shared" si="21"/>
        <v>301957.7620639205</v>
      </c>
      <c r="AC160" s="2">
        <f t="shared" si="38"/>
        <v>20258277.811942935</v>
      </c>
      <c r="AD160" s="3">
        <f t="shared" si="10"/>
        <v>52800000</v>
      </c>
      <c r="AE160" s="2">
        <f>IF(AE158&gt;=52800000,52800000,IF(AB139=Graph!G$1*1000,AE159+Graph!G$1*1000,AC160))</f>
        <v>20258277.811942935</v>
      </c>
      <c r="AF160" s="3">
        <f t="shared" si="11"/>
        <v>20258277.811942935</v>
      </c>
      <c r="AG160" s="3">
        <f t="shared" si="29"/>
        <v>46974305.0815126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92</v>
      </c>
      <c r="C161" s="7"/>
      <c r="D161" s="2" t="e">
        <f t="shared" si="12"/>
        <v>#N/A</v>
      </c>
      <c r="E161" s="2" t="e">
        <f t="shared" si="22"/>
        <v>#N/A</v>
      </c>
      <c r="F161" s="2">
        <v>917188.78826075792</v>
      </c>
      <c r="G161" s="2">
        <f t="shared" si="35"/>
        <v>791500.42857142852</v>
      </c>
      <c r="H161" s="2">
        <f t="shared" si="39"/>
        <v>78959642.572510943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1371551.5714285716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925889.81028774381</v>
      </c>
      <c r="Q161" s="2">
        <f t="shared" si="36"/>
        <v>800000</v>
      </c>
      <c r="R161" s="2">
        <f t="shared" si="40"/>
        <v>80155216.70168066</v>
      </c>
      <c r="S161" s="2">
        <f t="shared" si="17"/>
        <v>791500.42857143283</v>
      </c>
      <c r="T161" s="2">
        <f t="shared" si="18"/>
        <v>8499.571428571362</v>
      </c>
      <c r="U161" s="2">
        <f t="shared" si="19"/>
        <v>800000</v>
      </c>
      <c r="V161" s="2">
        <f t="shared" si="34"/>
        <v>20761251.185765207</v>
      </c>
      <c r="W161" s="2">
        <f t="shared" si="20"/>
        <v>502973.37382227182</v>
      </c>
      <c r="X161" s="2">
        <f t="shared" si="6"/>
        <v>297026.62617772818</v>
      </c>
      <c r="Y161" s="2">
        <f t="shared" si="37"/>
        <v>59393965.515915453</v>
      </c>
      <c r="Z161" s="2" t="str">
        <f t="shared" si="8"/>
        <v>HERE</v>
      </c>
      <c r="AA161" s="2">
        <f>IF(Z161="HERE",Y161,AA160+Graph!$G$1*1000)</f>
        <v>59393965.515915453</v>
      </c>
      <c r="AB161" s="2">
        <f t="shared" si="21"/>
        <v>297026.62617772818</v>
      </c>
      <c r="AC161" s="2">
        <f t="shared" si="38"/>
        <v>20761251.185765207</v>
      </c>
      <c r="AD161" s="3">
        <f t="shared" si="10"/>
        <v>52800000</v>
      </c>
      <c r="AE161" s="2">
        <f>IF(AE159&gt;=52800000,52800000,IF(AB140=Graph!G$1*1000,AE160+Graph!G$1*1000,AC161))</f>
        <v>20761251.185765207</v>
      </c>
      <c r="AF161" s="3">
        <f t="shared" si="11"/>
        <v>20761251.185765207</v>
      </c>
      <c r="AG161" s="3">
        <f t="shared" si="29"/>
        <v>47274266.531512596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93</v>
      </c>
      <c r="C162" s="7"/>
      <c r="D162" s="2" t="e">
        <f t="shared" si="12"/>
        <v>#N/A</v>
      </c>
      <c r="E162" s="2" t="e">
        <f t="shared" si="22"/>
        <v>#N/A</v>
      </c>
      <c r="F162" s="2">
        <v>922119.92414692044</v>
      </c>
      <c r="G162" s="2">
        <f t="shared" si="35"/>
        <v>791500.42857142852</v>
      </c>
      <c r="H162" s="2">
        <f t="shared" si="39"/>
        <v>79751143.001082376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1380051.142857143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930867.44244971871</v>
      </c>
      <c r="Q162" s="2">
        <f t="shared" si="36"/>
        <v>800000</v>
      </c>
      <c r="R162" s="2">
        <f t="shared" si="40"/>
        <v>80955216.70168066</v>
      </c>
      <c r="S162" s="2">
        <f t="shared" si="17"/>
        <v>791500.42857143283</v>
      </c>
      <c r="T162" s="2">
        <f t="shared" si="18"/>
        <v>8499.571428571362</v>
      </c>
      <c r="U162" s="2">
        <f t="shared" si="19"/>
        <v>800000</v>
      </c>
      <c r="V162" s="2">
        <f t="shared" si="34"/>
        <v>21269155.695473641</v>
      </c>
      <c r="W162" s="2">
        <f t="shared" si="20"/>
        <v>507904.50970843434</v>
      </c>
      <c r="X162" s="2">
        <f t="shared" si="6"/>
        <v>292095.49029156566</v>
      </c>
      <c r="Y162" s="2">
        <f t="shared" si="37"/>
        <v>59686061.006207019</v>
      </c>
      <c r="Z162" s="2" t="str">
        <f t="shared" si="8"/>
        <v>HERE</v>
      </c>
      <c r="AA162" s="2">
        <f>IF(Z162="HERE",Y162,AA161+Graph!$G$1*1000)</f>
        <v>59686061.006207019</v>
      </c>
      <c r="AB162" s="2">
        <f t="shared" si="21"/>
        <v>292095.49029156566</v>
      </c>
      <c r="AC162" s="2">
        <f t="shared" si="38"/>
        <v>21269155.695473641</v>
      </c>
      <c r="AD162" s="3">
        <f t="shared" si="10"/>
        <v>52800000</v>
      </c>
      <c r="AE162" s="2">
        <f>IF(AE160&gt;=52800000,52800000,IF(AB141=Graph!G$1*1000,AE161+Graph!G$1*1000,AC162))</f>
        <v>21269155.695473641</v>
      </c>
      <c r="AF162" s="3">
        <f t="shared" si="11"/>
        <v>21269155.695473641</v>
      </c>
      <c r="AG162" s="3">
        <f t="shared" si="29"/>
        <v>47527550.231512591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94</v>
      </c>
      <c r="C163" s="7"/>
      <c r="D163" s="2" t="e">
        <f t="shared" si="12"/>
        <v>#N/A</v>
      </c>
      <c r="E163" s="2" t="e">
        <f t="shared" si="22"/>
        <v>#N/A</v>
      </c>
      <c r="F163" s="2">
        <v>927051.06003311276</v>
      </c>
      <c r="G163" s="2">
        <f t="shared" si="35"/>
        <v>791500.42857142852</v>
      </c>
      <c r="H163" s="2">
        <f t="shared" si="39"/>
        <v>80542643.429653808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1388550.7142857143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935845.07461166382</v>
      </c>
      <c r="Q163" s="2">
        <f t="shared" si="36"/>
        <v>800000</v>
      </c>
      <c r="R163" s="2">
        <f t="shared" si="40"/>
        <v>81755216.70168066</v>
      </c>
      <c r="S163" s="2">
        <f t="shared" si="17"/>
        <v>791500.42857143283</v>
      </c>
      <c r="T163" s="2">
        <f t="shared" si="18"/>
        <v>8499.571428571362</v>
      </c>
      <c r="U163" s="2">
        <f t="shared" si="19"/>
        <v>800000</v>
      </c>
      <c r="V163" s="2">
        <f t="shared" si="34"/>
        <v>21781991.341068238</v>
      </c>
      <c r="W163" s="2">
        <f t="shared" si="20"/>
        <v>512835.64559459686</v>
      </c>
      <c r="X163" s="2">
        <f t="shared" si="6"/>
        <v>287164.35440540314</v>
      </c>
      <c r="Y163" s="2">
        <f t="shared" si="37"/>
        <v>59973225.360612422</v>
      </c>
      <c r="Z163" s="2" t="str">
        <f t="shared" si="8"/>
        <v>HERE</v>
      </c>
      <c r="AA163" s="2">
        <f>IF(Z163="HERE",Y163,AA162+Graph!$G$1*1000)</f>
        <v>59973225.360612422</v>
      </c>
      <c r="AB163" s="2">
        <f t="shared" si="21"/>
        <v>287164.35440540314</v>
      </c>
      <c r="AC163" s="2">
        <f t="shared" si="38"/>
        <v>21781991.341068238</v>
      </c>
      <c r="AD163" s="3">
        <f t="shared" si="10"/>
        <v>52800000</v>
      </c>
      <c r="AE163" s="2">
        <f>IF(AE161&gt;=52800000,52800000,IF(AB142=Graph!G$1*1000,AE162+Graph!G$1*1000,AC163))</f>
        <v>21781991.341068238</v>
      </c>
      <c r="AF163" s="3">
        <f t="shared" si="11"/>
        <v>21781991.341068238</v>
      </c>
      <c r="AG163" s="3">
        <f t="shared" si="29"/>
        <v>48009789.931512594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95</v>
      </c>
      <c r="C164" s="7"/>
      <c r="D164" s="2" t="e">
        <f t="shared" si="12"/>
        <v>#N/A</v>
      </c>
      <c r="E164" s="2" t="e">
        <f t="shared" si="22"/>
        <v>#N/A</v>
      </c>
      <c r="F164" s="2">
        <v>931982.19591927528</v>
      </c>
      <c r="G164" s="2">
        <f t="shared" si="35"/>
        <v>791500.42857142852</v>
      </c>
      <c r="H164" s="2">
        <f t="shared" si="39"/>
        <v>81334143.858225241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1397050.2857142857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940822.70677360892</v>
      </c>
      <c r="Q164" s="2">
        <f t="shared" si="36"/>
        <v>800000</v>
      </c>
      <c r="R164" s="2">
        <f t="shared" si="40"/>
        <v>82555216.70168066</v>
      </c>
      <c r="S164" s="2">
        <f t="shared" si="17"/>
        <v>791500.42857143283</v>
      </c>
      <c r="T164" s="2">
        <f t="shared" si="18"/>
        <v>8499.571428571362</v>
      </c>
      <c r="U164" s="2">
        <f t="shared" si="19"/>
        <v>800000</v>
      </c>
      <c r="V164" s="2">
        <f t="shared" si="34"/>
        <v>22299758.122549027</v>
      </c>
      <c r="W164" s="2">
        <f t="shared" si="20"/>
        <v>517766.78148078918</v>
      </c>
      <c r="X164" s="2">
        <f t="shared" si="6"/>
        <v>282233.21851921082</v>
      </c>
      <c r="Y164" s="2">
        <f t="shared" si="37"/>
        <v>60255458.579131633</v>
      </c>
      <c r="Z164" s="2" t="str">
        <f t="shared" si="8"/>
        <v>HERE</v>
      </c>
      <c r="AA164" s="2">
        <f>IF(Z164="HERE",Y164,AA163+Graph!$G$1*1000)</f>
        <v>60255458.579131633</v>
      </c>
      <c r="AB164" s="2">
        <f t="shared" si="21"/>
        <v>282233.21851921082</v>
      </c>
      <c r="AC164" s="2">
        <f t="shared" si="38"/>
        <v>22299758.122549027</v>
      </c>
      <c r="AD164" s="3">
        <f t="shared" si="10"/>
        <v>52800000</v>
      </c>
      <c r="AE164" s="2">
        <f>IF(AE162&gt;=52800000,52800000,IF(AB143=Graph!G$1*1000,AE163+Graph!G$1*1000,AC164))</f>
        <v>22299758.122549027</v>
      </c>
      <c r="AF164" s="3">
        <f t="shared" si="11"/>
        <v>22299758.122549027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96</v>
      </c>
      <c r="C165" s="7"/>
      <c r="D165" s="2" t="e">
        <f t="shared" si="12"/>
        <v>#N/A</v>
      </c>
      <c r="E165" s="2" t="e">
        <f t="shared" si="22"/>
        <v>#N/A</v>
      </c>
      <c r="F165" s="2">
        <v>936913.3318054378</v>
      </c>
      <c r="G165" s="2">
        <f t="shared" si="35"/>
        <v>791500.42857142852</v>
      </c>
      <c r="H165" s="2">
        <f t="shared" si="39"/>
        <v>82125644.286796674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1405549.857142857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945800.33893558383</v>
      </c>
      <c r="Q165" s="2">
        <f t="shared" si="36"/>
        <v>800000</v>
      </c>
      <c r="R165" s="2">
        <f t="shared" si="40"/>
        <v>83355216.70168066</v>
      </c>
      <c r="S165" s="2">
        <f t="shared" si="17"/>
        <v>791500.42857143283</v>
      </c>
      <c r="T165" s="2">
        <f t="shared" si="18"/>
        <v>8499.571428571362</v>
      </c>
      <c r="U165" s="2">
        <f t="shared" si="19"/>
        <v>800000</v>
      </c>
      <c r="V165" s="2">
        <f t="shared" si="34"/>
        <v>22822456.039915979</v>
      </c>
      <c r="W165" s="2">
        <f t="shared" si="20"/>
        <v>522697.9173669517</v>
      </c>
      <c r="X165" s="2">
        <f t="shared" si="6"/>
        <v>277302.0826330483</v>
      </c>
      <c r="Y165" s="2">
        <f t="shared" si="37"/>
        <v>60532760.661764681</v>
      </c>
      <c r="Z165" s="2" t="str">
        <f t="shared" si="8"/>
        <v>HERE</v>
      </c>
      <c r="AA165" s="2">
        <f>IF(Z165="HERE",Y165,AA164+Graph!$G$1*1000)</f>
        <v>60532760.661764681</v>
      </c>
      <c r="AB165" s="2">
        <f t="shared" si="21"/>
        <v>277302.0826330483</v>
      </c>
      <c r="AC165" s="2">
        <f t="shared" si="38"/>
        <v>22822456.039915979</v>
      </c>
      <c r="AD165" s="3">
        <f t="shared" si="10"/>
        <v>52800000</v>
      </c>
      <c r="AE165" s="2">
        <f>IF(AE163&gt;=52800000,52800000,IF(AB144=Graph!G$1*1000,AE164+Graph!G$1*1000,AC165))</f>
        <v>22822456.039915979</v>
      </c>
      <c r="AF165" s="3">
        <f t="shared" si="11"/>
        <v>22822456.039915979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97</v>
      </c>
      <c r="C166" s="7"/>
      <c r="D166" s="2" t="e">
        <f t="shared" si="12"/>
        <v>#N/A</v>
      </c>
      <c r="E166" s="2" t="e">
        <f t="shared" si="22"/>
        <v>#N/A</v>
      </c>
      <c r="F166" s="2">
        <v>941844.46769163013</v>
      </c>
      <c r="G166" s="2">
        <f t="shared" ref="G166:G229" si="41">IF(F166&gt;800000,$AK$31*1000,F166)</f>
        <v>791500.42857142852</v>
      </c>
      <c r="H166" s="2">
        <f t="shared" si="39"/>
        <v>82917144.715368107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1414049.4285714284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950777.97109752893</v>
      </c>
      <c r="Q166" s="2">
        <f t="shared" ref="Q166:Q229" si="42">IF(P166&gt;800000,800000,P166)</f>
        <v>800000</v>
      </c>
      <c r="R166" s="2">
        <f t="shared" si="40"/>
        <v>84155216.70168066</v>
      </c>
      <c r="S166" s="2">
        <f t="shared" si="17"/>
        <v>791500.42857143283</v>
      </c>
      <c r="T166" s="2">
        <f t="shared" si="18"/>
        <v>8499.571428571362</v>
      </c>
      <c r="U166" s="2">
        <f t="shared" si="19"/>
        <v>800000</v>
      </c>
      <c r="V166" s="2">
        <f t="shared" si="34"/>
        <v>23350085.093169093</v>
      </c>
      <c r="W166" s="2">
        <f t="shared" si="20"/>
        <v>527629.05325311422</v>
      </c>
      <c r="X166" s="2">
        <f t="shared" si="6"/>
        <v>272370.94674688578</v>
      </c>
      <c r="Y166" s="2">
        <f t="shared" si="37"/>
        <v>60805131.608511567</v>
      </c>
      <c r="Z166" s="2" t="str">
        <f t="shared" si="8"/>
        <v>HERE</v>
      </c>
      <c r="AA166" s="2">
        <f>IF(Z166="HERE",Y166,AA165+Graph!$G$1*1000)</f>
        <v>60805131.608511567</v>
      </c>
      <c r="AB166" s="2">
        <f t="shared" si="21"/>
        <v>272370.94674688578</v>
      </c>
      <c r="AC166" s="2">
        <f t="shared" si="38"/>
        <v>23350085.093169093</v>
      </c>
      <c r="AD166" s="3">
        <f t="shared" si="10"/>
        <v>52800000</v>
      </c>
      <c r="AE166" s="2">
        <f>IF(AE164&gt;=52800000,52800000,IF(AB145=Graph!G$1*1000,AE165+Graph!G$1*1000,AC166))</f>
        <v>23350085.093169093</v>
      </c>
      <c r="AF166" s="3">
        <f t="shared" si="11"/>
        <v>23350085.093169093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98</v>
      </c>
      <c r="C167" s="7"/>
      <c r="D167" s="2" t="e">
        <f t="shared" si="12"/>
        <v>#N/A</v>
      </c>
      <c r="E167" s="2" t="e">
        <f t="shared" si="22"/>
        <v>#N/A</v>
      </c>
      <c r="F167" s="2">
        <v>946775.60357779264</v>
      </c>
      <c r="G167" s="2">
        <f t="shared" si="41"/>
        <v>791500.42857142852</v>
      </c>
      <c r="H167" s="2">
        <f t="shared" si="39"/>
        <v>83708645.14393954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1422548.9999999998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955755.60325947404</v>
      </c>
      <c r="Q167" s="2">
        <f t="shared" si="42"/>
        <v>800000</v>
      </c>
      <c r="R167" s="2">
        <f t="shared" si="40"/>
        <v>84955216.70168066</v>
      </c>
      <c r="S167" s="2">
        <f t="shared" si="17"/>
        <v>791500.42857143283</v>
      </c>
      <c r="T167" s="2">
        <f t="shared" si="18"/>
        <v>8499.571428571362</v>
      </c>
      <c r="U167" s="2">
        <f t="shared" si="19"/>
        <v>800000</v>
      </c>
      <c r="V167" s="2">
        <f t="shared" si="34"/>
        <v>23882645.2823084</v>
      </c>
      <c r="W167" s="2">
        <f t="shared" si="20"/>
        <v>532560.18913930655</v>
      </c>
      <c r="X167" s="2">
        <f t="shared" si="6"/>
        <v>267439.81086069345</v>
      </c>
      <c r="Y167" s="2">
        <f t="shared" si="37"/>
        <v>61072571.419372261</v>
      </c>
      <c r="Z167" s="2" t="str">
        <f t="shared" si="8"/>
        <v>HERE</v>
      </c>
      <c r="AA167" s="2">
        <f>IF(Z167="HERE",Y167,AA166+Graph!$G$1*1000)</f>
        <v>61072571.419372261</v>
      </c>
      <c r="AB167" s="2">
        <f t="shared" si="21"/>
        <v>267439.81086069345</v>
      </c>
      <c r="AC167" s="2">
        <f t="shared" si="38"/>
        <v>23882645.2823084</v>
      </c>
      <c r="AD167" s="3">
        <f t="shared" si="10"/>
        <v>52800000</v>
      </c>
      <c r="AE167" s="2">
        <f>IF(AE165&gt;=52800000,52800000,IF(AB146=Graph!G$1*1000,AE166+Graph!G$1*1000,AC167))</f>
        <v>23882645.2823084</v>
      </c>
      <c r="AF167" s="3">
        <f t="shared" si="11"/>
        <v>23882645.2823084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99</v>
      </c>
      <c r="C168" s="7"/>
      <c r="D168" s="2" t="e">
        <f t="shared" si="12"/>
        <v>#N/A</v>
      </c>
      <c r="E168" s="2" t="e">
        <f t="shared" si="22"/>
        <v>#N/A</v>
      </c>
      <c r="F168" s="2">
        <v>951706.73946395516</v>
      </c>
      <c r="G168" s="2">
        <f t="shared" si="41"/>
        <v>791500.42857142852</v>
      </c>
      <c r="H168" s="2">
        <f t="shared" si="39"/>
        <v>84500145.572510973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1431048.5714285711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960733.23542144895</v>
      </c>
      <c r="Q168" s="2">
        <f t="shared" si="42"/>
        <v>800000</v>
      </c>
      <c r="R168" s="2">
        <f t="shared" si="40"/>
        <v>85755216.70168066</v>
      </c>
      <c r="S168" s="2">
        <f t="shared" si="17"/>
        <v>791500.42857143283</v>
      </c>
      <c r="T168" s="2">
        <f t="shared" si="18"/>
        <v>8499.571428571362</v>
      </c>
      <c r="U168" s="2">
        <f t="shared" si="19"/>
        <v>800000</v>
      </c>
      <c r="V168" s="2">
        <f t="shared" si="34"/>
        <v>24420136.607333869</v>
      </c>
      <c r="W168" s="2">
        <f t="shared" si="20"/>
        <v>537491.32502546906</v>
      </c>
      <c r="X168" s="2">
        <f t="shared" si="6"/>
        <v>262508.67497453094</v>
      </c>
      <c r="Y168" s="2">
        <f t="shared" si="37"/>
        <v>61335080.094346792</v>
      </c>
      <c r="Z168" s="2" t="str">
        <f t="shared" si="8"/>
        <v>HERE</v>
      </c>
      <c r="AA168" s="2">
        <f>IF(Z168="HERE",Y168,AA167+Graph!$G$1*1000)</f>
        <v>61335080.094346792</v>
      </c>
      <c r="AB168" s="2">
        <f t="shared" si="21"/>
        <v>262508.67497453094</v>
      </c>
      <c r="AC168" s="2">
        <f t="shared" si="38"/>
        <v>24420136.607333869</v>
      </c>
      <c r="AD168" s="3">
        <f t="shared" si="10"/>
        <v>52800000</v>
      </c>
      <c r="AE168" s="2">
        <f>IF(AE166&gt;=52800000,52800000,IF(AB147=Graph!G$1*1000,AE167+Graph!G$1*1000,AC168))</f>
        <v>24420136.607333869</v>
      </c>
      <c r="AF168" s="3">
        <f t="shared" si="11"/>
        <v>24420136.607333869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100</v>
      </c>
      <c r="C169" s="7"/>
      <c r="D169" s="2" t="e">
        <f t="shared" si="12"/>
        <v>#N/A</v>
      </c>
      <c r="E169" s="2" t="e">
        <f t="shared" si="22"/>
        <v>#N/A</v>
      </c>
      <c r="F169" s="2">
        <v>956637.87535014749</v>
      </c>
      <c r="G169" s="2">
        <f t="shared" si="41"/>
        <v>791500.42857142852</v>
      </c>
      <c r="H169" s="2">
        <f t="shared" si="39"/>
        <v>85291646.001082405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1439548.1428571425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965710.86758339405</v>
      </c>
      <c r="Q169" s="2">
        <f t="shared" si="42"/>
        <v>800000</v>
      </c>
      <c r="R169" s="2">
        <f t="shared" si="40"/>
        <v>86555216.70168066</v>
      </c>
      <c r="S169" s="2">
        <f t="shared" si="17"/>
        <v>791500.42857143283</v>
      </c>
      <c r="T169" s="2">
        <f t="shared" si="18"/>
        <v>8499.571428571362</v>
      </c>
      <c r="U169" s="2">
        <f t="shared" si="19"/>
        <v>800000</v>
      </c>
      <c r="V169" s="2">
        <f t="shared" si="34"/>
        <v>24962559.0682455</v>
      </c>
      <c r="W169" s="2">
        <f t="shared" si="20"/>
        <v>542422.46091163158</v>
      </c>
      <c r="X169" s="2">
        <f t="shared" si="6"/>
        <v>257577.53908836842</v>
      </c>
      <c r="Y169" s="2">
        <f t="shared" si="37"/>
        <v>61592657.63343516</v>
      </c>
      <c r="Z169" s="2" t="str">
        <f t="shared" si="8"/>
        <v>HERE</v>
      </c>
      <c r="AA169" s="2">
        <f>IF(Z169="HERE",Y169,AA168+Graph!$G$1*1000)</f>
        <v>61592657.63343516</v>
      </c>
      <c r="AB169" s="2">
        <f t="shared" si="21"/>
        <v>257577.53908836842</v>
      </c>
      <c r="AC169" s="2">
        <f t="shared" si="38"/>
        <v>24962559.0682455</v>
      </c>
      <c r="AD169" s="3">
        <f t="shared" si="10"/>
        <v>52800000</v>
      </c>
      <c r="AE169" s="2">
        <f>IF(AE167&gt;=52800000,52800000,IF(AB148=Graph!G$1*1000,AE168+Graph!G$1*1000,AC169))</f>
        <v>24962559.0682455</v>
      </c>
      <c r="AF169" s="3">
        <f t="shared" si="11"/>
        <v>24962559.0682455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101</v>
      </c>
      <c r="C170" s="7"/>
      <c r="D170" s="2" t="e">
        <f t="shared" si="12"/>
        <v>#N/A</v>
      </c>
      <c r="E170" s="2" t="e">
        <f t="shared" si="22"/>
        <v>#N/A</v>
      </c>
      <c r="F170" s="2">
        <v>961569.01123631001</v>
      </c>
      <c r="G170" s="2">
        <f t="shared" si="41"/>
        <v>791500.42857142852</v>
      </c>
      <c r="H170" s="2">
        <f t="shared" si="39"/>
        <v>86083146.429653838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1448047.7142857139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970688.49974533916</v>
      </c>
      <c r="Q170" s="2">
        <f t="shared" si="42"/>
        <v>800000</v>
      </c>
      <c r="R170" s="2">
        <f t="shared" si="40"/>
        <v>87355216.70168066</v>
      </c>
      <c r="S170" s="2">
        <f t="shared" si="17"/>
        <v>791500.42857143283</v>
      </c>
      <c r="T170" s="2">
        <f t="shared" si="18"/>
        <v>8499.571428571362</v>
      </c>
      <c r="U170" s="2">
        <f t="shared" si="19"/>
        <v>800000</v>
      </c>
      <c r="V170" s="2">
        <f t="shared" si="34"/>
        <v>25509912.665043324</v>
      </c>
      <c r="W170" s="2">
        <f t="shared" si="20"/>
        <v>547353.59679782391</v>
      </c>
      <c r="X170" s="2">
        <f t="shared" si="6"/>
        <v>252646.40320217609</v>
      </c>
      <c r="Y170" s="2">
        <f t="shared" si="37"/>
        <v>61845304.036637336</v>
      </c>
      <c r="Z170" s="2" t="str">
        <f t="shared" si="8"/>
        <v>HERE</v>
      </c>
      <c r="AA170" s="2">
        <f>IF(Z170="HERE",Y170,AA169+Graph!$G$1*1000)</f>
        <v>61845304.036637336</v>
      </c>
      <c r="AB170" s="2">
        <f t="shared" si="21"/>
        <v>252646.40320217609</v>
      </c>
      <c r="AC170" s="2">
        <f t="shared" si="38"/>
        <v>25509912.665043324</v>
      </c>
      <c r="AD170" s="3">
        <f t="shared" si="10"/>
        <v>52800000</v>
      </c>
      <c r="AE170" s="2">
        <f>IF(AE168&gt;=52800000,52800000,IF(AB149=Graph!G$1*1000,AE169+Graph!G$1*1000,AC170))</f>
        <v>25509912.665043324</v>
      </c>
      <c r="AF170" s="3">
        <f t="shared" si="11"/>
        <v>25509912.665043324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102</v>
      </c>
      <c r="C171" s="7"/>
      <c r="D171" s="2" t="e">
        <f t="shared" si="12"/>
        <v>#N/A</v>
      </c>
      <c r="E171" s="2" t="e">
        <f t="shared" si="22"/>
        <v>#N/A</v>
      </c>
      <c r="F171" s="2">
        <v>966500.14712247252</v>
      </c>
      <c r="G171" s="2">
        <f t="shared" si="41"/>
        <v>791500.42857142852</v>
      </c>
      <c r="H171" s="2">
        <f t="shared" si="39"/>
        <v>86874646.858225271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1456547.2857142852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975666.13190731406</v>
      </c>
      <c r="Q171" s="2">
        <f t="shared" si="42"/>
        <v>800000</v>
      </c>
      <c r="R171" s="2">
        <f t="shared" si="40"/>
        <v>88155216.70168066</v>
      </c>
      <c r="S171" s="2">
        <f t="shared" si="17"/>
        <v>791500.42857143283</v>
      </c>
      <c r="T171" s="2">
        <f t="shared" si="18"/>
        <v>8499.571428571362</v>
      </c>
      <c r="U171" s="2">
        <f t="shared" si="19"/>
        <v>800000</v>
      </c>
      <c r="V171" s="2">
        <f t="shared" si="34"/>
        <v>26062197.397727311</v>
      </c>
      <c r="W171" s="2">
        <f t="shared" si="20"/>
        <v>552284.73268398643</v>
      </c>
      <c r="X171" s="2">
        <f t="shared" si="6"/>
        <v>247715.26731601357</v>
      </c>
      <c r="Y171" s="2">
        <f t="shared" si="37"/>
        <v>62093019.30395335</v>
      </c>
      <c r="Z171" s="2" t="str">
        <f t="shared" si="8"/>
        <v>HERE</v>
      </c>
      <c r="AA171" s="2">
        <f>IF(Z171="HERE",Y171,AA170+Graph!$G$1*1000)</f>
        <v>62093019.30395335</v>
      </c>
      <c r="AB171" s="2">
        <f t="shared" si="21"/>
        <v>247715.26731601357</v>
      </c>
      <c r="AC171" s="2">
        <f t="shared" si="38"/>
        <v>26062197.397727311</v>
      </c>
      <c r="AD171" s="3">
        <f t="shared" si="10"/>
        <v>52800000</v>
      </c>
      <c r="AE171" s="2">
        <f>IF(AE169&gt;=52800000,52800000,IF(AB150=Graph!G$1*1000,AE170+Graph!G$1*1000,AC171))</f>
        <v>26062197.397727311</v>
      </c>
      <c r="AF171" s="3">
        <f t="shared" si="11"/>
        <v>26062197.397727311</v>
      </c>
      <c r="AG171" s="3">
        <f t="shared" si="29"/>
        <v>48298805.350000001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103</v>
      </c>
      <c r="C172" s="7"/>
      <c r="D172" s="2" t="e">
        <f t="shared" si="12"/>
        <v>#N/A</v>
      </c>
      <c r="E172" s="2" t="e">
        <f t="shared" si="22"/>
        <v>#N/A</v>
      </c>
      <c r="F172" s="2">
        <v>971431.28300866485</v>
      </c>
      <c r="G172" s="2">
        <f t="shared" si="41"/>
        <v>791500.42857142852</v>
      </c>
      <c r="H172" s="2">
        <f t="shared" si="39"/>
        <v>87666147.286796704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1465046.8571428566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980643.76406925917</v>
      </c>
      <c r="Q172" s="2">
        <f t="shared" si="42"/>
        <v>800000</v>
      </c>
      <c r="R172" s="2">
        <f t="shared" si="40"/>
        <v>88955216.70168066</v>
      </c>
      <c r="S172" s="2">
        <f t="shared" si="17"/>
        <v>791500.42857143283</v>
      </c>
      <c r="T172" s="2">
        <f t="shared" si="18"/>
        <v>8499.571428571362</v>
      </c>
      <c r="U172" s="2">
        <f t="shared" si="19"/>
        <v>800000</v>
      </c>
      <c r="V172" s="2">
        <f t="shared" si="34"/>
        <v>26619413.26629746</v>
      </c>
      <c r="W172" s="2">
        <f t="shared" si="20"/>
        <v>557215.86857014894</v>
      </c>
      <c r="X172" s="2">
        <f t="shared" si="6"/>
        <v>242784.13142985106</v>
      </c>
      <c r="Y172" s="2">
        <f t="shared" si="37"/>
        <v>62335803.435383201</v>
      </c>
      <c r="Z172" s="2" t="str">
        <f t="shared" si="8"/>
        <v>HERE</v>
      </c>
      <c r="AA172" s="2">
        <f>IF(Z172="HERE",Y172,AA171+Graph!$G$1*1000)</f>
        <v>62335803.435383201</v>
      </c>
      <c r="AB172" s="2">
        <f t="shared" si="21"/>
        <v>242784.13142985106</v>
      </c>
      <c r="AC172" s="2">
        <f t="shared" si="38"/>
        <v>26619413.26629746</v>
      </c>
      <c r="AD172" s="3">
        <f t="shared" si="10"/>
        <v>52800000</v>
      </c>
      <c r="AE172" s="2">
        <f>IF(AE170&gt;=52800000,52800000,IF(AB151=Graph!G$1*1000,AE171+Graph!G$1*1000,AC172))</f>
        <v>26619413.26629746</v>
      </c>
      <c r="AF172" s="3">
        <f t="shared" si="11"/>
        <v>26619413.26629746</v>
      </c>
      <c r="AG172" s="3">
        <f t="shared" si="29"/>
        <v>48317048.600000001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104</v>
      </c>
      <c r="C173" s="7"/>
      <c r="D173" s="2" t="e">
        <f t="shared" si="12"/>
        <v>#N/A</v>
      </c>
      <c r="E173" s="2" t="e">
        <f t="shared" si="22"/>
        <v>#N/A</v>
      </c>
      <c r="F173" s="2">
        <v>976362.41889482737</v>
      </c>
      <c r="G173" s="2">
        <f t="shared" si="41"/>
        <v>791500.42857142852</v>
      </c>
      <c r="H173" s="2">
        <f t="shared" si="39"/>
        <v>88457647.715368137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1473546.4285714279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985621.39623123407</v>
      </c>
      <c r="Q173" s="2">
        <f t="shared" si="42"/>
        <v>800000</v>
      </c>
      <c r="R173" s="2">
        <f t="shared" si="40"/>
        <v>89755216.70168066</v>
      </c>
      <c r="S173" s="2">
        <f t="shared" si="17"/>
        <v>791500.42857143283</v>
      </c>
      <c r="T173" s="2">
        <f t="shared" si="18"/>
        <v>8499.571428571362</v>
      </c>
      <c r="U173" s="2">
        <f t="shared" si="19"/>
        <v>800000</v>
      </c>
      <c r="V173" s="2">
        <f t="shared" si="34"/>
        <v>27181560.270753801</v>
      </c>
      <c r="W173" s="2">
        <f t="shared" si="20"/>
        <v>562147.00445634127</v>
      </c>
      <c r="X173" s="2">
        <f t="shared" si="6"/>
        <v>237852.99554365873</v>
      </c>
      <c r="Y173" s="2">
        <f t="shared" si="37"/>
        <v>62573656.430926859</v>
      </c>
      <c r="Z173" s="2" t="str">
        <f t="shared" si="8"/>
        <v>HERE</v>
      </c>
      <c r="AA173" s="2">
        <f>IF(Z173="HERE",Y173,AA172+Graph!$G$1*1000)</f>
        <v>62573656.430926859</v>
      </c>
      <c r="AB173" s="2">
        <f t="shared" si="21"/>
        <v>237852.99554365873</v>
      </c>
      <c r="AC173" s="2">
        <f t="shared" si="38"/>
        <v>27181560.270753801</v>
      </c>
      <c r="AD173" s="3">
        <f t="shared" si="10"/>
        <v>52800000</v>
      </c>
      <c r="AE173" s="2">
        <f>IF(AE171&gt;=52800000,52800000,IF(AB152=Graph!G$1*1000,AE172+Graph!G$1*1000,AC173))</f>
        <v>27181560.270753801</v>
      </c>
      <c r="AF173" s="3">
        <f t="shared" si="11"/>
        <v>27181560.270753801</v>
      </c>
      <c r="AG173" s="3">
        <f t="shared" si="29"/>
        <v>48341154.100000001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105</v>
      </c>
      <c r="C174" s="7"/>
      <c r="D174" s="2" t="e">
        <f t="shared" si="12"/>
        <v>#N/A</v>
      </c>
      <c r="E174" s="2" t="e">
        <f t="shared" si="22"/>
        <v>#N/A</v>
      </c>
      <c r="F174" s="2">
        <v>981293.55478098989</v>
      </c>
      <c r="G174" s="2">
        <f t="shared" si="41"/>
        <v>791500.42857142852</v>
      </c>
      <c r="H174" s="2">
        <f t="shared" si="39"/>
        <v>89249148.14393957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1482045.9999999993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990599.02839317918</v>
      </c>
      <c r="Q174" s="2">
        <f t="shared" si="42"/>
        <v>800000</v>
      </c>
      <c r="R174" s="2">
        <f t="shared" si="40"/>
        <v>90555216.70168066</v>
      </c>
      <c r="S174" s="2">
        <f t="shared" si="17"/>
        <v>791500.42857143283</v>
      </c>
      <c r="T174" s="2">
        <f t="shared" si="18"/>
        <v>8499.571428571362</v>
      </c>
      <c r="U174" s="2">
        <f t="shared" si="19"/>
        <v>800000</v>
      </c>
      <c r="V174" s="2">
        <f t="shared" si="34"/>
        <v>27748638.411096305</v>
      </c>
      <c r="W174" s="2">
        <f t="shared" si="20"/>
        <v>567078.14034250379</v>
      </c>
      <c r="X174" s="2">
        <f t="shared" si="6"/>
        <v>232921.85965749621</v>
      </c>
      <c r="Y174" s="2">
        <f t="shared" si="37"/>
        <v>62806578.290584356</v>
      </c>
      <c r="Z174" s="2" t="str">
        <f t="shared" si="8"/>
        <v>HERE</v>
      </c>
      <c r="AA174" s="2">
        <f>IF(Z174="HERE",Y174,AA173+Graph!$G$1*1000)</f>
        <v>62806578.290584356</v>
      </c>
      <c r="AB174" s="2">
        <f t="shared" si="21"/>
        <v>232921.85965749621</v>
      </c>
      <c r="AC174" s="2">
        <f t="shared" si="38"/>
        <v>27748638.411096305</v>
      </c>
      <c r="AD174" s="3">
        <f t="shared" si="10"/>
        <v>52800000</v>
      </c>
      <c r="AE174" s="2">
        <f>IF(AE172&gt;=52800000,52800000,IF(AB153=Graph!G$1*1000,AE173+Graph!G$1*1000,AC174))</f>
        <v>27748638.411096305</v>
      </c>
      <c r="AF174" s="3">
        <f t="shared" si="11"/>
        <v>27748638.411096305</v>
      </c>
      <c r="AG174" s="3">
        <f t="shared" si="29"/>
        <v>48363776.799999997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106</v>
      </c>
      <c r="C175" s="7"/>
      <c r="D175" s="2" t="e">
        <f t="shared" si="12"/>
        <v>#N/A</v>
      </c>
      <c r="E175" s="2" t="e">
        <f t="shared" si="22"/>
        <v>#N/A</v>
      </c>
      <c r="F175" s="2">
        <v>986224.69066718221</v>
      </c>
      <c r="G175" s="2">
        <f t="shared" si="41"/>
        <v>791500.42857142852</v>
      </c>
      <c r="H175" s="2">
        <f t="shared" si="39"/>
        <v>90040648.572511002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1490545.5714285707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995576.66055512428</v>
      </c>
      <c r="Q175" s="2">
        <f t="shared" si="42"/>
        <v>800000</v>
      </c>
      <c r="R175" s="2">
        <f t="shared" si="40"/>
        <v>91355216.70168066</v>
      </c>
      <c r="S175" s="2">
        <f t="shared" si="17"/>
        <v>791500.42857143283</v>
      </c>
      <c r="T175" s="2">
        <f t="shared" si="18"/>
        <v>8499.571428571362</v>
      </c>
      <c r="U175" s="2">
        <f t="shared" si="19"/>
        <v>800000</v>
      </c>
      <c r="V175" s="2">
        <f t="shared" si="34"/>
        <v>28320647.687324971</v>
      </c>
      <c r="W175" s="2">
        <f t="shared" si="20"/>
        <v>572009.27622866631</v>
      </c>
      <c r="X175" s="2">
        <f t="shared" si="6"/>
        <v>227990.72377133369</v>
      </c>
      <c r="Y175" s="2">
        <f t="shared" si="37"/>
        <v>63034569.014355689</v>
      </c>
      <c r="Z175" s="2" t="str">
        <f t="shared" si="8"/>
        <v>HERE</v>
      </c>
      <c r="AA175" s="2">
        <f>IF(Z175="HERE",Y175,AA174+Graph!$G$1*1000)</f>
        <v>63034569.014355689</v>
      </c>
      <c r="AB175" s="2">
        <f t="shared" si="21"/>
        <v>227990.72377133369</v>
      </c>
      <c r="AC175" s="2">
        <f t="shared" si="38"/>
        <v>28320647.687324971</v>
      </c>
      <c r="AD175" s="3">
        <f t="shared" si="10"/>
        <v>52800000</v>
      </c>
      <c r="AE175" s="2">
        <f>IF(AE173&gt;=52800000,52800000,IF(AB154=Graph!G$1*1000,AE174+Graph!G$1*1000,AC175))</f>
        <v>28320647.687324971</v>
      </c>
      <c r="AF175" s="3">
        <f t="shared" si="11"/>
        <v>28320647.687324971</v>
      </c>
      <c r="AG175" s="3">
        <f t="shared" si="29"/>
        <v>48387199.571130954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107</v>
      </c>
      <c r="C176" s="7"/>
      <c r="D176" s="2" t="e">
        <f t="shared" si="12"/>
        <v>#N/A</v>
      </c>
      <c r="E176" s="2" t="e">
        <f t="shared" si="22"/>
        <v>#N/A</v>
      </c>
      <c r="F176" s="2">
        <v>991155.82655334473</v>
      </c>
      <c r="G176" s="2">
        <f t="shared" si="41"/>
        <v>791500.42857142852</v>
      </c>
      <c r="H176" s="2">
        <f t="shared" si="39"/>
        <v>90832149.001082435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1499045.142857142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1000554.2927170992</v>
      </c>
      <c r="Q176" s="2">
        <f t="shared" si="42"/>
        <v>800000</v>
      </c>
      <c r="R176" s="2">
        <f t="shared" si="40"/>
        <v>92155216.70168066</v>
      </c>
      <c r="S176" s="2">
        <f t="shared" si="17"/>
        <v>791500.42857143283</v>
      </c>
      <c r="T176" s="2">
        <f t="shared" si="18"/>
        <v>8499.571428571362</v>
      </c>
      <c r="U176" s="2">
        <f t="shared" si="19"/>
        <v>800000</v>
      </c>
      <c r="V176" s="2">
        <f t="shared" si="34"/>
        <v>28897588.09943983</v>
      </c>
      <c r="W176" s="2">
        <f t="shared" si="20"/>
        <v>576940.41211485863</v>
      </c>
      <c r="X176" s="2">
        <f t="shared" si="6"/>
        <v>223059.58788514137</v>
      </c>
      <c r="Y176" s="2">
        <f t="shared" si="37"/>
        <v>63257628.602240831</v>
      </c>
      <c r="Z176" s="2" t="str">
        <f t="shared" si="8"/>
        <v>HERE</v>
      </c>
      <c r="AA176" s="2">
        <f>IF(Z176="HERE",Y176,AA175+Graph!$G$1*1000)</f>
        <v>63257628.602240831</v>
      </c>
      <c r="AB176" s="2">
        <f t="shared" si="21"/>
        <v>223059.58788514137</v>
      </c>
      <c r="AC176" s="2">
        <f t="shared" si="38"/>
        <v>28897588.09943983</v>
      </c>
      <c r="AD176" s="3">
        <f t="shared" si="10"/>
        <v>52800000</v>
      </c>
      <c r="AE176" s="2">
        <f>IF(AE174&gt;=52800000,52800000,IF(AB155=Graph!G$1*1000,AE175+Graph!G$1*1000,AC176))</f>
        <v>28897588.09943983</v>
      </c>
      <c r="AF176" s="3">
        <f t="shared" si="11"/>
        <v>28897588.09943983</v>
      </c>
      <c r="AG176" s="3">
        <f t="shared" si="29"/>
        <v>48410868.899056211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108</v>
      </c>
      <c r="C177" s="7"/>
      <c r="D177" s="2" t="e">
        <f t="shared" si="12"/>
        <v>#N/A</v>
      </c>
      <c r="E177" s="2" t="e">
        <f t="shared" si="22"/>
        <v>#N/A</v>
      </c>
      <c r="F177" s="2">
        <v>996086.96243953705</v>
      </c>
      <c r="G177" s="2">
        <f t="shared" si="41"/>
        <v>791500.42857142852</v>
      </c>
      <c r="H177" s="2">
        <f t="shared" si="39"/>
        <v>91623649.429653868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1507544.7142857134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1005531.9248790443</v>
      </c>
      <c r="Q177" s="2">
        <f t="shared" si="42"/>
        <v>800000</v>
      </c>
      <c r="R177" s="2">
        <f t="shared" si="40"/>
        <v>92955216.70168066</v>
      </c>
      <c r="S177" s="2">
        <f t="shared" si="17"/>
        <v>791500.42857143283</v>
      </c>
      <c r="T177" s="2">
        <f t="shared" si="18"/>
        <v>8499.571428571362</v>
      </c>
      <c r="U177" s="2">
        <f t="shared" si="19"/>
        <v>800000</v>
      </c>
      <c r="V177" s="2">
        <f t="shared" si="34"/>
        <v>29479459.647440851</v>
      </c>
      <c r="W177" s="2">
        <f t="shared" si="20"/>
        <v>581871.54800102115</v>
      </c>
      <c r="X177" s="2">
        <f t="shared" si="6"/>
        <v>218128.45199897885</v>
      </c>
      <c r="Y177" s="2">
        <f t="shared" si="37"/>
        <v>63475757.05423981</v>
      </c>
      <c r="Z177" s="2" t="str">
        <f t="shared" si="8"/>
        <v>HERE</v>
      </c>
      <c r="AA177" s="2">
        <f>IF(Z177="HERE",Y177,AA176+Graph!$G$1*1000)</f>
        <v>63475757.05423981</v>
      </c>
      <c r="AB177" s="2">
        <f t="shared" si="21"/>
        <v>218128.45199897885</v>
      </c>
      <c r="AC177" s="2">
        <f t="shared" si="38"/>
        <v>29479459.647440851</v>
      </c>
      <c r="AD177" s="3">
        <f t="shared" si="10"/>
        <v>52800000</v>
      </c>
      <c r="AE177" s="2">
        <f>IF(AE175&gt;=52800000,52800000,IF(AB156=Graph!G$1*1000,AE176+Graph!G$1*1000,AC177))</f>
        <v>29479459.647440851</v>
      </c>
      <c r="AF177" s="3">
        <f t="shared" si="11"/>
        <v>29479459.647440851</v>
      </c>
      <c r="AG177" s="3">
        <f t="shared" si="29"/>
        <v>48434784.783775784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109</v>
      </c>
      <c r="C178" s="7"/>
      <c r="D178" s="2" t="e">
        <f t="shared" si="12"/>
        <v>#N/A</v>
      </c>
      <c r="E178" s="2" t="e">
        <f t="shared" si="22"/>
        <v>#N/A</v>
      </c>
      <c r="F178" s="2">
        <v>1001018.0983256996</v>
      </c>
      <c r="G178" s="2">
        <f t="shared" si="41"/>
        <v>791500.42857142852</v>
      </c>
      <c r="H178" s="2">
        <f t="shared" si="39"/>
        <v>92415149.858225301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1516044.2857142847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1010509.5570409894</v>
      </c>
      <c r="Q178" s="2">
        <f t="shared" si="42"/>
        <v>800000</v>
      </c>
      <c r="R178" s="2">
        <f t="shared" si="40"/>
        <v>93755216.70168066</v>
      </c>
      <c r="S178" s="2">
        <f t="shared" si="17"/>
        <v>791500.42857143283</v>
      </c>
      <c r="T178" s="2">
        <f t="shared" si="18"/>
        <v>8499.571428571362</v>
      </c>
      <c r="U178" s="2">
        <f t="shared" si="19"/>
        <v>800000</v>
      </c>
      <c r="V178" s="2">
        <f t="shared" si="34"/>
        <v>30066262.331328034</v>
      </c>
      <c r="W178" s="2">
        <f t="shared" si="20"/>
        <v>586802.68388718367</v>
      </c>
      <c r="X178" s="2">
        <f t="shared" si="6"/>
        <v>213197.31611281633</v>
      </c>
      <c r="Y178" s="2">
        <f t="shared" si="37"/>
        <v>63688954.370352626</v>
      </c>
      <c r="Z178" s="2" t="str">
        <f t="shared" si="8"/>
        <v>HERE</v>
      </c>
      <c r="AA178" s="2">
        <f>IF(Z178="HERE",Y178,AA177+Graph!$G$1*1000)</f>
        <v>63688954.370352626</v>
      </c>
      <c r="AB178" s="2">
        <f t="shared" si="21"/>
        <v>213197.31611281633</v>
      </c>
      <c r="AC178" s="2">
        <f t="shared" si="38"/>
        <v>30066262.331328034</v>
      </c>
      <c r="AD178" s="3">
        <f t="shared" si="10"/>
        <v>52800000</v>
      </c>
      <c r="AE178" s="2">
        <f>IF(AE176&gt;=52800000,52800000,IF(AB157=Graph!G$1*1000,AE177+Graph!G$1*1000,AC178))</f>
        <v>30066262.331328034</v>
      </c>
      <c r="AF178" s="3">
        <f t="shared" si="11"/>
        <v>30066262.331328034</v>
      </c>
      <c r="AG178" s="3">
        <f t="shared" si="29"/>
        <v>48458947.225289658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110</v>
      </c>
      <c r="C179" s="7"/>
      <c r="D179" s="2" t="e">
        <f t="shared" si="12"/>
        <v>#N/A</v>
      </c>
      <c r="E179" s="2" t="e">
        <f t="shared" si="22"/>
        <v>#N/A</v>
      </c>
      <c r="F179" s="2">
        <v>1005949.2342118621</v>
      </c>
      <c r="G179" s="2">
        <f t="shared" si="41"/>
        <v>791500.42857142852</v>
      </c>
      <c r="H179" s="2">
        <f t="shared" si="39"/>
        <v>93206650.286796734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1524543.8571428561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1015487.1892029643</v>
      </c>
      <c r="Q179" s="2">
        <f t="shared" si="42"/>
        <v>800000</v>
      </c>
      <c r="R179" s="2">
        <f t="shared" si="40"/>
        <v>94555216.70168066</v>
      </c>
      <c r="S179" s="2">
        <f t="shared" si="17"/>
        <v>791500.42857143283</v>
      </c>
      <c r="T179" s="2">
        <f t="shared" si="18"/>
        <v>8499.571428571362</v>
      </c>
      <c r="U179" s="2">
        <f t="shared" si="19"/>
        <v>800000</v>
      </c>
      <c r="V179" s="2">
        <f t="shared" si="34"/>
        <v>30657996.15110141</v>
      </c>
      <c r="W179" s="2">
        <f t="shared" si="20"/>
        <v>591733.81977337599</v>
      </c>
      <c r="X179" s="2">
        <f t="shared" si="6"/>
        <v>208266.18022662401</v>
      </c>
      <c r="Y179" s="2">
        <f t="shared" si="37"/>
        <v>63897220.55057925</v>
      </c>
      <c r="Z179" s="2" t="str">
        <f t="shared" si="8"/>
        <v>HERE</v>
      </c>
      <c r="AA179" s="2">
        <f>IF(Z179="HERE",Y179,AA178+Graph!$G$1*1000)</f>
        <v>63897220.55057925</v>
      </c>
      <c r="AB179" s="2">
        <f t="shared" si="21"/>
        <v>208266.18022662401</v>
      </c>
      <c r="AC179" s="2">
        <f t="shared" si="38"/>
        <v>30657996.15110141</v>
      </c>
      <c r="AD179" s="3">
        <f t="shared" si="10"/>
        <v>52800000</v>
      </c>
      <c r="AE179" s="2">
        <f>IF(AE177&gt;=52800000,52800000,IF(AB158=Graph!G$1*1000,AE178+Graph!G$1*1000,AC179))</f>
        <v>30657996.15110141</v>
      </c>
      <c r="AF179" s="3">
        <f t="shared" si="11"/>
        <v>30657996.15110141</v>
      </c>
      <c r="AG179" s="3">
        <f t="shared" si="29"/>
        <v>48483356.223597847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111</v>
      </c>
      <c r="C180" s="7"/>
      <c r="D180" s="2" t="e">
        <f t="shared" si="12"/>
        <v>#N/A</v>
      </c>
      <c r="E180" s="2" t="e">
        <f t="shared" si="22"/>
        <v>#N/A</v>
      </c>
      <c r="F180" s="2">
        <v>1010880.3700980544</v>
      </c>
      <c r="G180" s="2">
        <f t="shared" si="41"/>
        <v>791500.42857142852</v>
      </c>
      <c r="H180" s="2">
        <f t="shared" si="39"/>
        <v>93998150.715368167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1533043.4285714275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1020464.8213649094</v>
      </c>
      <c r="Q180" s="2">
        <f t="shared" si="42"/>
        <v>800000</v>
      </c>
      <c r="R180" s="2">
        <f t="shared" si="40"/>
        <v>95355216.70168066</v>
      </c>
      <c r="S180" s="2">
        <f t="shared" si="17"/>
        <v>791500.42857143283</v>
      </c>
      <c r="T180" s="2">
        <f t="shared" si="18"/>
        <v>8499.571428571362</v>
      </c>
      <c r="U180" s="2">
        <f t="shared" si="19"/>
        <v>800000</v>
      </c>
      <c r="V180" s="2">
        <f t="shared" si="34"/>
        <v>31254661.106760949</v>
      </c>
      <c r="W180" s="2">
        <f t="shared" si="20"/>
        <v>596664.95565953851</v>
      </c>
      <c r="X180" s="2">
        <f t="shared" si="6"/>
        <v>203335.04434046149</v>
      </c>
      <c r="Y180" s="2">
        <f t="shared" si="37"/>
        <v>64100555.594919711</v>
      </c>
      <c r="Z180" s="2" t="str">
        <f t="shared" si="8"/>
        <v>HERE</v>
      </c>
      <c r="AA180" s="2">
        <f>IF(Z180="HERE",Y180,AA179+Graph!$G$1*1000)</f>
        <v>64100555.594919711</v>
      </c>
      <c r="AB180" s="2">
        <f t="shared" si="21"/>
        <v>203335.04434046149</v>
      </c>
      <c r="AC180" s="2">
        <f t="shared" si="38"/>
        <v>31254661.106760949</v>
      </c>
      <c r="AD180" s="3">
        <f t="shared" si="10"/>
        <v>52800000</v>
      </c>
      <c r="AE180" s="2">
        <f>IF(AE178&gt;=52800000,52800000,IF(AB159=Graph!G$1*1000,AE179+Graph!G$1*1000,AC180))</f>
        <v>31254661.106760949</v>
      </c>
      <c r="AF180" s="3">
        <f t="shared" si="11"/>
        <v>31254661.106760949</v>
      </c>
      <c r="AG180" s="3">
        <f t="shared" si="29"/>
        <v>48508011.778700344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112</v>
      </c>
      <c r="C181" s="7"/>
      <c r="D181" s="2" t="e">
        <f t="shared" si="12"/>
        <v>#N/A</v>
      </c>
      <c r="E181" s="2" t="e">
        <f t="shared" si="22"/>
        <v>#N/A</v>
      </c>
      <c r="F181" s="2">
        <v>1015811.5059842169</v>
      </c>
      <c r="G181" s="2">
        <f t="shared" si="41"/>
        <v>791500.42857142852</v>
      </c>
      <c r="H181" s="2">
        <f t="shared" si="39"/>
        <v>94789651.143939599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1541542.9999999988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1025442.4535268545</v>
      </c>
      <c r="Q181" s="2">
        <f t="shared" si="42"/>
        <v>800000</v>
      </c>
      <c r="R181" s="2">
        <f t="shared" si="40"/>
        <v>96155216.70168066</v>
      </c>
      <c r="S181" s="2">
        <f t="shared" si="17"/>
        <v>791500.42857143283</v>
      </c>
      <c r="T181" s="2">
        <f t="shared" si="18"/>
        <v>8499.571428571362</v>
      </c>
      <c r="U181" s="2">
        <f t="shared" si="19"/>
        <v>800000</v>
      </c>
      <c r="V181" s="2">
        <f t="shared" si="34"/>
        <v>31856257.19830665</v>
      </c>
      <c r="W181" s="2">
        <f t="shared" si="20"/>
        <v>601596.09154570103</v>
      </c>
      <c r="X181" s="2">
        <f t="shared" si="6"/>
        <v>198403.90845429897</v>
      </c>
      <c r="Y181" s="2">
        <f t="shared" si="37"/>
        <v>64298959.50337401</v>
      </c>
      <c r="Z181" s="2" t="str">
        <f t="shared" si="8"/>
        <v>HERE</v>
      </c>
      <c r="AA181" s="2">
        <f>IF(Z181="HERE",Y181,AA180+Graph!$G$1*1000)</f>
        <v>64298959.50337401</v>
      </c>
      <c r="AB181" s="2">
        <f t="shared" si="21"/>
        <v>198403.90845429897</v>
      </c>
      <c r="AC181" s="2">
        <f t="shared" si="38"/>
        <v>31856257.19830665</v>
      </c>
      <c r="AD181" s="3">
        <f t="shared" si="10"/>
        <v>52800000</v>
      </c>
      <c r="AE181" s="2">
        <f>IF(AE179&gt;=52800000,52800000,IF(AB160=Graph!G$1*1000,AE180+Graph!G$1*1000,AC181))</f>
        <v>31856257.19830665</v>
      </c>
      <c r="AF181" s="3">
        <f t="shared" si="11"/>
        <v>31856257.19830665</v>
      </c>
      <c r="AG181" s="3">
        <f t="shared" si="29"/>
        <v>48532913.89059715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113</v>
      </c>
      <c r="C182" s="7"/>
      <c r="D182" s="2" t="e">
        <f t="shared" si="12"/>
        <v>#N/A</v>
      </c>
      <c r="E182" s="2" t="e">
        <f t="shared" si="22"/>
        <v>#N/A</v>
      </c>
      <c r="F182" s="2">
        <v>1020742.6418703794</v>
      </c>
      <c r="G182" s="2">
        <f t="shared" si="41"/>
        <v>791500.42857142852</v>
      </c>
      <c r="H182" s="2">
        <f t="shared" si="39"/>
        <v>95581151.572511032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1550042.5714285702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1030420.0856888294</v>
      </c>
      <c r="Q182" s="2">
        <f t="shared" si="42"/>
        <v>800000</v>
      </c>
      <c r="R182" s="2">
        <f t="shared" si="40"/>
        <v>96955216.70168066</v>
      </c>
      <c r="S182" s="2">
        <f t="shared" si="17"/>
        <v>791500.42857143283</v>
      </c>
      <c r="T182" s="2">
        <f t="shared" si="18"/>
        <v>8499.571428571362</v>
      </c>
      <c r="U182" s="2">
        <f t="shared" si="19"/>
        <v>800000</v>
      </c>
      <c r="V182" s="2">
        <f t="shared" si="34"/>
        <v>32462784.425738543</v>
      </c>
      <c r="W182" s="2">
        <f t="shared" si="20"/>
        <v>606527.22743189335</v>
      </c>
      <c r="X182" s="2">
        <f t="shared" si="6"/>
        <v>193472.77256810665</v>
      </c>
      <c r="Y182" s="2">
        <f t="shared" si="37"/>
        <v>64492432.275942117</v>
      </c>
      <c r="Z182" s="2" t="str">
        <f t="shared" si="8"/>
        <v>HERE</v>
      </c>
      <c r="AA182" s="2">
        <f>IF(Z182="HERE",Y182,AA181+Graph!$G$1*1000)</f>
        <v>64492432.275942117</v>
      </c>
      <c r="AB182" s="2">
        <f t="shared" si="21"/>
        <v>193472.77256810665</v>
      </c>
      <c r="AC182" s="2">
        <f t="shared" si="38"/>
        <v>32462784.425738543</v>
      </c>
      <c r="AD182" s="3">
        <f t="shared" si="10"/>
        <v>52800000</v>
      </c>
      <c r="AE182" s="2">
        <f>IF(AE180&gt;=52800000,52800000,IF(AB161=Graph!G$1*1000,AE181+Graph!G$1*1000,AC182))</f>
        <v>32462784.425738543</v>
      </c>
      <c r="AF182" s="3">
        <f t="shared" si="11"/>
        <v>32462784.425738543</v>
      </c>
      <c r="AG182" s="3">
        <f t="shared" si="29"/>
        <v>48558062.559288263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114</v>
      </c>
      <c r="C183" s="7"/>
      <c r="D183" s="2" t="e">
        <f t="shared" si="12"/>
        <v>#N/A</v>
      </c>
      <c r="E183" s="2" t="e">
        <f t="shared" si="22"/>
        <v>#N/A</v>
      </c>
      <c r="F183" s="2">
        <v>1025673.7777565718</v>
      </c>
      <c r="G183" s="2">
        <f t="shared" si="41"/>
        <v>791500.42857142852</v>
      </c>
      <c r="H183" s="2">
        <f t="shared" si="39"/>
        <v>96372652.001082465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1558542.1428571416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1035397.7178507745</v>
      </c>
      <c r="Q183" s="2">
        <f t="shared" si="42"/>
        <v>800000</v>
      </c>
      <c r="R183" s="2">
        <f t="shared" si="40"/>
        <v>97755216.70168066</v>
      </c>
      <c r="S183" s="2">
        <f t="shared" si="17"/>
        <v>791500.42857143283</v>
      </c>
      <c r="T183" s="2">
        <f t="shared" si="18"/>
        <v>8499.571428571362</v>
      </c>
      <c r="U183" s="2">
        <f t="shared" si="19"/>
        <v>800000</v>
      </c>
      <c r="V183" s="2">
        <f t="shared" si="34"/>
        <v>33074242.789056599</v>
      </c>
      <c r="W183" s="2">
        <f t="shared" si="20"/>
        <v>611458.36331805587</v>
      </c>
      <c r="X183" s="2">
        <f t="shared" si="6"/>
        <v>188541.63668194413</v>
      </c>
      <c r="Y183" s="2">
        <f t="shared" si="37"/>
        <v>64680973.912624061</v>
      </c>
      <c r="Z183" s="2" t="str">
        <f t="shared" si="8"/>
        <v>HERE</v>
      </c>
      <c r="AA183" s="2">
        <f>IF(Z183="HERE",Y183,AA182+Graph!$G$1*1000)</f>
        <v>64680973.912624061</v>
      </c>
      <c r="AB183" s="2">
        <f t="shared" si="21"/>
        <v>188541.63668194413</v>
      </c>
      <c r="AC183" s="2">
        <f t="shared" si="38"/>
        <v>33074242.789056599</v>
      </c>
      <c r="AD183" s="3">
        <f t="shared" si="10"/>
        <v>52800000</v>
      </c>
      <c r="AE183" s="2">
        <f>IF(AE181&gt;=52800000,52800000,IF(AB162=Graph!G$1*1000,AE182+Graph!G$1*1000,AC183))</f>
        <v>33074242.789056599</v>
      </c>
      <c r="AF183" s="3">
        <f t="shared" si="11"/>
        <v>33074242.789056599</v>
      </c>
      <c r="AG183" s="3">
        <f t="shared" si="29"/>
        <v>48583457.784773685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115</v>
      </c>
      <c r="C184" s="7"/>
      <c r="D184" s="2" t="e">
        <f t="shared" si="12"/>
        <v>#N/A</v>
      </c>
      <c r="E184" s="2" t="e">
        <f t="shared" si="22"/>
        <v>#N/A</v>
      </c>
      <c r="F184" s="2">
        <v>1030604.9136427343</v>
      </c>
      <c r="G184" s="2">
        <f t="shared" si="41"/>
        <v>791500.42857142852</v>
      </c>
      <c r="H184" s="2">
        <f t="shared" si="39"/>
        <v>97164152.429653898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1567041.7142857129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1040375.3500127196</v>
      </c>
      <c r="Q184" s="2">
        <f t="shared" si="42"/>
        <v>800000</v>
      </c>
      <c r="R184" s="2">
        <f t="shared" si="40"/>
        <v>98555216.70168066</v>
      </c>
      <c r="S184" s="2">
        <f t="shared" si="17"/>
        <v>791500.42857143283</v>
      </c>
      <c r="T184" s="2">
        <f t="shared" si="18"/>
        <v>8499.571428571362</v>
      </c>
      <c r="U184" s="2">
        <f t="shared" si="19"/>
        <v>800000</v>
      </c>
      <c r="V184" s="2">
        <f t="shared" si="34"/>
        <v>33690632.288260818</v>
      </c>
      <c r="W184" s="2">
        <f t="shared" si="20"/>
        <v>616389.49920421839</v>
      </c>
      <c r="X184" s="2">
        <f t="shared" si="6"/>
        <v>183610.50079578161</v>
      </c>
      <c r="Y184" s="2">
        <f t="shared" si="37"/>
        <v>64864584.413419843</v>
      </c>
      <c r="Z184" s="2" t="str">
        <f t="shared" si="8"/>
        <v>HERE</v>
      </c>
      <c r="AA184" s="2">
        <f>IF(Z184="HERE",Y184,AA183+Graph!$G$1*1000)</f>
        <v>64864584.413419843</v>
      </c>
      <c r="AB184" s="2">
        <f t="shared" si="21"/>
        <v>183610.50079578161</v>
      </c>
      <c r="AC184" s="2">
        <f t="shared" si="38"/>
        <v>33690632.288260818</v>
      </c>
      <c r="AD184" s="3">
        <f t="shared" si="10"/>
        <v>52800000</v>
      </c>
      <c r="AE184" s="2">
        <f>IF(AE182&gt;=52800000,52800000,IF(AB163=Graph!G$1*1000,AE183+Graph!G$1*1000,AC184))</f>
        <v>33690632.288260818</v>
      </c>
      <c r="AF184" s="3">
        <f t="shared" si="11"/>
        <v>33690632.288260818</v>
      </c>
      <c r="AG184" s="3">
        <f t="shared" si="29"/>
        <v>48609099.567053415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116</v>
      </c>
      <c r="C185" s="7"/>
      <c r="D185" s="2" t="e">
        <f t="shared" si="12"/>
        <v>#N/A</v>
      </c>
      <c r="E185" s="2" t="e">
        <f t="shared" si="22"/>
        <v>#N/A</v>
      </c>
      <c r="F185" s="2">
        <v>1035536.0495288968</v>
      </c>
      <c r="G185" s="2">
        <f t="shared" si="41"/>
        <v>791500.42857142852</v>
      </c>
      <c r="H185" s="2">
        <f t="shared" si="39"/>
        <v>97955652.858225331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1575541.2857142843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1045352.9821746945</v>
      </c>
      <c r="Q185" s="2">
        <f t="shared" si="42"/>
        <v>800000</v>
      </c>
      <c r="R185" s="2">
        <f t="shared" si="40"/>
        <v>99355216.70168066</v>
      </c>
      <c r="S185" s="2">
        <f t="shared" si="17"/>
        <v>791500.42857143283</v>
      </c>
      <c r="T185" s="2">
        <f t="shared" si="18"/>
        <v>8499.571428571362</v>
      </c>
      <c r="U185" s="2">
        <f t="shared" si="19"/>
        <v>800000</v>
      </c>
      <c r="V185" s="2">
        <f t="shared" si="34"/>
        <v>34311952.923351228</v>
      </c>
      <c r="W185" s="2">
        <f t="shared" si="20"/>
        <v>621320.63509041071</v>
      </c>
      <c r="X185" s="2">
        <f t="shared" si="6"/>
        <v>178679.36490958929</v>
      </c>
      <c r="Y185" s="2">
        <f t="shared" si="37"/>
        <v>65043263.778329432</v>
      </c>
      <c r="Z185" s="2" t="str">
        <f t="shared" si="8"/>
        <v>HERE</v>
      </c>
      <c r="AA185" s="2">
        <f>IF(Z185="HERE",Y185,AA184+Graph!$G$1*1000)</f>
        <v>65043263.778329432</v>
      </c>
      <c r="AB185" s="2">
        <f t="shared" si="21"/>
        <v>178679.36490958929</v>
      </c>
      <c r="AC185" s="2">
        <f t="shared" si="38"/>
        <v>34311952.923351228</v>
      </c>
      <c r="AD185" s="3">
        <f t="shared" si="10"/>
        <v>52800000</v>
      </c>
      <c r="AE185" s="2">
        <f>IF(AE183&gt;=52800000,52800000,IF(AB164=Graph!G$1*1000,AE184+Graph!G$1*1000,AC185))</f>
        <v>34311952.923351228</v>
      </c>
      <c r="AF185" s="3">
        <f t="shared" si="11"/>
        <v>34311952.923351228</v>
      </c>
      <c r="AG185" s="3">
        <f t="shared" si="29"/>
        <v>48634987.906127453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117</v>
      </c>
      <c r="C186" s="7"/>
      <c r="D186" s="2" t="e">
        <f t="shared" si="12"/>
        <v>#N/A</v>
      </c>
      <c r="E186" s="2" t="e">
        <f t="shared" si="22"/>
        <v>#N/A</v>
      </c>
      <c r="F186" s="2">
        <v>1040467.1854150891</v>
      </c>
      <c r="G186" s="2">
        <f t="shared" si="41"/>
        <v>791500.42857142852</v>
      </c>
      <c r="H186" s="2">
        <f t="shared" si="39"/>
        <v>98747153.286796764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1584040.8571428556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1050330.6143366396</v>
      </c>
      <c r="Q186" s="2">
        <f t="shared" si="42"/>
        <v>800000</v>
      </c>
      <c r="R186" s="2">
        <f t="shared" si="40"/>
        <v>100155216.70168066</v>
      </c>
      <c r="S186" s="2">
        <f t="shared" si="17"/>
        <v>791500.42857143283</v>
      </c>
      <c r="T186" s="2">
        <f t="shared" si="18"/>
        <v>8499.571428571362</v>
      </c>
      <c r="U186" s="2">
        <f t="shared" si="19"/>
        <v>800000</v>
      </c>
      <c r="V186" s="2">
        <f t="shared" si="34"/>
        <v>34938204.694327801</v>
      </c>
      <c r="W186" s="2">
        <f t="shared" si="20"/>
        <v>626251.77097657323</v>
      </c>
      <c r="X186" s="2">
        <f t="shared" si="6"/>
        <v>173748.22902342677</v>
      </c>
      <c r="Y186" s="2">
        <f t="shared" si="37"/>
        <v>65217012.007352859</v>
      </c>
      <c r="Z186" s="2" t="str">
        <f t="shared" si="8"/>
        <v>HERE</v>
      </c>
      <c r="AA186" s="2">
        <f>IF(Z186="HERE",Y186,AA185+Graph!$G$1*1000)</f>
        <v>65217012.007352859</v>
      </c>
      <c r="AB186" s="2">
        <f t="shared" si="21"/>
        <v>173748.22902342677</v>
      </c>
      <c r="AC186" s="2">
        <f t="shared" si="38"/>
        <v>34938204.694327801</v>
      </c>
      <c r="AD186" s="3">
        <f t="shared" si="10"/>
        <v>52800000</v>
      </c>
      <c r="AE186" s="2">
        <f>IF(AE184&gt;=52800000,52800000,IF(AB165=Graph!G$1*1000,AE185+Graph!G$1*1000,AC186))</f>
        <v>34938204.694327801</v>
      </c>
      <c r="AF186" s="3">
        <f t="shared" si="11"/>
        <v>34938204.694327801</v>
      </c>
      <c r="AG186" s="3">
        <f t="shared" si="29"/>
        <v>48661122.801995799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118</v>
      </c>
      <c r="C187" s="7"/>
      <c r="D187" s="2" t="e">
        <f t="shared" si="12"/>
        <v>#N/A</v>
      </c>
      <c r="E187" s="2" t="e">
        <f t="shared" si="22"/>
        <v>#N/A</v>
      </c>
      <c r="F187" s="2">
        <v>1045398.3213012516</v>
      </c>
      <c r="G187" s="2">
        <f t="shared" si="41"/>
        <v>791500.42857142852</v>
      </c>
      <c r="H187" s="2">
        <f t="shared" si="39"/>
        <v>99538653.715368196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1592540.428571427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1055308.2464985847</v>
      </c>
      <c r="Q187" s="2">
        <f t="shared" si="42"/>
        <v>800000</v>
      </c>
      <c r="R187" s="2">
        <f t="shared" si="40"/>
        <v>100955216.70168066</v>
      </c>
      <c r="S187" s="2">
        <f t="shared" si="17"/>
        <v>791500.42857143283</v>
      </c>
      <c r="T187" s="2">
        <f t="shared" si="18"/>
        <v>8499.571428571362</v>
      </c>
      <c r="U187" s="2">
        <f t="shared" si="19"/>
        <v>800000</v>
      </c>
      <c r="V187" s="2">
        <f t="shared" si="34"/>
        <v>35569387.601190537</v>
      </c>
      <c r="W187" s="2">
        <f t="shared" si="20"/>
        <v>631182.90686273575</v>
      </c>
      <c r="X187" s="2">
        <f t="shared" si="6"/>
        <v>168817.09313726425</v>
      </c>
      <c r="Y187" s="2">
        <f t="shared" si="37"/>
        <v>65385829.100490123</v>
      </c>
      <c r="Z187" s="2" t="str">
        <f t="shared" si="8"/>
        <v>HERE</v>
      </c>
      <c r="AA187" s="2">
        <f>IF(Z187="HERE",Y187,AA186+Graph!$G$1*1000)</f>
        <v>65385829.100490123</v>
      </c>
      <c r="AB187" s="2">
        <f t="shared" si="21"/>
        <v>168817.09313726425</v>
      </c>
      <c r="AC187" s="2">
        <f t="shared" si="38"/>
        <v>35569387.601190537</v>
      </c>
      <c r="AD187" s="3">
        <f t="shared" si="10"/>
        <v>52800000</v>
      </c>
      <c r="AE187" s="2">
        <f>IF(AE185&gt;=52800000,52800000,IF(AB166=Graph!G$1*1000,AE186+Graph!G$1*1000,AC187))</f>
        <v>35569387.601190537</v>
      </c>
      <c r="AF187" s="3">
        <f t="shared" si="11"/>
        <v>35569387.601190537</v>
      </c>
      <c r="AG187" s="3">
        <f t="shared" si="29"/>
        <v>48687504.254658453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119</v>
      </c>
      <c r="C188" s="7"/>
      <c r="D188" s="2" t="e">
        <f t="shared" si="12"/>
        <v>#N/A</v>
      </c>
      <c r="E188" s="2" t="e">
        <f t="shared" si="22"/>
        <v>#N/A</v>
      </c>
      <c r="F188" s="2">
        <v>1050329.4571874142</v>
      </c>
      <c r="G188" s="2">
        <f t="shared" si="41"/>
        <v>791500.42857142852</v>
      </c>
      <c r="H188" s="2">
        <f t="shared" si="39"/>
        <v>100330154.14393963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1601039.9999999984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1060285.8786605597</v>
      </c>
      <c r="Q188" s="2">
        <f t="shared" si="42"/>
        <v>800000</v>
      </c>
      <c r="R188" s="2">
        <f t="shared" si="40"/>
        <v>101755216.70168066</v>
      </c>
      <c r="S188" s="2">
        <f t="shared" si="17"/>
        <v>791500.42857143283</v>
      </c>
      <c r="T188" s="2">
        <f t="shared" si="18"/>
        <v>8499.571428571362</v>
      </c>
      <c r="U188" s="2">
        <f t="shared" si="19"/>
        <v>800000</v>
      </c>
      <c r="V188" s="2">
        <f t="shared" si="34"/>
        <v>36205501.643939465</v>
      </c>
      <c r="W188" s="2">
        <f t="shared" si="20"/>
        <v>636114.04274892807</v>
      </c>
      <c r="X188" s="2">
        <f t="shared" si="6"/>
        <v>163885.95725107193</v>
      </c>
      <c r="Y188" s="2">
        <f t="shared" si="37"/>
        <v>65549715.057741195</v>
      </c>
      <c r="Z188" s="2" t="str">
        <f t="shared" si="8"/>
        <v>HERE</v>
      </c>
      <c r="AA188" s="2">
        <f>IF(Z188="HERE",Y188,AA187+Graph!$G$1*1000)</f>
        <v>65549715.057741195</v>
      </c>
      <c r="AB188" s="2">
        <f t="shared" si="21"/>
        <v>163885.95725107193</v>
      </c>
      <c r="AC188" s="2">
        <f t="shared" si="38"/>
        <v>36205501.643939465</v>
      </c>
      <c r="AD188" s="3">
        <f t="shared" si="10"/>
        <v>52800000</v>
      </c>
      <c r="AE188" s="2">
        <f>IF(AE186&gt;=52800000,52800000,IF(AB167=Graph!G$1*1000,AE187+Graph!G$1*1000,AC188))</f>
        <v>36205501.643939465</v>
      </c>
      <c r="AF188" s="3">
        <f t="shared" si="11"/>
        <v>36205501.643939465</v>
      </c>
      <c r="AG188" s="3">
        <f t="shared" si="29"/>
        <v>48714132.264115423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120</v>
      </c>
      <c r="C189" s="7"/>
      <c r="D189" s="2" t="e">
        <f t="shared" si="12"/>
        <v>#N/A</v>
      </c>
      <c r="E189" s="2" t="e">
        <f t="shared" si="22"/>
        <v>#N/A</v>
      </c>
      <c r="F189" s="2">
        <v>1055260.5930736065</v>
      </c>
      <c r="G189" s="2">
        <f t="shared" si="41"/>
        <v>791500.42857142852</v>
      </c>
      <c r="H189" s="2">
        <f t="shared" si="39"/>
        <v>101121654.57251106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1609539.5714285697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1065263.5108225048</v>
      </c>
      <c r="Q189" s="2">
        <f t="shared" si="42"/>
        <v>800000</v>
      </c>
      <c r="R189" s="2">
        <f t="shared" si="40"/>
        <v>102555216.70168066</v>
      </c>
      <c r="S189" s="2">
        <f t="shared" si="17"/>
        <v>791500.42857143283</v>
      </c>
      <c r="T189" s="2">
        <f t="shared" si="18"/>
        <v>8499.571428571362</v>
      </c>
      <c r="U189" s="2">
        <f t="shared" si="19"/>
        <v>800000</v>
      </c>
      <c r="V189" s="2">
        <f t="shared" si="34"/>
        <v>36846546.822574556</v>
      </c>
      <c r="W189" s="2">
        <f t="shared" si="20"/>
        <v>641045.17863509059</v>
      </c>
      <c r="X189" s="2">
        <f t="shared" si="6"/>
        <v>158954.82136490941</v>
      </c>
      <c r="Y189" s="2">
        <f t="shared" si="37"/>
        <v>65708669.879106104</v>
      </c>
      <c r="Z189" s="2" t="str">
        <f t="shared" si="8"/>
        <v>HERE</v>
      </c>
      <c r="AA189" s="2">
        <f>IF(Z189="HERE",Y189,AA188+Graph!$G$1*1000)</f>
        <v>65708669.879106104</v>
      </c>
      <c r="AB189" s="2">
        <f t="shared" si="21"/>
        <v>158954.82136490941</v>
      </c>
      <c r="AC189" s="2">
        <f t="shared" si="38"/>
        <v>36846546.822574556</v>
      </c>
      <c r="AD189" s="3">
        <f t="shared" si="10"/>
        <v>52800000</v>
      </c>
      <c r="AE189" s="2">
        <f>IF(AE187&gt;=52800000,52800000,IF(AB168=Graph!G$1*1000,AE188+Graph!G$1*1000,AC189))</f>
        <v>36846546.822574556</v>
      </c>
      <c r="AF189" s="3">
        <f t="shared" si="11"/>
        <v>36846546.822574556</v>
      </c>
      <c r="AG189" s="3">
        <f t="shared" si="29"/>
        <v>48741006.830366693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121</v>
      </c>
      <c r="C190" s="7"/>
      <c r="D190" s="2" t="e">
        <f t="shared" si="12"/>
        <v>#N/A</v>
      </c>
      <c r="E190" s="2" t="e">
        <f t="shared" si="22"/>
        <v>#N/A</v>
      </c>
      <c r="F190" s="2">
        <v>1060191.728959769</v>
      </c>
      <c r="G190" s="2">
        <f t="shared" si="41"/>
        <v>791500.42857142852</v>
      </c>
      <c r="H190" s="2">
        <f t="shared" si="39"/>
        <v>101913155.00108249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1618039.1428571411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1070241.1429844797</v>
      </c>
      <c r="Q190" s="2">
        <f t="shared" si="42"/>
        <v>800000</v>
      </c>
      <c r="R190" s="2">
        <f t="shared" si="40"/>
        <v>103355216.70168066</v>
      </c>
      <c r="S190" s="2">
        <f t="shared" si="17"/>
        <v>791500.42857143283</v>
      </c>
      <c r="T190" s="2">
        <f t="shared" si="18"/>
        <v>8499.571428571362</v>
      </c>
      <c r="U190" s="2">
        <f t="shared" si="19"/>
        <v>800000</v>
      </c>
      <c r="V190" s="2">
        <f t="shared" si="34"/>
        <v>37492523.137095809</v>
      </c>
      <c r="W190" s="2">
        <f t="shared" si="20"/>
        <v>645976.31452125311</v>
      </c>
      <c r="X190" s="2">
        <f t="shared" si="6"/>
        <v>154023.68547874689</v>
      </c>
      <c r="Y190" s="2">
        <f t="shared" si="37"/>
        <v>65862693.564584851</v>
      </c>
      <c r="Z190" s="2" t="str">
        <f t="shared" si="8"/>
        <v>HERE</v>
      </c>
      <c r="AA190" s="2">
        <f>IF(Z190="HERE",Y190,AA189+Graph!$G$1*1000)</f>
        <v>65862693.564584851</v>
      </c>
      <c r="AB190" s="2">
        <f t="shared" si="21"/>
        <v>154023.68547874689</v>
      </c>
      <c r="AC190" s="2">
        <f t="shared" si="38"/>
        <v>37492523.137095809</v>
      </c>
      <c r="AD190" s="3">
        <f t="shared" si="10"/>
        <v>52800000</v>
      </c>
      <c r="AE190" s="2">
        <f>IF(AE188&gt;=52800000,52800000,IF(AB169=Graph!G$1*1000,AE189+Graph!G$1*1000,AC190))</f>
        <v>37492523.137095809</v>
      </c>
      <c r="AF190" s="3">
        <f t="shared" si="11"/>
        <v>37492523.137095809</v>
      </c>
      <c r="AG190" s="3">
        <f t="shared" si="29"/>
        <v>48768127.953412272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122</v>
      </c>
      <c r="C191" s="7"/>
      <c r="D191" s="2" t="e">
        <f t="shared" si="12"/>
        <v>#N/A</v>
      </c>
      <c r="E191" s="2" t="e">
        <f t="shared" si="22"/>
        <v>#N/A</v>
      </c>
      <c r="F191" s="2">
        <v>1065122.8648459315</v>
      </c>
      <c r="G191" s="2">
        <f t="shared" si="41"/>
        <v>791500.42857142852</v>
      </c>
      <c r="H191" s="2">
        <f t="shared" si="39"/>
        <v>102704655.42965393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1626538.7142857125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1075218.7751464248</v>
      </c>
      <c r="Q191" s="2">
        <f t="shared" si="42"/>
        <v>800000</v>
      </c>
      <c r="R191" s="2">
        <f t="shared" si="40"/>
        <v>104155216.70168066</v>
      </c>
      <c r="S191" s="2">
        <f t="shared" si="17"/>
        <v>791500.42857143283</v>
      </c>
      <c r="T191" s="2">
        <f t="shared" si="18"/>
        <v>8499.571428571362</v>
      </c>
      <c r="U191" s="2">
        <f t="shared" si="19"/>
        <v>800000</v>
      </c>
      <c r="V191" s="2">
        <f t="shared" si="34"/>
        <v>38143430.587503254</v>
      </c>
      <c r="W191" s="2">
        <f t="shared" si="20"/>
        <v>650907.45040744543</v>
      </c>
      <c r="X191" s="2">
        <f t="shared" si="6"/>
        <v>149092.54959255457</v>
      </c>
      <c r="Y191" s="2">
        <f t="shared" si="37"/>
        <v>66011786.114177406</v>
      </c>
      <c r="Z191" s="2" t="str">
        <f t="shared" si="8"/>
        <v>HERE</v>
      </c>
      <c r="AA191" s="2">
        <f>IF(Z191="HERE",Y191,AA190+Graph!$G$1*1000)</f>
        <v>66011786.114177406</v>
      </c>
      <c r="AB191" s="2">
        <f t="shared" si="21"/>
        <v>149092.54959255457</v>
      </c>
      <c r="AC191" s="2">
        <f t="shared" si="38"/>
        <v>38143430.587503254</v>
      </c>
      <c r="AD191" s="3">
        <f t="shared" si="10"/>
        <v>52800000</v>
      </c>
      <c r="AE191" s="2">
        <f>IF(AE189&gt;=52800000,52800000,IF(AB170=Graph!G$1*1000,AE190+Graph!G$1*1000,AC191))</f>
        <v>38143430.587503254</v>
      </c>
      <c r="AF191" s="3">
        <f t="shared" si="11"/>
        <v>38143430.587503254</v>
      </c>
      <c r="AG191" s="3">
        <f t="shared" si="29"/>
        <v>48795495.633252166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123</v>
      </c>
      <c r="C192" s="7"/>
      <c r="D192" s="2" t="e">
        <f t="shared" si="12"/>
        <v>#N/A</v>
      </c>
      <c r="E192" s="2" t="e">
        <f t="shared" si="22"/>
        <v>#N/A</v>
      </c>
      <c r="F192" s="2">
        <v>1070054.0007321239</v>
      </c>
      <c r="G192" s="2">
        <f t="shared" si="41"/>
        <v>791500.42857142852</v>
      </c>
      <c r="H192" s="2">
        <f t="shared" si="39"/>
        <v>103496155.85822536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1635038.2857142838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1080196.4073083699</v>
      </c>
      <c r="Q192" s="2">
        <f t="shared" si="42"/>
        <v>800000</v>
      </c>
      <c r="R192" s="2">
        <f t="shared" si="40"/>
        <v>104955216.70168066</v>
      </c>
      <c r="S192" s="2">
        <f t="shared" si="17"/>
        <v>791500.42857143283</v>
      </c>
      <c r="T192" s="2">
        <f t="shared" si="18"/>
        <v>8499.571428571362</v>
      </c>
      <c r="U192" s="2">
        <f t="shared" si="19"/>
        <v>800000</v>
      </c>
      <c r="V192" s="2">
        <f t="shared" si="34"/>
        <v>38799269.173796862</v>
      </c>
      <c r="W192" s="2">
        <f t="shared" si="20"/>
        <v>655838.58629360795</v>
      </c>
      <c r="X192" s="2">
        <f t="shared" si="6"/>
        <v>144161.41370639205</v>
      </c>
      <c r="Y192" s="2">
        <f t="shared" si="37"/>
        <v>66155947.527883798</v>
      </c>
      <c r="Z192" s="2" t="str">
        <f t="shared" si="8"/>
        <v>HERE</v>
      </c>
      <c r="AA192" s="2">
        <f>IF(Z192="HERE",Y192,AA191+Graph!$G$1*1000)</f>
        <v>66155947.527883798</v>
      </c>
      <c r="AB192" s="2">
        <f t="shared" si="21"/>
        <v>144161.41370639205</v>
      </c>
      <c r="AC192" s="2">
        <f t="shared" si="38"/>
        <v>38799269.173796862</v>
      </c>
      <c r="AD192" s="3">
        <f t="shared" si="10"/>
        <v>52800000</v>
      </c>
      <c r="AE192" s="2">
        <f>IF(AE190&gt;=52800000,52800000,IF(AB171=Graph!G$1*1000,AE191+Graph!G$1*1000,AC192))</f>
        <v>38799269.173796862</v>
      </c>
      <c r="AF192" s="3">
        <f t="shared" si="11"/>
        <v>38799269.173796862</v>
      </c>
      <c r="AG192" s="3">
        <f t="shared" si="29"/>
        <v>48823109.869886369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124</v>
      </c>
      <c r="C193" s="7"/>
      <c r="D193" s="2" t="e">
        <f t="shared" si="12"/>
        <v>#N/A</v>
      </c>
      <c r="E193" s="2" t="e">
        <f t="shared" si="22"/>
        <v>#N/A</v>
      </c>
      <c r="F193" s="2">
        <v>1074985.1366182864</v>
      </c>
      <c r="G193" s="2">
        <f t="shared" si="41"/>
        <v>791500.42857142852</v>
      </c>
      <c r="H193" s="2">
        <f t="shared" si="39"/>
        <v>104287656.28679679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1643537.8571428552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1085174.0394703448</v>
      </c>
      <c r="Q193" s="2">
        <f t="shared" si="42"/>
        <v>800000</v>
      </c>
      <c r="R193" s="2">
        <f t="shared" si="40"/>
        <v>105755216.70168066</v>
      </c>
      <c r="S193" s="2">
        <f t="shared" si="17"/>
        <v>791500.42857143283</v>
      </c>
      <c r="T193" s="2">
        <f t="shared" si="18"/>
        <v>8499.571428571362</v>
      </c>
      <c r="U193" s="2">
        <f t="shared" si="19"/>
        <v>800000</v>
      </c>
      <c r="V193" s="2">
        <f t="shared" si="34"/>
        <v>39460038.895976633</v>
      </c>
      <c r="W193" s="2">
        <f t="shared" si="20"/>
        <v>660769.72217977047</v>
      </c>
      <c r="X193" s="2">
        <f t="shared" si="6"/>
        <v>139230.27782022953</v>
      </c>
      <c r="Y193" s="2">
        <f t="shared" si="37"/>
        <v>66295177.805704027</v>
      </c>
      <c r="Z193" s="2" t="str">
        <f t="shared" si="8"/>
        <v>HERE</v>
      </c>
      <c r="AA193" s="2">
        <f>IF(Z193="HERE",Y193,AA192+Graph!$G$1*1000)</f>
        <v>66295177.805704027</v>
      </c>
      <c r="AB193" s="2">
        <f t="shared" si="21"/>
        <v>139230.27782022953</v>
      </c>
      <c r="AC193" s="2">
        <f t="shared" si="38"/>
        <v>39460038.895976633</v>
      </c>
      <c r="AD193" s="3">
        <f t="shared" si="10"/>
        <v>52800000</v>
      </c>
      <c r="AE193" s="2">
        <f>IF(AE191&gt;=52800000,52800000,IF(AB172=Graph!G$1*1000,AE192+Graph!G$1*1000,AC193))</f>
        <v>39460038.895976633</v>
      </c>
      <c r="AF193" s="3">
        <f t="shared" si="11"/>
        <v>39460038.895976633</v>
      </c>
      <c r="AG193" s="3">
        <f t="shared" si="29"/>
        <v>48850970.663314871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125</v>
      </c>
      <c r="C194" s="7"/>
      <c r="D194" s="2" t="e">
        <f t="shared" si="12"/>
        <v>#N/A</v>
      </c>
      <c r="E194" s="2" t="e">
        <f t="shared" si="22"/>
        <v>#N/A</v>
      </c>
      <c r="F194" s="2">
        <v>1079916.2725044489</v>
      </c>
      <c r="G194" s="2">
        <f t="shared" si="41"/>
        <v>791500.42857142852</v>
      </c>
      <c r="H194" s="2">
        <f t="shared" si="39"/>
        <v>105079156.71536823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1652037.4285714265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1090151.6716322899</v>
      </c>
      <c r="Q194" s="2">
        <f t="shared" si="42"/>
        <v>800000</v>
      </c>
      <c r="R194" s="2">
        <f t="shared" si="40"/>
        <v>106555216.70168066</v>
      </c>
      <c r="S194" s="2">
        <f t="shared" si="17"/>
        <v>791500.42857143283</v>
      </c>
      <c r="T194" s="2">
        <f t="shared" si="18"/>
        <v>8499.571428571362</v>
      </c>
      <c r="U194" s="2">
        <f t="shared" si="19"/>
        <v>800000</v>
      </c>
      <c r="V194" s="2">
        <f t="shared" si="34"/>
        <v>40125739.754042596</v>
      </c>
      <c r="W194" s="2">
        <f t="shared" si="20"/>
        <v>665700.85806596279</v>
      </c>
      <c r="X194" s="2">
        <f t="shared" si="6"/>
        <v>134299.14193403721</v>
      </c>
      <c r="Y194" s="2">
        <f t="shared" si="37"/>
        <v>66429476.947638065</v>
      </c>
      <c r="Z194" s="2" t="str">
        <f t="shared" si="8"/>
        <v>HERE</v>
      </c>
      <c r="AA194" s="2">
        <f>IF(Z194="HERE",Y194,AA193+Graph!$G$1*1000)</f>
        <v>66429476.947638065</v>
      </c>
      <c r="AB194" s="2">
        <f t="shared" si="21"/>
        <v>134299.14193403721</v>
      </c>
      <c r="AC194" s="2">
        <f t="shared" si="38"/>
        <v>40125739.754042596</v>
      </c>
      <c r="AD194" s="3">
        <f t="shared" si="10"/>
        <v>52800000</v>
      </c>
      <c r="AE194" s="2">
        <f>IF(AE192&gt;=52800000,52800000,IF(AB173=Graph!G$1*1000,AE193+Graph!G$1*1000,AC194))</f>
        <v>40125739.754042596</v>
      </c>
      <c r="AF194" s="3">
        <f t="shared" si="11"/>
        <v>40125739.754042596</v>
      </c>
      <c r="AG194" s="3">
        <f t="shared" si="29"/>
        <v>48879078.01353769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126</v>
      </c>
      <c r="C195" s="7"/>
      <c r="D195" s="2" t="e">
        <f t="shared" si="12"/>
        <v>#N/A</v>
      </c>
      <c r="E195" s="2" t="e">
        <f t="shared" si="22"/>
        <v>#N/A</v>
      </c>
      <c r="F195" s="2">
        <v>1084847.4083906412</v>
      </c>
      <c r="G195" s="2">
        <f t="shared" si="41"/>
        <v>791500.42857142852</v>
      </c>
      <c r="H195" s="2">
        <f t="shared" si="39"/>
        <v>105870657.14393966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1660536.9999999979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1095129.303794235</v>
      </c>
      <c r="Q195" s="2">
        <f t="shared" si="42"/>
        <v>800000</v>
      </c>
      <c r="R195" s="2">
        <f t="shared" si="40"/>
        <v>107355216.70168066</v>
      </c>
      <c r="S195" s="2">
        <f t="shared" si="17"/>
        <v>791500.42857143283</v>
      </c>
      <c r="T195" s="2">
        <f t="shared" si="18"/>
        <v>8499.571428571362</v>
      </c>
      <c r="U195" s="2">
        <f t="shared" si="19"/>
        <v>800000</v>
      </c>
      <c r="V195" s="2">
        <f t="shared" si="34"/>
        <v>40796371.747994721</v>
      </c>
      <c r="W195" s="2">
        <f t="shared" si="20"/>
        <v>670631.99395212531</v>
      </c>
      <c r="X195" s="2">
        <f t="shared" si="6"/>
        <v>129368.00604787469</v>
      </c>
      <c r="Y195" s="2">
        <f t="shared" si="37"/>
        <v>66558844.953685939</v>
      </c>
      <c r="Z195" s="2" t="str">
        <f t="shared" si="8"/>
        <v>HERE</v>
      </c>
      <c r="AA195" s="2">
        <f>IF(Z195="HERE",Y195,AA194+Graph!$G$1*1000)</f>
        <v>66558844.953685939</v>
      </c>
      <c r="AB195" s="2">
        <f t="shared" si="21"/>
        <v>129368.00604787469</v>
      </c>
      <c r="AC195" s="2">
        <f t="shared" si="38"/>
        <v>40796371.747994721</v>
      </c>
      <c r="AD195" s="3">
        <f t="shared" si="10"/>
        <v>52800000</v>
      </c>
      <c r="AE195" s="2">
        <f>IF(AE193&gt;=52800000,52800000,IF(AB174=Graph!G$1*1000,AE194+Graph!G$1*1000,AC195))</f>
        <v>40796371.747994721</v>
      </c>
      <c r="AF195" s="3">
        <f t="shared" si="11"/>
        <v>40796371.747994721</v>
      </c>
      <c r="AG195" s="3">
        <f t="shared" si="29"/>
        <v>48907431.920554817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127</v>
      </c>
      <c r="C196" s="7"/>
      <c r="D196" s="2" t="e">
        <f t="shared" si="12"/>
        <v>#N/A</v>
      </c>
      <c r="E196" s="2" t="e">
        <f t="shared" si="22"/>
        <v>#N/A</v>
      </c>
      <c r="F196" s="2">
        <v>1089778.5442768037</v>
      </c>
      <c r="G196" s="2">
        <f t="shared" si="41"/>
        <v>791500.42857142852</v>
      </c>
      <c r="H196" s="2">
        <f t="shared" si="39"/>
        <v>106662157.57251109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1669036.5714285693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1100106.9359562099</v>
      </c>
      <c r="Q196" s="2">
        <f t="shared" si="42"/>
        <v>800000</v>
      </c>
      <c r="R196" s="2">
        <f t="shared" si="40"/>
        <v>108155216.70168066</v>
      </c>
      <c r="S196" s="2">
        <f t="shared" si="17"/>
        <v>791500.42857143283</v>
      </c>
      <c r="T196" s="2">
        <f t="shared" si="18"/>
        <v>8499.571428571362</v>
      </c>
      <c r="U196" s="2">
        <f t="shared" si="19"/>
        <v>800000</v>
      </c>
      <c r="V196" s="2">
        <f t="shared" si="34"/>
        <v>41471934.877833009</v>
      </c>
      <c r="W196" s="2">
        <f t="shared" si="20"/>
        <v>675563.12983828783</v>
      </c>
      <c r="X196" s="2">
        <f t="shared" si="6"/>
        <v>124436.87016171217</v>
      </c>
      <c r="Y196" s="2">
        <f t="shared" si="37"/>
        <v>66683281.823847651</v>
      </c>
      <c r="Z196" s="2" t="str">
        <f t="shared" si="8"/>
        <v>HERE</v>
      </c>
      <c r="AA196" s="2">
        <f>IF(Z196="HERE",Y196,AA195+Graph!$G$1*1000)</f>
        <v>66683281.823847651</v>
      </c>
      <c r="AB196" s="2">
        <f t="shared" si="21"/>
        <v>124436.87016171217</v>
      </c>
      <c r="AC196" s="2">
        <f t="shared" si="38"/>
        <v>41471934.877833009</v>
      </c>
      <c r="AD196" s="3">
        <f t="shared" si="10"/>
        <v>52800000</v>
      </c>
      <c r="AE196" s="2">
        <f>IF(AE194&gt;=52800000,52800000,IF(AB175=Graph!G$1*1000,AE195+Graph!G$1*1000,AC196))</f>
        <v>41471934.877833009</v>
      </c>
      <c r="AF196" s="3">
        <f t="shared" si="11"/>
        <v>41471934.877833009</v>
      </c>
      <c r="AG196" s="3">
        <f t="shared" si="29"/>
        <v>48936032.384366252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128</v>
      </c>
      <c r="C197" s="7"/>
      <c r="D197" s="2" t="e">
        <f t="shared" si="12"/>
        <v>#N/A</v>
      </c>
      <c r="E197" s="2" t="e">
        <f t="shared" si="22"/>
        <v>#N/A</v>
      </c>
      <c r="F197" s="2">
        <v>1094709.6801629663</v>
      </c>
      <c r="G197" s="2">
        <f t="shared" si="41"/>
        <v>791500.42857142852</v>
      </c>
      <c r="H197" s="2">
        <f t="shared" si="39"/>
        <v>107453658.00108252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1677536.1428571406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1105084.568118155</v>
      </c>
      <c r="Q197" s="2">
        <f t="shared" si="42"/>
        <v>800000</v>
      </c>
      <c r="R197" s="2">
        <f t="shared" si="40"/>
        <v>108955216.70168066</v>
      </c>
      <c r="S197" s="2">
        <f t="shared" si="17"/>
        <v>791500.42857143283</v>
      </c>
      <c r="T197" s="2">
        <f t="shared" si="18"/>
        <v>8499.571428571362</v>
      </c>
      <c r="U197" s="2">
        <f t="shared" si="19"/>
        <v>800000</v>
      </c>
      <c r="V197" s="2">
        <f t="shared" si="34"/>
        <v>42152429.143557489</v>
      </c>
      <c r="W197" s="2">
        <f t="shared" si="20"/>
        <v>680494.26572448015</v>
      </c>
      <c r="X197" s="2">
        <f t="shared" si="6"/>
        <v>119505.73427551985</v>
      </c>
      <c r="Y197" s="2">
        <f t="shared" si="37"/>
        <v>66802787.558123171</v>
      </c>
      <c r="Z197" s="2" t="str">
        <f t="shared" si="8"/>
        <v>HERE</v>
      </c>
      <c r="AA197" s="2">
        <f>IF(Z197="HERE",Y197,AA196+Graph!$G$1*1000)</f>
        <v>66802787.558123171</v>
      </c>
      <c r="AB197" s="2">
        <f t="shared" si="21"/>
        <v>119505.73427551985</v>
      </c>
      <c r="AC197" s="2">
        <f t="shared" si="38"/>
        <v>42152429.143557489</v>
      </c>
      <c r="AD197" s="3">
        <f t="shared" si="10"/>
        <v>52800000</v>
      </c>
      <c r="AE197" s="2">
        <f>IF(AE195&gt;=52800000,52800000,IF(AB176=Graph!G$1*1000,AE196+Graph!G$1*1000,AC197))</f>
        <v>42152429.143557489</v>
      </c>
      <c r="AF197" s="3">
        <f t="shared" si="11"/>
        <v>42152429.143557489</v>
      </c>
      <c r="AG197" s="3">
        <f t="shared" si="29"/>
        <v>48964879.404971994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129</v>
      </c>
      <c r="C198" s="7"/>
      <c r="D198" s="2" t="e">
        <f t="shared" si="12"/>
        <v>#N/A</v>
      </c>
      <c r="E198" s="2" t="e">
        <f t="shared" si="22"/>
        <v>#N/A</v>
      </c>
      <c r="F198" s="2">
        <v>1099640.8160491586</v>
      </c>
      <c r="G198" s="2">
        <f t="shared" si="41"/>
        <v>791500.42857142852</v>
      </c>
      <c r="H198" s="2">
        <f t="shared" si="39"/>
        <v>108245158.42965396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1686035.714285712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1110062.2002801001</v>
      </c>
      <c r="Q198" s="2">
        <f t="shared" si="42"/>
        <v>800000</v>
      </c>
      <c r="R198" s="2">
        <f t="shared" si="40"/>
        <v>109755216.70168066</v>
      </c>
      <c r="S198" s="2">
        <f t="shared" si="17"/>
        <v>791500.42857143283</v>
      </c>
      <c r="T198" s="2">
        <f t="shared" si="18"/>
        <v>8499.571428571362</v>
      </c>
      <c r="U198" s="2">
        <f t="shared" si="19"/>
        <v>800000</v>
      </c>
      <c r="V198" s="2">
        <f t="shared" si="34"/>
        <v>42837854.545168132</v>
      </c>
      <c r="W198" s="2">
        <f t="shared" si="20"/>
        <v>685425.40161064267</v>
      </c>
      <c r="X198" s="2">
        <f t="shared" si="6"/>
        <v>114574.59838935733</v>
      </c>
      <c r="Y198" s="2">
        <f t="shared" si="37"/>
        <v>66917362.156512529</v>
      </c>
      <c r="Z198" s="2" t="str">
        <f t="shared" si="8"/>
        <v>HERE</v>
      </c>
      <c r="AA198" s="2">
        <f>IF(Z198="HERE",Y198,AA197+Graph!$G$1*1000)</f>
        <v>66917362.156512529</v>
      </c>
      <c r="AB198" s="2">
        <f t="shared" si="21"/>
        <v>114574.59838935733</v>
      </c>
      <c r="AC198" s="2">
        <f t="shared" si="38"/>
        <v>42837854.545168132</v>
      </c>
      <c r="AD198" s="3">
        <f t="shared" si="10"/>
        <v>52800000</v>
      </c>
      <c r="AE198" s="2">
        <f>IF(AE196&gt;=52800000,52800000,IF(AB177=Graph!G$1*1000,AE197+Graph!G$1*1000,AC198))</f>
        <v>42837854.545168132</v>
      </c>
      <c r="AF198" s="3">
        <f t="shared" si="11"/>
        <v>42837854.545168132</v>
      </c>
      <c r="AG198" s="3">
        <f t="shared" si="29"/>
        <v>48993972.982372046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130</v>
      </c>
      <c r="C199" s="7"/>
      <c r="D199" s="2" t="e">
        <f t="shared" si="12"/>
        <v>#N/A</v>
      </c>
      <c r="E199" s="2" t="e">
        <f t="shared" si="22"/>
        <v>#N/A</v>
      </c>
      <c r="F199" s="2">
        <v>1104571.9519353211</v>
      </c>
      <c r="G199" s="2">
        <f t="shared" si="41"/>
        <v>791500.42857142852</v>
      </c>
      <c r="H199" s="2">
        <f t="shared" si="39"/>
        <v>109036658.85822539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1694535.2857142834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1115039.832442075</v>
      </c>
      <c r="Q199" s="2">
        <f t="shared" si="42"/>
        <v>800000</v>
      </c>
      <c r="R199" s="2">
        <f t="shared" si="40"/>
        <v>110555216.70168066</v>
      </c>
      <c r="S199" s="2">
        <f t="shared" si="17"/>
        <v>791500.42857143283</v>
      </c>
      <c r="T199" s="2">
        <f t="shared" si="18"/>
        <v>8499.571428571362</v>
      </c>
      <c r="U199" s="2">
        <f t="shared" si="19"/>
        <v>800000</v>
      </c>
      <c r="V199" s="2">
        <f t="shared" si="34"/>
        <v>43528211.082664937</v>
      </c>
      <c r="W199" s="2">
        <f t="shared" si="20"/>
        <v>690356.53749680519</v>
      </c>
      <c r="X199" s="2">
        <f t="shared" si="6"/>
        <v>109643.46250319481</v>
      </c>
      <c r="Y199" s="2">
        <f t="shared" si="37"/>
        <v>67027005.619015723</v>
      </c>
      <c r="Z199" s="2" t="str">
        <f t="shared" si="8"/>
        <v>HERE</v>
      </c>
      <c r="AA199" s="2">
        <f>IF(Z199="HERE",Y199,AA198+Graph!$G$1*1000)</f>
        <v>67027005.619015723</v>
      </c>
      <c r="AB199" s="2">
        <f t="shared" si="21"/>
        <v>109643.46250319481</v>
      </c>
      <c r="AC199" s="2">
        <f t="shared" si="38"/>
        <v>43528211.082664937</v>
      </c>
      <c r="AD199" s="3">
        <f t="shared" si="10"/>
        <v>52800000</v>
      </c>
      <c r="AE199" s="2">
        <f>IF(AE197&gt;=52800000,52800000,IF(AB178=Graph!G$1*1000,AE198+Graph!G$1*1000,AC199))</f>
        <v>43528211.082664937</v>
      </c>
      <c r="AF199" s="3">
        <f t="shared" si="11"/>
        <v>43528211.082664937</v>
      </c>
      <c r="AG199" s="3">
        <f t="shared" si="29"/>
        <v>49023313.116566405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131</v>
      </c>
      <c r="C200" s="7"/>
      <c r="D200" s="2" t="e">
        <f t="shared" si="12"/>
        <v>#N/A</v>
      </c>
      <c r="E200" s="2" t="e">
        <f t="shared" si="22"/>
        <v>#N/A</v>
      </c>
      <c r="F200" s="2">
        <v>1109503.0878214836</v>
      </c>
      <c r="G200" s="2">
        <f t="shared" si="41"/>
        <v>791500.42857142852</v>
      </c>
      <c r="H200" s="2">
        <f t="shared" si="39"/>
        <v>109828159.28679682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1703034.8571428547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1120017.4646040201</v>
      </c>
      <c r="Q200" s="2">
        <f t="shared" si="42"/>
        <v>800000</v>
      </c>
      <c r="R200" s="2">
        <f t="shared" si="40"/>
        <v>111355216.70168066</v>
      </c>
      <c r="S200" s="2">
        <f t="shared" si="17"/>
        <v>791500.42857143283</v>
      </c>
      <c r="T200" s="2">
        <f t="shared" si="18"/>
        <v>8499.571428571362</v>
      </c>
      <c r="U200" s="2">
        <f t="shared" si="19"/>
        <v>800000</v>
      </c>
      <c r="V200" s="2">
        <f t="shared" si="34"/>
        <v>44223498.756047934</v>
      </c>
      <c r="W200" s="2">
        <f t="shared" si="20"/>
        <v>695287.67338299751</v>
      </c>
      <c r="X200" s="2">
        <f t="shared" si="6"/>
        <v>104712.32661700249</v>
      </c>
      <c r="Y200" s="2">
        <f t="shared" si="37"/>
        <v>67131717.945632726</v>
      </c>
      <c r="Z200" s="2" t="str">
        <f t="shared" si="8"/>
        <v>HERE</v>
      </c>
      <c r="AA200" s="2">
        <f>IF(Z200="HERE",Y200,AA199+Graph!$G$1*1000)</f>
        <v>67131717.945632726</v>
      </c>
      <c r="AB200" s="2">
        <f t="shared" si="21"/>
        <v>104712.32661700249</v>
      </c>
      <c r="AC200" s="2">
        <f t="shared" si="38"/>
        <v>44223498.756047934</v>
      </c>
      <c r="AD200" s="3">
        <f t="shared" si="10"/>
        <v>52800000</v>
      </c>
      <c r="AE200" s="2">
        <f>IF(AE198&gt;=52800000,52800000,IF(AB179=Graph!G$1*1000,AE199+Graph!G$1*1000,AC200))</f>
        <v>44223498.756047934</v>
      </c>
      <c r="AF200" s="3">
        <f t="shared" si="11"/>
        <v>44223498.756047934</v>
      </c>
      <c r="AG200" s="3">
        <f t="shared" si="29"/>
        <v>49052899.807555072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132</v>
      </c>
      <c r="C201" s="7"/>
      <c r="D201" s="2" t="e">
        <f t="shared" si="12"/>
        <v>#N/A</v>
      </c>
      <c r="E201" s="2" t="e">
        <f t="shared" si="22"/>
        <v>#N/A</v>
      </c>
      <c r="F201" s="2">
        <v>1114434.2237076759</v>
      </c>
      <c r="G201" s="2">
        <f t="shared" si="41"/>
        <v>791500.42857142852</v>
      </c>
      <c r="H201" s="2">
        <f t="shared" si="39"/>
        <v>110619659.71536826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1711534.4285714261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1124995.0967659652</v>
      </c>
      <c r="Q201" s="2">
        <f t="shared" si="42"/>
        <v>800000</v>
      </c>
      <c r="R201" s="2">
        <f t="shared" si="40"/>
        <v>112155216.70168066</v>
      </c>
      <c r="S201" s="2">
        <f t="shared" si="17"/>
        <v>791500.42857143283</v>
      </c>
      <c r="T201" s="2">
        <f t="shared" si="18"/>
        <v>8499.571428571362</v>
      </c>
      <c r="U201" s="2">
        <f t="shared" si="19"/>
        <v>800000</v>
      </c>
      <c r="V201" s="2">
        <f t="shared" si="34"/>
        <v>44923717.565317094</v>
      </c>
      <c r="W201" s="2">
        <f t="shared" si="20"/>
        <v>700218.80926916003</v>
      </c>
      <c r="X201" s="2">
        <f t="shared" si="6"/>
        <v>99781.190730839968</v>
      </c>
      <c r="Y201" s="2">
        <f t="shared" si="37"/>
        <v>67231499.136363566</v>
      </c>
      <c r="Z201" s="2" t="str">
        <f t="shared" si="8"/>
        <v>HERE</v>
      </c>
      <c r="AA201" s="2">
        <f>IF(Z201="HERE",Y201,AA200+Graph!$G$1*1000)</f>
        <v>67231499.136363566</v>
      </c>
      <c r="AB201" s="2">
        <f t="shared" si="21"/>
        <v>99781.190730839968</v>
      </c>
      <c r="AC201" s="2">
        <f t="shared" si="38"/>
        <v>44923717.565317094</v>
      </c>
      <c r="AD201" s="3">
        <f t="shared" si="10"/>
        <v>52800000</v>
      </c>
      <c r="AE201" s="2">
        <f>IF(AE199&gt;=52800000,52800000,IF(AB180=Graph!G$1*1000,AE200+Graph!G$1*1000,AC201))</f>
        <v>44923717.565317094</v>
      </c>
      <c r="AF201" s="3">
        <f t="shared" si="11"/>
        <v>44923717.565317094</v>
      </c>
      <c r="AG201" s="3">
        <f t="shared" si="29"/>
        <v>49082733.055338047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133</v>
      </c>
      <c r="C202" s="7"/>
      <c r="D202" s="2" t="e">
        <f t="shared" si="12"/>
        <v>#N/A</v>
      </c>
      <c r="E202" s="2" t="e">
        <f t="shared" si="22"/>
        <v>#N/A</v>
      </c>
      <c r="F202" s="2">
        <v>1119365.3595938385</v>
      </c>
      <c r="G202" s="2">
        <f t="shared" si="41"/>
        <v>791500.42857142852</v>
      </c>
      <c r="H202" s="2">
        <f t="shared" si="39"/>
        <v>111411160.14393969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1720033.9999999974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1129972.7289279401</v>
      </c>
      <c r="Q202" s="2">
        <f t="shared" si="42"/>
        <v>800000</v>
      </c>
      <c r="R202" s="2">
        <f t="shared" si="40"/>
        <v>112955216.70168066</v>
      </c>
      <c r="S202" s="2">
        <f t="shared" si="17"/>
        <v>791500.42857143283</v>
      </c>
      <c r="T202" s="2">
        <f t="shared" si="18"/>
        <v>8499.571428571362</v>
      </c>
      <c r="U202" s="2">
        <f t="shared" si="19"/>
        <v>800000</v>
      </c>
      <c r="V202" s="2">
        <f t="shared" si="34"/>
        <v>45628867.510472417</v>
      </c>
      <c r="W202" s="2">
        <f t="shared" si="20"/>
        <v>705149.94515532255</v>
      </c>
      <c r="X202" s="2">
        <f t="shared" si="6"/>
        <v>94850.054844677448</v>
      </c>
      <c r="Y202" s="2">
        <f t="shared" si="37"/>
        <v>67326349.191208243</v>
      </c>
      <c r="Z202" s="2" t="str">
        <f t="shared" si="8"/>
        <v>HERE</v>
      </c>
      <c r="AA202" s="2">
        <f>IF(Z202="HERE",Y202,AA201+Graph!$G$1*1000)</f>
        <v>67326349.191208243</v>
      </c>
      <c r="AB202" s="2">
        <f t="shared" si="21"/>
        <v>94850.054844677448</v>
      </c>
      <c r="AC202" s="2">
        <f t="shared" si="38"/>
        <v>45628867.510472417</v>
      </c>
      <c r="AD202" s="3">
        <f t="shared" si="10"/>
        <v>52800000</v>
      </c>
      <c r="AE202" s="2">
        <f>IF(AE200&gt;=52800000,52800000,IF(AB181=Graph!G$1*1000,AE201+Graph!G$1*1000,AC202))</f>
        <v>45628867.510472417</v>
      </c>
      <c r="AF202" s="3">
        <f t="shared" si="11"/>
        <v>45628867.510472417</v>
      </c>
      <c r="AG202" s="3">
        <f t="shared" si="29"/>
        <v>49112812.859915331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134</v>
      </c>
      <c r="C203" s="7"/>
      <c r="D203" s="2" t="e">
        <f t="shared" si="12"/>
        <v>#N/A</v>
      </c>
      <c r="E203" s="2" t="e">
        <f t="shared" si="22"/>
        <v>#N/A</v>
      </c>
      <c r="F203" s="2">
        <v>1124296.495480001</v>
      </c>
      <c r="G203" s="2">
        <f t="shared" si="41"/>
        <v>791500.42857142852</v>
      </c>
      <c r="H203" s="2">
        <f t="shared" si="39"/>
        <v>112202660.57251112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1728533.5714285688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1134950.3610898852</v>
      </c>
      <c r="Q203" s="2">
        <f t="shared" si="42"/>
        <v>800000</v>
      </c>
      <c r="R203" s="2">
        <f t="shared" si="40"/>
        <v>113755216.70168066</v>
      </c>
      <c r="S203" s="2">
        <f t="shared" si="17"/>
        <v>791500.42857143283</v>
      </c>
      <c r="T203" s="2">
        <f t="shared" si="18"/>
        <v>8499.571428571362</v>
      </c>
      <c r="U203" s="2">
        <f t="shared" si="19"/>
        <v>800000</v>
      </c>
      <c r="V203" s="2">
        <f t="shared" si="34"/>
        <v>46338948.591513932</v>
      </c>
      <c r="W203" s="2">
        <f t="shared" si="20"/>
        <v>710081.08104151487</v>
      </c>
      <c r="X203" s="2">
        <f t="shared" si="6"/>
        <v>89918.918958485126</v>
      </c>
      <c r="Y203" s="2">
        <f t="shared" si="37"/>
        <v>67416268.110166728</v>
      </c>
      <c r="Z203" s="2" t="str">
        <f t="shared" si="8"/>
        <v>HERE</v>
      </c>
      <c r="AA203" s="2">
        <f>IF(Z203="HERE",Y203,AA202+Graph!$G$1*1000)</f>
        <v>67416268.110166728</v>
      </c>
      <c r="AB203" s="2">
        <f t="shared" si="21"/>
        <v>89918.918958485126</v>
      </c>
      <c r="AC203" s="2">
        <f t="shared" si="38"/>
        <v>46338948.591513932</v>
      </c>
      <c r="AD203" s="3">
        <f t="shared" si="10"/>
        <v>52800000</v>
      </c>
      <c r="AE203" s="2">
        <f>IF(AE201&gt;=52800000,52800000,IF(AB182=Graph!G$1*1000,AE202+Graph!G$1*1000,AC203))</f>
        <v>46338948.591513932</v>
      </c>
      <c r="AF203" s="3">
        <f t="shared" si="11"/>
        <v>46338948.591513932</v>
      </c>
      <c r="AG203" s="3">
        <f t="shared" si="29"/>
        <v>49143139.22128693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135</v>
      </c>
      <c r="C204" s="7"/>
      <c r="D204" s="2" t="e">
        <f t="shared" si="12"/>
        <v>#N/A</v>
      </c>
      <c r="E204" s="2" t="e">
        <f t="shared" si="22"/>
        <v>#N/A</v>
      </c>
      <c r="F204" s="2">
        <v>1129227.6313661933</v>
      </c>
      <c r="G204" s="2">
        <f t="shared" si="41"/>
        <v>791500.42857142852</v>
      </c>
      <c r="H204" s="2">
        <f t="shared" si="39"/>
        <v>112994161.00108255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1737033.1428571402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1139927.9932518601</v>
      </c>
      <c r="Q204" s="2">
        <f t="shared" si="42"/>
        <v>800000</v>
      </c>
      <c r="R204" s="2">
        <f t="shared" si="40"/>
        <v>114555216.70168066</v>
      </c>
      <c r="S204" s="2">
        <f t="shared" si="17"/>
        <v>791500.42857143283</v>
      </c>
      <c r="T204" s="2">
        <f t="shared" si="18"/>
        <v>8499.571428571362</v>
      </c>
      <c r="U204" s="2">
        <f t="shared" si="19"/>
        <v>800000</v>
      </c>
      <c r="V204" s="2">
        <f t="shared" si="34"/>
        <v>47053960.808441609</v>
      </c>
      <c r="W204" s="2">
        <f t="shared" si="20"/>
        <v>715012.21692767739</v>
      </c>
      <c r="X204" s="2">
        <f t="shared" si="6"/>
        <v>84987.783072322607</v>
      </c>
      <c r="Y204" s="2">
        <f t="shared" si="37"/>
        <v>67501255.893239051</v>
      </c>
      <c r="Z204" s="2" t="str">
        <f t="shared" si="8"/>
        <v>HERE</v>
      </c>
      <c r="AA204" s="2">
        <f>IF(Z204="HERE",Y204,AA203+Graph!$G$1*1000)</f>
        <v>67501255.893239051</v>
      </c>
      <c r="AB204" s="2">
        <f t="shared" si="21"/>
        <v>84987.783072322607</v>
      </c>
      <c r="AC204" s="2">
        <f t="shared" si="38"/>
        <v>47053960.808441609</v>
      </c>
      <c r="AD204" s="3">
        <f t="shared" si="10"/>
        <v>52800000</v>
      </c>
      <c r="AE204" s="2">
        <f>IF(AE202&gt;=52800000,52800000,IF(AB183=Graph!G$1*1000,AE203+Graph!G$1*1000,AC204))</f>
        <v>47053960.808441609</v>
      </c>
      <c r="AF204" s="3">
        <f t="shared" si="11"/>
        <v>47053960.808441609</v>
      </c>
      <c r="AG204" s="3">
        <f t="shared" si="29"/>
        <v>49173712.13945283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136</v>
      </c>
      <c r="C205" s="7"/>
      <c r="D205" s="2" t="e">
        <f t="shared" si="12"/>
        <v>#N/A</v>
      </c>
      <c r="E205" s="2" t="e">
        <f t="shared" si="22"/>
        <v>#N/A</v>
      </c>
      <c r="F205" s="2">
        <v>1134158.7672523558</v>
      </c>
      <c r="G205" s="2">
        <f t="shared" si="41"/>
        <v>791500.42857142852</v>
      </c>
      <c r="H205" s="2">
        <f t="shared" si="39"/>
        <v>113785661.42965399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1745532.7142857115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1144905.6254138052</v>
      </c>
      <c r="Q205" s="2">
        <f t="shared" si="42"/>
        <v>800000</v>
      </c>
      <c r="R205" s="2">
        <f t="shared" si="40"/>
        <v>115355216.70168066</v>
      </c>
      <c r="S205" s="2">
        <f t="shared" si="17"/>
        <v>791500.42857143283</v>
      </c>
      <c r="T205" s="2">
        <f t="shared" si="18"/>
        <v>8499.571428571362</v>
      </c>
      <c r="U205" s="2">
        <f t="shared" si="19"/>
        <v>800000</v>
      </c>
      <c r="V205" s="2">
        <f t="shared" si="34"/>
        <v>47773904.161255449</v>
      </c>
      <c r="W205" s="2">
        <f t="shared" si="20"/>
        <v>719943.35281383991</v>
      </c>
      <c r="X205" s="2">
        <f t="shared" si="6"/>
        <v>80056.647186160088</v>
      </c>
      <c r="Y205" s="2">
        <f t="shared" si="37"/>
        <v>67581312.540425211</v>
      </c>
      <c r="Z205" s="2" t="str">
        <f t="shared" si="8"/>
        <v>HERE</v>
      </c>
      <c r="AA205" s="2">
        <f>IF(Z205="HERE",Y205,AA204+Graph!$G$1*1000)</f>
        <v>67581312.540425211</v>
      </c>
      <c r="AB205" s="2">
        <f t="shared" si="21"/>
        <v>80056.647186160088</v>
      </c>
      <c r="AC205" s="2">
        <f t="shared" si="38"/>
        <v>47773904.161255449</v>
      </c>
      <c r="AD205" s="3">
        <f t="shared" si="10"/>
        <v>52800000</v>
      </c>
      <c r="AE205" s="2">
        <f>IF(AE203&gt;=52800000,52800000,IF(AB184=Graph!G$1*1000,AE204+Graph!G$1*1000,AC205))</f>
        <v>47773904.161255449</v>
      </c>
      <c r="AF205" s="3">
        <f t="shared" si="11"/>
        <v>47773904.161255449</v>
      </c>
      <c r="AG205" s="3">
        <f t="shared" si="29"/>
        <v>49204531.614413038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137</v>
      </c>
      <c r="C206" s="7"/>
      <c r="D206" s="2" t="e">
        <f t="shared" si="12"/>
        <v>#N/A</v>
      </c>
      <c r="E206" s="2" t="e">
        <f t="shared" si="22"/>
        <v>#N/A</v>
      </c>
      <c r="F206" s="2">
        <v>1139089.9031385183</v>
      </c>
      <c r="G206" s="2">
        <f t="shared" si="41"/>
        <v>791500.42857142852</v>
      </c>
      <c r="H206" s="2">
        <f t="shared" si="39"/>
        <v>114577161.85822542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1754032.2857142829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1149883.2575757504</v>
      </c>
      <c r="Q206" s="2">
        <f t="shared" si="42"/>
        <v>800000</v>
      </c>
      <c r="R206" s="2">
        <f t="shared" si="40"/>
        <v>116155216.70168066</v>
      </c>
      <c r="S206" s="2">
        <f t="shared" si="17"/>
        <v>791500.42857143283</v>
      </c>
      <c r="T206" s="2">
        <f t="shared" si="18"/>
        <v>8499.571428571362</v>
      </c>
      <c r="U206" s="2">
        <f t="shared" si="19"/>
        <v>800000</v>
      </c>
      <c r="V206" s="2">
        <f t="shared" si="34"/>
        <v>48498778.649955481</v>
      </c>
      <c r="W206" s="2">
        <f t="shared" si="20"/>
        <v>724874.48870003223</v>
      </c>
      <c r="X206" s="2">
        <f t="shared" si="6"/>
        <v>75125.511299967766</v>
      </c>
      <c r="Y206" s="2">
        <f t="shared" si="37"/>
        <v>67656438.051725179</v>
      </c>
      <c r="Z206" s="2" t="str">
        <f t="shared" si="8"/>
        <v>HERE</v>
      </c>
      <c r="AA206" s="2">
        <f>IF(Z206="HERE",Y206,AA205+Graph!$G$1*1000)</f>
        <v>67656438.051725179</v>
      </c>
      <c r="AB206" s="2">
        <f t="shared" si="21"/>
        <v>75125.511299967766</v>
      </c>
      <c r="AC206" s="2">
        <f t="shared" si="38"/>
        <v>48498778.649955481</v>
      </c>
      <c r="AD206" s="3">
        <f t="shared" si="10"/>
        <v>52800000</v>
      </c>
      <c r="AE206" s="2">
        <f>IF(AE204&gt;=52800000,52800000,IF(AB185=Graph!G$1*1000,AE205+Graph!G$1*1000,AC206))</f>
        <v>48498778.649955481</v>
      </c>
      <c r="AF206" s="3">
        <f t="shared" si="11"/>
        <v>48498778.649955481</v>
      </c>
      <c r="AG206" s="3">
        <f t="shared" si="29"/>
        <v>49235597.646167561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138</v>
      </c>
      <c r="C207" s="7"/>
      <c r="D207" s="2" t="e">
        <f t="shared" si="12"/>
        <v>#N/A</v>
      </c>
      <c r="E207" s="2" t="e">
        <f t="shared" si="22"/>
        <v>#N/A</v>
      </c>
      <c r="F207" s="2">
        <v>1144021.0390247107</v>
      </c>
      <c r="G207" s="2">
        <f t="shared" si="41"/>
        <v>791500.42857142852</v>
      </c>
      <c r="H207" s="2">
        <f t="shared" si="39"/>
        <v>115368662.28679685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1762531.8571428542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1154860.8897377253</v>
      </c>
      <c r="Q207" s="2">
        <f t="shared" si="42"/>
        <v>800000</v>
      </c>
      <c r="R207" s="2">
        <f t="shared" si="40"/>
        <v>116955216.70168066</v>
      </c>
      <c r="S207" s="2">
        <f t="shared" si="17"/>
        <v>791500.42857143283</v>
      </c>
      <c r="T207" s="2">
        <f t="shared" si="18"/>
        <v>8499.571428571362</v>
      </c>
      <c r="U207" s="2">
        <f t="shared" si="19"/>
        <v>800000</v>
      </c>
      <c r="V207" s="2">
        <f t="shared" si="34"/>
        <v>49228584.274541676</v>
      </c>
      <c r="W207" s="2">
        <f t="shared" si="20"/>
        <v>729805.62458619475</v>
      </c>
      <c r="X207" s="2">
        <f t="shared" si="6"/>
        <v>70194.375413805246</v>
      </c>
      <c r="Y207" s="2">
        <f t="shared" si="37"/>
        <v>67726632.427138984</v>
      </c>
      <c r="Z207" s="2" t="str">
        <f t="shared" si="8"/>
        <v>HERE</v>
      </c>
      <c r="AA207" s="2">
        <f>IF(Z207="HERE",Y207,AA206+Graph!$G$1*1000)</f>
        <v>67726632.427138984</v>
      </c>
      <c r="AB207" s="2">
        <f t="shared" si="21"/>
        <v>70194.375413805246</v>
      </c>
      <c r="AC207" s="2">
        <f t="shared" si="38"/>
        <v>49228584.274541676</v>
      </c>
      <c r="AD207" s="3">
        <f t="shared" si="10"/>
        <v>52800000</v>
      </c>
      <c r="AE207" s="2">
        <f>IF(AE205&gt;=52800000,52800000,IF(AB186=Graph!G$1*1000,AE206+Graph!G$1*1000,AC207))</f>
        <v>49228584.274541676</v>
      </c>
      <c r="AF207" s="3">
        <f t="shared" si="11"/>
        <v>49228584.274541676</v>
      </c>
      <c r="AG207" s="3">
        <f t="shared" si="29"/>
        <v>49266910.234716393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139</v>
      </c>
      <c r="C208" s="7"/>
      <c r="D208" s="2" t="e">
        <f t="shared" si="12"/>
        <v>#N/A</v>
      </c>
      <c r="E208" s="2" t="e">
        <f t="shared" si="22"/>
        <v>#N/A</v>
      </c>
      <c r="F208" s="2">
        <v>1148952.1749108732</v>
      </c>
      <c r="G208" s="2">
        <f t="shared" si="41"/>
        <v>791500.42857142852</v>
      </c>
      <c r="H208" s="2">
        <f t="shared" si="39"/>
        <v>116160162.71536829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1771031.4285714256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1159838.5218996704</v>
      </c>
      <c r="Q208" s="2">
        <f t="shared" si="42"/>
        <v>800000</v>
      </c>
      <c r="R208" s="2">
        <f t="shared" si="40"/>
        <v>117755216.70168066</v>
      </c>
      <c r="S208" s="2">
        <f t="shared" si="17"/>
        <v>791500.42857143283</v>
      </c>
      <c r="T208" s="2">
        <f t="shared" si="18"/>
        <v>8499.571428571362</v>
      </c>
      <c r="U208" s="2">
        <f t="shared" si="19"/>
        <v>800000</v>
      </c>
      <c r="V208" s="2">
        <f t="shared" si="34"/>
        <v>49963321.035014033</v>
      </c>
      <c r="W208" s="2">
        <f t="shared" si="20"/>
        <v>734736.76047235727</v>
      </c>
      <c r="X208" s="2">
        <f t="shared" si="6"/>
        <v>65263.239527642727</v>
      </c>
      <c r="Y208" s="2">
        <f t="shared" si="37"/>
        <v>67791895.666666627</v>
      </c>
      <c r="Z208" s="2" t="str">
        <f t="shared" si="8"/>
        <v>HERE</v>
      </c>
      <c r="AA208" s="2">
        <f>IF(Z208="HERE",Y208,AA207+Graph!$G$1*1000)</f>
        <v>67791895.666666627</v>
      </c>
      <c r="AB208" s="2">
        <f t="shared" si="21"/>
        <v>65263.239527642727</v>
      </c>
      <c r="AC208" s="2">
        <f t="shared" si="38"/>
        <v>49963321.035014033</v>
      </c>
      <c r="AD208" s="3">
        <f t="shared" si="10"/>
        <v>52800000</v>
      </c>
      <c r="AE208" s="2">
        <f>IF(AE206&gt;=52800000,52800000,IF(AB187=Graph!G$1*1000,AE207+Graph!G$1*1000,AC208))</f>
        <v>49963321.035014033</v>
      </c>
      <c r="AF208" s="3">
        <f t="shared" si="11"/>
        <v>49963321.035014033</v>
      </c>
      <c r="AG208" s="3">
        <f t="shared" si="29"/>
        <v>49298469.380059525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140</v>
      </c>
      <c r="C209" s="7"/>
      <c r="D209" s="2" t="e">
        <f t="shared" si="12"/>
        <v>#N/A</v>
      </c>
      <c r="E209" s="2" t="e">
        <f t="shared" si="22"/>
        <v>#N/A</v>
      </c>
      <c r="F209" s="2">
        <v>1153883.3107970357</v>
      </c>
      <c r="G209" s="2">
        <f t="shared" si="41"/>
        <v>791500.42857142852</v>
      </c>
      <c r="H209" s="2">
        <f t="shared" si="39"/>
        <v>116951663.14393972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1779530.999999997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1164816.1540616155</v>
      </c>
      <c r="Q209" s="2">
        <f t="shared" si="42"/>
        <v>800000</v>
      </c>
      <c r="R209" s="2">
        <f t="shared" si="40"/>
        <v>118555216.70168066</v>
      </c>
      <c r="S209" s="2">
        <f t="shared" si="17"/>
        <v>791500.42857143283</v>
      </c>
      <c r="T209" s="2">
        <f t="shared" si="18"/>
        <v>8499.571428571362</v>
      </c>
      <c r="U209" s="2">
        <f t="shared" si="19"/>
        <v>800000</v>
      </c>
      <c r="V209" s="2">
        <f t="shared" si="34"/>
        <v>50702988.931372583</v>
      </c>
      <c r="W209" s="2">
        <f t="shared" si="20"/>
        <v>739667.89635854959</v>
      </c>
      <c r="X209" s="2">
        <f t="shared" si="6"/>
        <v>60332.103641450405</v>
      </c>
      <c r="Y209" s="2">
        <f t="shared" si="37"/>
        <v>67852227.770308077</v>
      </c>
      <c r="Z209" s="2" t="str">
        <f t="shared" si="8"/>
        <v>HERE</v>
      </c>
      <c r="AA209" s="2">
        <f>IF(Z209="HERE",Y209,AA208+Graph!$G$1*1000)</f>
        <v>67852227.770308077</v>
      </c>
      <c r="AB209" s="2">
        <f t="shared" si="21"/>
        <v>60332.103641450405</v>
      </c>
      <c r="AC209" s="2">
        <f t="shared" si="38"/>
        <v>50702988.931372583</v>
      </c>
      <c r="AD209" s="3">
        <f t="shared" si="10"/>
        <v>52800000</v>
      </c>
      <c r="AE209" s="2">
        <f>IF(AE207&gt;=52800000,52800000,IF(AB188=Graph!G$1*1000,AE208+Graph!G$1*1000,AC209))</f>
        <v>50702988.931372583</v>
      </c>
      <c r="AF209" s="3">
        <f t="shared" si="11"/>
        <v>50702988.931372583</v>
      </c>
      <c r="AG209" s="3">
        <f t="shared" si="29"/>
        <v>49330275.082196973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141</v>
      </c>
      <c r="C210" s="7"/>
      <c r="D210" s="2" t="e">
        <f t="shared" si="12"/>
        <v>#N/A</v>
      </c>
      <c r="E210" s="2" t="e">
        <f t="shared" si="22"/>
        <v>#N/A</v>
      </c>
      <c r="F210" s="2">
        <v>1158814.446683228</v>
      </c>
      <c r="G210" s="2">
        <f t="shared" si="41"/>
        <v>791500.42857142852</v>
      </c>
      <c r="H210" s="2">
        <f t="shared" si="39"/>
        <v>117743163.57251115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1788030.5714285683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1169793.7862235904</v>
      </c>
      <c r="Q210" s="2">
        <f t="shared" si="42"/>
        <v>800000</v>
      </c>
      <c r="R210" s="2">
        <f t="shared" si="40"/>
        <v>119355216.70168066</v>
      </c>
      <c r="S210" s="2">
        <f t="shared" si="17"/>
        <v>791500.42857143283</v>
      </c>
      <c r="T210" s="2">
        <f t="shared" si="18"/>
        <v>8499.571428571362</v>
      </c>
      <c r="U210" s="2">
        <f t="shared" si="19"/>
        <v>800000</v>
      </c>
      <c r="V210" s="2">
        <f t="shared" si="34"/>
        <v>51447587.963617295</v>
      </c>
      <c r="W210" s="2">
        <f t="shared" si="20"/>
        <v>744599.03224471211</v>
      </c>
      <c r="X210" s="2">
        <f t="shared" si="6"/>
        <v>55400.967755287886</v>
      </c>
      <c r="Y210" s="2">
        <f t="shared" si="37"/>
        <v>67907628.738063365</v>
      </c>
      <c r="Z210" s="2" t="str">
        <f t="shared" si="8"/>
        <v>HERE</v>
      </c>
      <c r="AA210" s="2">
        <f>IF(Z210="HERE",Y210,AA209+Graph!$G$1*1000)</f>
        <v>67907628.738063365</v>
      </c>
      <c r="AB210" s="2">
        <f t="shared" si="21"/>
        <v>55400.967755287886</v>
      </c>
      <c r="AC210" s="2">
        <f t="shared" si="38"/>
        <v>51447587.963617295</v>
      </c>
      <c r="AD210" s="3">
        <f t="shared" si="10"/>
        <v>52800000</v>
      </c>
      <c r="AE210" s="2">
        <f>IF(AE208&gt;=52800000,52800000,IF(AB189=Graph!G$1*1000,AE209+Graph!G$1*1000,AC210))</f>
        <v>51447587.963617295</v>
      </c>
      <c r="AF210" s="3">
        <f t="shared" si="11"/>
        <v>51447587.963617295</v>
      </c>
      <c r="AG210" s="3">
        <f t="shared" si="29"/>
        <v>49362327.341128729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142</v>
      </c>
      <c r="C211" s="7"/>
      <c r="D211" s="2" t="e">
        <f t="shared" si="12"/>
        <v>#N/A</v>
      </c>
      <c r="E211" s="2" t="e">
        <f t="shared" si="22"/>
        <v>#N/A</v>
      </c>
      <c r="F211" s="2">
        <v>1163745.5825693905</v>
      </c>
      <c r="G211" s="2">
        <f t="shared" si="41"/>
        <v>791500.42857142852</v>
      </c>
      <c r="H211" s="2">
        <f t="shared" si="39"/>
        <v>118534664.00108258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1796530.1428571397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1174771.4183855355</v>
      </c>
      <c r="Q211" s="2">
        <f t="shared" si="42"/>
        <v>800000</v>
      </c>
      <c r="R211" s="2">
        <f t="shared" si="40"/>
        <v>120155216.70168066</v>
      </c>
      <c r="S211" s="2">
        <f t="shared" si="17"/>
        <v>791500.42857143283</v>
      </c>
      <c r="T211" s="2">
        <f t="shared" si="18"/>
        <v>8499.571428571362</v>
      </c>
      <c r="U211" s="2">
        <f t="shared" si="19"/>
        <v>800000</v>
      </c>
      <c r="V211" s="2">
        <f t="shared" si="34"/>
        <v>52197118.131748199</v>
      </c>
      <c r="W211" s="2">
        <f t="shared" si="20"/>
        <v>749530.16813090444</v>
      </c>
      <c r="X211" s="2">
        <f t="shared" si="6"/>
        <v>50469.831869095564</v>
      </c>
      <c r="Y211" s="2">
        <f t="shared" si="37"/>
        <v>67958098.569932461</v>
      </c>
      <c r="Z211" s="2" t="str">
        <f t="shared" si="8"/>
        <v>HERE</v>
      </c>
      <c r="AA211" s="2">
        <f>IF(Z211="HERE",Y211,AA210+Graph!$G$1*1000)</f>
        <v>67958098.569932461</v>
      </c>
      <c r="AB211" s="2">
        <f t="shared" si="21"/>
        <v>50469.831869095564</v>
      </c>
      <c r="AC211" s="2">
        <f t="shared" si="38"/>
        <v>52197118.131748199</v>
      </c>
      <c r="AD211" s="3">
        <f t="shared" si="10"/>
        <v>52800000</v>
      </c>
      <c r="AE211" s="2">
        <f>IF(AE209&gt;=52800000,52800000,IF(AB190=Graph!G$1*1000,AE210+Graph!G$1*1000,AC211))</f>
        <v>52197118.131748199</v>
      </c>
      <c r="AF211" s="3">
        <f t="shared" si="11"/>
        <v>52197118.131748199</v>
      </c>
      <c r="AG211" s="3">
        <f t="shared" si="29"/>
        <v>49394626.156854793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143</v>
      </c>
      <c r="C212" s="7"/>
      <c r="D212" s="2" t="e">
        <f t="shared" si="12"/>
        <v>#N/A</v>
      </c>
      <c r="E212" s="2" t="e">
        <f t="shared" si="22"/>
        <v>#N/A</v>
      </c>
      <c r="F212" s="2">
        <v>1168676.7184555531</v>
      </c>
      <c r="G212" s="2">
        <f t="shared" si="41"/>
        <v>791500.42857142852</v>
      </c>
      <c r="H212" s="2">
        <f t="shared" si="39"/>
        <v>119326164.42965402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1805029.7142857111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1179749.0505474806</v>
      </c>
      <c r="Q212" s="2">
        <f t="shared" si="42"/>
        <v>800000</v>
      </c>
      <c r="R212" s="2">
        <f t="shared" si="40"/>
        <v>120955216.70168066</v>
      </c>
      <c r="S212" s="2">
        <f t="shared" si="17"/>
        <v>791500.42857143283</v>
      </c>
      <c r="T212" s="2">
        <f t="shared" si="18"/>
        <v>8499.571428571362</v>
      </c>
      <c r="U212" s="2">
        <f t="shared" si="19"/>
        <v>800000</v>
      </c>
      <c r="V212" s="2">
        <f t="shared" si="34"/>
        <v>52951579.435765266</v>
      </c>
      <c r="W212" s="2">
        <f t="shared" si="20"/>
        <v>754461.30401706696</v>
      </c>
      <c r="X212" s="2">
        <f t="shared" si="6"/>
        <v>45538.695982933044</v>
      </c>
      <c r="Y212" s="2">
        <f t="shared" si="37"/>
        <v>68003637.265915394</v>
      </c>
      <c r="Z212" s="2" t="str">
        <f t="shared" si="8"/>
        <v>HERE</v>
      </c>
      <c r="AA212" s="2">
        <f>IF(Z212="HERE",Y212,AA211+Graph!$G$1*1000)</f>
        <v>68003637.265915394</v>
      </c>
      <c r="AB212" s="2">
        <f t="shared" si="21"/>
        <v>45538.695982933044</v>
      </c>
      <c r="AC212" s="2">
        <f t="shared" si="38"/>
        <v>52951579.435765266</v>
      </c>
      <c r="AD212" s="3">
        <f t="shared" si="10"/>
        <v>52800000</v>
      </c>
      <c r="AE212" s="2">
        <f>IF(AE210&gt;=52800000,52800000,IF(AB191=Graph!G$1*1000,AE211+Graph!G$1*1000,AC212))</f>
        <v>52951579.435765266</v>
      </c>
      <c r="AF212" s="3">
        <f t="shared" si="11"/>
        <v>52800000</v>
      </c>
      <c r="AG212" s="3">
        <f t="shared" si="29"/>
        <v>49427171.529375166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144</v>
      </c>
      <c r="C213" s="7"/>
      <c r="D213" s="2" t="e">
        <f t="shared" si="12"/>
        <v>#N/A</v>
      </c>
      <c r="E213" s="2" t="e">
        <f t="shared" si="22"/>
        <v>#N/A</v>
      </c>
      <c r="F213" s="2">
        <v>1173607.8543417454</v>
      </c>
      <c r="G213" s="2">
        <f t="shared" si="41"/>
        <v>791500.42857142852</v>
      </c>
      <c r="H213" s="2">
        <f t="shared" si="39"/>
        <v>120117664.85822545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1813529.2857142824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1184726.6827094555</v>
      </c>
      <c r="Q213" s="2">
        <f t="shared" si="42"/>
        <v>800000</v>
      </c>
      <c r="R213" s="2">
        <f t="shared" si="40"/>
        <v>121755216.70168066</v>
      </c>
      <c r="S213" s="2">
        <f t="shared" si="17"/>
        <v>791500.42857143283</v>
      </c>
      <c r="T213" s="2">
        <f t="shared" si="18"/>
        <v>8499.571428571362</v>
      </c>
      <c r="U213" s="2">
        <f t="shared" si="19"/>
        <v>800000</v>
      </c>
      <c r="V213" s="2">
        <f t="shared" si="34"/>
        <v>53710971.875668496</v>
      </c>
      <c r="W213" s="2">
        <f t="shared" si="20"/>
        <v>759392.43990322948</v>
      </c>
      <c r="X213" s="2">
        <f t="shared" si="6"/>
        <v>40607.560096770525</v>
      </c>
      <c r="Y213" s="2">
        <f t="shared" si="37"/>
        <v>68044244.826012164</v>
      </c>
      <c r="Z213" s="2" t="str">
        <f t="shared" si="8"/>
        <v>HERE</v>
      </c>
      <c r="AA213" s="2">
        <f>IF(Z213="HERE",Y213,AA212+Graph!$G$1*1000)</f>
        <v>68044244.826012164</v>
      </c>
      <c r="AB213" s="2">
        <f t="shared" si="21"/>
        <v>40607.560096770525</v>
      </c>
      <c r="AC213" s="2">
        <f t="shared" si="38"/>
        <v>53710971.875668496</v>
      </c>
      <c r="AD213" s="3">
        <f t="shared" si="10"/>
        <v>52800000</v>
      </c>
      <c r="AE213" s="2">
        <f>IF(AE211&gt;=52800000,52800000,IF(AB192=Graph!G$1*1000,AE212+Graph!G$1*1000,AC213))</f>
        <v>53710971.875668496</v>
      </c>
      <c r="AF213" s="3">
        <f t="shared" si="11"/>
        <v>52800000</v>
      </c>
      <c r="AG213" s="3">
        <f t="shared" si="29"/>
        <v>49459963.458689846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145</v>
      </c>
      <c r="C214" s="7"/>
      <c r="D214" s="2" t="e">
        <f t="shared" si="12"/>
        <v>#N/A</v>
      </c>
      <c r="E214" s="2" t="e">
        <f t="shared" si="22"/>
        <v>#N/A</v>
      </c>
      <c r="F214" s="2">
        <v>1178538.9902279079</v>
      </c>
      <c r="G214" s="2">
        <f t="shared" si="41"/>
        <v>791500.42857142852</v>
      </c>
      <c r="H214" s="2">
        <f t="shared" si="39"/>
        <v>120909165.28679688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1822028.8571428538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1189704.3148714006</v>
      </c>
      <c r="Q214" s="2">
        <f t="shared" si="42"/>
        <v>800000</v>
      </c>
      <c r="R214" s="2">
        <f t="shared" si="40"/>
        <v>122555216.70168066</v>
      </c>
      <c r="S214" s="2">
        <f t="shared" si="17"/>
        <v>791500.42857143283</v>
      </c>
      <c r="T214" s="2">
        <f t="shared" si="18"/>
        <v>8499.571428571362</v>
      </c>
      <c r="U214" s="2">
        <f t="shared" si="19"/>
        <v>800000</v>
      </c>
      <c r="V214" s="2">
        <f t="shared" si="34"/>
        <v>54475295.451457918</v>
      </c>
      <c r="W214" s="2">
        <f t="shared" si="20"/>
        <v>764323.5757894218</v>
      </c>
      <c r="X214" s="2">
        <f t="shared" si="6"/>
        <v>35676.424210578203</v>
      </c>
      <c r="Y214" s="2">
        <f t="shared" si="37"/>
        <v>68079921.250222743</v>
      </c>
      <c r="Z214" s="2" t="str">
        <f t="shared" si="8"/>
        <v>HERE</v>
      </c>
      <c r="AA214" s="2">
        <f>IF(Z214="HERE",Y214,AA213+Graph!$G$1*1000)</f>
        <v>68079921.250222743</v>
      </c>
      <c r="AB214" s="2">
        <f t="shared" si="21"/>
        <v>35676.424210578203</v>
      </c>
      <c r="AC214" s="2">
        <f t="shared" si="38"/>
        <v>54475295.451457918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49493001.944798835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146</v>
      </c>
      <c r="C215" s="7"/>
      <c r="D215" s="2" t="e">
        <f t="shared" si="12"/>
        <v>#N/A</v>
      </c>
      <c r="E215" s="2" t="e">
        <f t="shared" si="22"/>
        <v>#N/A</v>
      </c>
      <c r="F215" s="2">
        <v>1183470.1261140704</v>
      </c>
      <c r="G215" s="2">
        <f t="shared" si="41"/>
        <v>791500.42857142852</v>
      </c>
      <c r="H215" s="2">
        <f t="shared" si="39"/>
        <v>121700665.71536832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1830528.4285714251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1194681.9470333457</v>
      </c>
      <c r="Q215" s="2">
        <f t="shared" si="42"/>
        <v>800000</v>
      </c>
      <c r="R215" s="2">
        <f t="shared" si="40"/>
        <v>123355216.70168066</v>
      </c>
      <c r="S215" s="2">
        <f t="shared" si="17"/>
        <v>791500.42857143283</v>
      </c>
      <c r="T215" s="2">
        <f t="shared" si="18"/>
        <v>8499.571428571362</v>
      </c>
      <c r="U215" s="2">
        <f t="shared" si="19"/>
        <v>800000</v>
      </c>
      <c r="V215" s="2">
        <f t="shared" si="34"/>
        <v>55244550.163133502</v>
      </c>
      <c r="W215" s="2">
        <f t="shared" si="20"/>
        <v>769254.71167558432</v>
      </c>
      <c r="X215" s="2">
        <f t="shared" si="6"/>
        <v>30745.288324415684</v>
      </c>
      <c r="Y215" s="2">
        <f t="shared" si="37"/>
        <v>68110666.538547158</v>
      </c>
      <c r="Z215" s="2" t="str">
        <f t="shared" si="8"/>
        <v>HERE</v>
      </c>
      <c r="AA215" s="2">
        <f>IF(Z215="HERE",Y215,AA214+Graph!$G$1*1000)</f>
        <v>68110666.538547158</v>
      </c>
      <c r="AB215" s="2">
        <f t="shared" si="21"/>
        <v>30745.288324415684</v>
      </c>
      <c r="AC215" s="2">
        <f t="shared" si="38"/>
        <v>55244550.163133502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49526286.987702131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147</v>
      </c>
      <c r="C216" s="7"/>
      <c r="D216" s="2" t="e">
        <f t="shared" si="12"/>
        <v>#N/A</v>
      </c>
      <c r="E216" s="2" t="e">
        <f t="shared" si="22"/>
        <v>#N/A</v>
      </c>
      <c r="F216" s="2">
        <v>1188401.2620002627</v>
      </c>
      <c r="G216" s="2">
        <f t="shared" si="41"/>
        <v>791500.42857142852</v>
      </c>
      <c r="H216" s="2">
        <f t="shared" si="39"/>
        <v>122492166.14393975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1839027.9999999965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1199659.5791953206</v>
      </c>
      <c r="Q216" s="2">
        <f t="shared" si="42"/>
        <v>800000</v>
      </c>
      <c r="R216" s="2">
        <f t="shared" si="40"/>
        <v>124155216.70168066</v>
      </c>
      <c r="S216" s="2">
        <f t="shared" si="17"/>
        <v>791500.42857143283</v>
      </c>
      <c r="T216" s="2">
        <f t="shared" si="18"/>
        <v>8499.571428571362</v>
      </c>
      <c r="U216" s="2">
        <f t="shared" si="19"/>
        <v>800000</v>
      </c>
      <c r="V216" s="2">
        <f t="shared" si="34"/>
        <v>56018736.010695249</v>
      </c>
      <c r="W216" s="2">
        <f t="shared" si="20"/>
        <v>774185.84756174684</v>
      </c>
      <c r="X216" s="2">
        <f t="shared" si="6"/>
        <v>25814.152438253164</v>
      </c>
      <c r="Y216" s="2">
        <f t="shared" si="37"/>
        <v>68136480.690985411</v>
      </c>
      <c r="Z216" s="2" t="str">
        <f t="shared" si="8"/>
        <v>HERE</v>
      </c>
      <c r="AA216" s="2">
        <f>IF(Z216="HERE",Y216,AA215+Graph!$G$1*1000)</f>
        <v>68136480.690985411</v>
      </c>
      <c r="AB216" s="2">
        <f t="shared" si="21"/>
        <v>25814.152438253164</v>
      </c>
      <c r="AC216" s="2">
        <f t="shared" si="38"/>
        <v>56018736.010695249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49559818.587399736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148</v>
      </c>
      <c r="C217" s="7"/>
      <c r="D217" s="2" t="e">
        <f t="shared" si="12"/>
        <v>#N/A</v>
      </c>
      <c r="E217" s="2" t="e">
        <f t="shared" si="22"/>
        <v>#N/A</v>
      </c>
      <c r="F217" s="2">
        <v>1193332.3978864253</v>
      </c>
      <c r="G217" s="2">
        <f t="shared" si="41"/>
        <v>791500.42857142852</v>
      </c>
      <c r="H217" s="2">
        <f t="shared" si="39"/>
        <v>123283666.57251118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1847527.5714285679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1204637.2113572657</v>
      </c>
      <c r="Q217" s="2">
        <f t="shared" si="42"/>
        <v>800000</v>
      </c>
      <c r="R217" s="2">
        <f t="shared" si="40"/>
        <v>124955216.70168066</v>
      </c>
      <c r="S217" s="2">
        <f t="shared" si="17"/>
        <v>791500.42857143283</v>
      </c>
      <c r="T217" s="2">
        <f t="shared" si="18"/>
        <v>8499.571428571362</v>
      </c>
      <c r="U217" s="2">
        <f t="shared" si="19"/>
        <v>800000</v>
      </c>
      <c r="V217" s="2">
        <f t="shared" si="34"/>
        <v>56797852.994143188</v>
      </c>
      <c r="W217" s="2">
        <f t="shared" si="20"/>
        <v>779116.98344793916</v>
      </c>
      <c r="X217" s="2">
        <f t="shared" si="6"/>
        <v>20883.016552060843</v>
      </c>
      <c r="Y217" s="2">
        <f t="shared" si="37"/>
        <v>68157363.707537472</v>
      </c>
      <c r="Z217" s="2" t="str">
        <f t="shared" si="8"/>
        <v>HERE</v>
      </c>
      <c r="AA217" s="2">
        <f>IF(Z217="HERE",Y217,AA216+Graph!$G$1*1000)</f>
        <v>68157363.707537472</v>
      </c>
      <c r="AB217" s="2">
        <f t="shared" si="21"/>
        <v>20883.016552060843</v>
      </c>
      <c r="AC217" s="2">
        <f t="shared" si="38"/>
        <v>56797852.994143188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49593596.743891649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149</v>
      </c>
      <c r="C218" s="7"/>
      <c r="D218" s="2" t="e">
        <f t="shared" si="12"/>
        <v>#N/A</v>
      </c>
      <c r="E218" s="2" t="e">
        <f t="shared" si="22"/>
        <v>#N/A</v>
      </c>
      <c r="F218" s="2">
        <v>1198263.5337725878</v>
      </c>
      <c r="G218" s="2">
        <f t="shared" si="41"/>
        <v>791500.42857142852</v>
      </c>
      <c r="H218" s="2">
        <f t="shared" si="39"/>
        <v>124075167.00108261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1856027.1428571392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1209614.8435192108</v>
      </c>
      <c r="Q218" s="2">
        <f t="shared" si="42"/>
        <v>800000</v>
      </c>
      <c r="R218" s="2">
        <f t="shared" si="40"/>
        <v>125755216.70168066</v>
      </c>
      <c r="S218" s="2">
        <f t="shared" si="17"/>
        <v>791500.42857143283</v>
      </c>
      <c r="T218" s="2">
        <f t="shared" si="18"/>
        <v>8499.571428571362</v>
      </c>
      <c r="U218" s="2">
        <f t="shared" si="19"/>
        <v>800000</v>
      </c>
      <c r="V218" s="2">
        <f t="shared" si="34"/>
        <v>57581901.11347729</v>
      </c>
      <c r="W218" s="2">
        <f t="shared" si="20"/>
        <v>784048.11933410168</v>
      </c>
      <c r="X218" s="2">
        <f t="shared" si="6"/>
        <v>15951.880665898323</v>
      </c>
      <c r="Y218" s="2">
        <f t="shared" si="37"/>
        <v>68173315.588203371</v>
      </c>
      <c r="Z218" s="2" t="str">
        <f t="shared" si="8"/>
        <v>HERE</v>
      </c>
      <c r="AA218" s="2">
        <f>IF(Z218="HERE",Y218,AA217+Graph!$G$1*1000)</f>
        <v>68173315.588203371</v>
      </c>
      <c r="AB218" s="2">
        <f t="shared" si="21"/>
        <v>15951.880665898323</v>
      </c>
      <c r="AC218" s="2">
        <f t="shared" si="38"/>
        <v>57581901.11347729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49627621.457177877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150</v>
      </c>
      <c r="C219" s="7"/>
      <c r="D219" s="2" t="e">
        <f t="shared" si="12"/>
        <v>#N/A</v>
      </c>
      <c r="E219" s="2" t="e">
        <f t="shared" si="22"/>
        <v>#N/A</v>
      </c>
      <c r="F219" s="2">
        <v>1203194.6696587801</v>
      </c>
      <c r="G219" s="2">
        <f t="shared" si="41"/>
        <v>791500.42857142852</v>
      </c>
      <c r="H219" s="2">
        <f t="shared" si="39"/>
        <v>124866667.42965405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1864526.7142857106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1214592.4756811857</v>
      </c>
      <c r="Q219" s="2">
        <f t="shared" si="42"/>
        <v>800000</v>
      </c>
      <c r="R219" s="2">
        <f t="shared" si="40"/>
        <v>126555216.70168066</v>
      </c>
      <c r="S219" s="2">
        <f t="shared" si="17"/>
        <v>791500.42857143283</v>
      </c>
      <c r="T219" s="2">
        <f t="shared" si="18"/>
        <v>8499.571428571362</v>
      </c>
      <c r="U219" s="2">
        <f t="shared" si="19"/>
        <v>800000</v>
      </c>
      <c r="V219" s="2">
        <f t="shared" si="34"/>
        <v>58370880.368697554</v>
      </c>
      <c r="W219" s="2">
        <f t="shared" si="20"/>
        <v>788979.2552202642</v>
      </c>
      <c r="X219" s="2">
        <f t="shared" si="6"/>
        <v>11020.744779735804</v>
      </c>
      <c r="Y219" s="2">
        <f t="shared" si="37"/>
        <v>68184336.332983106</v>
      </c>
      <c r="Z219" s="2" t="str">
        <f t="shared" si="8"/>
        <v>HERE</v>
      </c>
      <c r="AA219" s="2">
        <f>IF(Z219="HERE",Y219,AA218+Graph!$G$1*1000)</f>
        <v>68184336.332983106</v>
      </c>
      <c r="AB219" s="2">
        <f t="shared" si="21"/>
        <v>11020.744779735804</v>
      </c>
      <c r="AC219" s="2">
        <f t="shared" si="38"/>
        <v>58370880.368697554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49661892.727258407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151</v>
      </c>
      <c r="C220" s="7"/>
      <c r="D220" s="2" t="e">
        <f t="shared" si="12"/>
        <v>#N/A</v>
      </c>
      <c r="E220" s="2" t="e">
        <f t="shared" si="22"/>
        <v>#N/A</v>
      </c>
      <c r="F220" s="2">
        <v>1208125.8055449426</v>
      </c>
      <c r="G220" s="2">
        <f t="shared" si="41"/>
        <v>791500.42857142852</v>
      </c>
      <c r="H220" s="2">
        <f t="shared" si="39"/>
        <v>125658167.85822548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1873026.285714282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1219570.1078431308</v>
      </c>
      <c r="Q220" s="2">
        <f t="shared" si="42"/>
        <v>800000</v>
      </c>
      <c r="R220" s="2">
        <f t="shared" si="40"/>
        <v>127355216.70168066</v>
      </c>
      <c r="S220" s="2">
        <f t="shared" si="17"/>
        <v>791500.42857143283</v>
      </c>
      <c r="T220" s="2">
        <f t="shared" si="18"/>
        <v>8499.571428571362</v>
      </c>
      <c r="U220" s="2">
        <f t="shared" si="19"/>
        <v>800000</v>
      </c>
      <c r="V220" s="2">
        <f t="shared" si="34"/>
        <v>59164790.75980401</v>
      </c>
      <c r="W220" s="2">
        <f t="shared" si="20"/>
        <v>793910.39110645652</v>
      </c>
      <c r="X220" s="2">
        <f t="shared" si="6"/>
        <v>6089.6088935434818</v>
      </c>
      <c r="Y220" s="2">
        <f t="shared" si="37"/>
        <v>68190425.94187665</v>
      </c>
      <c r="Z220" s="2" t="str">
        <f t="shared" si="8"/>
        <v>HERE</v>
      </c>
      <c r="AA220" s="2">
        <f>IF(Z220="HERE",Y220,AA219+Graph!$G$1*1000)</f>
        <v>68190425.94187665</v>
      </c>
      <c r="AB220" s="2">
        <f t="shared" si="21"/>
        <v>6089.6088935434818</v>
      </c>
      <c r="AC220" s="2">
        <f t="shared" si="38"/>
        <v>59164790.75980401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49696410.554133244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152</v>
      </c>
      <c r="C221" s="7"/>
      <c r="D221" s="2" t="e">
        <f t="shared" si="12"/>
        <v>#N/A</v>
      </c>
      <c r="E221" s="2" t="e">
        <f t="shared" si="22"/>
        <v>#N/A</v>
      </c>
      <c r="F221" s="2">
        <v>1213056.9414311051</v>
      </c>
      <c r="G221" s="2">
        <f t="shared" si="41"/>
        <v>791500.42857142852</v>
      </c>
      <c r="H221" s="2">
        <f t="shared" si="39"/>
        <v>126449668.28679691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1881525.8571428533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1224547.7400051057</v>
      </c>
      <c r="Q221" s="2">
        <f t="shared" si="42"/>
        <v>800000</v>
      </c>
      <c r="R221" s="2">
        <f t="shared" si="40"/>
        <v>128155216.70168066</v>
      </c>
      <c r="S221" s="2">
        <f t="shared" si="17"/>
        <v>791500.42857143283</v>
      </c>
      <c r="T221" s="2">
        <f t="shared" si="18"/>
        <v>8499.571428571362</v>
      </c>
      <c r="U221" s="2">
        <f t="shared" si="19"/>
        <v>800000</v>
      </c>
      <c r="V221" s="2">
        <f t="shared" si="34"/>
        <v>59963632.286796629</v>
      </c>
      <c r="W221" s="2">
        <f t="shared" si="20"/>
        <v>798841.52699261904</v>
      </c>
      <c r="X221" s="2">
        <f t="shared" si="6"/>
        <v>1158.4730073809624</v>
      </c>
      <c r="Y221" s="2">
        <f t="shared" si="37"/>
        <v>68191584.414884031</v>
      </c>
      <c r="Z221" s="2" t="str">
        <f t="shared" si="8"/>
        <v>HERE</v>
      </c>
      <c r="AA221" s="2">
        <f>IF(Z221="HERE",Y221,AA220+Graph!$G$1*1000)</f>
        <v>68191584.414884031</v>
      </c>
      <c r="AB221" s="2">
        <f t="shared" si="21"/>
        <v>1158.4730073809624</v>
      </c>
      <c r="AC221" s="2">
        <f t="shared" si="38"/>
        <v>59963632.286796629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49731174.937802397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153</v>
      </c>
      <c r="C222" s="7"/>
      <c r="D222" s="2" t="e">
        <f t="shared" si="12"/>
        <v>#N/A</v>
      </c>
      <c r="E222" s="2" t="e">
        <f t="shared" si="22"/>
        <v>#N/A</v>
      </c>
      <c r="F222" s="2">
        <v>1217988.0773172975</v>
      </c>
      <c r="G222" s="2">
        <f t="shared" si="41"/>
        <v>791500.42857142852</v>
      </c>
      <c r="H222" s="2">
        <f t="shared" si="39"/>
        <v>127241168.71536835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1890025.4285714247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1229525.3721670508</v>
      </c>
      <c r="Q222" s="2">
        <f t="shared" si="42"/>
        <v>800000</v>
      </c>
      <c r="R222" s="2">
        <f t="shared" si="40"/>
        <v>128955216.70168066</v>
      </c>
      <c r="S222" s="2">
        <f t="shared" si="17"/>
        <v>791500.42857143283</v>
      </c>
      <c r="T222" s="2">
        <f t="shared" si="18"/>
        <v>8499.571428571362</v>
      </c>
      <c r="U222" s="2">
        <f t="shared" si="19"/>
        <v>800000</v>
      </c>
      <c r="V222" s="2">
        <f t="shared" si="34"/>
        <v>60755132.715368055</v>
      </c>
      <c r="W222" s="2">
        <f t="shared" si="20"/>
        <v>791500.42857142538</v>
      </c>
      <c r="X222" s="2">
        <f t="shared" si="6"/>
        <v>8499.5714285746217</v>
      </c>
      <c r="Y222" s="2">
        <f t="shared" si="37"/>
        <v>68200083.986312598</v>
      </c>
      <c r="Z222" s="2" t="str">
        <f t="shared" si="8"/>
        <v>HERE</v>
      </c>
      <c r="AA222" s="2">
        <f>IF(Z222="HERE",Y222,AA221+Graph!$G$1*1000)</f>
        <v>68200083.986312598</v>
      </c>
      <c r="AB222" s="2">
        <f t="shared" si="21"/>
        <v>8499.5714285671711</v>
      </c>
      <c r="AC222" s="2">
        <f t="shared" si="38"/>
        <v>60755132.715368055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49766185.878265858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154</v>
      </c>
      <c r="C223" s="7"/>
      <c r="D223" s="2" t="e">
        <f t="shared" si="12"/>
        <v>#N/A</v>
      </c>
      <c r="E223" s="2" t="e">
        <f t="shared" si="22"/>
        <v>#N/A</v>
      </c>
      <c r="F223" s="2">
        <v>1222919.21320346</v>
      </c>
      <c r="G223" s="2">
        <f t="shared" si="41"/>
        <v>791500.42857142852</v>
      </c>
      <c r="H223" s="2">
        <f t="shared" si="39"/>
        <v>128032669.14393978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1898524.999999996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1234503.0043289959</v>
      </c>
      <c r="Q223" s="2">
        <f t="shared" si="42"/>
        <v>800000</v>
      </c>
      <c r="R223" s="2">
        <f t="shared" si="40"/>
        <v>129755216.70168066</v>
      </c>
      <c r="S223" s="2">
        <f t="shared" si="17"/>
        <v>791500.42857143283</v>
      </c>
      <c r="T223" s="2">
        <f t="shared" si="18"/>
        <v>8499.571428571362</v>
      </c>
      <c r="U223" s="2">
        <f t="shared" si="19"/>
        <v>800000</v>
      </c>
      <c r="V223" s="2">
        <f t="shared" si="34"/>
        <v>61546633.14393948</v>
      </c>
      <c r="W223" s="2">
        <f t="shared" si="20"/>
        <v>791500.42857142538</v>
      </c>
      <c r="X223" s="2">
        <f t="shared" si="6"/>
        <v>8499.5714285746217</v>
      </c>
      <c r="Y223" s="2">
        <f t="shared" ref="Y223:Y286" si="43">IF(COUNT($C224)=0,IF(COUNT($C223)=1,C223,SUM(Y222+X223)),C223)</f>
        <v>68208583.557741165</v>
      </c>
      <c r="Z223" s="2" t="str">
        <f t="shared" si="8"/>
        <v>HERE</v>
      </c>
      <c r="AA223" s="2">
        <f>IF(Z223="HERE",Y223,AA222+Graph!$G$1*1000)</f>
        <v>68208583.557741165</v>
      </c>
      <c r="AB223" s="2">
        <f t="shared" si="21"/>
        <v>8499.5714285671711</v>
      </c>
      <c r="AC223" s="2">
        <f t="shared" ref="AC223:AC286" si="44">IF(Z224="HERE",V223,AC222)</f>
        <v>61546633.14393948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49801443.375523619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155</v>
      </c>
      <c r="C224" s="7"/>
      <c r="D224" s="2" t="e">
        <f t="shared" si="12"/>
        <v>#N/A</v>
      </c>
      <c r="E224" s="2" t="e">
        <f t="shared" si="22"/>
        <v>#N/A</v>
      </c>
      <c r="F224" s="2">
        <v>1227850.3490896225</v>
      </c>
      <c r="G224" s="2">
        <f t="shared" si="41"/>
        <v>791500.42857142852</v>
      </c>
      <c r="H224" s="2">
        <f t="shared" ref="H224:H287" si="45">IF(COUNT($C225)=0,IF(COUNT($C224)=1,C224,SUM(H223+G224)),C224)</f>
        <v>128824169.57251121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1907024.5714285674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1239480.6364909708</v>
      </c>
      <c r="Q224" s="2">
        <f t="shared" si="42"/>
        <v>800000</v>
      </c>
      <c r="R224" s="2">
        <f t="shared" ref="R224:R287" si="46">IF(COUNT($C225)=0,IF(COUNT($C224)=1,M224,SUM(R223+Q224)),M224)</f>
        <v>130555216.70168066</v>
      </c>
      <c r="S224" s="2">
        <f t="shared" si="17"/>
        <v>791500.42857143283</v>
      </c>
      <c r="T224" s="2">
        <f t="shared" si="18"/>
        <v>8499.571428571362</v>
      </c>
      <c r="U224" s="2">
        <f t="shared" si="19"/>
        <v>800000</v>
      </c>
      <c r="V224" s="2">
        <f t="shared" si="34"/>
        <v>62338133.572510906</v>
      </c>
      <c r="W224" s="2">
        <f t="shared" si="20"/>
        <v>791500.42857142538</v>
      </c>
      <c r="X224" s="2">
        <f t="shared" si="6"/>
        <v>8499.5714285746217</v>
      </c>
      <c r="Y224" s="2">
        <f t="shared" si="43"/>
        <v>68217083.129169732</v>
      </c>
      <c r="Z224" s="2" t="str">
        <f t="shared" si="8"/>
        <v>HERE</v>
      </c>
      <c r="AA224" s="2">
        <f>IF(Z224="HERE",Y224,AA223+Graph!$G$1*1000)</f>
        <v>68217083.129169732</v>
      </c>
      <c r="AB224" s="2">
        <f t="shared" si="21"/>
        <v>8499.5714285671711</v>
      </c>
      <c r="AC224" s="2">
        <f t="shared" si="44"/>
        <v>62338133.572510906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49836947.429575697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156</v>
      </c>
      <c r="C225" s="7"/>
      <c r="D225" s="2" t="e">
        <f t="shared" si="12"/>
        <v>#N/A</v>
      </c>
      <c r="E225" s="2" t="e">
        <f t="shared" si="22"/>
        <v>#N/A</v>
      </c>
      <c r="F225" s="2">
        <v>1232781.4849758148</v>
      </c>
      <c r="G225" s="2">
        <f t="shared" si="41"/>
        <v>791500.42857142852</v>
      </c>
      <c r="H225" s="2">
        <f t="shared" si="45"/>
        <v>129615670.00108264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1915524.1428571388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1244458.268652916</v>
      </c>
      <c r="Q225" s="2">
        <f t="shared" si="42"/>
        <v>800000</v>
      </c>
      <c r="R225" s="2">
        <f t="shared" si="46"/>
        <v>131355216.70168066</v>
      </c>
      <c r="S225" s="2">
        <f t="shared" si="17"/>
        <v>791500.42857143283</v>
      </c>
      <c r="T225" s="2">
        <f t="shared" si="18"/>
        <v>8499.571428571362</v>
      </c>
      <c r="U225" s="2">
        <f t="shared" si="19"/>
        <v>800000</v>
      </c>
      <c r="V225" s="2">
        <f t="shared" si="34"/>
        <v>63129634.001082331</v>
      </c>
      <c r="W225" s="2">
        <f t="shared" si="20"/>
        <v>791500.42857142538</v>
      </c>
      <c r="X225" s="2">
        <f t="shared" si="6"/>
        <v>8499.5714285746217</v>
      </c>
      <c r="Y225" s="2">
        <f t="shared" si="43"/>
        <v>68225582.7005983</v>
      </c>
      <c r="Z225" s="2" t="str">
        <f t="shared" si="8"/>
        <v>HERE</v>
      </c>
      <c r="AA225" s="2">
        <f>IF(Z225="HERE",Y225,AA224+Graph!$G$1*1000)</f>
        <v>68225582.7005983</v>
      </c>
      <c r="AB225" s="2">
        <f t="shared" si="21"/>
        <v>8499.5714285671711</v>
      </c>
      <c r="AC225" s="2">
        <f t="shared" si="44"/>
        <v>63129634.001082331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49872698.040422082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157</v>
      </c>
      <c r="C226" s="7"/>
      <c r="D226" s="2" t="e">
        <f t="shared" si="12"/>
        <v>#N/A</v>
      </c>
      <c r="E226" s="2" t="e">
        <f t="shared" si="22"/>
        <v>#N/A</v>
      </c>
      <c r="F226" s="2">
        <v>1237712.6208619773</v>
      </c>
      <c r="G226" s="2">
        <f t="shared" si="41"/>
        <v>791500.42857142852</v>
      </c>
      <c r="H226" s="2">
        <f t="shared" si="45"/>
        <v>130407170.42965408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1924023.7142857101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1249435.9008148611</v>
      </c>
      <c r="Q226" s="2">
        <f t="shared" si="42"/>
        <v>800000</v>
      </c>
      <c r="R226" s="2">
        <f t="shared" si="46"/>
        <v>132155216.70168066</v>
      </c>
      <c r="S226" s="2">
        <f t="shared" si="17"/>
        <v>791500.42857143283</v>
      </c>
      <c r="T226" s="2">
        <f t="shared" si="18"/>
        <v>8499.571428571362</v>
      </c>
      <c r="U226" s="2">
        <f t="shared" si="19"/>
        <v>800000</v>
      </c>
      <c r="V226" s="2">
        <f t="shared" si="34"/>
        <v>63921134.429653756</v>
      </c>
      <c r="W226" s="2">
        <f t="shared" si="20"/>
        <v>791500.42857142538</v>
      </c>
      <c r="X226" s="2">
        <f t="shared" si="6"/>
        <v>8499.5714285746217</v>
      </c>
      <c r="Y226" s="2">
        <f t="shared" si="43"/>
        <v>68234082.272026867</v>
      </c>
      <c r="Z226" s="2" t="str">
        <f t="shared" si="8"/>
        <v>HERE</v>
      </c>
      <c r="AA226" s="2">
        <f>IF(Z226="HERE",Y226,AA225+Graph!$G$1*1000)</f>
        <v>68234082.272026867</v>
      </c>
      <c r="AB226" s="2">
        <f t="shared" si="21"/>
        <v>8499.5714285671711</v>
      </c>
      <c r="AC226" s="2">
        <f t="shared" si="44"/>
        <v>63921134.429653756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49908695.208062775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158</v>
      </c>
      <c r="C227" s="7"/>
      <c r="D227" s="2" t="e">
        <f t="shared" si="12"/>
        <v>#N/A</v>
      </c>
      <c r="E227" s="2" t="e">
        <f t="shared" si="22"/>
        <v>#N/A</v>
      </c>
      <c r="F227" s="2">
        <v>1242643.7567481697</v>
      </c>
      <c r="G227" s="2">
        <f t="shared" si="41"/>
        <v>791500.42857142852</v>
      </c>
      <c r="H227" s="2">
        <f t="shared" si="45"/>
        <v>131198670.85822551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1932523.2857142815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1254413.532976836</v>
      </c>
      <c r="Q227" s="2">
        <f t="shared" si="42"/>
        <v>800000</v>
      </c>
      <c r="R227" s="2">
        <f t="shared" si="46"/>
        <v>132955216.70168066</v>
      </c>
      <c r="S227" s="2">
        <f t="shared" si="17"/>
        <v>791500.42857143283</v>
      </c>
      <c r="T227" s="2">
        <f t="shared" si="18"/>
        <v>8499.571428571362</v>
      </c>
      <c r="U227" s="2">
        <f t="shared" si="19"/>
        <v>800000</v>
      </c>
      <c r="V227" s="2">
        <f t="shared" si="34"/>
        <v>64712634.858225182</v>
      </c>
      <c r="W227" s="2">
        <f t="shared" si="20"/>
        <v>791500.42857142538</v>
      </c>
      <c r="X227" s="2">
        <f t="shared" si="6"/>
        <v>8499.5714285746217</v>
      </c>
      <c r="Y227" s="2">
        <f t="shared" si="43"/>
        <v>68242581.843455434</v>
      </c>
      <c r="Z227" s="2" t="str">
        <f t="shared" si="8"/>
        <v>HERE</v>
      </c>
      <c r="AA227" s="2">
        <f>IF(Z227="HERE",Y227,AA226+Graph!$G$1*1000)</f>
        <v>68242581.843455434</v>
      </c>
      <c r="AB227" s="2">
        <f t="shared" si="21"/>
        <v>8499.5714285671711</v>
      </c>
      <c r="AC227" s="2">
        <f t="shared" si="44"/>
        <v>64712634.858225182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49944938.932497777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159</v>
      </c>
      <c r="C228" s="7"/>
      <c r="D228" s="2" t="e">
        <f t="shared" si="12"/>
        <v>#N/A</v>
      </c>
      <c r="E228" s="2" t="e">
        <f t="shared" si="22"/>
        <v>#N/A</v>
      </c>
      <c r="F228" s="2">
        <v>1247574.8926343322</v>
      </c>
      <c r="G228" s="2">
        <f t="shared" si="41"/>
        <v>791500.42857142852</v>
      </c>
      <c r="H228" s="2">
        <f t="shared" si="45"/>
        <v>131990171.28679694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1941022.8571428529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1259391.1651387811</v>
      </c>
      <c r="Q228" s="2">
        <f t="shared" si="42"/>
        <v>800000</v>
      </c>
      <c r="R228" s="2">
        <f t="shared" si="46"/>
        <v>133755216.70168066</v>
      </c>
      <c r="S228" s="2">
        <f t="shared" si="17"/>
        <v>791500.42857143283</v>
      </c>
      <c r="T228" s="2">
        <f t="shared" si="18"/>
        <v>8499.571428571362</v>
      </c>
      <c r="U228" s="2">
        <f t="shared" si="19"/>
        <v>800000</v>
      </c>
      <c r="V228" s="2">
        <f t="shared" si="34"/>
        <v>65504135.286796607</v>
      </c>
      <c r="W228" s="2">
        <f t="shared" si="20"/>
        <v>791500.42857142538</v>
      </c>
      <c r="X228" s="2">
        <f t="shared" si="6"/>
        <v>8499.5714285746217</v>
      </c>
      <c r="Y228" s="2">
        <f t="shared" si="43"/>
        <v>68251081.414884001</v>
      </c>
      <c r="Z228" s="2" t="str">
        <f t="shared" si="8"/>
        <v>HERE</v>
      </c>
      <c r="AA228" s="2">
        <f>IF(Z228="HERE",Y228,AA227+Graph!$G$1*1000)</f>
        <v>68251081.414884001</v>
      </c>
      <c r="AB228" s="2">
        <f t="shared" si="21"/>
        <v>8499.5714285671711</v>
      </c>
      <c r="AC228" s="2">
        <f t="shared" si="44"/>
        <v>65504135.286796607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49981429.213727087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160</v>
      </c>
      <c r="C229" s="7"/>
      <c r="D229" s="2" t="e">
        <f t="shared" si="12"/>
        <v>#N/A</v>
      </c>
      <c r="E229" s="2" t="e">
        <f t="shared" si="22"/>
        <v>#N/A</v>
      </c>
      <c r="F229" s="2">
        <v>1252506.0285204947</v>
      </c>
      <c r="G229" s="2">
        <f t="shared" si="41"/>
        <v>791500.42857142852</v>
      </c>
      <c r="H229" s="2">
        <f t="shared" si="45"/>
        <v>132781671.71536838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1949522.4285714242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1264368.7973007262</v>
      </c>
      <c r="Q229" s="2">
        <f t="shared" si="42"/>
        <v>800000</v>
      </c>
      <c r="R229" s="2">
        <f t="shared" si="46"/>
        <v>134555216.70168066</v>
      </c>
      <c r="S229" s="2">
        <f t="shared" si="17"/>
        <v>791500.42857143283</v>
      </c>
      <c r="T229" s="2">
        <f t="shared" si="18"/>
        <v>8499.571428571362</v>
      </c>
      <c r="U229" s="2">
        <f t="shared" si="19"/>
        <v>800000</v>
      </c>
      <c r="V229" s="2">
        <f t="shared" si="34"/>
        <v>66295635.715368032</v>
      </c>
      <c r="W229" s="2">
        <f t="shared" si="20"/>
        <v>791500.42857142538</v>
      </c>
      <c r="X229" s="2">
        <f t="shared" si="6"/>
        <v>8499.5714285746217</v>
      </c>
      <c r="Y229" s="2">
        <f t="shared" si="43"/>
        <v>68259580.986312568</v>
      </c>
      <c r="Z229" s="2" t="str">
        <f t="shared" si="8"/>
        <v>HERE</v>
      </c>
      <c r="AA229" s="2">
        <f>IF(Z229="HERE",Y229,AA228+Graph!$G$1*1000)</f>
        <v>68259580.986312568</v>
      </c>
      <c r="AB229" s="2">
        <f t="shared" si="21"/>
        <v>8499.5714285671711</v>
      </c>
      <c r="AC229" s="2">
        <f t="shared" si="44"/>
        <v>66295635.715368032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50018166.051750705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161</v>
      </c>
      <c r="C230" s="7"/>
      <c r="D230" s="2" t="e">
        <f t="shared" si="12"/>
        <v>#N/A</v>
      </c>
      <c r="E230" s="2" t="e">
        <f t="shared" si="22"/>
        <v>#N/A</v>
      </c>
      <c r="F230" s="2">
        <v>1257437.164406687</v>
      </c>
      <c r="G230" s="2">
        <f t="shared" ref="G230:G293" si="47">IF(F230&gt;800000,$AK$31*1000,F230)</f>
        <v>791500.42857142852</v>
      </c>
      <c r="H230" s="2">
        <f t="shared" si="45"/>
        <v>133573172.14393981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1958021.9999999956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1269346.4294627011</v>
      </c>
      <c r="Q230" s="2">
        <f t="shared" ref="Q230:Q293" si="48">IF(P230&gt;800000,800000,P230)</f>
        <v>800000</v>
      </c>
      <c r="R230" s="2">
        <f t="shared" si="46"/>
        <v>135355216.70168066</v>
      </c>
      <c r="S230" s="2">
        <f t="shared" si="17"/>
        <v>791500.42857143283</v>
      </c>
      <c r="T230" s="2">
        <f t="shared" si="18"/>
        <v>8499.571428571362</v>
      </c>
      <c r="U230" s="2">
        <f t="shared" si="19"/>
        <v>800000</v>
      </c>
      <c r="V230" s="2">
        <f t="shared" si="34"/>
        <v>67087136.143939458</v>
      </c>
      <c r="W230" s="2">
        <f t="shared" si="20"/>
        <v>791500.42857142538</v>
      </c>
      <c r="X230" s="2">
        <f t="shared" si="6"/>
        <v>8499.5714285746217</v>
      </c>
      <c r="Y230" s="2">
        <f t="shared" si="43"/>
        <v>68268080.557741135</v>
      </c>
      <c r="Z230" s="2" t="str">
        <f t="shared" si="8"/>
        <v>HERE</v>
      </c>
      <c r="AA230" s="2">
        <f>IF(Z230="HERE",Y230,AA229+Graph!$G$1*1000)</f>
        <v>68268080.557741135</v>
      </c>
      <c r="AB230" s="2">
        <f t="shared" si="21"/>
        <v>8499.5714285671711</v>
      </c>
      <c r="AC230" s="2">
        <f t="shared" si="44"/>
        <v>67087136.143939458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50055149.446568631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162</v>
      </c>
      <c r="C231" s="7"/>
      <c r="D231" s="2" t="e">
        <f t="shared" si="12"/>
        <v>#N/A</v>
      </c>
      <c r="E231" s="2" t="e">
        <f t="shared" si="22"/>
        <v>#N/A</v>
      </c>
      <c r="F231" s="2">
        <v>1262368.3002928495</v>
      </c>
      <c r="G231" s="2">
        <f t="shared" si="47"/>
        <v>791500.42857142852</v>
      </c>
      <c r="H231" s="2">
        <f t="shared" si="45"/>
        <v>134364672.57251123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1966521.5714285669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1274324.0616246462</v>
      </c>
      <c r="Q231" s="2">
        <f t="shared" si="48"/>
        <v>800000</v>
      </c>
      <c r="R231" s="2">
        <f t="shared" si="46"/>
        <v>136155216.70168066</v>
      </c>
      <c r="S231" s="2">
        <f t="shared" si="17"/>
        <v>791500.42857141793</v>
      </c>
      <c r="T231" s="2">
        <f t="shared" si="18"/>
        <v>8499.571428571362</v>
      </c>
      <c r="U231" s="2">
        <f t="shared" si="19"/>
        <v>800000</v>
      </c>
      <c r="V231" s="2">
        <f t="shared" si="34"/>
        <v>67878636.572510883</v>
      </c>
      <c r="W231" s="2">
        <f t="shared" si="20"/>
        <v>791500.42857142538</v>
      </c>
      <c r="X231" s="2">
        <f t="shared" si="6"/>
        <v>8499.5714285746217</v>
      </c>
      <c r="Y231" s="2">
        <f t="shared" si="43"/>
        <v>68276580.129169703</v>
      </c>
      <c r="Z231" s="2" t="str">
        <f t="shared" si="8"/>
        <v>HERE</v>
      </c>
      <c r="AA231" s="2">
        <f>IF(Z231="HERE",Y231,AA230+Graph!$G$1*1000)</f>
        <v>68276580.129169703</v>
      </c>
      <c r="AB231" s="2">
        <f t="shared" si="21"/>
        <v>8499.5714285671711</v>
      </c>
      <c r="AC231" s="2">
        <f t="shared" si="44"/>
        <v>67087136.143939458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50092379.398180865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163</v>
      </c>
      <c r="C232" s="7"/>
      <c r="D232" s="2" t="e">
        <f t="shared" si="12"/>
        <v>#N/A</v>
      </c>
      <c r="E232" s="2" t="e">
        <f t="shared" si="22"/>
        <v>#N/A</v>
      </c>
      <c r="F232" s="2">
        <v>1267299.4361790121</v>
      </c>
      <c r="G232" s="2">
        <f t="shared" si="47"/>
        <v>791500.42857142852</v>
      </c>
      <c r="H232" s="2">
        <f t="shared" si="45"/>
        <v>135156173.00108266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1975021.1428571383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1279301.6937865913</v>
      </c>
      <c r="Q232" s="2">
        <f t="shared" si="48"/>
        <v>800000</v>
      </c>
      <c r="R232" s="2">
        <f t="shared" si="46"/>
        <v>136955216.70168066</v>
      </c>
      <c r="S232" s="2">
        <f t="shared" si="17"/>
        <v>791500.42857143283</v>
      </c>
      <c r="T232" s="2">
        <f t="shared" si="18"/>
        <v>8499.571428571362</v>
      </c>
      <c r="U232" s="2">
        <f t="shared" si="19"/>
        <v>800000</v>
      </c>
      <c r="V232" s="2">
        <f t="shared" si="34"/>
        <v>68670137.001082316</v>
      </c>
      <c r="W232" s="2">
        <f t="shared" si="20"/>
        <v>791500.42857143283</v>
      </c>
      <c r="X232" s="2">
        <f t="shared" si="6"/>
        <v>8499.5714285671711</v>
      </c>
      <c r="Y232" s="2">
        <f t="shared" si="43"/>
        <v>68285079.70059827</v>
      </c>
      <c r="Z232" s="2" t="str">
        <f t="shared" si="8"/>
        <v>MEEP</v>
      </c>
      <c r="AA232" s="2">
        <f>IF(Z232="HERE",Y232,AA231+Graph!$G$1*1000)</f>
        <v>68696580.129169703</v>
      </c>
      <c r="AB232" s="2">
        <f t="shared" si="21"/>
        <v>420000</v>
      </c>
      <c r="AC232" s="2">
        <f t="shared" si="44"/>
        <v>67087136.143939458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50129855.906587407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164</v>
      </c>
      <c r="C233" s="7"/>
      <c r="D233" s="2" t="e">
        <f t="shared" si="12"/>
        <v>#N/A</v>
      </c>
      <c r="E233" s="2" t="e">
        <f t="shared" si="22"/>
        <v>#N/A</v>
      </c>
      <c r="F233" s="2">
        <v>1272230.5720652044</v>
      </c>
      <c r="G233" s="2">
        <f t="shared" si="47"/>
        <v>791500.42857142852</v>
      </c>
      <c r="H233" s="2">
        <f t="shared" si="45"/>
        <v>135947673.42965409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1983520.7142857097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1284279.3259485662</v>
      </c>
      <c r="Q233" s="2">
        <f t="shared" si="48"/>
        <v>800000</v>
      </c>
      <c r="R233" s="2">
        <f t="shared" si="46"/>
        <v>137755216.70168066</v>
      </c>
      <c r="S233" s="2">
        <f t="shared" si="17"/>
        <v>791500.42857143283</v>
      </c>
      <c r="T233" s="2">
        <f t="shared" si="18"/>
        <v>8499.571428571362</v>
      </c>
      <c r="U233" s="2">
        <f t="shared" si="19"/>
        <v>800000</v>
      </c>
      <c r="V233" s="2">
        <f t="shared" si="34"/>
        <v>69461637.429653749</v>
      </c>
      <c r="W233" s="2">
        <f t="shared" si="20"/>
        <v>791500.42857143283</v>
      </c>
      <c r="X233" s="2">
        <f t="shared" si="6"/>
        <v>8499.5714285671711</v>
      </c>
      <c r="Y233" s="2">
        <f t="shared" si="43"/>
        <v>68293579.272026837</v>
      </c>
      <c r="Z233" s="2" t="str">
        <f t="shared" si="8"/>
        <v>MEEP</v>
      </c>
      <c r="AA233" s="2">
        <f>IF(Z233="HERE",Y233,AA232+Graph!$G$1*1000)</f>
        <v>69116580.129169703</v>
      </c>
      <c r="AB233" s="2">
        <f t="shared" si="21"/>
        <v>420000</v>
      </c>
      <c r="AC233" s="2">
        <f t="shared" si="44"/>
        <v>67087136.143939458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165</v>
      </c>
      <c r="C234" s="7"/>
      <c r="D234" s="2" t="e">
        <f t="shared" si="12"/>
        <v>#N/A</v>
      </c>
      <c r="E234" s="2" t="e">
        <f t="shared" si="22"/>
        <v>#N/A</v>
      </c>
      <c r="F234" s="2">
        <v>1277161.7079513669</v>
      </c>
      <c r="G234" s="2">
        <f t="shared" si="47"/>
        <v>791500.42857142852</v>
      </c>
      <c r="H234" s="2">
        <f t="shared" si="45"/>
        <v>136739173.85822552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1992020.285714281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1289256.9581105113</v>
      </c>
      <c r="Q234" s="2">
        <f t="shared" si="48"/>
        <v>800000</v>
      </c>
      <c r="R234" s="2">
        <f t="shared" si="46"/>
        <v>138555216.70168066</v>
      </c>
      <c r="S234" s="2">
        <f t="shared" si="17"/>
        <v>791500.42857143283</v>
      </c>
      <c r="T234" s="2">
        <f t="shared" si="18"/>
        <v>8499.571428571362</v>
      </c>
      <c r="U234" s="2">
        <f t="shared" si="19"/>
        <v>800000</v>
      </c>
      <c r="V234" s="2">
        <f t="shared" si="34"/>
        <v>70253137.858225182</v>
      </c>
      <c r="W234" s="2">
        <f t="shared" si="20"/>
        <v>791500.42857143283</v>
      </c>
      <c r="X234" s="2">
        <f t="shared" si="6"/>
        <v>8499.5714285671711</v>
      </c>
      <c r="Y234" s="2">
        <f t="shared" si="43"/>
        <v>68302078.843455404</v>
      </c>
      <c r="Z234" s="2" t="str">
        <f t="shared" si="8"/>
        <v>MEEP</v>
      </c>
      <c r="AA234" s="2">
        <f>IF(Z234="HERE",Y234,AA233+Graph!$G$1*1000)</f>
        <v>69536580.129169703</v>
      </c>
      <c r="AB234" s="2">
        <f t="shared" si="21"/>
        <v>420000</v>
      </c>
      <c r="AC234" s="2">
        <f t="shared" si="44"/>
        <v>67087136.143939458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166</v>
      </c>
      <c r="C235" s="7"/>
      <c r="D235" s="2" t="e">
        <f t="shared" si="12"/>
        <v>#N/A</v>
      </c>
      <c r="E235" s="2" t="e">
        <f t="shared" si="22"/>
        <v>#N/A</v>
      </c>
      <c r="F235" s="2">
        <v>1282092.8438375294</v>
      </c>
      <c r="G235" s="2">
        <f t="shared" si="47"/>
        <v>791500.42857142852</v>
      </c>
      <c r="H235" s="2">
        <f t="shared" si="45"/>
        <v>137530674.28679696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2000519.8571428524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1294234.5902724862</v>
      </c>
      <c r="Q235" s="2">
        <f t="shared" si="48"/>
        <v>800000</v>
      </c>
      <c r="R235" s="2">
        <f t="shared" si="46"/>
        <v>139355216.70168066</v>
      </c>
      <c r="S235" s="2">
        <f t="shared" si="17"/>
        <v>791500.42857143283</v>
      </c>
      <c r="T235" s="2">
        <f t="shared" si="18"/>
        <v>8499.571428571362</v>
      </c>
      <c r="U235" s="2">
        <f t="shared" si="19"/>
        <v>800000</v>
      </c>
      <c r="V235" s="2">
        <f t="shared" si="34"/>
        <v>71044638.286796615</v>
      </c>
      <c r="W235" s="2">
        <f t="shared" si="20"/>
        <v>791500.42857143283</v>
      </c>
      <c r="X235" s="2">
        <f t="shared" si="6"/>
        <v>8499.5714285671711</v>
      </c>
      <c r="Y235" s="2">
        <f t="shared" si="43"/>
        <v>68310578.414883971</v>
      </c>
      <c r="Z235" s="2" t="str">
        <f t="shared" si="8"/>
        <v>MEEP</v>
      </c>
      <c r="AA235" s="2">
        <f>IF(Z235="HERE",Y235,AA234+Graph!$G$1*1000)</f>
        <v>69956580.129169703</v>
      </c>
      <c r="AB235" s="2">
        <f t="shared" si="21"/>
        <v>420000</v>
      </c>
      <c r="AC235" s="2">
        <f t="shared" si="44"/>
        <v>67087136.143939458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167</v>
      </c>
      <c r="C236" s="7"/>
      <c r="D236" s="2" t="e">
        <f t="shared" si="12"/>
        <v>#N/A</v>
      </c>
      <c r="E236" s="2" t="e">
        <f t="shared" si="22"/>
        <v>#N/A</v>
      </c>
      <c r="F236" s="2">
        <v>1287023.9797237217</v>
      </c>
      <c r="G236" s="2">
        <f t="shared" si="47"/>
        <v>791500.42857142852</v>
      </c>
      <c r="H236" s="2">
        <f t="shared" si="45"/>
        <v>138322174.71536839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2009019.4285714237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1299212.2224344313</v>
      </c>
      <c r="Q236" s="2">
        <f t="shared" si="48"/>
        <v>800000</v>
      </c>
      <c r="R236" s="2">
        <f t="shared" si="46"/>
        <v>140155216.70168066</v>
      </c>
      <c r="S236" s="2">
        <f t="shared" si="17"/>
        <v>791500.42857143283</v>
      </c>
      <c r="T236" s="2">
        <f t="shared" si="18"/>
        <v>8499.571428571362</v>
      </c>
      <c r="U236" s="2">
        <f t="shared" si="19"/>
        <v>800000</v>
      </c>
      <c r="V236" s="2">
        <f t="shared" si="34"/>
        <v>71836138.715368047</v>
      </c>
      <c r="W236" s="2">
        <f t="shared" si="20"/>
        <v>791500.42857143283</v>
      </c>
      <c r="X236" s="2">
        <f t="shared" si="6"/>
        <v>8499.5714285671711</v>
      </c>
      <c r="Y236" s="2">
        <f t="shared" si="43"/>
        <v>68319077.986312538</v>
      </c>
      <c r="Z236" s="2" t="str">
        <f t="shared" si="8"/>
        <v>MEEP</v>
      </c>
      <c r="AA236" s="2">
        <f>IF(Z236="HERE",Y236,AA235+Graph!$G$1*1000)</f>
        <v>70376580.129169703</v>
      </c>
      <c r="AB236" s="2">
        <f t="shared" si="21"/>
        <v>420000</v>
      </c>
      <c r="AC236" s="2">
        <f t="shared" si="44"/>
        <v>67087136.143939458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168</v>
      </c>
      <c r="C237" s="7"/>
      <c r="D237" s="2" t="e">
        <f t="shared" si="12"/>
        <v>#N/A</v>
      </c>
      <c r="E237" s="2" t="e">
        <f t="shared" si="22"/>
        <v>#N/A</v>
      </c>
      <c r="F237" s="2">
        <v>1291955.1156098843</v>
      </c>
      <c r="G237" s="2">
        <f t="shared" si="47"/>
        <v>791500.42857142852</v>
      </c>
      <c r="H237" s="2">
        <f t="shared" si="45"/>
        <v>139113675.14393982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2017518.9999999951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1304189.8545963764</v>
      </c>
      <c r="Q237" s="2">
        <f t="shared" si="48"/>
        <v>800000</v>
      </c>
      <c r="R237" s="2">
        <f t="shared" si="46"/>
        <v>140955216.70168066</v>
      </c>
      <c r="S237" s="2">
        <f t="shared" si="17"/>
        <v>791500.42857143283</v>
      </c>
      <c r="T237" s="2">
        <f t="shared" si="18"/>
        <v>8499.571428571362</v>
      </c>
      <c r="U237" s="2">
        <f t="shared" si="19"/>
        <v>800000</v>
      </c>
      <c r="V237" s="2">
        <f t="shared" si="34"/>
        <v>72627639.14393948</v>
      </c>
      <c r="W237" s="2">
        <f t="shared" si="20"/>
        <v>791500.42857143283</v>
      </c>
      <c r="X237" s="2">
        <f t="shared" si="6"/>
        <v>8499.5714285671711</v>
      </c>
      <c r="Y237" s="2">
        <f t="shared" si="43"/>
        <v>68327577.557741106</v>
      </c>
      <c r="Z237" s="2" t="str">
        <f t="shared" si="8"/>
        <v>MEEP</v>
      </c>
      <c r="AA237" s="2">
        <f>IF(Z237="HERE",Y237,AA236+Graph!$G$1*1000)</f>
        <v>70796580.129169703</v>
      </c>
      <c r="AB237" s="2">
        <f t="shared" si="21"/>
        <v>420000</v>
      </c>
      <c r="AC237" s="2">
        <f t="shared" si="44"/>
        <v>67087136.143939458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169</v>
      </c>
      <c r="C238" s="7"/>
      <c r="D238" s="2" t="e">
        <f t="shared" si="12"/>
        <v>#N/A</v>
      </c>
      <c r="E238" s="2" t="e">
        <f t="shared" si="22"/>
        <v>#N/A</v>
      </c>
      <c r="F238" s="2">
        <v>1296886.2514960468</v>
      </c>
      <c r="G238" s="2">
        <f t="shared" si="47"/>
        <v>791500.42857142852</v>
      </c>
      <c r="H238" s="2">
        <f t="shared" si="45"/>
        <v>139905175.57251126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2026018.5714285665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1309167.4867583513</v>
      </c>
      <c r="Q238" s="2">
        <f t="shared" si="48"/>
        <v>800000</v>
      </c>
      <c r="R238" s="2">
        <f t="shared" si="46"/>
        <v>141755216.70168066</v>
      </c>
      <c r="S238" s="2">
        <f t="shared" si="17"/>
        <v>791500.42857143283</v>
      </c>
      <c r="T238" s="2">
        <f t="shared" si="18"/>
        <v>8499.571428571362</v>
      </c>
      <c r="U238" s="2">
        <f t="shared" si="19"/>
        <v>800000</v>
      </c>
      <c r="V238" s="2">
        <f t="shared" si="34"/>
        <v>73419139.572510913</v>
      </c>
      <c r="W238" s="2">
        <f t="shared" si="20"/>
        <v>791500.42857143283</v>
      </c>
      <c r="X238" s="2">
        <f t="shared" si="6"/>
        <v>8499.5714285671711</v>
      </c>
      <c r="Y238" s="2">
        <f t="shared" si="43"/>
        <v>68336077.129169673</v>
      </c>
      <c r="Z238" s="2" t="str">
        <f t="shared" si="8"/>
        <v>MEEP</v>
      </c>
      <c r="AA238" s="2">
        <f>IF(Z238="HERE",Y238,AA237+Graph!$G$1*1000)</f>
        <v>71216580.129169703</v>
      </c>
      <c r="AB238" s="2">
        <f t="shared" si="21"/>
        <v>420000</v>
      </c>
      <c r="AC238" s="2">
        <f t="shared" si="44"/>
        <v>67087136.143939458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170</v>
      </c>
      <c r="C239" s="7"/>
      <c r="D239" s="2" t="e">
        <f t="shared" si="12"/>
        <v>#N/A</v>
      </c>
      <c r="E239" s="2" t="e">
        <f t="shared" si="22"/>
        <v>#N/A</v>
      </c>
      <c r="F239" s="2">
        <v>1301817.3873822391</v>
      </c>
      <c r="G239" s="2">
        <f t="shared" si="47"/>
        <v>791500.42857142852</v>
      </c>
      <c r="H239" s="2">
        <f t="shared" si="45"/>
        <v>140696676.00108269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2034518.1428571378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1314145.1189202964</v>
      </c>
      <c r="Q239" s="2">
        <f t="shared" si="48"/>
        <v>800000</v>
      </c>
      <c r="R239" s="2">
        <f t="shared" si="46"/>
        <v>142555216.70168066</v>
      </c>
      <c r="S239" s="2">
        <f t="shared" si="17"/>
        <v>791500.42857143283</v>
      </c>
      <c r="T239" s="2">
        <f t="shared" si="18"/>
        <v>8499.571428571362</v>
      </c>
      <c r="U239" s="2">
        <f t="shared" si="19"/>
        <v>800000</v>
      </c>
      <c r="V239" s="2">
        <f t="shared" si="34"/>
        <v>74210640.001082346</v>
      </c>
      <c r="W239" s="2">
        <f t="shared" si="20"/>
        <v>791500.42857143283</v>
      </c>
      <c r="X239" s="2">
        <f t="shared" si="6"/>
        <v>8499.5714285671711</v>
      </c>
      <c r="Y239" s="2">
        <f t="shared" si="43"/>
        <v>68344576.70059824</v>
      </c>
      <c r="Z239" s="2" t="str">
        <f t="shared" si="8"/>
        <v>MEEP</v>
      </c>
      <c r="AA239" s="2">
        <f>IF(Z239="HERE",Y239,AA238+Graph!$G$1*1000)</f>
        <v>71636580.129169703</v>
      </c>
      <c r="AB239" s="2">
        <f t="shared" si="21"/>
        <v>420000</v>
      </c>
      <c r="AC239" s="2">
        <f t="shared" si="44"/>
        <v>67087136.143939458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171</v>
      </c>
      <c r="C240" s="7"/>
      <c r="D240" s="2" t="e">
        <f t="shared" si="12"/>
        <v>#N/A</v>
      </c>
      <c r="E240" s="2" t="e">
        <f t="shared" si="22"/>
        <v>#N/A</v>
      </c>
      <c r="F240" s="2">
        <v>1306748.5232684016</v>
      </c>
      <c r="G240" s="2">
        <f t="shared" si="47"/>
        <v>791500.42857142852</v>
      </c>
      <c r="H240" s="2">
        <f t="shared" si="45"/>
        <v>141488176.42965412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2043017.7142857092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1319122.7510822415</v>
      </c>
      <c r="Q240" s="2">
        <f t="shared" si="48"/>
        <v>800000</v>
      </c>
      <c r="R240" s="2">
        <f t="shared" si="46"/>
        <v>143355216.70168066</v>
      </c>
      <c r="S240" s="2">
        <f t="shared" si="17"/>
        <v>791500.42857143283</v>
      </c>
      <c r="T240" s="2">
        <f t="shared" si="18"/>
        <v>8499.571428571362</v>
      </c>
      <c r="U240" s="2">
        <f t="shared" si="19"/>
        <v>800000</v>
      </c>
      <c r="V240" s="2">
        <f t="shared" si="34"/>
        <v>75002140.429653779</v>
      </c>
      <c r="W240" s="2">
        <f t="shared" si="20"/>
        <v>791500.42857143283</v>
      </c>
      <c r="X240" s="2">
        <f t="shared" si="6"/>
        <v>8499.5714285671711</v>
      </c>
      <c r="Y240" s="2">
        <f t="shared" si="43"/>
        <v>68353076.272026807</v>
      </c>
      <c r="Z240" s="2" t="str">
        <f t="shared" si="8"/>
        <v>MEEP</v>
      </c>
      <c r="AA240" s="2">
        <f>IF(Z240="HERE",Y240,AA239+Graph!$G$1*1000)</f>
        <v>72056580.129169703</v>
      </c>
      <c r="AB240" s="2">
        <f t="shared" si="21"/>
        <v>420000</v>
      </c>
      <c r="AC240" s="2">
        <f t="shared" si="44"/>
        <v>67087136.143939458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172</v>
      </c>
      <c r="C241" s="7"/>
      <c r="D241" s="2" t="e">
        <f t="shared" si="12"/>
        <v>#N/A</v>
      </c>
      <c r="E241" s="2" t="e">
        <f t="shared" si="22"/>
        <v>#N/A</v>
      </c>
      <c r="F241" s="2">
        <v>1311679.6591545641</v>
      </c>
      <c r="G241" s="2">
        <f t="shared" si="47"/>
        <v>791500.42857142852</v>
      </c>
      <c r="H241" s="2">
        <f t="shared" si="45"/>
        <v>142279676.85822555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2051517.2857142806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1324100.3832442164</v>
      </c>
      <c r="Q241" s="2">
        <f t="shared" si="48"/>
        <v>800000</v>
      </c>
      <c r="R241" s="2">
        <f t="shared" si="46"/>
        <v>144155216.70168066</v>
      </c>
      <c r="S241" s="2">
        <f t="shared" si="17"/>
        <v>791500.42857143283</v>
      </c>
      <c r="T241" s="2">
        <f t="shared" si="18"/>
        <v>8499.571428571362</v>
      </c>
      <c r="U241" s="2">
        <f t="shared" si="19"/>
        <v>800000</v>
      </c>
      <c r="V241" s="2">
        <f t="shared" si="34"/>
        <v>75793640.858225212</v>
      </c>
      <c r="W241" s="2">
        <f t="shared" si="20"/>
        <v>791500.42857143283</v>
      </c>
      <c r="X241" s="2">
        <f t="shared" si="6"/>
        <v>8499.5714285671711</v>
      </c>
      <c r="Y241" s="2">
        <f t="shared" si="43"/>
        <v>68361575.843455374</v>
      </c>
      <c r="Z241" s="2" t="str">
        <f t="shared" si="8"/>
        <v>MEEP</v>
      </c>
      <c r="AA241" s="2">
        <f>IF(Z241="HERE",Y241,AA240+Graph!$G$1*1000)</f>
        <v>72476580.129169703</v>
      </c>
      <c r="AB241" s="2">
        <f t="shared" si="21"/>
        <v>420000</v>
      </c>
      <c r="AC241" s="2">
        <f t="shared" si="44"/>
        <v>67087136.143939458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173</v>
      </c>
      <c r="C242" s="7"/>
      <c r="D242" s="2" t="e">
        <f t="shared" si="12"/>
        <v>#N/A</v>
      </c>
      <c r="E242" s="2" t="e">
        <f t="shared" si="22"/>
        <v>#N/A</v>
      </c>
      <c r="F242" s="2">
        <v>1316610.7950407565</v>
      </c>
      <c r="G242" s="2">
        <f t="shared" si="47"/>
        <v>791500.42857142852</v>
      </c>
      <c r="H242" s="2">
        <f t="shared" si="45"/>
        <v>143071177.28679699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2060016.8571428519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1329078.0154061615</v>
      </c>
      <c r="Q242" s="2">
        <f t="shared" si="48"/>
        <v>800000</v>
      </c>
      <c r="R242" s="2">
        <f t="shared" si="46"/>
        <v>144955216.70168066</v>
      </c>
      <c r="S242" s="2">
        <f t="shared" si="17"/>
        <v>791500.42857143283</v>
      </c>
      <c r="T242" s="2">
        <f t="shared" si="18"/>
        <v>8499.571428571362</v>
      </c>
      <c r="U242" s="2">
        <f t="shared" si="19"/>
        <v>800000</v>
      </c>
      <c r="V242" s="2">
        <f t="shared" si="34"/>
        <v>76585141.286796644</v>
      </c>
      <c r="W242" s="2">
        <f t="shared" si="20"/>
        <v>791500.42857143283</v>
      </c>
      <c r="X242" s="2">
        <f t="shared" si="6"/>
        <v>8499.5714285671711</v>
      </c>
      <c r="Y242" s="2">
        <f t="shared" si="43"/>
        <v>68370075.414883941</v>
      </c>
      <c r="Z242" s="2" t="str">
        <f t="shared" si="8"/>
        <v>MEEP</v>
      </c>
      <c r="AA242" s="2">
        <f>IF(Z242="HERE",Y242,AA241+Graph!$G$1*1000)</f>
        <v>72896580.129169703</v>
      </c>
      <c r="AB242" s="2">
        <f t="shared" si="21"/>
        <v>420000</v>
      </c>
      <c r="AC242" s="2">
        <f t="shared" si="44"/>
        <v>67087136.143939458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174</v>
      </c>
      <c r="C243" s="7"/>
      <c r="D243" s="2" t="e">
        <f t="shared" si="12"/>
        <v>#N/A</v>
      </c>
      <c r="E243" s="2" t="e">
        <f t="shared" si="22"/>
        <v>#N/A</v>
      </c>
      <c r="F243" s="2">
        <v>1321541.930926919</v>
      </c>
      <c r="G243" s="2">
        <f t="shared" si="47"/>
        <v>791500.42857142852</v>
      </c>
      <c r="H243" s="2">
        <f t="shared" si="45"/>
        <v>143862677.71536842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2068516.4285714233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1334055.6475681067</v>
      </c>
      <c r="Q243" s="2">
        <f t="shared" si="48"/>
        <v>800000</v>
      </c>
      <c r="R243" s="2">
        <f t="shared" si="46"/>
        <v>145755216.70168066</v>
      </c>
      <c r="S243" s="2">
        <f t="shared" si="17"/>
        <v>791500.42857143283</v>
      </c>
      <c r="T243" s="2">
        <f t="shared" si="18"/>
        <v>8499.571428571362</v>
      </c>
      <c r="U243" s="2">
        <f t="shared" si="19"/>
        <v>800000</v>
      </c>
      <c r="V243" s="2">
        <f t="shared" si="34"/>
        <v>77376641.715368077</v>
      </c>
      <c r="W243" s="2">
        <f t="shared" si="20"/>
        <v>791500.42857143283</v>
      </c>
      <c r="X243" s="2">
        <f t="shared" si="6"/>
        <v>8499.5714285671711</v>
      </c>
      <c r="Y243" s="2">
        <f t="shared" si="43"/>
        <v>68378574.986312509</v>
      </c>
      <c r="Z243" s="2" t="str">
        <f t="shared" si="8"/>
        <v>MEEP</v>
      </c>
      <c r="AA243" s="2">
        <f>IF(Z243="HERE",Y243,AA242+Graph!$G$1*1000)</f>
        <v>73316580.129169703</v>
      </c>
      <c r="AB243" s="2">
        <f t="shared" si="21"/>
        <v>420000</v>
      </c>
      <c r="AC243" s="2">
        <f t="shared" si="44"/>
        <v>67087136.143939458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175</v>
      </c>
      <c r="C244" s="7"/>
      <c r="D244" s="2" t="e">
        <f t="shared" si="12"/>
        <v>#N/A</v>
      </c>
      <c r="E244" s="2" t="e">
        <f t="shared" si="22"/>
        <v>#N/A</v>
      </c>
      <c r="F244" s="2">
        <v>1326473.0668130815</v>
      </c>
      <c r="G244" s="2">
        <f t="shared" si="47"/>
        <v>791500.42857142852</v>
      </c>
      <c r="H244" s="2">
        <f t="shared" si="45"/>
        <v>144654178.14393985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2077015.9999999946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1339033.2797300816</v>
      </c>
      <c r="Q244" s="2">
        <f t="shared" si="48"/>
        <v>800000</v>
      </c>
      <c r="R244" s="2">
        <f t="shared" si="46"/>
        <v>146555216.70168066</v>
      </c>
      <c r="S244" s="2">
        <f t="shared" si="17"/>
        <v>791500.42857143283</v>
      </c>
      <c r="T244" s="2">
        <f t="shared" si="18"/>
        <v>8499.571428571362</v>
      </c>
      <c r="U244" s="2">
        <f t="shared" si="19"/>
        <v>800000</v>
      </c>
      <c r="V244" s="2">
        <f t="shared" si="34"/>
        <v>78168142.14393951</v>
      </c>
      <c r="W244" s="2">
        <f t="shared" si="20"/>
        <v>791500.42857143283</v>
      </c>
      <c r="X244" s="2">
        <f t="shared" si="6"/>
        <v>8499.5714285671711</v>
      </c>
      <c r="Y244" s="2">
        <f t="shared" si="43"/>
        <v>68387074.557741076</v>
      </c>
      <c r="Z244" s="2" t="str">
        <f t="shared" si="8"/>
        <v>MEEP</v>
      </c>
      <c r="AA244" s="2">
        <f>IF(Z244="HERE",Y244,AA243+Graph!$G$1*1000)</f>
        <v>73736580.129169703</v>
      </c>
      <c r="AB244" s="2">
        <f t="shared" si="21"/>
        <v>420000</v>
      </c>
      <c r="AC244" s="2">
        <f t="shared" si="44"/>
        <v>67087136.143939458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176</v>
      </c>
      <c r="C245" s="7"/>
      <c r="D245" s="2" t="e">
        <f t="shared" si="12"/>
        <v>#N/A</v>
      </c>
      <c r="E245" s="2" t="e">
        <f t="shared" si="22"/>
        <v>#N/A</v>
      </c>
      <c r="F245" s="2">
        <v>1331404.2026992738</v>
      </c>
      <c r="G245" s="2">
        <f t="shared" si="47"/>
        <v>791500.42857142852</v>
      </c>
      <c r="H245" s="2">
        <f t="shared" si="45"/>
        <v>145445678.57251129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2085515.571428566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1344010.9118920267</v>
      </c>
      <c r="Q245" s="2">
        <f t="shared" si="48"/>
        <v>800000</v>
      </c>
      <c r="R245" s="2">
        <f t="shared" si="46"/>
        <v>147355216.70168066</v>
      </c>
      <c r="S245" s="2">
        <f t="shared" si="17"/>
        <v>791500.42857143283</v>
      </c>
      <c r="T245" s="2">
        <f t="shared" si="18"/>
        <v>8499.571428571362</v>
      </c>
      <c r="U245" s="2">
        <f t="shared" si="19"/>
        <v>800000</v>
      </c>
      <c r="V245" s="2">
        <f t="shared" si="34"/>
        <v>78959642.572510943</v>
      </c>
      <c r="W245" s="2">
        <f t="shared" si="20"/>
        <v>791500.42857143283</v>
      </c>
      <c r="X245" s="2">
        <f t="shared" si="6"/>
        <v>8499.5714285671711</v>
      </c>
      <c r="Y245" s="2">
        <f t="shared" si="43"/>
        <v>68395574.129169643</v>
      </c>
      <c r="Z245" s="2" t="str">
        <f t="shared" si="8"/>
        <v>MEEP</v>
      </c>
      <c r="AA245" s="2">
        <f>IF(Z245="HERE",Y245,AA244+Graph!$G$1*1000)</f>
        <v>74156580.129169703</v>
      </c>
      <c r="AB245" s="2">
        <f t="shared" si="21"/>
        <v>420000</v>
      </c>
      <c r="AC245" s="2">
        <f t="shared" si="44"/>
        <v>67087136.143939458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177</v>
      </c>
      <c r="C246" s="7"/>
      <c r="D246" s="2" t="e">
        <f t="shared" si="12"/>
        <v>#N/A</v>
      </c>
      <c r="E246" s="2" t="e">
        <f t="shared" si="22"/>
        <v>#N/A</v>
      </c>
      <c r="F246" s="2">
        <v>1336335.3385854363</v>
      </c>
      <c r="G246" s="2">
        <f t="shared" si="47"/>
        <v>791500.42857142852</v>
      </c>
      <c r="H246" s="2">
        <f t="shared" si="45"/>
        <v>146237179.00108272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2094015.1428571374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1348988.5440539718</v>
      </c>
      <c r="Q246" s="2">
        <f t="shared" si="48"/>
        <v>800000</v>
      </c>
      <c r="R246" s="2">
        <f t="shared" si="46"/>
        <v>148155216.70168066</v>
      </c>
      <c r="S246" s="2">
        <f t="shared" si="17"/>
        <v>791500.42857143283</v>
      </c>
      <c r="T246" s="2">
        <f t="shared" si="18"/>
        <v>8499.571428571362</v>
      </c>
      <c r="U246" s="2">
        <f t="shared" si="19"/>
        <v>800000</v>
      </c>
      <c r="V246" s="2">
        <f t="shared" si="34"/>
        <v>79751143.001082376</v>
      </c>
      <c r="W246" s="2">
        <f t="shared" si="20"/>
        <v>791500.42857143283</v>
      </c>
      <c r="X246" s="2">
        <f t="shared" si="6"/>
        <v>8499.5714285671711</v>
      </c>
      <c r="Y246" s="2">
        <f t="shared" si="43"/>
        <v>68404073.70059821</v>
      </c>
      <c r="Z246" s="2" t="str">
        <f t="shared" si="8"/>
        <v>MEEP</v>
      </c>
      <c r="AA246" s="2">
        <f>IF(Z246="HERE",Y246,AA245+Graph!$G$1*1000)</f>
        <v>74576580.129169703</v>
      </c>
      <c r="AB246" s="2">
        <f t="shared" si="21"/>
        <v>420000</v>
      </c>
      <c r="AC246" s="2">
        <f t="shared" si="44"/>
        <v>67087136.143939458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178</v>
      </c>
      <c r="C247" s="7"/>
      <c r="D247" s="2" t="e">
        <f t="shared" si="12"/>
        <v>#N/A</v>
      </c>
      <c r="E247" s="2" t="e">
        <f t="shared" si="22"/>
        <v>#N/A</v>
      </c>
      <c r="F247" s="2">
        <v>1341266.4744715989</v>
      </c>
      <c r="G247" s="2">
        <f t="shared" si="47"/>
        <v>791500.42857142852</v>
      </c>
      <c r="H247" s="2">
        <f t="shared" si="45"/>
        <v>147028679.42965415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2102514.714285709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1353966.1762159467</v>
      </c>
      <c r="Q247" s="2">
        <f t="shared" si="48"/>
        <v>800000</v>
      </c>
      <c r="R247" s="2">
        <f t="shared" si="46"/>
        <v>148955216.70168066</v>
      </c>
      <c r="S247" s="2">
        <f t="shared" si="17"/>
        <v>791500.42857143283</v>
      </c>
      <c r="T247" s="2">
        <f t="shared" si="18"/>
        <v>8499.5714285715949</v>
      </c>
      <c r="U247" s="2">
        <f t="shared" si="19"/>
        <v>800000</v>
      </c>
      <c r="V247" s="2">
        <f t="shared" si="34"/>
        <v>80542643.429653808</v>
      </c>
      <c r="W247" s="2">
        <f t="shared" si="20"/>
        <v>791500.42857143283</v>
      </c>
      <c r="X247" s="2">
        <f t="shared" si="6"/>
        <v>8499.5714285671711</v>
      </c>
      <c r="Y247" s="2">
        <f t="shared" si="43"/>
        <v>68412573.272026777</v>
      </c>
      <c r="Z247" s="2" t="str">
        <f t="shared" si="8"/>
        <v>MEEP</v>
      </c>
      <c r="AA247" s="2">
        <f>IF(Z247="HERE",Y247,AA246+Graph!$G$1*1000)</f>
        <v>74996580.129169703</v>
      </c>
      <c r="AB247" s="2">
        <f t="shared" si="21"/>
        <v>420000</v>
      </c>
      <c r="AC247" s="2">
        <f t="shared" si="44"/>
        <v>67087136.143939458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179</v>
      </c>
      <c r="C248" s="7"/>
      <c r="D248" s="2" t="e">
        <f t="shared" si="12"/>
        <v>#N/A</v>
      </c>
      <c r="E248" s="2" t="e">
        <f t="shared" si="22"/>
        <v>#N/A</v>
      </c>
      <c r="F248" s="2">
        <v>1346197.6103577912</v>
      </c>
      <c r="G248" s="2">
        <f t="shared" si="47"/>
        <v>791500.42857142852</v>
      </c>
      <c r="H248" s="2">
        <f t="shared" si="45"/>
        <v>147820179.85822558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2111014.2857142803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1358943.8083778918</v>
      </c>
      <c r="Q248" s="2">
        <f t="shared" si="48"/>
        <v>800000</v>
      </c>
      <c r="R248" s="2">
        <f t="shared" si="46"/>
        <v>149755216.70168066</v>
      </c>
      <c r="S248" s="2">
        <f t="shared" si="17"/>
        <v>791500.42857143283</v>
      </c>
      <c r="T248" s="2">
        <f t="shared" si="18"/>
        <v>8499.571428571362</v>
      </c>
      <c r="U248" s="2">
        <f t="shared" si="19"/>
        <v>800000</v>
      </c>
      <c r="V248" s="2">
        <f t="shared" si="34"/>
        <v>81334143.858225241</v>
      </c>
      <c r="W248" s="2">
        <f t="shared" si="20"/>
        <v>791500.42857143283</v>
      </c>
      <c r="X248" s="2">
        <f t="shared" si="6"/>
        <v>8499.5714285671711</v>
      </c>
      <c r="Y248" s="2">
        <f t="shared" si="43"/>
        <v>68421072.843455344</v>
      </c>
      <c r="Z248" s="2" t="str">
        <f t="shared" si="8"/>
        <v>MEEP</v>
      </c>
      <c r="AA248" s="2">
        <f>IF(Z248="HERE",Y248,AA247+Graph!$G$1*1000)</f>
        <v>75416580.129169703</v>
      </c>
      <c r="AB248" s="2">
        <f t="shared" si="21"/>
        <v>420000</v>
      </c>
      <c r="AC248" s="2">
        <f t="shared" si="44"/>
        <v>67087136.143939458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180</v>
      </c>
      <c r="C249" s="7"/>
      <c r="D249" s="2" t="e">
        <f t="shared" si="12"/>
        <v>#N/A</v>
      </c>
      <c r="E249" s="2" t="e">
        <f t="shared" si="22"/>
        <v>#N/A</v>
      </c>
      <c r="F249" s="2">
        <v>1351128.7462439537</v>
      </c>
      <c r="G249" s="2">
        <f t="shared" si="47"/>
        <v>791500.42857142852</v>
      </c>
      <c r="H249" s="2">
        <f t="shared" si="45"/>
        <v>148611680.28679702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2119513.8571428517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1363921.4405398369</v>
      </c>
      <c r="Q249" s="2">
        <f t="shared" si="48"/>
        <v>800000</v>
      </c>
      <c r="R249" s="2">
        <f t="shared" si="46"/>
        <v>150555216.70168066</v>
      </c>
      <c r="S249" s="2">
        <f t="shared" si="17"/>
        <v>791500.42857143283</v>
      </c>
      <c r="T249" s="2">
        <f t="shared" si="18"/>
        <v>8499.571428571362</v>
      </c>
      <c r="U249" s="2">
        <f t="shared" si="19"/>
        <v>800000</v>
      </c>
      <c r="V249" s="2">
        <f t="shared" si="34"/>
        <v>82125644.286796674</v>
      </c>
      <c r="W249" s="2">
        <f t="shared" si="20"/>
        <v>791500.42857143283</v>
      </c>
      <c r="X249" s="2">
        <f t="shared" si="6"/>
        <v>8499.5714285671711</v>
      </c>
      <c r="Y249" s="2">
        <f t="shared" si="43"/>
        <v>68429572.414883912</v>
      </c>
      <c r="Z249" s="2" t="str">
        <f t="shared" si="8"/>
        <v>MEEP</v>
      </c>
      <c r="AA249" s="2">
        <f>IF(Z249="HERE",Y249,AA248+Graph!$G$1*1000)</f>
        <v>75836580.129169703</v>
      </c>
      <c r="AB249" s="2">
        <f t="shared" si="21"/>
        <v>420000</v>
      </c>
      <c r="AC249" s="2">
        <f t="shared" si="44"/>
        <v>67087136.143939458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181</v>
      </c>
      <c r="C250" s="7"/>
      <c r="D250" s="2" t="e">
        <f t="shared" si="12"/>
        <v>#N/A</v>
      </c>
      <c r="E250" s="2" t="e">
        <f t="shared" si="22"/>
        <v>#N/A</v>
      </c>
      <c r="F250" s="2">
        <v>1356059.8821301162</v>
      </c>
      <c r="G250" s="2">
        <f t="shared" si="47"/>
        <v>791500.42857142852</v>
      </c>
      <c r="H250" s="2">
        <f t="shared" si="45"/>
        <v>149403180.71536845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2128013.4285714231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1368899.0727018118</v>
      </c>
      <c r="Q250" s="2">
        <f t="shared" si="48"/>
        <v>800000</v>
      </c>
      <c r="R250" s="2">
        <f t="shared" si="46"/>
        <v>151355216.70168066</v>
      </c>
      <c r="S250" s="2">
        <f t="shared" si="17"/>
        <v>791500.42857143283</v>
      </c>
      <c r="T250" s="2">
        <f t="shared" si="18"/>
        <v>8499.571428571362</v>
      </c>
      <c r="U250" s="2">
        <f t="shared" si="19"/>
        <v>800000</v>
      </c>
      <c r="V250" s="2">
        <f t="shared" si="34"/>
        <v>82917144.715368107</v>
      </c>
      <c r="W250" s="2">
        <f t="shared" si="20"/>
        <v>791500.42857143283</v>
      </c>
      <c r="X250" s="2">
        <f t="shared" si="6"/>
        <v>8499.5714285671711</v>
      </c>
      <c r="Y250" s="2">
        <f t="shared" si="43"/>
        <v>68438071.986312479</v>
      </c>
      <c r="Z250" s="2" t="str">
        <f t="shared" si="8"/>
        <v>MEEP</v>
      </c>
      <c r="AA250" s="2">
        <f>IF(Z250="HERE",Y250,AA249+Graph!$G$1*1000)</f>
        <v>76256580.129169703</v>
      </c>
      <c r="AB250" s="2">
        <f t="shared" si="21"/>
        <v>420000</v>
      </c>
      <c r="AC250" s="2">
        <f t="shared" si="44"/>
        <v>67087136.143939458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182</v>
      </c>
      <c r="C251" s="7"/>
      <c r="D251" s="2" t="e">
        <f t="shared" si="12"/>
        <v>#N/A</v>
      </c>
      <c r="E251" s="2" t="e">
        <f t="shared" si="22"/>
        <v>#N/A</v>
      </c>
      <c r="F251" s="2">
        <v>1360991.0180163085</v>
      </c>
      <c r="G251" s="2">
        <f t="shared" si="47"/>
        <v>791500.42857142852</v>
      </c>
      <c r="H251" s="2">
        <f t="shared" si="45"/>
        <v>150194681.14393988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2136512.9999999944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1373876.7048637569</v>
      </c>
      <c r="Q251" s="2">
        <f t="shared" si="48"/>
        <v>800000</v>
      </c>
      <c r="R251" s="2">
        <f t="shared" si="46"/>
        <v>152155216.70168066</v>
      </c>
      <c r="S251" s="2">
        <f t="shared" si="17"/>
        <v>791500.42857143283</v>
      </c>
      <c r="T251" s="2">
        <f t="shared" si="18"/>
        <v>8499.571428571362</v>
      </c>
      <c r="U251" s="2">
        <f t="shared" si="19"/>
        <v>800000</v>
      </c>
      <c r="V251" s="2">
        <f t="shared" si="34"/>
        <v>83708645.14393954</v>
      </c>
      <c r="W251" s="2">
        <f t="shared" si="20"/>
        <v>791500.42857143283</v>
      </c>
      <c r="X251" s="2">
        <f t="shared" si="6"/>
        <v>8499.5714285671711</v>
      </c>
      <c r="Y251" s="2">
        <f t="shared" si="43"/>
        <v>68446571.557741046</v>
      </c>
      <c r="Z251" s="2" t="str">
        <f t="shared" si="8"/>
        <v>MEEP</v>
      </c>
      <c r="AA251" s="2">
        <f>IF(Z251="HERE",Y251,AA250+Graph!$G$1*1000)</f>
        <v>76676580.129169703</v>
      </c>
      <c r="AB251" s="2">
        <f t="shared" si="21"/>
        <v>420000</v>
      </c>
      <c r="AC251" s="2">
        <f t="shared" si="44"/>
        <v>67087136.143939458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183</v>
      </c>
      <c r="C252" s="7"/>
      <c r="D252" s="2" t="e">
        <f t="shared" si="12"/>
        <v>#N/A</v>
      </c>
      <c r="E252" s="2" t="e">
        <f t="shared" si="22"/>
        <v>#N/A</v>
      </c>
      <c r="F252" s="2">
        <v>1365922.1539024711</v>
      </c>
      <c r="G252" s="2">
        <f t="shared" si="47"/>
        <v>791500.42857142852</v>
      </c>
      <c r="H252" s="2">
        <f t="shared" si="45"/>
        <v>150986181.57251132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2145012.5714285658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1378854.3370257318</v>
      </c>
      <c r="Q252" s="2">
        <f t="shared" si="48"/>
        <v>800000</v>
      </c>
      <c r="R252" s="2">
        <f t="shared" si="46"/>
        <v>152955216.70168066</v>
      </c>
      <c r="S252" s="2">
        <f t="shared" si="17"/>
        <v>791500.42857143283</v>
      </c>
      <c r="T252" s="2">
        <f t="shared" si="18"/>
        <v>8499.571428571362</v>
      </c>
      <c r="U252" s="2">
        <f t="shared" si="19"/>
        <v>800000</v>
      </c>
      <c r="V252" s="2">
        <f t="shared" si="34"/>
        <v>84500145.572510973</v>
      </c>
      <c r="W252" s="2">
        <f t="shared" si="20"/>
        <v>791500.42857143283</v>
      </c>
      <c r="X252" s="2">
        <f t="shared" si="6"/>
        <v>8499.5714285671711</v>
      </c>
      <c r="Y252" s="2">
        <f t="shared" si="43"/>
        <v>68455071.129169613</v>
      </c>
      <c r="Z252" s="2" t="str">
        <f t="shared" si="8"/>
        <v>MEEP</v>
      </c>
      <c r="AA252" s="2">
        <f>IF(Z252="HERE",Y252,AA251+Graph!$G$1*1000)</f>
        <v>77096580.129169703</v>
      </c>
      <c r="AB252" s="2">
        <f t="shared" si="21"/>
        <v>420000</v>
      </c>
      <c r="AC252" s="2">
        <f t="shared" si="44"/>
        <v>67087136.143939458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184</v>
      </c>
      <c r="C253" s="7"/>
      <c r="D253" s="2" t="e">
        <f t="shared" si="12"/>
        <v>#N/A</v>
      </c>
      <c r="E253" s="2" t="e">
        <f t="shared" si="22"/>
        <v>#N/A</v>
      </c>
      <c r="F253" s="2">
        <v>1370853.2897886336</v>
      </c>
      <c r="G253" s="2">
        <f t="shared" si="47"/>
        <v>791500.42857142852</v>
      </c>
      <c r="H253" s="2">
        <f t="shared" si="45"/>
        <v>151777682.00108275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2153512.1428571371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1383831.9691876769</v>
      </c>
      <c r="Q253" s="2">
        <f t="shared" si="48"/>
        <v>800000</v>
      </c>
      <c r="R253" s="2">
        <f t="shared" si="46"/>
        <v>153755216.70168066</v>
      </c>
      <c r="S253" s="2">
        <f t="shared" si="17"/>
        <v>791500.42857143283</v>
      </c>
      <c r="T253" s="2">
        <f t="shared" si="18"/>
        <v>8499.571428571362</v>
      </c>
      <c r="U253" s="2">
        <f t="shared" si="19"/>
        <v>800000</v>
      </c>
      <c r="V253" s="2">
        <f t="shared" si="34"/>
        <v>85291646.001082405</v>
      </c>
      <c r="W253" s="2">
        <f t="shared" si="20"/>
        <v>791500.42857143283</v>
      </c>
      <c r="X253" s="2">
        <f t="shared" si="6"/>
        <v>8499.5714285671711</v>
      </c>
      <c r="Y253" s="2">
        <f t="shared" si="43"/>
        <v>68463570.70059818</v>
      </c>
      <c r="Z253" s="2" t="str">
        <f t="shared" si="8"/>
        <v>MEEP</v>
      </c>
      <c r="AA253" s="2">
        <f>IF(Z253="HERE",Y253,AA252+Graph!$G$1*1000)</f>
        <v>77516580.129169703</v>
      </c>
      <c r="AB253" s="2">
        <f t="shared" si="21"/>
        <v>420000</v>
      </c>
      <c r="AC253" s="2">
        <f t="shared" si="44"/>
        <v>67087136.143939458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185</v>
      </c>
      <c r="C254" s="7"/>
      <c r="D254" s="2" t="e">
        <f t="shared" si="12"/>
        <v>#N/A</v>
      </c>
      <c r="E254" s="2" t="e">
        <f t="shared" si="22"/>
        <v>#N/A</v>
      </c>
      <c r="F254" s="2">
        <v>1375784.4256748259</v>
      </c>
      <c r="G254" s="2">
        <f t="shared" si="47"/>
        <v>791500.42857142852</v>
      </c>
      <c r="H254" s="2">
        <f t="shared" si="45"/>
        <v>152569182.42965418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2162011.7142857085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1388809.601349622</v>
      </c>
      <c r="Q254" s="2">
        <f t="shared" si="48"/>
        <v>800000</v>
      </c>
      <c r="R254" s="2">
        <f t="shared" si="46"/>
        <v>154555216.70168066</v>
      </c>
      <c r="S254" s="2">
        <f t="shared" si="17"/>
        <v>791500.42857143283</v>
      </c>
      <c r="T254" s="2">
        <f t="shared" si="18"/>
        <v>8499.571428571362</v>
      </c>
      <c r="U254" s="2">
        <f t="shared" si="19"/>
        <v>800000</v>
      </c>
      <c r="V254" s="2">
        <f t="shared" si="34"/>
        <v>86083146.429653838</v>
      </c>
      <c r="W254" s="2">
        <f t="shared" si="20"/>
        <v>791500.42857143283</v>
      </c>
      <c r="X254" s="2">
        <f t="shared" si="6"/>
        <v>8499.5714285671711</v>
      </c>
      <c r="Y254" s="2">
        <f t="shared" si="43"/>
        <v>68472070.272026747</v>
      </c>
      <c r="Z254" s="2" t="str">
        <f t="shared" si="8"/>
        <v>MEEP</v>
      </c>
      <c r="AA254" s="2">
        <f>IF(Z254="HERE",Y254,AA253+Graph!$G$1*1000)</f>
        <v>77936580.129169703</v>
      </c>
      <c r="AB254" s="2">
        <f t="shared" si="21"/>
        <v>420000</v>
      </c>
      <c r="AC254" s="2">
        <f t="shared" si="44"/>
        <v>67087136.143939458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186</v>
      </c>
      <c r="C255" s="7"/>
      <c r="D255" s="2" t="e">
        <f t="shared" si="12"/>
        <v>#N/A</v>
      </c>
      <c r="E255" s="2" t="e">
        <f t="shared" si="22"/>
        <v>#N/A</v>
      </c>
      <c r="F255" s="2">
        <v>1380715.5615609884</v>
      </c>
      <c r="G255" s="2">
        <f t="shared" si="47"/>
        <v>791500.42857142852</v>
      </c>
      <c r="H255" s="2">
        <f t="shared" si="45"/>
        <v>153360682.85822561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2170511.2857142799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1393787.2335115969</v>
      </c>
      <c r="Q255" s="2">
        <f t="shared" si="48"/>
        <v>800000</v>
      </c>
      <c r="R255" s="2">
        <f t="shared" si="46"/>
        <v>155355216.70168066</v>
      </c>
      <c r="S255" s="2">
        <f t="shared" si="17"/>
        <v>791500.42857143283</v>
      </c>
      <c r="T255" s="2">
        <f t="shared" si="18"/>
        <v>8499.571428571362</v>
      </c>
      <c r="U255" s="2">
        <f t="shared" si="19"/>
        <v>800000</v>
      </c>
      <c r="V255" s="2">
        <f t="shared" si="34"/>
        <v>86874646.858225271</v>
      </c>
      <c r="W255" s="2">
        <f t="shared" si="20"/>
        <v>791500.42857143283</v>
      </c>
      <c r="X255" s="2">
        <f t="shared" si="6"/>
        <v>8499.5714285671711</v>
      </c>
      <c r="Y255" s="2">
        <f t="shared" si="43"/>
        <v>68480569.843455315</v>
      </c>
      <c r="Z255" s="2" t="str">
        <f t="shared" si="8"/>
        <v>MEEP</v>
      </c>
      <c r="AA255" s="2">
        <f>IF(Z255="HERE",Y255,AA254+Graph!$G$1*1000)</f>
        <v>78356580.129169703</v>
      </c>
      <c r="AB255" s="2">
        <f t="shared" si="21"/>
        <v>420000</v>
      </c>
      <c r="AC255" s="2">
        <f t="shared" si="44"/>
        <v>67087136.143939458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187</v>
      </c>
      <c r="C256" s="7"/>
      <c r="D256" s="2" t="e">
        <f t="shared" si="12"/>
        <v>#N/A</v>
      </c>
      <c r="E256" s="2" t="e">
        <f t="shared" si="22"/>
        <v>#N/A</v>
      </c>
      <c r="F256" s="2">
        <v>1385646.6974471509</v>
      </c>
      <c r="G256" s="2">
        <f t="shared" si="47"/>
        <v>791500.42857142852</v>
      </c>
      <c r="H256" s="2">
        <f t="shared" si="45"/>
        <v>154152183.28679705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2179010.8571428512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1398764.865673542</v>
      </c>
      <c r="Q256" s="2">
        <f t="shared" si="48"/>
        <v>800000</v>
      </c>
      <c r="R256" s="2">
        <f t="shared" si="46"/>
        <v>156155216.70168066</v>
      </c>
      <c r="S256" s="2">
        <f t="shared" si="17"/>
        <v>791500.42857143283</v>
      </c>
      <c r="T256" s="2">
        <f t="shared" si="18"/>
        <v>8499.571428571362</v>
      </c>
      <c r="U256" s="2">
        <f t="shared" si="19"/>
        <v>800000</v>
      </c>
      <c r="V256" s="2">
        <f t="shared" si="34"/>
        <v>87666147.286796704</v>
      </c>
      <c r="W256" s="2">
        <f t="shared" si="20"/>
        <v>791500.42857143283</v>
      </c>
      <c r="X256" s="2">
        <f t="shared" si="6"/>
        <v>8499.5714285671711</v>
      </c>
      <c r="Y256" s="2">
        <f t="shared" si="43"/>
        <v>68489069.414883882</v>
      </c>
      <c r="Z256" s="2" t="str">
        <f t="shared" si="8"/>
        <v>MEEP</v>
      </c>
      <c r="AA256" s="2">
        <f>IF(Z256="HERE",Y256,AA255+Graph!$G$1*1000)</f>
        <v>78776580.129169703</v>
      </c>
      <c r="AB256" s="2">
        <f t="shared" si="21"/>
        <v>420000</v>
      </c>
      <c r="AC256" s="2">
        <f t="shared" si="44"/>
        <v>67087136.143939458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188</v>
      </c>
      <c r="C257" s="7"/>
      <c r="D257" s="2" t="e">
        <f t="shared" si="12"/>
        <v>#N/A</v>
      </c>
      <c r="E257" s="2" t="e">
        <f t="shared" si="22"/>
        <v>#N/A</v>
      </c>
      <c r="F257" s="2">
        <v>1390577.8333333433</v>
      </c>
      <c r="G257" s="2">
        <f t="shared" si="47"/>
        <v>791500.42857142852</v>
      </c>
      <c r="H257" s="2">
        <f t="shared" si="45"/>
        <v>154943683.71536848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2187510.4285714226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1403742.4978354871</v>
      </c>
      <c r="Q257" s="2">
        <f t="shared" si="48"/>
        <v>800000</v>
      </c>
      <c r="R257" s="2">
        <f t="shared" si="46"/>
        <v>156955216.70168066</v>
      </c>
      <c r="S257" s="2">
        <f t="shared" si="17"/>
        <v>791500.42857143283</v>
      </c>
      <c r="T257" s="2">
        <f t="shared" si="18"/>
        <v>8499.571428571362</v>
      </c>
      <c r="U257" s="2">
        <f t="shared" si="19"/>
        <v>800000</v>
      </c>
      <c r="V257" s="2">
        <f t="shared" si="34"/>
        <v>88457647.715368137</v>
      </c>
      <c r="W257" s="2">
        <f t="shared" si="20"/>
        <v>791500.42857143283</v>
      </c>
      <c r="X257" s="2">
        <f t="shared" si="6"/>
        <v>8499.5714285671711</v>
      </c>
      <c r="Y257" s="2">
        <f t="shared" si="43"/>
        <v>68497568.986312449</v>
      </c>
      <c r="Z257" s="2" t="str">
        <f t="shared" si="8"/>
        <v>MEEP</v>
      </c>
      <c r="AA257" s="2">
        <f>IF(Z257="HERE",Y257,AA256+Graph!$G$1*1000)</f>
        <v>79196580.129169703</v>
      </c>
      <c r="AB257" s="2">
        <f t="shared" si="21"/>
        <v>420000</v>
      </c>
      <c r="AC257" s="2">
        <f t="shared" si="44"/>
        <v>67087136.143939458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189</v>
      </c>
      <c r="C258" s="7"/>
      <c r="D258" s="2" t="e">
        <f t="shared" si="12"/>
        <v>#N/A</v>
      </c>
      <c r="E258" s="2" t="e">
        <f t="shared" si="22"/>
        <v>#N/A</v>
      </c>
      <c r="F258" s="2">
        <v>1395508.9692195058</v>
      </c>
      <c r="G258" s="2">
        <f t="shared" si="47"/>
        <v>791500.42857142852</v>
      </c>
      <c r="H258" s="2">
        <f t="shared" si="45"/>
        <v>155735184.14393991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2196009.9999999939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1408720.129997462</v>
      </c>
      <c r="Q258" s="2">
        <f t="shared" si="48"/>
        <v>800000</v>
      </c>
      <c r="R258" s="2">
        <f t="shared" si="46"/>
        <v>157755216.70168066</v>
      </c>
      <c r="S258" s="2">
        <f t="shared" si="17"/>
        <v>791500.42857143283</v>
      </c>
      <c r="T258" s="2">
        <f t="shared" si="18"/>
        <v>8499.571428571362</v>
      </c>
      <c r="U258" s="2">
        <f t="shared" si="19"/>
        <v>800000</v>
      </c>
      <c r="V258" s="2">
        <f t="shared" si="34"/>
        <v>89249148.14393957</v>
      </c>
      <c r="W258" s="2">
        <f t="shared" si="20"/>
        <v>791500.42857143283</v>
      </c>
      <c r="X258" s="2">
        <f t="shared" si="6"/>
        <v>8499.5714285671711</v>
      </c>
      <c r="Y258" s="2">
        <f t="shared" si="43"/>
        <v>68506068.557741016</v>
      </c>
      <c r="Z258" s="2" t="str">
        <f t="shared" si="8"/>
        <v>MEEP</v>
      </c>
      <c r="AA258" s="2">
        <f>IF(Z258="HERE",Y258,AA257+Graph!$G$1*1000)</f>
        <v>79616580.129169703</v>
      </c>
      <c r="AB258" s="2">
        <f t="shared" si="21"/>
        <v>420000</v>
      </c>
      <c r="AC258" s="2">
        <f t="shared" si="44"/>
        <v>67087136.143939458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190</v>
      </c>
      <c r="C259" s="7"/>
      <c r="D259" s="2" t="e">
        <f t="shared" si="12"/>
        <v>#N/A</v>
      </c>
      <c r="E259" s="2" t="e">
        <f t="shared" si="22"/>
        <v>#N/A</v>
      </c>
      <c r="F259" s="2">
        <v>1400440.1051056683</v>
      </c>
      <c r="G259" s="2">
        <f t="shared" si="47"/>
        <v>791500.42857142852</v>
      </c>
      <c r="H259" s="2">
        <f t="shared" si="45"/>
        <v>156526684.57251135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2204509.5714285653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1413697.7621594071</v>
      </c>
      <c r="Q259" s="2">
        <f t="shared" si="48"/>
        <v>800000</v>
      </c>
      <c r="R259" s="2">
        <f t="shared" si="46"/>
        <v>158555216.70168066</v>
      </c>
      <c r="S259" s="2">
        <f t="shared" si="17"/>
        <v>791500.42857143283</v>
      </c>
      <c r="T259" s="2">
        <f t="shared" si="18"/>
        <v>8499.571428571362</v>
      </c>
      <c r="U259" s="2">
        <f t="shared" si="19"/>
        <v>800000</v>
      </c>
      <c r="V259" s="2">
        <f t="shared" si="34"/>
        <v>90040648.572511002</v>
      </c>
      <c r="W259" s="2">
        <f t="shared" si="20"/>
        <v>791500.42857143283</v>
      </c>
      <c r="X259" s="2">
        <f t="shared" si="6"/>
        <v>8499.5714285671711</v>
      </c>
      <c r="Y259" s="2">
        <f t="shared" si="43"/>
        <v>68514568.129169583</v>
      </c>
      <c r="Z259" s="2" t="str">
        <f t="shared" si="8"/>
        <v>MEEP</v>
      </c>
      <c r="AA259" s="2">
        <f>IF(Z259="HERE",Y259,AA258+Graph!$G$1*1000)</f>
        <v>80036580.129169703</v>
      </c>
      <c r="AB259" s="2">
        <f t="shared" si="21"/>
        <v>420000</v>
      </c>
      <c r="AC259" s="2">
        <f t="shared" si="44"/>
        <v>67087136.143939458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191</v>
      </c>
      <c r="C260" s="7"/>
      <c r="D260" s="2" t="e">
        <f t="shared" si="12"/>
        <v>#N/A</v>
      </c>
      <c r="E260" s="2" t="e">
        <f t="shared" si="22"/>
        <v>#N/A</v>
      </c>
      <c r="F260" s="2">
        <v>1405371.2409918606</v>
      </c>
      <c r="G260" s="2">
        <f t="shared" si="47"/>
        <v>791500.42857142852</v>
      </c>
      <c r="H260" s="2">
        <f t="shared" si="45"/>
        <v>157318185.00108278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2213009.1428571367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1418675.3943213522</v>
      </c>
      <c r="Q260" s="2">
        <f t="shared" si="48"/>
        <v>800000</v>
      </c>
      <c r="R260" s="2">
        <f t="shared" si="46"/>
        <v>159355216.70168066</v>
      </c>
      <c r="S260" s="2">
        <f t="shared" si="17"/>
        <v>791500.42857143283</v>
      </c>
      <c r="T260" s="2">
        <f t="shared" si="18"/>
        <v>8499.571428571362</v>
      </c>
      <c r="U260" s="2">
        <f t="shared" si="19"/>
        <v>800000</v>
      </c>
      <c r="V260" s="2">
        <f t="shared" si="34"/>
        <v>90832149.001082435</v>
      </c>
      <c r="W260" s="2">
        <f t="shared" si="20"/>
        <v>791500.42857143283</v>
      </c>
      <c r="X260" s="2">
        <f t="shared" si="6"/>
        <v>8499.5714285671711</v>
      </c>
      <c r="Y260" s="2">
        <f t="shared" si="43"/>
        <v>68523067.70059815</v>
      </c>
      <c r="Z260" s="2" t="str">
        <f t="shared" si="8"/>
        <v>MEEP</v>
      </c>
      <c r="AA260" s="2">
        <f>IF(Z260="HERE",Y260,AA259+Graph!$G$1*1000)</f>
        <v>80456580.129169703</v>
      </c>
      <c r="AB260" s="2">
        <f t="shared" si="21"/>
        <v>420000</v>
      </c>
      <c r="AC260" s="2">
        <f t="shared" si="44"/>
        <v>67087136.143939458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192</v>
      </c>
      <c r="C261" s="7"/>
      <c r="D261" s="2" t="e">
        <f t="shared" si="12"/>
        <v>#N/A</v>
      </c>
      <c r="E261" s="2" t="e">
        <f t="shared" si="22"/>
        <v>#N/A</v>
      </c>
      <c r="F261" s="2">
        <v>1410302.3768780231</v>
      </c>
      <c r="G261" s="2">
        <f t="shared" si="47"/>
        <v>791500.42857142852</v>
      </c>
      <c r="H261" s="2">
        <f t="shared" si="45"/>
        <v>158109685.42965421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2221508.714285708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1423653.0264833272</v>
      </c>
      <c r="Q261" s="2">
        <f t="shared" si="48"/>
        <v>800000</v>
      </c>
      <c r="R261" s="2">
        <f t="shared" si="46"/>
        <v>160155216.70168066</v>
      </c>
      <c r="S261" s="2">
        <f t="shared" si="17"/>
        <v>791500.42857143283</v>
      </c>
      <c r="T261" s="2">
        <f t="shared" si="18"/>
        <v>8499.571428571362</v>
      </c>
      <c r="U261" s="2">
        <f t="shared" si="19"/>
        <v>800000</v>
      </c>
      <c r="V261" s="2">
        <f t="shared" si="34"/>
        <v>91623649.429653868</v>
      </c>
      <c r="W261" s="2">
        <f t="shared" si="20"/>
        <v>791500.42857143283</v>
      </c>
      <c r="X261" s="2">
        <f t="shared" si="6"/>
        <v>8499.5714285671711</v>
      </c>
      <c r="Y261" s="2">
        <f t="shared" si="43"/>
        <v>68531567.272026718</v>
      </c>
      <c r="Z261" s="2" t="str">
        <f t="shared" si="8"/>
        <v>MEEP</v>
      </c>
      <c r="AA261" s="2">
        <f>IF(Z261="HERE",Y261,AA260+Graph!$G$1*1000)</f>
        <v>80876580.129169703</v>
      </c>
      <c r="AB261" s="2">
        <f t="shared" si="21"/>
        <v>420000</v>
      </c>
      <c r="AC261" s="2">
        <f t="shared" si="44"/>
        <v>67087136.143939458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193</v>
      </c>
      <c r="C262" s="7"/>
      <c r="D262" s="2" t="e">
        <f t="shared" si="12"/>
        <v>#N/A</v>
      </c>
      <c r="E262" s="2" t="e">
        <f t="shared" si="22"/>
        <v>#N/A</v>
      </c>
      <c r="F262" s="2">
        <v>1415233.5127641857</v>
      </c>
      <c r="G262" s="2">
        <f t="shared" si="47"/>
        <v>791500.42857142852</v>
      </c>
      <c r="H262" s="2">
        <f t="shared" si="45"/>
        <v>158901185.85822564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2230008.2857142794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1428630.6586452723</v>
      </c>
      <c r="Q262" s="2">
        <f t="shared" si="48"/>
        <v>800000</v>
      </c>
      <c r="R262" s="2">
        <f t="shared" si="46"/>
        <v>160955216.70168066</v>
      </c>
      <c r="S262" s="2">
        <f t="shared" si="17"/>
        <v>791500.42857143283</v>
      </c>
      <c r="T262" s="2">
        <f t="shared" si="18"/>
        <v>8499.571428571362</v>
      </c>
      <c r="U262" s="2">
        <f t="shared" si="19"/>
        <v>800000</v>
      </c>
      <c r="V262" s="2">
        <f t="shared" si="34"/>
        <v>92415149.858225301</v>
      </c>
      <c r="W262" s="2">
        <f t="shared" si="20"/>
        <v>791500.42857143283</v>
      </c>
      <c r="X262" s="2">
        <f t="shared" si="6"/>
        <v>8499.5714285671711</v>
      </c>
      <c r="Y262" s="2">
        <f t="shared" si="43"/>
        <v>68540066.843455285</v>
      </c>
      <c r="Z262" s="2" t="str">
        <f t="shared" si="8"/>
        <v>MEEP</v>
      </c>
      <c r="AA262" s="2">
        <f>IF(Z262="HERE",Y262,AA261+Graph!$G$1*1000)</f>
        <v>81296580.129169703</v>
      </c>
      <c r="AB262" s="2">
        <f t="shared" si="21"/>
        <v>420000</v>
      </c>
      <c r="AC262" s="2">
        <f t="shared" si="44"/>
        <v>67087136.143939458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194</v>
      </c>
      <c r="C263" s="7"/>
      <c r="D263" s="2" t="e">
        <f t="shared" si="12"/>
        <v>#N/A</v>
      </c>
      <c r="E263" s="2" t="e">
        <f t="shared" si="22"/>
        <v>#N/A</v>
      </c>
      <c r="F263" s="2">
        <v>1420164.648650378</v>
      </c>
      <c r="G263" s="2">
        <f t="shared" si="47"/>
        <v>791500.42857142852</v>
      </c>
      <c r="H263" s="2">
        <f t="shared" si="45"/>
        <v>159692686.28679708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2238507.8571428508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1433608.2908072174</v>
      </c>
      <c r="Q263" s="2">
        <f t="shared" si="48"/>
        <v>800000</v>
      </c>
      <c r="R263" s="2">
        <f t="shared" si="46"/>
        <v>161755216.70168066</v>
      </c>
      <c r="S263" s="2">
        <f t="shared" si="17"/>
        <v>791500.42857143283</v>
      </c>
      <c r="T263" s="2">
        <f t="shared" si="18"/>
        <v>8499.571428571362</v>
      </c>
      <c r="U263" s="2">
        <f t="shared" si="19"/>
        <v>800000</v>
      </c>
      <c r="V263" s="2">
        <f t="shared" si="34"/>
        <v>93206650.286796734</v>
      </c>
      <c r="W263" s="2">
        <f t="shared" si="20"/>
        <v>791500.42857143283</v>
      </c>
      <c r="X263" s="2">
        <f t="shared" si="6"/>
        <v>8499.5714285671711</v>
      </c>
      <c r="Y263" s="2">
        <f t="shared" si="43"/>
        <v>68548566.414883852</v>
      </c>
      <c r="Z263" s="2" t="str">
        <f t="shared" si="8"/>
        <v>MEEP</v>
      </c>
      <c r="AA263" s="2">
        <f>IF(Z263="HERE",Y263,AA262+Graph!$G$1*1000)</f>
        <v>81716580.129169703</v>
      </c>
      <c r="AB263" s="2">
        <f t="shared" si="21"/>
        <v>420000</v>
      </c>
      <c r="AC263" s="2">
        <f t="shared" si="44"/>
        <v>67087136.143939458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195</v>
      </c>
      <c r="C264" s="7"/>
      <c r="D264" s="2" t="e">
        <f t="shared" si="12"/>
        <v>#N/A</v>
      </c>
      <c r="E264" s="2" t="e">
        <f t="shared" si="22"/>
        <v>#N/A</v>
      </c>
      <c r="F264" s="2">
        <v>1425095.7845365405</v>
      </c>
      <c r="G264" s="2">
        <f t="shared" si="47"/>
        <v>791500.42857142852</v>
      </c>
      <c r="H264" s="2">
        <f t="shared" si="45"/>
        <v>160484186.71536851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2247007.4285714221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1438585.9229691923</v>
      </c>
      <c r="Q264" s="2">
        <f t="shared" si="48"/>
        <v>800000</v>
      </c>
      <c r="R264" s="2">
        <f t="shared" si="46"/>
        <v>162555216.70168066</v>
      </c>
      <c r="S264" s="2">
        <f t="shared" si="17"/>
        <v>791500.42857143283</v>
      </c>
      <c r="T264" s="2">
        <f t="shared" si="18"/>
        <v>8499.571428571362</v>
      </c>
      <c r="U264" s="2">
        <f t="shared" si="19"/>
        <v>800000</v>
      </c>
      <c r="V264" s="2">
        <f t="shared" si="34"/>
        <v>93998150.715368167</v>
      </c>
      <c r="W264" s="2">
        <f t="shared" si="20"/>
        <v>791500.42857143283</v>
      </c>
      <c r="X264" s="2">
        <f t="shared" si="6"/>
        <v>8499.5714285671711</v>
      </c>
      <c r="Y264" s="2">
        <f t="shared" si="43"/>
        <v>68557065.986312419</v>
      </c>
      <c r="Z264" s="2" t="str">
        <f t="shared" si="8"/>
        <v>MEEP</v>
      </c>
      <c r="AA264" s="2">
        <f>IF(Z264="HERE",Y264,AA263+Graph!$G$1*1000)</f>
        <v>82136580.129169703</v>
      </c>
      <c r="AB264" s="2">
        <f t="shared" si="21"/>
        <v>420000</v>
      </c>
      <c r="AC264" s="2">
        <f t="shared" si="44"/>
        <v>67087136.143939458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196</v>
      </c>
      <c r="C265" s="7"/>
      <c r="D265" s="2" t="e">
        <f t="shared" si="12"/>
        <v>#N/A</v>
      </c>
      <c r="E265" s="2" t="e">
        <f t="shared" si="22"/>
        <v>#N/A</v>
      </c>
      <c r="F265" s="2">
        <v>1430026.920422703</v>
      </c>
      <c r="G265" s="2">
        <f t="shared" si="47"/>
        <v>791500.42857142852</v>
      </c>
      <c r="H265" s="2">
        <f t="shared" si="45"/>
        <v>161275687.14393994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2255506.9999999935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1443563.5551311374</v>
      </c>
      <c r="Q265" s="2">
        <f t="shared" si="48"/>
        <v>800000</v>
      </c>
      <c r="R265" s="2">
        <f t="shared" si="46"/>
        <v>163355216.70168066</v>
      </c>
      <c r="S265" s="2">
        <f t="shared" si="17"/>
        <v>791500.42857143283</v>
      </c>
      <c r="T265" s="2">
        <f t="shared" si="18"/>
        <v>8499.571428571362</v>
      </c>
      <c r="U265" s="2">
        <f t="shared" si="19"/>
        <v>800000</v>
      </c>
      <c r="V265" s="2">
        <f t="shared" si="34"/>
        <v>94789651.143939599</v>
      </c>
      <c r="W265" s="2">
        <f t="shared" si="20"/>
        <v>791500.42857143283</v>
      </c>
      <c r="X265" s="2">
        <f t="shared" si="6"/>
        <v>8499.5714285671711</v>
      </c>
      <c r="Y265" s="2">
        <f t="shared" si="43"/>
        <v>68565565.557740986</v>
      </c>
      <c r="Z265" s="2" t="str">
        <f t="shared" si="8"/>
        <v>MEEP</v>
      </c>
      <c r="AA265" s="2">
        <f>IF(Z265="HERE",Y265,AA264+Graph!$G$1*1000)</f>
        <v>82556580.129169703</v>
      </c>
      <c r="AB265" s="2">
        <f t="shared" si="21"/>
        <v>420000</v>
      </c>
      <c r="AC265" s="2">
        <f t="shared" si="44"/>
        <v>67087136.143939458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197</v>
      </c>
      <c r="C266" s="7"/>
      <c r="D266" s="2" t="e">
        <f t="shared" si="12"/>
        <v>#N/A</v>
      </c>
      <c r="E266" s="2" t="e">
        <f t="shared" si="22"/>
        <v>#N/A</v>
      </c>
      <c r="F266" s="2">
        <v>1434958.0563088953</v>
      </c>
      <c r="G266" s="2">
        <f t="shared" si="47"/>
        <v>791500.42857142852</v>
      </c>
      <c r="H266" s="2">
        <f t="shared" si="45"/>
        <v>162067187.57251137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2264006.5714285648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1448541.1872931123</v>
      </c>
      <c r="Q266" s="2">
        <f t="shared" si="48"/>
        <v>800000</v>
      </c>
      <c r="R266" s="2">
        <f t="shared" si="46"/>
        <v>164155216.70168066</v>
      </c>
      <c r="S266" s="2">
        <f t="shared" si="17"/>
        <v>791500.42857143283</v>
      </c>
      <c r="T266" s="2">
        <f t="shared" si="18"/>
        <v>8499.571428571362</v>
      </c>
      <c r="U266" s="2">
        <f t="shared" si="19"/>
        <v>800000</v>
      </c>
      <c r="V266" s="2">
        <f t="shared" si="34"/>
        <v>95581151.572511032</v>
      </c>
      <c r="W266" s="2">
        <f t="shared" si="20"/>
        <v>791500.42857143283</v>
      </c>
      <c r="X266" s="2">
        <f t="shared" si="6"/>
        <v>8499.5714285671711</v>
      </c>
      <c r="Y266" s="2">
        <f t="shared" si="43"/>
        <v>68574065.129169554</v>
      </c>
      <c r="Z266" s="2" t="str">
        <f t="shared" si="8"/>
        <v>MEEP</v>
      </c>
      <c r="AA266" s="2">
        <f>IF(Z266="HERE",Y266,AA265+Graph!$G$1*1000)</f>
        <v>82976580.129169703</v>
      </c>
      <c r="AB266" s="2">
        <f t="shared" si="21"/>
        <v>420000</v>
      </c>
      <c r="AC266" s="2">
        <f t="shared" si="44"/>
        <v>67087136.143939458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198</v>
      </c>
      <c r="C267" s="7"/>
      <c r="D267" s="2" t="e">
        <f t="shared" si="12"/>
        <v>#N/A</v>
      </c>
      <c r="E267" s="2" t="e">
        <f t="shared" si="22"/>
        <v>#N/A</v>
      </c>
      <c r="F267" s="2">
        <v>1439889.1921950579</v>
      </c>
      <c r="G267" s="2">
        <f t="shared" si="47"/>
        <v>791500.42857142852</v>
      </c>
      <c r="H267" s="2">
        <f t="shared" si="45"/>
        <v>162858688.00108281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2272506.1428571362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1453518.8194550574</v>
      </c>
      <c r="Q267" s="2">
        <f t="shared" si="48"/>
        <v>800000</v>
      </c>
      <c r="R267" s="2">
        <f t="shared" si="46"/>
        <v>164955216.70168066</v>
      </c>
      <c r="S267" s="2">
        <f t="shared" si="17"/>
        <v>791500.42857143283</v>
      </c>
      <c r="T267" s="2">
        <f t="shared" si="18"/>
        <v>8499.571428571362</v>
      </c>
      <c r="U267" s="2">
        <f t="shared" si="19"/>
        <v>800000</v>
      </c>
      <c r="V267" s="2">
        <f t="shared" si="34"/>
        <v>96372652.001082465</v>
      </c>
      <c r="W267" s="2">
        <f t="shared" si="20"/>
        <v>791500.42857143283</v>
      </c>
      <c r="X267" s="2">
        <f t="shared" si="6"/>
        <v>8499.5714285671711</v>
      </c>
      <c r="Y267" s="2">
        <f t="shared" si="43"/>
        <v>68582564.700598121</v>
      </c>
      <c r="Z267" s="2" t="str">
        <f t="shared" si="8"/>
        <v>MEEP</v>
      </c>
      <c r="AA267" s="2">
        <f>IF(Z267="HERE",Y267,AA266+Graph!$G$1*1000)</f>
        <v>83396580.129169703</v>
      </c>
      <c r="AB267" s="2">
        <f t="shared" si="21"/>
        <v>420000</v>
      </c>
      <c r="AC267" s="2">
        <f t="shared" si="44"/>
        <v>67087136.143939458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199</v>
      </c>
      <c r="C268" s="7"/>
      <c r="D268" s="2" t="e">
        <f t="shared" si="12"/>
        <v>#N/A</v>
      </c>
      <c r="E268" s="2" t="e">
        <f t="shared" si="22"/>
        <v>#N/A</v>
      </c>
      <c r="F268" s="2">
        <v>1444820.3280812204</v>
      </c>
      <c r="G268" s="2">
        <f t="shared" si="47"/>
        <v>791500.42857142852</v>
      </c>
      <c r="H268" s="2">
        <f t="shared" si="45"/>
        <v>163650188.42965424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2281005.7142857076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1458496.4516170025</v>
      </c>
      <c r="Q268" s="2">
        <f t="shared" si="48"/>
        <v>800000</v>
      </c>
      <c r="R268" s="2">
        <f t="shared" si="46"/>
        <v>165755216.70168066</v>
      </c>
      <c r="S268" s="2">
        <f t="shared" si="17"/>
        <v>791500.42857143283</v>
      </c>
      <c r="T268" s="2">
        <f t="shared" si="18"/>
        <v>8499.571428571362</v>
      </c>
      <c r="U268" s="2">
        <f t="shared" si="19"/>
        <v>800000</v>
      </c>
      <c r="V268" s="2">
        <f t="shared" si="34"/>
        <v>97164152.429653898</v>
      </c>
      <c r="W268" s="2">
        <f t="shared" si="20"/>
        <v>791500.42857143283</v>
      </c>
      <c r="X268" s="2">
        <f t="shared" si="6"/>
        <v>8499.5714285671711</v>
      </c>
      <c r="Y268" s="2">
        <f t="shared" si="43"/>
        <v>68591064.272026688</v>
      </c>
      <c r="Z268" s="2" t="str">
        <f t="shared" si="8"/>
        <v>MEEP</v>
      </c>
      <c r="AA268" s="2">
        <f>IF(Z268="HERE",Y268,AA267+Graph!$G$1*1000)</f>
        <v>83816580.129169703</v>
      </c>
      <c r="AB268" s="2">
        <f t="shared" si="21"/>
        <v>420000</v>
      </c>
      <c r="AC268" s="2">
        <f t="shared" si="44"/>
        <v>67087136.143939458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200</v>
      </c>
      <c r="C269" s="7"/>
      <c r="D269" s="2" t="e">
        <f t="shared" si="12"/>
        <v>#N/A</v>
      </c>
      <c r="E269" s="2" t="e">
        <f t="shared" si="22"/>
        <v>#N/A</v>
      </c>
      <c r="F269" s="2">
        <v>1449751.4639674127</v>
      </c>
      <c r="G269" s="2">
        <f t="shared" si="47"/>
        <v>791500.42857142852</v>
      </c>
      <c r="H269" s="2">
        <f t="shared" si="45"/>
        <v>164441688.85822567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2289505.2857142789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1463474.0837789774</v>
      </c>
      <c r="Q269" s="2">
        <f t="shared" si="48"/>
        <v>800000</v>
      </c>
      <c r="R269" s="2">
        <f t="shared" si="46"/>
        <v>166555216.70168066</v>
      </c>
      <c r="S269" s="2">
        <f t="shared" si="17"/>
        <v>791500.42857143283</v>
      </c>
      <c r="T269" s="2">
        <f t="shared" si="18"/>
        <v>8499.571428571362</v>
      </c>
      <c r="U269" s="2">
        <f t="shared" si="19"/>
        <v>800000</v>
      </c>
      <c r="V269" s="2">
        <f t="shared" si="34"/>
        <v>97955652.858225331</v>
      </c>
      <c r="W269" s="2">
        <f t="shared" si="20"/>
        <v>791500.42857143283</v>
      </c>
      <c r="X269" s="2">
        <f t="shared" si="6"/>
        <v>8499.5714285671711</v>
      </c>
      <c r="Y269" s="2">
        <f t="shared" si="43"/>
        <v>68599563.843455255</v>
      </c>
      <c r="Z269" s="2" t="str">
        <f t="shared" si="8"/>
        <v>MEEP</v>
      </c>
      <c r="AA269" s="2">
        <f>IF(Z269="HERE",Y269,AA268+Graph!$G$1*1000)</f>
        <v>84236580.129169703</v>
      </c>
      <c r="AB269" s="2">
        <f t="shared" si="21"/>
        <v>420000</v>
      </c>
      <c r="AC269" s="2">
        <f t="shared" si="44"/>
        <v>67087136.143939458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201</v>
      </c>
      <c r="C270" s="7"/>
      <c r="D270" s="2" t="e">
        <f t="shared" si="12"/>
        <v>#N/A</v>
      </c>
      <c r="E270" s="2" t="e">
        <f t="shared" si="22"/>
        <v>#N/A</v>
      </c>
      <c r="F270" s="2">
        <v>1454682.5998535752</v>
      </c>
      <c r="G270" s="2">
        <f t="shared" si="47"/>
        <v>791500.42857142852</v>
      </c>
      <c r="H270" s="2">
        <f t="shared" si="45"/>
        <v>165233189.28679711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2298004.8571428503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1468451.7159409225</v>
      </c>
      <c r="Q270" s="2">
        <f t="shared" si="48"/>
        <v>800000</v>
      </c>
      <c r="R270" s="2">
        <f t="shared" si="46"/>
        <v>167355216.70168066</v>
      </c>
      <c r="S270" s="2">
        <f t="shared" si="17"/>
        <v>791500.42857143283</v>
      </c>
      <c r="T270" s="2">
        <f t="shared" si="18"/>
        <v>8499.571428571362</v>
      </c>
      <c r="U270" s="2">
        <f t="shared" si="19"/>
        <v>800000</v>
      </c>
      <c r="V270" s="2">
        <f t="shared" si="34"/>
        <v>98747153.286796764</v>
      </c>
      <c r="W270" s="2">
        <f t="shared" si="20"/>
        <v>791500.42857143283</v>
      </c>
      <c r="X270" s="2">
        <f t="shared" si="6"/>
        <v>8499.5714285671711</v>
      </c>
      <c r="Y270" s="2">
        <f t="shared" si="43"/>
        <v>68608063.414883822</v>
      </c>
      <c r="Z270" s="2" t="str">
        <f t="shared" si="8"/>
        <v>MEEP</v>
      </c>
      <c r="AA270" s="2">
        <f>IF(Z270="HERE",Y270,AA269+Graph!$G$1*1000)</f>
        <v>84656580.129169703</v>
      </c>
      <c r="AB270" s="2">
        <f t="shared" si="21"/>
        <v>420000</v>
      </c>
      <c r="AC270" s="2">
        <f t="shared" si="44"/>
        <v>67087136.143939458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202</v>
      </c>
      <c r="C271" s="7"/>
      <c r="D271" s="2" t="e">
        <f t="shared" si="12"/>
        <v>#N/A</v>
      </c>
      <c r="E271" s="2" t="e">
        <f t="shared" si="22"/>
        <v>#N/A</v>
      </c>
      <c r="F271" s="2">
        <v>1459613.7357397377</v>
      </c>
      <c r="G271" s="2">
        <f t="shared" si="47"/>
        <v>791500.42857142852</v>
      </c>
      <c r="H271" s="2">
        <f t="shared" si="45"/>
        <v>166024689.71536854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2306504.4285714217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1473429.3481028676</v>
      </c>
      <c r="Q271" s="2">
        <f t="shared" si="48"/>
        <v>800000</v>
      </c>
      <c r="R271" s="2">
        <f t="shared" si="46"/>
        <v>168155216.70168066</v>
      </c>
      <c r="S271" s="2">
        <f t="shared" si="17"/>
        <v>791500.42857143283</v>
      </c>
      <c r="T271" s="2">
        <f t="shared" si="18"/>
        <v>8499.571428571362</v>
      </c>
      <c r="U271" s="2">
        <f t="shared" si="19"/>
        <v>800000</v>
      </c>
      <c r="V271" s="2">
        <f t="shared" si="34"/>
        <v>99538653.715368196</v>
      </c>
      <c r="W271" s="2">
        <f t="shared" si="20"/>
        <v>791500.42857143283</v>
      </c>
      <c r="X271" s="2">
        <f t="shared" si="6"/>
        <v>8499.5714285671711</v>
      </c>
      <c r="Y271" s="2">
        <f t="shared" si="43"/>
        <v>68616562.986312389</v>
      </c>
      <c r="Z271" s="2" t="str">
        <f t="shared" si="8"/>
        <v>MEEP</v>
      </c>
      <c r="AA271" s="2">
        <f>IF(Z271="HERE",Y271,AA270+Graph!$G$1*1000)</f>
        <v>85076580.129169703</v>
      </c>
      <c r="AB271" s="2">
        <f t="shared" si="21"/>
        <v>420000</v>
      </c>
      <c r="AC271" s="2">
        <f t="shared" si="44"/>
        <v>67087136.143939458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203</v>
      </c>
      <c r="C272" s="7"/>
      <c r="D272" s="2" t="e">
        <f t="shared" si="12"/>
        <v>#N/A</v>
      </c>
      <c r="E272" s="2" t="e">
        <f t="shared" si="22"/>
        <v>#N/A</v>
      </c>
      <c r="F272" s="2">
        <v>1464544.8716259301</v>
      </c>
      <c r="G272" s="2">
        <f t="shared" si="47"/>
        <v>791500.42857142852</v>
      </c>
      <c r="H272" s="2">
        <f t="shared" si="45"/>
        <v>166816190.14393997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2315003.999999993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1478406.9802648425</v>
      </c>
      <c r="Q272" s="2">
        <f t="shared" si="48"/>
        <v>800000</v>
      </c>
      <c r="R272" s="2">
        <f t="shared" si="46"/>
        <v>168955216.70168066</v>
      </c>
      <c r="S272" s="2">
        <f t="shared" si="17"/>
        <v>791500.42857143283</v>
      </c>
      <c r="T272" s="2">
        <f t="shared" si="18"/>
        <v>8499.571428571362</v>
      </c>
      <c r="U272" s="2">
        <f t="shared" si="19"/>
        <v>800000</v>
      </c>
      <c r="V272" s="2">
        <f t="shared" si="34"/>
        <v>100330154.14393963</v>
      </c>
      <c r="W272" s="2">
        <f t="shared" si="20"/>
        <v>791500.42857143283</v>
      </c>
      <c r="X272" s="2">
        <f t="shared" si="6"/>
        <v>8499.5714285671711</v>
      </c>
      <c r="Y272" s="2">
        <f t="shared" si="43"/>
        <v>68625062.557740957</v>
      </c>
      <c r="Z272" s="2" t="str">
        <f t="shared" si="8"/>
        <v>MEEP</v>
      </c>
      <c r="AA272" s="2">
        <f>IF(Z272="HERE",Y272,AA271+Graph!$G$1*1000)</f>
        <v>85496580.129169703</v>
      </c>
      <c r="AB272" s="2">
        <f t="shared" si="21"/>
        <v>420000</v>
      </c>
      <c r="AC272" s="2">
        <f t="shared" si="44"/>
        <v>67087136.143939458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204</v>
      </c>
      <c r="C273" s="7"/>
      <c r="D273" s="2" t="e">
        <f t="shared" si="12"/>
        <v>#N/A</v>
      </c>
      <c r="E273" s="2" t="e">
        <f t="shared" si="22"/>
        <v>#N/A</v>
      </c>
      <c r="F273" s="2">
        <v>1469476.0075120926</v>
      </c>
      <c r="G273" s="2">
        <f t="shared" si="47"/>
        <v>791500.42857142852</v>
      </c>
      <c r="H273" s="2">
        <f t="shared" si="45"/>
        <v>167607690.5725114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2323503.5714285644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1483384.6124267876</v>
      </c>
      <c r="Q273" s="2">
        <f t="shared" si="48"/>
        <v>800000</v>
      </c>
      <c r="R273" s="2">
        <f t="shared" si="46"/>
        <v>169755216.70168066</v>
      </c>
      <c r="S273" s="2">
        <f t="shared" si="17"/>
        <v>791500.42857143283</v>
      </c>
      <c r="T273" s="2">
        <f t="shared" si="18"/>
        <v>8499.571428571362</v>
      </c>
      <c r="U273" s="2">
        <f t="shared" si="19"/>
        <v>800000</v>
      </c>
      <c r="V273" s="2">
        <f t="shared" si="34"/>
        <v>101121654.57251106</v>
      </c>
      <c r="W273" s="2">
        <f t="shared" si="20"/>
        <v>791500.42857143283</v>
      </c>
      <c r="X273" s="2">
        <f t="shared" si="6"/>
        <v>8499.5714285671711</v>
      </c>
      <c r="Y273" s="2">
        <f t="shared" si="43"/>
        <v>68633562.129169524</v>
      </c>
      <c r="Z273" s="2" t="str">
        <f t="shared" si="8"/>
        <v>MEEP</v>
      </c>
      <c r="AA273" s="2">
        <f>IF(Z273="HERE",Y273,AA272+Graph!$G$1*1000)</f>
        <v>85916580.129169703</v>
      </c>
      <c r="AB273" s="2">
        <f t="shared" si="21"/>
        <v>420000</v>
      </c>
      <c r="AC273" s="2">
        <f t="shared" si="44"/>
        <v>67087136.143939458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205</v>
      </c>
      <c r="C274" s="7"/>
      <c r="D274" s="2" t="e">
        <f t="shared" si="12"/>
        <v>#N/A</v>
      </c>
      <c r="E274" s="2" t="e">
        <f t="shared" si="22"/>
        <v>#N/A</v>
      </c>
      <c r="F274" s="2">
        <v>1474407.1433982551</v>
      </c>
      <c r="G274" s="2">
        <f t="shared" si="47"/>
        <v>791500.42857142852</v>
      </c>
      <c r="H274" s="2">
        <f t="shared" si="45"/>
        <v>168399191.00108284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2332003.1428571357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1488362.2445887327</v>
      </c>
      <c r="Q274" s="2">
        <f t="shared" si="48"/>
        <v>800000</v>
      </c>
      <c r="R274" s="2">
        <f t="shared" si="46"/>
        <v>170555216.70168066</v>
      </c>
      <c r="S274" s="2">
        <f t="shared" si="17"/>
        <v>791500.42857143283</v>
      </c>
      <c r="T274" s="2">
        <f t="shared" si="18"/>
        <v>8499.571428571362</v>
      </c>
      <c r="U274" s="2">
        <f t="shared" si="19"/>
        <v>800000</v>
      </c>
      <c r="V274" s="2">
        <f t="shared" si="34"/>
        <v>101913155.00108249</v>
      </c>
      <c r="W274" s="2">
        <f t="shared" si="20"/>
        <v>791500.42857143283</v>
      </c>
      <c r="X274" s="2">
        <f t="shared" si="6"/>
        <v>8499.5714285671711</v>
      </c>
      <c r="Y274" s="2">
        <f t="shared" si="43"/>
        <v>68642061.700598091</v>
      </c>
      <c r="Z274" s="2" t="str">
        <f t="shared" si="8"/>
        <v>MEEP</v>
      </c>
      <c r="AA274" s="2">
        <f>IF(Z274="HERE",Y274,AA273+Graph!$G$1*1000)</f>
        <v>86336580.129169703</v>
      </c>
      <c r="AB274" s="2">
        <f t="shared" si="21"/>
        <v>420000</v>
      </c>
      <c r="AC274" s="2">
        <f t="shared" si="44"/>
        <v>67087136.143939458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206</v>
      </c>
      <c r="C275" s="7"/>
      <c r="D275" s="2" t="e">
        <f t="shared" si="12"/>
        <v>#N/A</v>
      </c>
      <c r="E275" s="2" t="e">
        <f t="shared" si="22"/>
        <v>#N/A</v>
      </c>
      <c r="F275" s="2">
        <v>1479338.2792844474</v>
      </c>
      <c r="G275" s="2">
        <f t="shared" si="47"/>
        <v>791500.42857142852</v>
      </c>
      <c r="H275" s="2">
        <f t="shared" si="45"/>
        <v>169190691.42965427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2340502.7142857071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1493339.8767507076</v>
      </c>
      <c r="Q275" s="2">
        <f t="shared" si="48"/>
        <v>800000</v>
      </c>
      <c r="R275" s="2">
        <f t="shared" si="46"/>
        <v>171355216.70168066</v>
      </c>
      <c r="S275" s="2">
        <f t="shared" si="17"/>
        <v>791500.42857143283</v>
      </c>
      <c r="T275" s="2">
        <f t="shared" si="18"/>
        <v>8499.571428571362</v>
      </c>
      <c r="U275" s="2">
        <f t="shared" si="19"/>
        <v>800000</v>
      </c>
      <c r="V275" s="2">
        <f t="shared" si="34"/>
        <v>102704655.42965393</v>
      </c>
      <c r="W275" s="2">
        <f t="shared" si="20"/>
        <v>791500.42857143283</v>
      </c>
      <c r="X275" s="2">
        <f t="shared" si="6"/>
        <v>8499.5714285671711</v>
      </c>
      <c r="Y275" s="2">
        <f t="shared" si="43"/>
        <v>68650561.272026658</v>
      </c>
      <c r="Z275" s="2" t="str">
        <f t="shared" si="8"/>
        <v>MEEP</v>
      </c>
      <c r="AA275" s="2">
        <f>IF(Z275="HERE",Y275,AA274+Graph!$G$1*1000)</f>
        <v>86756580.129169703</v>
      </c>
      <c r="AB275" s="2">
        <f t="shared" si="21"/>
        <v>420000</v>
      </c>
      <c r="AC275" s="2">
        <f t="shared" si="44"/>
        <v>67087136.143939458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207</v>
      </c>
      <c r="C276" s="7"/>
      <c r="D276" s="2" t="e">
        <f t="shared" si="12"/>
        <v>#N/A</v>
      </c>
      <c r="E276" s="2" t="e">
        <f t="shared" si="22"/>
        <v>#N/A</v>
      </c>
      <c r="F276" s="2">
        <v>1484269.41517061</v>
      </c>
      <c r="G276" s="2">
        <f t="shared" si="47"/>
        <v>791500.42857142852</v>
      </c>
      <c r="H276" s="2">
        <f t="shared" si="45"/>
        <v>169982191.8582257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2349002.2857142785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1498317.5089126527</v>
      </c>
      <c r="Q276" s="2">
        <f t="shared" si="48"/>
        <v>800000</v>
      </c>
      <c r="R276" s="2">
        <f t="shared" si="46"/>
        <v>172155216.70168066</v>
      </c>
      <c r="S276" s="2">
        <f t="shared" si="17"/>
        <v>791500.42857143283</v>
      </c>
      <c r="T276" s="2">
        <f t="shared" si="18"/>
        <v>8499.571428571362</v>
      </c>
      <c r="U276" s="2">
        <f t="shared" si="19"/>
        <v>800000</v>
      </c>
      <c r="V276" s="2">
        <f t="shared" si="34"/>
        <v>103496155.85822536</v>
      </c>
      <c r="W276" s="2">
        <f t="shared" si="20"/>
        <v>791500.42857143283</v>
      </c>
      <c r="X276" s="2">
        <f t="shared" si="6"/>
        <v>8499.5714285671711</v>
      </c>
      <c r="Y276" s="2">
        <f t="shared" si="43"/>
        <v>68659060.843455225</v>
      </c>
      <c r="Z276" s="2" t="str">
        <f t="shared" si="8"/>
        <v>MEEP</v>
      </c>
      <c r="AA276" s="2">
        <f>IF(Z276="HERE",Y276,AA275+Graph!$G$1*1000)</f>
        <v>87176580.129169703</v>
      </c>
      <c r="AB276" s="2">
        <f t="shared" si="21"/>
        <v>420000</v>
      </c>
      <c r="AC276" s="2">
        <f t="shared" si="44"/>
        <v>67087136.143939458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208</v>
      </c>
      <c r="C277" s="7"/>
      <c r="D277" s="2" t="e">
        <f t="shared" si="12"/>
        <v>#N/A</v>
      </c>
      <c r="E277" s="2" t="e">
        <f t="shared" si="22"/>
        <v>#N/A</v>
      </c>
      <c r="F277" s="2">
        <v>1489200.5510568023</v>
      </c>
      <c r="G277" s="2">
        <f t="shared" si="47"/>
        <v>791500.42857142852</v>
      </c>
      <c r="H277" s="2">
        <f t="shared" si="45"/>
        <v>170773692.28679714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2357501.8571428498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1503295.1410745978</v>
      </c>
      <c r="Q277" s="2">
        <f t="shared" si="48"/>
        <v>800000</v>
      </c>
      <c r="R277" s="2">
        <f t="shared" si="46"/>
        <v>172955216.70168066</v>
      </c>
      <c r="S277" s="2">
        <f t="shared" si="17"/>
        <v>791500.42857143283</v>
      </c>
      <c r="T277" s="2">
        <f t="shared" si="18"/>
        <v>8499.571428571362</v>
      </c>
      <c r="U277" s="2">
        <f t="shared" si="19"/>
        <v>800000</v>
      </c>
      <c r="V277" s="2">
        <f t="shared" si="34"/>
        <v>104287656.28679679</v>
      </c>
      <c r="W277" s="2">
        <f t="shared" si="20"/>
        <v>791500.42857143283</v>
      </c>
      <c r="X277" s="2">
        <f t="shared" si="6"/>
        <v>8499.5714285671711</v>
      </c>
      <c r="Y277" s="2">
        <f t="shared" si="43"/>
        <v>68667560.414883792</v>
      </c>
      <c r="Z277" s="2" t="str">
        <f t="shared" si="8"/>
        <v>MEEP</v>
      </c>
      <c r="AA277" s="2">
        <f>IF(Z277="HERE",Y277,AA276+Graph!$G$1*1000)</f>
        <v>87596580.129169703</v>
      </c>
      <c r="AB277" s="2">
        <f t="shared" si="21"/>
        <v>420000</v>
      </c>
      <c r="AC277" s="2">
        <f t="shared" si="44"/>
        <v>67087136.143939458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209</v>
      </c>
      <c r="C278" s="7"/>
      <c r="D278" s="2" t="e">
        <f t="shared" si="12"/>
        <v>#N/A</v>
      </c>
      <c r="E278" s="2" t="e">
        <f t="shared" si="22"/>
        <v>#N/A</v>
      </c>
      <c r="F278" s="2">
        <v>1494131.6869429648</v>
      </c>
      <c r="G278" s="2">
        <f t="shared" si="47"/>
        <v>791500.42857142852</v>
      </c>
      <c r="H278" s="2">
        <f t="shared" si="45"/>
        <v>171565192.71536857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2366001.4285714212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1508272.7732365727</v>
      </c>
      <c r="Q278" s="2">
        <f t="shared" si="48"/>
        <v>800000</v>
      </c>
      <c r="R278" s="2">
        <f t="shared" si="46"/>
        <v>173755216.70168066</v>
      </c>
      <c r="S278" s="2">
        <f t="shared" si="17"/>
        <v>791500.42857143283</v>
      </c>
      <c r="T278" s="2">
        <f t="shared" si="18"/>
        <v>8499.571428571362</v>
      </c>
      <c r="U278" s="2">
        <f t="shared" si="19"/>
        <v>800000</v>
      </c>
      <c r="V278" s="2">
        <f t="shared" si="34"/>
        <v>105079156.71536823</v>
      </c>
      <c r="W278" s="2">
        <f t="shared" si="20"/>
        <v>791500.42857143283</v>
      </c>
      <c r="X278" s="2">
        <f t="shared" si="6"/>
        <v>8499.5714285671711</v>
      </c>
      <c r="Y278" s="2">
        <f t="shared" si="43"/>
        <v>68676059.98631236</v>
      </c>
      <c r="Z278" s="2" t="str">
        <f t="shared" si="8"/>
        <v>MEEP</v>
      </c>
      <c r="AA278" s="2">
        <f>IF(Z278="HERE",Y278,AA277+Graph!$G$1*1000)</f>
        <v>88016580.129169703</v>
      </c>
      <c r="AB278" s="2">
        <f t="shared" si="21"/>
        <v>420000</v>
      </c>
      <c r="AC278" s="2">
        <f t="shared" si="44"/>
        <v>67087136.143939458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210</v>
      </c>
      <c r="C279" s="7"/>
      <c r="D279" s="2" t="e">
        <f t="shared" si="12"/>
        <v>#N/A</v>
      </c>
      <c r="E279" s="2" t="e">
        <f t="shared" si="22"/>
        <v>#N/A</v>
      </c>
      <c r="F279" s="2">
        <v>1499062.8228291273</v>
      </c>
      <c r="G279" s="2">
        <f t="shared" si="47"/>
        <v>791500.42857142852</v>
      </c>
      <c r="H279" s="2">
        <f t="shared" si="45"/>
        <v>172356693.14394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2374500.9999999925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1513250.4053985178</v>
      </c>
      <c r="Q279" s="2">
        <f t="shared" si="48"/>
        <v>800000</v>
      </c>
      <c r="R279" s="2">
        <f t="shared" si="46"/>
        <v>174555216.70168066</v>
      </c>
      <c r="S279" s="2">
        <f t="shared" si="17"/>
        <v>791500.42857143283</v>
      </c>
      <c r="T279" s="2">
        <f t="shared" si="18"/>
        <v>8499.571428571362</v>
      </c>
      <c r="U279" s="2">
        <f t="shared" si="19"/>
        <v>800000</v>
      </c>
      <c r="V279" s="2">
        <f t="shared" si="34"/>
        <v>105870657.14393966</v>
      </c>
      <c r="W279" s="2">
        <f t="shared" si="20"/>
        <v>791500.42857143283</v>
      </c>
      <c r="X279" s="2">
        <f t="shared" si="6"/>
        <v>8499.5714285671711</v>
      </c>
      <c r="Y279" s="2">
        <f t="shared" si="43"/>
        <v>68684559.557740927</v>
      </c>
      <c r="Z279" s="2" t="str">
        <f t="shared" si="8"/>
        <v>MEEP</v>
      </c>
      <c r="AA279" s="2">
        <f>IF(Z279="HERE",Y279,AA278+Graph!$G$1*1000)</f>
        <v>88436580.129169703</v>
      </c>
      <c r="AB279" s="2">
        <f t="shared" si="21"/>
        <v>420000</v>
      </c>
      <c r="AC279" s="2">
        <f t="shared" si="44"/>
        <v>67087136.143939458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211</v>
      </c>
      <c r="C280" s="7"/>
      <c r="D280" s="2" t="e">
        <f t="shared" si="12"/>
        <v>#N/A</v>
      </c>
      <c r="E280" s="2" t="e">
        <f t="shared" si="22"/>
        <v>#N/A</v>
      </c>
      <c r="F280" s="2">
        <v>1503993.9587153196</v>
      </c>
      <c r="G280" s="2">
        <f t="shared" si="47"/>
        <v>791500.42857142852</v>
      </c>
      <c r="H280" s="2">
        <f t="shared" si="45"/>
        <v>173148193.57251143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2383000.5714285639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1518228.0375604928</v>
      </c>
      <c r="Q280" s="2">
        <f t="shared" si="48"/>
        <v>800000</v>
      </c>
      <c r="R280" s="2">
        <f t="shared" si="46"/>
        <v>175355216.70168066</v>
      </c>
      <c r="S280" s="2">
        <f t="shared" si="17"/>
        <v>791500.42857143283</v>
      </c>
      <c r="T280" s="2">
        <f t="shared" si="18"/>
        <v>8499.571428571362</v>
      </c>
      <c r="U280" s="2">
        <f t="shared" si="19"/>
        <v>800000</v>
      </c>
      <c r="V280" s="2">
        <f t="shared" si="34"/>
        <v>106662157.57251109</v>
      </c>
      <c r="W280" s="2">
        <f t="shared" si="20"/>
        <v>791500.42857143283</v>
      </c>
      <c r="X280" s="2">
        <f t="shared" si="6"/>
        <v>8499.5714285671711</v>
      </c>
      <c r="Y280" s="2">
        <f t="shared" si="43"/>
        <v>68693059.129169494</v>
      </c>
      <c r="Z280" s="2" t="str">
        <f t="shared" si="8"/>
        <v>MEEP</v>
      </c>
      <c r="AA280" s="2">
        <f>IF(Z280="HERE",Y280,AA279+Graph!$G$1*1000)</f>
        <v>88856580.129169703</v>
      </c>
      <c r="AB280" s="2">
        <f t="shared" si="21"/>
        <v>420000</v>
      </c>
      <c r="AC280" s="2">
        <f t="shared" si="44"/>
        <v>67087136.143939458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212</v>
      </c>
      <c r="C281" s="7"/>
      <c r="D281" s="2" t="e">
        <f t="shared" si="12"/>
        <v>#N/A</v>
      </c>
      <c r="E281" s="2" t="e">
        <f t="shared" si="22"/>
        <v>#N/A</v>
      </c>
      <c r="F281" s="2">
        <v>1508925.0946014822</v>
      </c>
      <c r="G281" s="2">
        <f t="shared" si="47"/>
        <v>791500.42857142852</v>
      </c>
      <c r="H281" s="2">
        <f t="shared" si="45"/>
        <v>173939694.00108287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2391500.1428571353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1523205.6697224379</v>
      </c>
      <c r="Q281" s="2">
        <f t="shared" si="48"/>
        <v>800000</v>
      </c>
      <c r="R281" s="2">
        <f t="shared" si="46"/>
        <v>176155216.70168066</v>
      </c>
      <c r="S281" s="2">
        <f t="shared" si="17"/>
        <v>791500.42857143283</v>
      </c>
      <c r="T281" s="2">
        <f t="shared" si="18"/>
        <v>8499.571428571362</v>
      </c>
      <c r="U281" s="2">
        <f t="shared" si="19"/>
        <v>800000</v>
      </c>
      <c r="V281" s="2">
        <f t="shared" si="34"/>
        <v>107453658.00108252</v>
      </c>
      <c r="W281" s="2">
        <f t="shared" si="20"/>
        <v>791500.42857143283</v>
      </c>
      <c r="X281" s="2">
        <f t="shared" si="6"/>
        <v>8499.5714285671711</v>
      </c>
      <c r="Y281" s="2">
        <f t="shared" si="43"/>
        <v>68701558.700598061</v>
      </c>
      <c r="Z281" s="2" t="str">
        <f t="shared" si="8"/>
        <v>MEEP</v>
      </c>
      <c r="AA281" s="2">
        <f>IF(Z281="HERE",Y281,AA280+Graph!$G$1*1000)</f>
        <v>89276580.129169703</v>
      </c>
      <c r="AB281" s="2">
        <f t="shared" si="21"/>
        <v>420000</v>
      </c>
      <c r="AC281" s="2">
        <f t="shared" si="44"/>
        <v>67087136.143939458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213</v>
      </c>
      <c r="C282" s="7"/>
      <c r="D282" s="2" t="e">
        <f t="shared" si="12"/>
        <v>#N/A</v>
      </c>
      <c r="E282" s="2" t="e">
        <f t="shared" si="22"/>
        <v>#N/A</v>
      </c>
      <c r="F282" s="2">
        <v>1513856.2304876447</v>
      </c>
      <c r="G282" s="2">
        <f t="shared" si="47"/>
        <v>791500.42857142852</v>
      </c>
      <c r="H282" s="2">
        <f t="shared" si="45"/>
        <v>174731194.4296543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2399999.7142857066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1528183.301884383</v>
      </c>
      <c r="Q282" s="2">
        <f t="shared" si="48"/>
        <v>800000</v>
      </c>
      <c r="R282" s="2">
        <f t="shared" si="46"/>
        <v>176955216.70168066</v>
      </c>
      <c r="S282" s="2">
        <f t="shared" si="17"/>
        <v>791500.42857143283</v>
      </c>
      <c r="T282" s="2">
        <f t="shared" si="18"/>
        <v>8499.571428571362</v>
      </c>
      <c r="U282" s="2">
        <f t="shared" si="19"/>
        <v>800000</v>
      </c>
      <c r="V282" s="2">
        <f t="shared" si="34"/>
        <v>108245158.42965396</v>
      </c>
      <c r="W282" s="2">
        <f t="shared" si="20"/>
        <v>791500.42857143283</v>
      </c>
      <c r="X282" s="2">
        <f t="shared" si="6"/>
        <v>8499.5714285671711</v>
      </c>
      <c r="Y282" s="2">
        <f t="shared" si="43"/>
        <v>68710058.272026628</v>
      </c>
      <c r="Z282" s="2" t="str">
        <f t="shared" si="8"/>
        <v>MEEP</v>
      </c>
      <c r="AA282" s="2">
        <f>IF(Z282="HERE",Y282,AA281+Graph!$G$1*1000)</f>
        <v>89696580.129169703</v>
      </c>
      <c r="AB282" s="2">
        <f t="shared" si="21"/>
        <v>420000</v>
      </c>
      <c r="AC282" s="2">
        <f t="shared" si="44"/>
        <v>67087136.143939458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214</v>
      </c>
      <c r="C283" s="7"/>
      <c r="D283" s="2" t="e">
        <f t="shared" si="12"/>
        <v>#N/A</v>
      </c>
      <c r="E283" s="2" t="e">
        <f t="shared" si="22"/>
        <v>#N/A</v>
      </c>
      <c r="F283" s="2">
        <v>1518787.366373837</v>
      </c>
      <c r="G283" s="2">
        <f t="shared" si="47"/>
        <v>791500.42857142852</v>
      </c>
      <c r="H283" s="2">
        <f t="shared" si="45"/>
        <v>175522694.85822573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2408499.285714278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1533160.9340463579</v>
      </c>
      <c r="Q283" s="2">
        <f t="shared" si="48"/>
        <v>800000</v>
      </c>
      <c r="R283" s="2">
        <f t="shared" si="46"/>
        <v>177755216.70168066</v>
      </c>
      <c r="S283" s="2">
        <f t="shared" si="17"/>
        <v>791500.42857143283</v>
      </c>
      <c r="T283" s="2">
        <f t="shared" si="18"/>
        <v>8499.571428571362</v>
      </c>
      <c r="U283" s="2">
        <f t="shared" si="19"/>
        <v>800000</v>
      </c>
      <c r="V283" s="2">
        <f t="shared" si="34"/>
        <v>109036658.85822539</v>
      </c>
      <c r="W283" s="2">
        <f t="shared" si="20"/>
        <v>791500.42857143283</v>
      </c>
      <c r="X283" s="2">
        <f t="shared" si="6"/>
        <v>8499.5714285671711</v>
      </c>
      <c r="Y283" s="2">
        <f t="shared" si="43"/>
        <v>68718557.843455195</v>
      </c>
      <c r="Z283" s="2" t="str">
        <f t="shared" si="8"/>
        <v>MEEP</v>
      </c>
      <c r="AA283" s="2">
        <f>IF(Z283="HERE",Y283,AA282+Graph!$G$1*1000)</f>
        <v>90116580.129169703</v>
      </c>
      <c r="AB283" s="2">
        <f t="shared" si="21"/>
        <v>420000</v>
      </c>
      <c r="AC283" s="2">
        <f t="shared" si="44"/>
        <v>67087136.143939458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215</v>
      </c>
      <c r="C284" s="7"/>
      <c r="D284" s="2" t="e">
        <f t="shared" si="12"/>
        <v>#N/A</v>
      </c>
      <c r="E284" s="2" t="e">
        <f t="shared" si="22"/>
        <v>#N/A</v>
      </c>
      <c r="F284" s="2">
        <v>1523718.5022599995</v>
      </c>
      <c r="G284" s="2">
        <f t="shared" si="47"/>
        <v>791500.42857142852</v>
      </c>
      <c r="H284" s="2">
        <f t="shared" si="45"/>
        <v>176314195.28679717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2416998.8571428494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1538138.566208303</v>
      </c>
      <c r="Q284" s="2">
        <f t="shared" si="48"/>
        <v>800000</v>
      </c>
      <c r="R284" s="2">
        <f t="shared" si="46"/>
        <v>178555216.70168066</v>
      </c>
      <c r="S284" s="2">
        <f t="shared" si="17"/>
        <v>791500.42857143283</v>
      </c>
      <c r="T284" s="2">
        <f t="shared" si="18"/>
        <v>8499.571428571362</v>
      </c>
      <c r="U284" s="2">
        <f t="shared" si="19"/>
        <v>800000</v>
      </c>
      <c r="V284" s="2">
        <f t="shared" si="34"/>
        <v>109828159.28679682</v>
      </c>
      <c r="W284" s="2">
        <f t="shared" si="20"/>
        <v>791500.42857143283</v>
      </c>
      <c r="X284" s="2">
        <f t="shared" si="6"/>
        <v>8499.5714285671711</v>
      </c>
      <c r="Y284" s="2">
        <f t="shared" si="43"/>
        <v>68727057.414883763</v>
      </c>
      <c r="Z284" s="2" t="str">
        <f t="shared" si="8"/>
        <v>MEEP</v>
      </c>
      <c r="AA284" s="2">
        <f>IF(Z284="HERE",Y284,AA283+Graph!$G$1*1000)</f>
        <v>90536580.129169703</v>
      </c>
      <c r="AB284" s="2">
        <f t="shared" si="21"/>
        <v>420000</v>
      </c>
      <c r="AC284" s="2">
        <f t="shared" si="44"/>
        <v>67087136.143939458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216</v>
      </c>
      <c r="C285" s="7"/>
      <c r="D285" s="2" t="e">
        <f t="shared" si="12"/>
        <v>#N/A</v>
      </c>
      <c r="E285" s="2" t="e">
        <f t="shared" si="22"/>
        <v>#N/A</v>
      </c>
      <c r="F285" s="2">
        <v>1528649.638146162</v>
      </c>
      <c r="G285" s="2">
        <f t="shared" si="47"/>
        <v>791500.42857142852</v>
      </c>
      <c r="H285" s="2">
        <f t="shared" si="45"/>
        <v>177105695.7153686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2425498.4285714207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1543116.1983702481</v>
      </c>
      <c r="Q285" s="2">
        <f t="shared" si="48"/>
        <v>800000</v>
      </c>
      <c r="R285" s="2">
        <f t="shared" si="46"/>
        <v>179355216.70168066</v>
      </c>
      <c r="S285" s="2">
        <f t="shared" si="17"/>
        <v>791500.42857143283</v>
      </c>
      <c r="T285" s="2">
        <f t="shared" si="18"/>
        <v>8499.571428571362</v>
      </c>
      <c r="U285" s="2">
        <f t="shared" si="19"/>
        <v>800000</v>
      </c>
      <c r="V285" s="2">
        <f t="shared" si="34"/>
        <v>110619659.71536826</v>
      </c>
      <c r="W285" s="2">
        <f t="shared" si="20"/>
        <v>791500.42857143283</v>
      </c>
      <c r="X285" s="2">
        <f t="shared" si="6"/>
        <v>8499.5714285671711</v>
      </c>
      <c r="Y285" s="2">
        <f t="shared" si="43"/>
        <v>68735556.98631233</v>
      </c>
      <c r="Z285" s="2" t="str">
        <f t="shared" si="8"/>
        <v>MEEP</v>
      </c>
      <c r="AA285" s="2">
        <f>IF(Z285="HERE",Y285,AA284+Graph!$G$1*1000)</f>
        <v>90956580.129169703</v>
      </c>
      <c r="AB285" s="2">
        <f t="shared" si="21"/>
        <v>420000</v>
      </c>
      <c r="AC285" s="2">
        <f t="shared" si="44"/>
        <v>67087136.143939458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217</v>
      </c>
      <c r="C286" s="7"/>
      <c r="D286" s="2" t="e">
        <f t="shared" si="12"/>
        <v>#N/A</v>
      </c>
      <c r="E286" s="2" t="e">
        <f t="shared" si="22"/>
        <v>#N/A</v>
      </c>
      <c r="F286" s="2">
        <v>1533580.7740323544</v>
      </c>
      <c r="G286" s="2">
        <f t="shared" si="47"/>
        <v>791500.42857142852</v>
      </c>
      <c r="H286" s="2">
        <f t="shared" si="45"/>
        <v>177897196.14394003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2433997.9999999921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1548093.830532223</v>
      </c>
      <c r="Q286" s="2">
        <f t="shared" si="48"/>
        <v>800000</v>
      </c>
      <c r="R286" s="2">
        <f t="shared" si="46"/>
        <v>180155216.70168066</v>
      </c>
      <c r="S286" s="2">
        <f t="shared" si="17"/>
        <v>791500.42857143283</v>
      </c>
      <c r="T286" s="2">
        <f t="shared" si="18"/>
        <v>8499.571428571362</v>
      </c>
      <c r="U286" s="2">
        <f t="shared" si="19"/>
        <v>800000</v>
      </c>
      <c r="V286" s="2">
        <f t="shared" si="34"/>
        <v>111411160.14393969</v>
      </c>
      <c r="W286" s="2">
        <f t="shared" si="20"/>
        <v>791500.42857143283</v>
      </c>
      <c r="X286" s="2">
        <f t="shared" ref="X286:X385" si="51">SUM(U286-W286)</f>
        <v>8499.5714285671711</v>
      </c>
      <c r="Y286" s="2">
        <f t="shared" si="43"/>
        <v>68744056.557740897</v>
      </c>
      <c r="Z286" s="2" t="str">
        <f t="shared" ref="Z286:Z385" si="52">IF(V286&lt;Y286,"HERE","MEEP")</f>
        <v>MEEP</v>
      </c>
      <c r="AA286" s="2">
        <f>IF(Z286="HERE",Y286,AA285+Graph!$G$1*1000)</f>
        <v>91376580.129169703</v>
      </c>
      <c r="AB286" s="2">
        <f t="shared" si="21"/>
        <v>420000</v>
      </c>
      <c r="AC286" s="2">
        <f t="shared" si="44"/>
        <v>67087136.143939458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218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1538511.9099185169</v>
      </c>
      <c r="G287" s="2">
        <f t="shared" si="47"/>
        <v>791500.42857142852</v>
      </c>
      <c r="H287" s="2">
        <f t="shared" si="45"/>
        <v>178688696.57251146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2442497.5714285634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1553071.4626941681</v>
      </c>
      <c r="Q287" s="2">
        <f t="shared" si="48"/>
        <v>800000</v>
      </c>
      <c r="R287" s="2">
        <f t="shared" si="46"/>
        <v>180955216.70168066</v>
      </c>
      <c r="S287" s="2">
        <f t="shared" ref="S287:S385" si="58">SUM(H287-H286)</f>
        <v>791500.42857143283</v>
      </c>
      <c r="T287" s="2">
        <f t="shared" ref="T287:T385" si="59">SUM(L287-L286)</f>
        <v>8499.571428571362</v>
      </c>
      <c r="U287" s="2">
        <f t="shared" ref="U287:U385" si="60">SUM(R287-R286)</f>
        <v>800000</v>
      </c>
      <c r="V287" s="2">
        <f t="shared" si="34"/>
        <v>112202660.57251112</v>
      </c>
      <c r="W287" s="2">
        <f t="shared" ref="W287:W385" si="61">SUM(V287-V286)</f>
        <v>791500.42857143283</v>
      </c>
      <c r="X287" s="2">
        <f t="shared" si="51"/>
        <v>8499.5714285671711</v>
      </c>
      <c r="Y287" s="2">
        <f t="shared" ref="Y287:Y350" si="62">IF(COUNT($C288)=0,IF(COUNT($C287)=1,C287,SUM(Y286+X287)),C287)</f>
        <v>68752556.129169464</v>
      </c>
      <c r="Z287" s="2" t="str">
        <f t="shared" si="52"/>
        <v>MEEP</v>
      </c>
      <c r="AA287" s="2">
        <f>IF(Z287="HERE",Y287,AA286+Graph!$G$1*1000)</f>
        <v>91796580.129169703</v>
      </c>
      <c r="AB287" s="2">
        <f t="shared" ref="AB287:AB385" si="63">SUM(AA287-AA286)</f>
        <v>420000</v>
      </c>
      <c r="AC287" s="2">
        <f t="shared" ref="AC287:AC350" si="64">IF(Z288="HERE",V287,AC286)</f>
        <v>67087136.143939458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219</v>
      </c>
      <c r="C288" s="7"/>
      <c r="D288" s="2" t="e">
        <f t="shared" si="55"/>
        <v>#N/A</v>
      </c>
      <c r="E288" s="2" t="e">
        <f t="shared" si="22"/>
        <v>#N/A</v>
      </c>
      <c r="F288" s="2">
        <v>1543443.0458046794</v>
      </c>
      <c r="G288" s="2">
        <f t="shared" si="47"/>
        <v>791500.42857142852</v>
      </c>
      <c r="H288" s="2">
        <f t="shared" ref="H288:H351" si="65">IF(COUNT($C289)=0,IF(COUNT($C288)=1,C288,SUM(H287+G288)),C288)</f>
        <v>179480197.0010829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2450997.1428571348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1558049.0948561132</v>
      </c>
      <c r="Q288" s="2">
        <f t="shared" si="48"/>
        <v>800000</v>
      </c>
      <c r="R288" s="2">
        <f t="shared" ref="R288:R351" si="66">IF(COUNT($C289)=0,IF(COUNT($C288)=1,M288,SUM(R287+Q288)),M288)</f>
        <v>181755216.70168066</v>
      </c>
      <c r="S288" s="2">
        <f t="shared" si="58"/>
        <v>791500.42857143283</v>
      </c>
      <c r="T288" s="2">
        <f t="shared" si="59"/>
        <v>8499.571428571362</v>
      </c>
      <c r="U288" s="2">
        <f t="shared" si="60"/>
        <v>800000</v>
      </c>
      <c r="V288" s="2">
        <f t="shared" si="34"/>
        <v>112994161.00108255</v>
      </c>
      <c r="W288" s="2">
        <f t="shared" si="61"/>
        <v>791500.42857143283</v>
      </c>
      <c r="X288" s="2">
        <f t="shared" si="51"/>
        <v>8499.5714285671711</v>
      </c>
      <c r="Y288" s="2">
        <f t="shared" si="62"/>
        <v>68761055.700598031</v>
      </c>
      <c r="Z288" s="2" t="str">
        <f t="shared" si="52"/>
        <v>MEEP</v>
      </c>
      <c r="AA288" s="2">
        <f>IF(Z288="HERE",Y288,AA287+Graph!$G$1*1000)</f>
        <v>92216580.129169703</v>
      </c>
      <c r="AB288" s="2">
        <f t="shared" si="63"/>
        <v>420000</v>
      </c>
      <c r="AC288" s="2">
        <f t="shared" si="64"/>
        <v>67087136.143939458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220</v>
      </c>
      <c r="C289" s="7"/>
      <c r="D289" s="2" t="e">
        <f t="shared" si="55"/>
        <v>#N/A</v>
      </c>
      <c r="E289" s="2" t="e">
        <f t="shared" si="22"/>
        <v>#N/A</v>
      </c>
      <c r="F289" s="2">
        <v>1548374.1816908717</v>
      </c>
      <c r="G289" s="2">
        <f t="shared" si="47"/>
        <v>791500.42857142852</v>
      </c>
      <c r="H289" s="2">
        <f t="shared" si="65"/>
        <v>180271697.42965433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2459496.7142857062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1563026.7270180881</v>
      </c>
      <c r="Q289" s="2">
        <f t="shared" si="48"/>
        <v>800000</v>
      </c>
      <c r="R289" s="2">
        <f t="shared" si="66"/>
        <v>182555216.70168066</v>
      </c>
      <c r="S289" s="2">
        <f t="shared" si="58"/>
        <v>791500.42857143283</v>
      </c>
      <c r="T289" s="2">
        <f t="shared" si="59"/>
        <v>8499.571428571362</v>
      </c>
      <c r="U289" s="2">
        <f t="shared" si="60"/>
        <v>800000</v>
      </c>
      <c r="V289" s="2">
        <f t="shared" si="34"/>
        <v>113785661.42965399</v>
      </c>
      <c r="W289" s="2">
        <f t="shared" si="61"/>
        <v>791500.42857143283</v>
      </c>
      <c r="X289" s="2">
        <f t="shared" si="51"/>
        <v>8499.5714285671711</v>
      </c>
      <c r="Y289" s="2">
        <f t="shared" si="62"/>
        <v>68769555.272026598</v>
      </c>
      <c r="Z289" s="2" t="str">
        <f t="shared" si="52"/>
        <v>MEEP</v>
      </c>
      <c r="AA289" s="2">
        <f>IF(Z289="HERE",Y289,AA288+Graph!$G$1*1000)</f>
        <v>92636580.129169703</v>
      </c>
      <c r="AB289" s="2">
        <f t="shared" si="63"/>
        <v>420000</v>
      </c>
      <c r="AC289" s="2">
        <f t="shared" si="64"/>
        <v>67087136.143939458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221</v>
      </c>
      <c r="C290" s="7"/>
      <c r="D290" s="2" t="e">
        <f t="shared" si="55"/>
        <v>#N/A</v>
      </c>
      <c r="E290" s="2" t="e">
        <f t="shared" si="22"/>
        <v>#N/A</v>
      </c>
      <c r="F290" s="2">
        <v>1553305.3175770342</v>
      </c>
      <c r="G290" s="2">
        <f t="shared" si="47"/>
        <v>791500.42857142852</v>
      </c>
      <c r="H290" s="2">
        <f t="shared" si="65"/>
        <v>181063197.85822576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2467996.2857142775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1568004.3591800332</v>
      </c>
      <c r="Q290" s="2">
        <f t="shared" si="48"/>
        <v>800000</v>
      </c>
      <c r="R290" s="2">
        <f t="shared" si="66"/>
        <v>183355216.70168066</v>
      </c>
      <c r="S290" s="2">
        <f t="shared" si="58"/>
        <v>791500.42857143283</v>
      </c>
      <c r="T290" s="2">
        <f t="shared" si="59"/>
        <v>8499.571428571362</v>
      </c>
      <c r="U290" s="2">
        <f t="shared" si="60"/>
        <v>800000</v>
      </c>
      <c r="V290" s="2">
        <f t="shared" si="34"/>
        <v>114577161.85822542</v>
      </c>
      <c r="W290" s="2">
        <f t="shared" si="61"/>
        <v>791500.42857143283</v>
      </c>
      <c r="X290" s="2">
        <f t="shared" si="51"/>
        <v>8499.5714285671711</v>
      </c>
      <c r="Y290" s="2">
        <f t="shared" si="62"/>
        <v>68778054.843455166</v>
      </c>
      <c r="Z290" s="2" t="str">
        <f t="shared" si="52"/>
        <v>MEEP</v>
      </c>
      <c r="AA290" s="2">
        <f>IF(Z290="HERE",Y290,AA289+Graph!$G$1*1000)</f>
        <v>93056580.129169703</v>
      </c>
      <c r="AB290" s="2">
        <f t="shared" si="63"/>
        <v>420000</v>
      </c>
      <c r="AC290" s="2">
        <f t="shared" si="64"/>
        <v>67087136.143939458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222</v>
      </c>
      <c r="C291" s="7"/>
      <c r="D291" s="2" t="e">
        <f t="shared" si="55"/>
        <v>#N/A</v>
      </c>
      <c r="E291" s="2" t="e">
        <f t="shared" si="22"/>
        <v>#N/A</v>
      </c>
      <c r="F291" s="2">
        <v>1558236.4534631968</v>
      </c>
      <c r="G291" s="2">
        <f t="shared" si="47"/>
        <v>791500.42857142852</v>
      </c>
      <c r="H291" s="2">
        <f t="shared" si="65"/>
        <v>181854698.2867972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2476495.8571428489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1572981.9913419783</v>
      </c>
      <c r="Q291" s="2">
        <f t="shared" si="48"/>
        <v>800000</v>
      </c>
      <c r="R291" s="2">
        <f t="shared" si="66"/>
        <v>184155216.70168066</v>
      </c>
      <c r="S291" s="2">
        <f t="shared" si="58"/>
        <v>791500.42857143283</v>
      </c>
      <c r="T291" s="2">
        <f t="shared" si="59"/>
        <v>8499.571428571362</v>
      </c>
      <c r="U291" s="2">
        <f t="shared" si="60"/>
        <v>800000</v>
      </c>
      <c r="V291" s="2">
        <f t="shared" si="34"/>
        <v>115368662.28679685</v>
      </c>
      <c r="W291" s="2">
        <f t="shared" si="61"/>
        <v>791500.42857143283</v>
      </c>
      <c r="X291" s="2">
        <f t="shared" si="51"/>
        <v>8499.5714285671711</v>
      </c>
      <c r="Y291" s="2">
        <f t="shared" si="62"/>
        <v>68786554.414883733</v>
      </c>
      <c r="Z291" s="2" t="str">
        <f t="shared" si="52"/>
        <v>MEEP</v>
      </c>
      <c r="AA291" s="2">
        <f>IF(Z291="HERE",Y291,AA290+Graph!$G$1*1000)</f>
        <v>93476580.129169703</v>
      </c>
      <c r="AB291" s="2">
        <f t="shared" si="63"/>
        <v>420000</v>
      </c>
      <c r="AC291" s="2">
        <f t="shared" si="64"/>
        <v>67087136.143939458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1563167.5893493891</v>
      </c>
      <c r="G292" s="2">
        <f t="shared" si="47"/>
        <v>791500.42857142852</v>
      </c>
      <c r="H292" s="2">
        <f t="shared" si="65"/>
        <v>182646198.71536863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2484995.4285714203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1577959.6235039532</v>
      </c>
      <c r="Q292" s="2">
        <f t="shared" si="48"/>
        <v>800000</v>
      </c>
      <c r="R292" s="2">
        <f t="shared" si="66"/>
        <v>184955216.70168066</v>
      </c>
      <c r="S292" s="2">
        <f t="shared" si="58"/>
        <v>791500.42857143283</v>
      </c>
      <c r="T292" s="2">
        <f t="shared" si="59"/>
        <v>8499.571428571362</v>
      </c>
      <c r="U292" s="2">
        <f t="shared" si="60"/>
        <v>800000</v>
      </c>
      <c r="V292" s="2">
        <f t="shared" si="34"/>
        <v>116160162.71536829</v>
      </c>
      <c r="W292" s="2">
        <f t="shared" si="61"/>
        <v>791500.42857143283</v>
      </c>
      <c r="X292" s="2">
        <f t="shared" si="51"/>
        <v>8499.5714285671711</v>
      </c>
      <c r="Y292" s="2">
        <f t="shared" si="62"/>
        <v>68795053.9863123</v>
      </c>
      <c r="Z292" s="2" t="str">
        <f t="shared" si="52"/>
        <v>MEEP</v>
      </c>
      <c r="AA292" s="2">
        <f>IF(Z292="HERE",Y292,AA291+Graph!$G$1*1000)</f>
        <v>93896580.129169703</v>
      </c>
      <c r="AB292" s="2">
        <f t="shared" si="63"/>
        <v>420000</v>
      </c>
      <c r="AC292" s="2">
        <f t="shared" si="64"/>
        <v>67087136.143939458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224</v>
      </c>
      <c r="C293" s="7"/>
      <c r="D293" s="2" t="e">
        <f t="shared" si="55"/>
        <v>#N/A</v>
      </c>
      <c r="E293" s="2" t="e">
        <f t="shared" si="67"/>
        <v>#N/A</v>
      </c>
      <c r="F293" s="2">
        <v>1568098.7252355516</v>
      </c>
      <c r="G293" s="2">
        <f t="shared" si="47"/>
        <v>791500.42857142852</v>
      </c>
      <c r="H293" s="2">
        <f t="shared" si="65"/>
        <v>183437699.14394006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2493494.9999999916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1582937.2556658983</v>
      </c>
      <c r="Q293" s="2">
        <f t="shared" si="48"/>
        <v>800000</v>
      </c>
      <c r="R293" s="2">
        <f t="shared" si="66"/>
        <v>185755216.70168066</v>
      </c>
      <c r="S293" s="2">
        <f t="shared" si="58"/>
        <v>791500.42857143283</v>
      </c>
      <c r="T293" s="2">
        <f t="shared" si="59"/>
        <v>8499.571428571362</v>
      </c>
      <c r="U293" s="2">
        <f t="shared" si="60"/>
        <v>800000</v>
      </c>
      <c r="V293" s="2">
        <f t="shared" si="34"/>
        <v>116951663.14393972</v>
      </c>
      <c r="W293" s="2">
        <f t="shared" si="61"/>
        <v>791500.42857143283</v>
      </c>
      <c r="X293" s="2">
        <f t="shared" si="51"/>
        <v>8499.5714285671711</v>
      </c>
      <c r="Y293" s="2">
        <f t="shared" si="62"/>
        <v>68803553.557740867</v>
      </c>
      <c r="Z293" s="2" t="str">
        <f t="shared" si="52"/>
        <v>MEEP</v>
      </c>
      <c r="AA293" s="2">
        <f>IF(Z293="HERE",Y293,AA292+Graph!$G$1*1000)</f>
        <v>94316580.129169703</v>
      </c>
      <c r="AB293" s="2">
        <f t="shared" si="63"/>
        <v>420000</v>
      </c>
      <c r="AC293" s="2">
        <f t="shared" si="64"/>
        <v>67087136.143939458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225</v>
      </c>
      <c r="C294" s="7"/>
      <c r="D294" s="2" t="e">
        <f t="shared" si="55"/>
        <v>#N/A</v>
      </c>
      <c r="E294" s="2" t="e">
        <f t="shared" si="67"/>
        <v>#N/A</v>
      </c>
      <c r="F294" s="2">
        <v>1573029.8611217141</v>
      </c>
      <c r="G294" s="2">
        <f t="shared" ref="G294:G357" si="70">IF(F294&gt;800000,$AK$31*1000,F294)</f>
        <v>791500.42857142852</v>
      </c>
      <c r="H294" s="2">
        <f t="shared" si="65"/>
        <v>184229199.57251149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2501994.571428563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1587914.8878278434</v>
      </c>
      <c r="Q294" s="2">
        <f t="shared" ref="Q294:Q357" si="71">IF(P294&gt;800000,800000,P294)</f>
        <v>800000</v>
      </c>
      <c r="R294" s="2">
        <f t="shared" si="66"/>
        <v>186555216.70168066</v>
      </c>
      <c r="S294" s="2">
        <f t="shared" si="58"/>
        <v>791500.42857143283</v>
      </c>
      <c r="T294" s="2">
        <f t="shared" si="59"/>
        <v>8499.571428571362</v>
      </c>
      <c r="U294" s="2">
        <f t="shared" si="60"/>
        <v>800000</v>
      </c>
      <c r="V294" s="2">
        <f t="shared" si="34"/>
        <v>117743163.57251115</v>
      </c>
      <c r="W294" s="2">
        <f t="shared" si="61"/>
        <v>791500.42857143283</v>
      </c>
      <c r="X294" s="2">
        <f t="shared" si="51"/>
        <v>8499.5714285671711</v>
      </c>
      <c r="Y294" s="2">
        <f t="shared" si="62"/>
        <v>68812053.129169434</v>
      </c>
      <c r="Z294" s="2" t="str">
        <f t="shared" si="52"/>
        <v>MEEP</v>
      </c>
      <c r="AA294" s="2">
        <f>IF(Z294="HERE",Y294,AA293+Graph!$G$1*1000)</f>
        <v>94736580.129169703</v>
      </c>
      <c r="AB294" s="2">
        <f t="shared" si="63"/>
        <v>420000</v>
      </c>
      <c r="AC294" s="2">
        <f t="shared" si="64"/>
        <v>67087136.143939458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226</v>
      </c>
      <c r="C295" s="7"/>
      <c r="D295" s="2" t="e">
        <f t="shared" si="55"/>
        <v>#N/A</v>
      </c>
      <c r="E295" s="2" t="e">
        <f t="shared" si="67"/>
        <v>#N/A</v>
      </c>
      <c r="F295" s="2">
        <v>1577960.9970079064</v>
      </c>
      <c r="G295" s="2">
        <f t="shared" si="70"/>
        <v>791500.42857142852</v>
      </c>
      <c r="H295" s="2">
        <f t="shared" si="65"/>
        <v>185020700.00108293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2510494.1428571343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1592892.5199898183</v>
      </c>
      <c r="Q295" s="2">
        <f t="shared" si="71"/>
        <v>800000</v>
      </c>
      <c r="R295" s="2">
        <f t="shared" si="66"/>
        <v>187355216.70168066</v>
      </c>
      <c r="S295" s="2">
        <f t="shared" si="58"/>
        <v>791500.42857143283</v>
      </c>
      <c r="T295" s="2">
        <f t="shared" si="59"/>
        <v>8499.571428571362</v>
      </c>
      <c r="U295" s="2">
        <f t="shared" si="60"/>
        <v>800000</v>
      </c>
      <c r="V295" s="2">
        <f t="shared" si="34"/>
        <v>118534664.00108258</v>
      </c>
      <c r="W295" s="2">
        <f t="shared" si="61"/>
        <v>791500.42857143283</v>
      </c>
      <c r="X295" s="2">
        <f t="shared" si="51"/>
        <v>8499.5714285671711</v>
      </c>
      <c r="Y295" s="2">
        <f t="shared" si="62"/>
        <v>68820552.700598001</v>
      </c>
      <c r="Z295" s="2" t="str">
        <f t="shared" si="52"/>
        <v>MEEP</v>
      </c>
      <c r="AA295" s="2">
        <f>IF(Z295="HERE",Y295,AA294+Graph!$G$1*1000)</f>
        <v>95156580.129169703</v>
      </c>
      <c r="AB295" s="2">
        <f t="shared" si="63"/>
        <v>420000</v>
      </c>
      <c r="AC295" s="2">
        <f t="shared" si="64"/>
        <v>67087136.143939458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227</v>
      </c>
      <c r="C296" s="7"/>
      <c r="D296" s="2" t="e">
        <f t="shared" si="55"/>
        <v>#N/A</v>
      </c>
      <c r="E296" s="2" t="e">
        <f t="shared" si="67"/>
        <v>#N/A</v>
      </c>
      <c r="F296" s="2">
        <v>1582892.132894069</v>
      </c>
      <c r="G296" s="2">
        <f t="shared" si="70"/>
        <v>791500.42857142852</v>
      </c>
      <c r="H296" s="2">
        <f t="shared" si="65"/>
        <v>185812200.42965436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2518993.7142857057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1597870.1521517634</v>
      </c>
      <c r="Q296" s="2">
        <f t="shared" si="71"/>
        <v>800000</v>
      </c>
      <c r="R296" s="2">
        <f t="shared" si="66"/>
        <v>188155216.70168066</v>
      </c>
      <c r="S296" s="2">
        <f t="shared" si="58"/>
        <v>791500.42857143283</v>
      </c>
      <c r="T296" s="2">
        <f t="shared" si="59"/>
        <v>8499.571428571362</v>
      </c>
      <c r="U296" s="2">
        <f t="shared" si="60"/>
        <v>800000</v>
      </c>
      <c r="V296" s="2">
        <f t="shared" si="34"/>
        <v>119326164.42965402</v>
      </c>
      <c r="W296" s="2">
        <f t="shared" si="61"/>
        <v>791500.42857143283</v>
      </c>
      <c r="X296" s="2">
        <f t="shared" si="51"/>
        <v>8499.5714285671711</v>
      </c>
      <c r="Y296" s="2">
        <f t="shared" si="62"/>
        <v>68829052.272026569</v>
      </c>
      <c r="Z296" s="2" t="str">
        <f t="shared" si="52"/>
        <v>MEEP</v>
      </c>
      <c r="AA296" s="2">
        <f>IF(Z296="HERE",Y296,AA295+Graph!$G$1*1000)</f>
        <v>95576580.129169703</v>
      </c>
      <c r="AB296" s="2">
        <f t="shared" si="63"/>
        <v>420000</v>
      </c>
      <c r="AC296" s="2">
        <f t="shared" si="64"/>
        <v>67087136.143939458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228</v>
      </c>
      <c r="C297" s="7"/>
      <c r="D297" s="2" t="e">
        <f t="shared" si="55"/>
        <v>#N/A</v>
      </c>
      <c r="E297" s="2" t="e">
        <f t="shared" si="67"/>
        <v>#N/A</v>
      </c>
      <c r="F297" s="2">
        <v>1587823.2687802315</v>
      </c>
      <c r="G297" s="2">
        <f t="shared" si="70"/>
        <v>791500.42857142852</v>
      </c>
      <c r="H297" s="2">
        <f t="shared" si="65"/>
        <v>186603700.85822579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2527493.2857142771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1602847.7843137383</v>
      </c>
      <c r="Q297" s="2">
        <f t="shared" si="71"/>
        <v>800000</v>
      </c>
      <c r="R297" s="2">
        <f t="shared" si="66"/>
        <v>188955216.70168066</v>
      </c>
      <c r="S297" s="2">
        <f t="shared" si="58"/>
        <v>791500.42857143283</v>
      </c>
      <c r="T297" s="2">
        <f t="shared" si="59"/>
        <v>8499.571428571362</v>
      </c>
      <c r="U297" s="2">
        <f t="shared" si="60"/>
        <v>800000</v>
      </c>
      <c r="V297" s="2">
        <f t="shared" si="34"/>
        <v>120117664.85822545</v>
      </c>
      <c r="W297" s="2">
        <f t="shared" si="61"/>
        <v>791500.42857143283</v>
      </c>
      <c r="X297" s="2">
        <f t="shared" si="51"/>
        <v>8499.5714285671711</v>
      </c>
      <c r="Y297" s="2">
        <f t="shared" si="62"/>
        <v>68837551.843455136</v>
      </c>
      <c r="Z297" s="2" t="str">
        <f t="shared" si="52"/>
        <v>MEEP</v>
      </c>
      <c r="AA297" s="2">
        <f>IF(Z297="HERE",Y297,AA296+Graph!$G$1*1000)</f>
        <v>95996580.129169703</v>
      </c>
      <c r="AB297" s="2">
        <f t="shared" si="63"/>
        <v>420000</v>
      </c>
      <c r="AC297" s="2">
        <f t="shared" si="64"/>
        <v>67087136.143939458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229</v>
      </c>
      <c r="C298" s="7"/>
      <c r="D298" s="2" t="e">
        <f t="shared" si="55"/>
        <v>#N/A</v>
      </c>
      <c r="E298" s="2" t="e">
        <f t="shared" si="67"/>
        <v>#N/A</v>
      </c>
      <c r="F298" s="2">
        <v>1592754.4046664238</v>
      </c>
      <c r="G298" s="2">
        <f t="shared" si="70"/>
        <v>791500.42857142852</v>
      </c>
      <c r="H298" s="2">
        <f t="shared" si="65"/>
        <v>187395201.28679723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2535992.8571428484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1607825.4164756835</v>
      </c>
      <c r="Q298" s="2">
        <f t="shared" si="71"/>
        <v>800000</v>
      </c>
      <c r="R298" s="2">
        <f t="shared" si="66"/>
        <v>189755216.70168066</v>
      </c>
      <c r="S298" s="2">
        <f t="shared" si="58"/>
        <v>791500.42857143283</v>
      </c>
      <c r="T298" s="2">
        <f t="shared" si="59"/>
        <v>8499.571428571362</v>
      </c>
      <c r="U298" s="2">
        <f t="shared" si="60"/>
        <v>800000</v>
      </c>
      <c r="V298" s="2">
        <f t="shared" si="34"/>
        <v>120909165.28679688</v>
      </c>
      <c r="W298" s="2">
        <f t="shared" si="61"/>
        <v>791500.42857143283</v>
      </c>
      <c r="X298" s="2">
        <f t="shared" si="51"/>
        <v>8499.5714285671711</v>
      </c>
      <c r="Y298" s="2">
        <f t="shared" si="62"/>
        <v>68846051.414883703</v>
      </c>
      <c r="Z298" s="2" t="str">
        <f t="shared" si="52"/>
        <v>MEEP</v>
      </c>
      <c r="AA298" s="2">
        <f>IF(Z298="HERE",Y298,AA297+Graph!$G$1*1000)</f>
        <v>96416580.129169703</v>
      </c>
      <c r="AB298" s="2">
        <f t="shared" si="63"/>
        <v>420000</v>
      </c>
      <c r="AC298" s="2">
        <f t="shared" si="64"/>
        <v>67087136.143939458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230</v>
      </c>
      <c r="C299" s="7"/>
      <c r="D299" s="2" t="e">
        <f t="shared" si="55"/>
        <v>#N/A</v>
      </c>
      <c r="E299" s="2" t="e">
        <f t="shared" si="67"/>
        <v>#N/A</v>
      </c>
      <c r="F299" s="2">
        <v>1597685.5405525863</v>
      </c>
      <c r="G299" s="2">
        <f t="shared" si="70"/>
        <v>791500.42857142852</v>
      </c>
      <c r="H299" s="2">
        <f t="shared" si="65"/>
        <v>188186701.71536866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2544492.4285714198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1612803.0486376286</v>
      </c>
      <c r="Q299" s="2">
        <f t="shared" si="71"/>
        <v>800000</v>
      </c>
      <c r="R299" s="2">
        <f t="shared" si="66"/>
        <v>190555216.70168066</v>
      </c>
      <c r="S299" s="2">
        <f t="shared" si="58"/>
        <v>791500.42857143283</v>
      </c>
      <c r="T299" s="2">
        <f t="shared" si="59"/>
        <v>8499.571428571362</v>
      </c>
      <c r="U299" s="2">
        <f t="shared" si="60"/>
        <v>800000</v>
      </c>
      <c r="V299" s="2">
        <f t="shared" si="34"/>
        <v>121700665.71536832</v>
      </c>
      <c r="W299" s="2">
        <f t="shared" si="61"/>
        <v>791500.42857143283</v>
      </c>
      <c r="X299" s="2">
        <f t="shared" si="51"/>
        <v>8499.5714285671711</v>
      </c>
      <c r="Y299" s="2">
        <f t="shared" si="62"/>
        <v>68854550.98631227</v>
      </c>
      <c r="Z299" s="2" t="str">
        <f t="shared" si="52"/>
        <v>MEEP</v>
      </c>
      <c r="AA299" s="2">
        <f>IF(Z299="HERE",Y299,AA298+Graph!$G$1*1000)</f>
        <v>96836580.129169703</v>
      </c>
      <c r="AB299" s="2">
        <f t="shared" si="63"/>
        <v>420000</v>
      </c>
      <c r="AC299" s="2">
        <f t="shared" si="64"/>
        <v>67087136.143939458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231</v>
      </c>
      <c r="C300" s="7"/>
      <c r="D300" s="2" t="e">
        <f t="shared" si="55"/>
        <v>#N/A</v>
      </c>
      <c r="E300" s="2" t="e">
        <f t="shared" si="67"/>
        <v>#N/A</v>
      </c>
      <c r="F300" s="2">
        <v>1602616.6764387488</v>
      </c>
      <c r="G300" s="2">
        <f t="shared" si="70"/>
        <v>791500.42857142852</v>
      </c>
      <c r="H300" s="2">
        <f t="shared" si="65"/>
        <v>188978202.14394009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2552991.9999999912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1617780.6807996035</v>
      </c>
      <c r="Q300" s="2">
        <f t="shared" si="71"/>
        <v>800000</v>
      </c>
      <c r="R300" s="2">
        <f t="shared" si="66"/>
        <v>191355216.70168066</v>
      </c>
      <c r="S300" s="2">
        <f t="shared" si="58"/>
        <v>791500.42857143283</v>
      </c>
      <c r="T300" s="2">
        <f t="shared" si="59"/>
        <v>8499.571428571362</v>
      </c>
      <c r="U300" s="2">
        <f t="shared" si="60"/>
        <v>800000</v>
      </c>
      <c r="V300" s="2">
        <f t="shared" si="34"/>
        <v>122492166.14393975</v>
      </c>
      <c r="W300" s="2">
        <f t="shared" si="61"/>
        <v>791500.42857143283</v>
      </c>
      <c r="X300" s="2">
        <f t="shared" si="51"/>
        <v>8499.5714285671711</v>
      </c>
      <c r="Y300" s="2">
        <f t="shared" si="62"/>
        <v>68863050.557740837</v>
      </c>
      <c r="Z300" s="2" t="str">
        <f t="shared" si="52"/>
        <v>MEEP</v>
      </c>
      <c r="AA300" s="2">
        <f>IF(Z300="HERE",Y300,AA299+Graph!$G$1*1000)</f>
        <v>97256580.129169703</v>
      </c>
      <c r="AB300" s="2">
        <f t="shared" si="63"/>
        <v>420000</v>
      </c>
      <c r="AC300" s="2">
        <f t="shared" si="64"/>
        <v>67087136.143939458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232</v>
      </c>
      <c r="C301" s="7"/>
      <c r="D301" s="2" t="e">
        <f t="shared" si="55"/>
        <v>#N/A</v>
      </c>
      <c r="E301" s="2" t="e">
        <f t="shared" si="67"/>
        <v>#N/A</v>
      </c>
      <c r="F301" s="2">
        <v>1607547.8123249412</v>
      </c>
      <c r="G301" s="2">
        <f t="shared" si="70"/>
        <v>791500.42857142852</v>
      </c>
      <c r="H301" s="2">
        <f t="shared" si="65"/>
        <v>189769702.57251152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2561491.5714285625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1622758.3129615486</v>
      </c>
      <c r="Q301" s="2">
        <f t="shared" si="71"/>
        <v>800000</v>
      </c>
      <c r="R301" s="2">
        <f t="shared" si="66"/>
        <v>192155216.70168066</v>
      </c>
      <c r="S301" s="2">
        <f t="shared" si="58"/>
        <v>791500.42857143283</v>
      </c>
      <c r="T301" s="2">
        <f t="shared" si="59"/>
        <v>8499.571428571362</v>
      </c>
      <c r="U301" s="2">
        <f t="shared" si="60"/>
        <v>800000</v>
      </c>
      <c r="V301" s="2">
        <f t="shared" si="34"/>
        <v>123283666.57251118</v>
      </c>
      <c r="W301" s="2">
        <f t="shared" si="61"/>
        <v>791500.42857143283</v>
      </c>
      <c r="X301" s="2">
        <f t="shared" si="51"/>
        <v>8499.5714285671711</v>
      </c>
      <c r="Y301" s="2">
        <f t="shared" si="62"/>
        <v>68871550.129169405</v>
      </c>
      <c r="Z301" s="2" t="str">
        <f t="shared" si="52"/>
        <v>MEEP</v>
      </c>
      <c r="AA301" s="2">
        <f>IF(Z301="HERE",Y301,AA300+Graph!$G$1*1000)</f>
        <v>97676580.129169703</v>
      </c>
      <c r="AB301" s="2">
        <f t="shared" si="63"/>
        <v>420000</v>
      </c>
      <c r="AC301" s="2">
        <f t="shared" si="64"/>
        <v>67087136.143939458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233</v>
      </c>
      <c r="C302" s="7"/>
      <c r="D302" s="2" t="e">
        <f t="shared" si="55"/>
        <v>#N/A</v>
      </c>
      <c r="E302" s="2" t="e">
        <f t="shared" si="67"/>
        <v>#N/A</v>
      </c>
      <c r="F302" s="2">
        <v>1612478.9482111037</v>
      </c>
      <c r="G302" s="2">
        <f t="shared" si="70"/>
        <v>791500.42857142852</v>
      </c>
      <c r="H302" s="2">
        <f t="shared" si="65"/>
        <v>190561203.00108296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2569991.1428571339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1627735.9451234937</v>
      </c>
      <c r="Q302" s="2">
        <f t="shared" si="71"/>
        <v>800000</v>
      </c>
      <c r="R302" s="2">
        <f t="shared" si="66"/>
        <v>192955216.70168066</v>
      </c>
      <c r="S302" s="2">
        <f t="shared" si="58"/>
        <v>791500.42857143283</v>
      </c>
      <c r="T302" s="2">
        <f t="shared" si="59"/>
        <v>8499.571428571362</v>
      </c>
      <c r="U302" s="2">
        <f t="shared" si="60"/>
        <v>800000</v>
      </c>
      <c r="V302" s="2">
        <f t="shared" si="34"/>
        <v>124075167.00108261</v>
      </c>
      <c r="W302" s="2">
        <f t="shared" si="61"/>
        <v>791500.42857143283</v>
      </c>
      <c r="X302" s="2">
        <f t="shared" si="51"/>
        <v>8499.5714285671711</v>
      </c>
      <c r="Y302" s="2">
        <f t="shared" si="62"/>
        <v>68880049.700597972</v>
      </c>
      <c r="Z302" s="2" t="str">
        <f t="shared" si="52"/>
        <v>MEEP</v>
      </c>
      <c r="AA302" s="2">
        <f>IF(Z302="HERE",Y302,AA301+Graph!$G$1*1000)</f>
        <v>98096580.129169703</v>
      </c>
      <c r="AB302" s="2">
        <f t="shared" si="63"/>
        <v>420000</v>
      </c>
      <c r="AC302" s="2">
        <f t="shared" si="64"/>
        <v>67087136.143939458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234</v>
      </c>
      <c r="C303" s="7"/>
      <c r="D303" s="2" t="e">
        <f t="shared" si="55"/>
        <v>#N/A</v>
      </c>
      <c r="E303" s="2" t="e">
        <f t="shared" si="67"/>
        <v>#N/A</v>
      </c>
      <c r="F303" s="2">
        <v>1617410.0840972662</v>
      </c>
      <c r="G303" s="2">
        <f t="shared" si="70"/>
        <v>791500.42857142852</v>
      </c>
      <c r="H303" s="2">
        <f t="shared" si="65"/>
        <v>191352703.42965439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2578490.7142857052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1632713.5772854686</v>
      </c>
      <c r="Q303" s="2">
        <f t="shared" si="71"/>
        <v>800000</v>
      </c>
      <c r="R303" s="2">
        <f t="shared" si="66"/>
        <v>193755216.70168066</v>
      </c>
      <c r="S303" s="2">
        <f t="shared" si="58"/>
        <v>791500.42857143283</v>
      </c>
      <c r="T303" s="2">
        <f t="shared" si="59"/>
        <v>8499.571428571362</v>
      </c>
      <c r="U303" s="2">
        <f t="shared" si="60"/>
        <v>800000</v>
      </c>
      <c r="V303" s="2">
        <f t="shared" si="34"/>
        <v>124866667.42965405</v>
      </c>
      <c r="W303" s="2">
        <f t="shared" si="61"/>
        <v>791500.42857143283</v>
      </c>
      <c r="X303" s="2">
        <f t="shared" si="51"/>
        <v>8499.5714285671711</v>
      </c>
      <c r="Y303" s="2">
        <f t="shared" si="62"/>
        <v>68888549.272026539</v>
      </c>
      <c r="Z303" s="2" t="str">
        <f t="shared" si="52"/>
        <v>MEEP</v>
      </c>
      <c r="AA303" s="2">
        <f>IF(Z303="HERE",Y303,AA302+Graph!$G$1*1000)</f>
        <v>98516580.129169703</v>
      </c>
      <c r="AB303" s="2">
        <f t="shared" si="63"/>
        <v>420000</v>
      </c>
      <c r="AC303" s="2">
        <f t="shared" si="64"/>
        <v>67087136.143939458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235</v>
      </c>
      <c r="C304" s="7"/>
      <c r="D304" s="2" t="e">
        <f t="shared" si="55"/>
        <v>#N/A</v>
      </c>
      <c r="E304" s="2" t="e">
        <f t="shared" si="67"/>
        <v>#N/A</v>
      </c>
      <c r="F304" s="2">
        <v>1622341.2199834585</v>
      </c>
      <c r="G304" s="2">
        <f t="shared" si="70"/>
        <v>791500.42857142852</v>
      </c>
      <c r="H304" s="2">
        <f t="shared" si="65"/>
        <v>192144203.85822582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2586990.2857142766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1637691.2094474137</v>
      </c>
      <c r="Q304" s="2">
        <f t="shared" si="71"/>
        <v>800000</v>
      </c>
      <c r="R304" s="2">
        <f t="shared" si="66"/>
        <v>194555216.70168066</v>
      </c>
      <c r="S304" s="2">
        <f t="shared" si="58"/>
        <v>791500.42857143283</v>
      </c>
      <c r="T304" s="2">
        <f t="shared" si="59"/>
        <v>8499.571428571362</v>
      </c>
      <c r="U304" s="2">
        <f t="shared" si="60"/>
        <v>800000</v>
      </c>
      <c r="V304" s="2">
        <f t="shared" si="34"/>
        <v>125658167.85822548</v>
      </c>
      <c r="W304" s="2">
        <f t="shared" si="61"/>
        <v>791500.42857143283</v>
      </c>
      <c r="X304" s="2">
        <f t="shared" si="51"/>
        <v>8499.5714285671711</v>
      </c>
      <c r="Y304" s="2">
        <f t="shared" si="62"/>
        <v>68897048.843455106</v>
      </c>
      <c r="Z304" s="2" t="str">
        <f t="shared" si="52"/>
        <v>MEEP</v>
      </c>
      <c r="AA304" s="2">
        <f>IF(Z304="HERE",Y304,AA303+Graph!$G$1*1000)</f>
        <v>98936580.129169703</v>
      </c>
      <c r="AB304" s="2">
        <f t="shared" si="63"/>
        <v>420000</v>
      </c>
      <c r="AC304" s="2">
        <f t="shared" si="64"/>
        <v>67087136.143939458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236</v>
      </c>
      <c r="C305" s="7"/>
      <c r="D305" s="2" t="e">
        <f t="shared" si="55"/>
        <v>#N/A</v>
      </c>
      <c r="E305" s="2" t="e">
        <f t="shared" si="67"/>
        <v>#N/A</v>
      </c>
      <c r="F305" s="2">
        <v>1627272.355869621</v>
      </c>
      <c r="G305" s="2">
        <f t="shared" si="70"/>
        <v>791500.42857142852</v>
      </c>
      <c r="H305" s="2">
        <f t="shared" si="65"/>
        <v>192935704.28679726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2595489.857142848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1642668.8416093588</v>
      </c>
      <c r="Q305" s="2">
        <f t="shared" si="71"/>
        <v>800000</v>
      </c>
      <c r="R305" s="2">
        <f t="shared" si="66"/>
        <v>195355216.70168066</v>
      </c>
      <c r="S305" s="2">
        <f t="shared" si="58"/>
        <v>791500.42857143283</v>
      </c>
      <c r="T305" s="2">
        <f t="shared" si="59"/>
        <v>8499.571428571362</v>
      </c>
      <c r="U305" s="2">
        <f t="shared" si="60"/>
        <v>800000</v>
      </c>
      <c r="V305" s="2">
        <f t="shared" si="34"/>
        <v>126449668.28679691</v>
      </c>
      <c r="W305" s="2">
        <f t="shared" si="61"/>
        <v>791500.42857143283</v>
      </c>
      <c r="X305" s="2">
        <f t="shared" si="51"/>
        <v>8499.5714285671711</v>
      </c>
      <c r="Y305" s="2">
        <f t="shared" si="62"/>
        <v>68905548.414883673</v>
      </c>
      <c r="Z305" s="2" t="str">
        <f t="shared" si="52"/>
        <v>MEEP</v>
      </c>
      <c r="AA305" s="2">
        <f>IF(Z305="HERE",Y305,AA304+Graph!$G$1*1000)</f>
        <v>99356580.129169703</v>
      </c>
      <c r="AB305" s="2">
        <f t="shared" si="63"/>
        <v>420000</v>
      </c>
      <c r="AC305" s="2">
        <f t="shared" si="64"/>
        <v>67087136.143939458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237</v>
      </c>
      <c r="C306" s="7"/>
      <c r="D306" s="2" t="e">
        <f t="shared" si="55"/>
        <v>#N/A</v>
      </c>
      <c r="E306" s="2" t="e">
        <f t="shared" si="67"/>
        <v>#N/A</v>
      </c>
      <c r="F306" s="2">
        <v>1632203.4917557836</v>
      </c>
      <c r="G306" s="2">
        <f t="shared" si="70"/>
        <v>791500.42857142852</v>
      </c>
      <c r="H306" s="2">
        <f t="shared" si="65"/>
        <v>193727204.71536869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2603989.4285714193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1647646.4737713337</v>
      </c>
      <c r="Q306" s="2">
        <f t="shared" si="71"/>
        <v>800000</v>
      </c>
      <c r="R306" s="2">
        <f t="shared" si="66"/>
        <v>196155216.70168066</v>
      </c>
      <c r="S306" s="2">
        <f t="shared" si="58"/>
        <v>791500.42857143283</v>
      </c>
      <c r="T306" s="2">
        <f t="shared" si="59"/>
        <v>8499.571428571362</v>
      </c>
      <c r="U306" s="2">
        <f t="shared" si="60"/>
        <v>800000</v>
      </c>
      <c r="V306" s="2">
        <f t="shared" si="34"/>
        <v>127241168.71536835</v>
      </c>
      <c r="W306" s="2">
        <f t="shared" si="61"/>
        <v>791500.42857143283</v>
      </c>
      <c r="X306" s="2">
        <f t="shared" si="51"/>
        <v>8499.5714285671711</v>
      </c>
      <c r="Y306" s="2">
        <f t="shared" si="62"/>
        <v>68914047.98631224</v>
      </c>
      <c r="Z306" s="2" t="str">
        <f t="shared" si="52"/>
        <v>MEEP</v>
      </c>
      <c r="AA306" s="2">
        <f>IF(Z306="HERE",Y306,AA305+Graph!$G$1*1000)</f>
        <v>99776580.129169703</v>
      </c>
      <c r="AB306" s="2">
        <f t="shared" si="63"/>
        <v>420000</v>
      </c>
      <c r="AC306" s="2">
        <f t="shared" si="64"/>
        <v>67087136.143939458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238</v>
      </c>
      <c r="C307" s="7"/>
      <c r="D307" s="2" t="e">
        <f t="shared" si="55"/>
        <v>#N/A</v>
      </c>
      <c r="E307" s="2" t="e">
        <f t="shared" si="67"/>
        <v>#N/A</v>
      </c>
      <c r="F307" s="2">
        <v>1637134.6276419759</v>
      </c>
      <c r="G307" s="2">
        <f t="shared" si="70"/>
        <v>791500.42857142852</v>
      </c>
      <c r="H307" s="2">
        <f t="shared" si="65"/>
        <v>194518705.14394012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2612488.9999999907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1652624.1059332788</v>
      </c>
      <c r="Q307" s="2">
        <f t="shared" si="71"/>
        <v>800000</v>
      </c>
      <c r="R307" s="2">
        <f t="shared" si="66"/>
        <v>196955216.70168066</v>
      </c>
      <c r="S307" s="2">
        <f t="shared" si="58"/>
        <v>791500.42857143283</v>
      </c>
      <c r="T307" s="2">
        <f t="shared" si="59"/>
        <v>8499.571428571362</v>
      </c>
      <c r="U307" s="2">
        <f t="shared" si="60"/>
        <v>800000</v>
      </c>
      <c r="V307" s="2">
        <f t="shared" si="34"/>
        <v>128032669.14393978</v>
      </c>
      <c r="W307" s="2">
        <f t="shared" si="61"/>
        <v>791500.42857143283</v>
      </c>
      <c r="X307" s="2">
        <f t="shared" si="51"/>
        <v>8499.5714285671711</v>
      </c>
      <c r="Y307" s="2">
        <f t="shared" si="62"/>
        <v>68922547.557740808</v>
      </c>
      <c r="Z307" s="2" t="str">
        <f t="shared" si="52"/>
        <v>MEEP</v>
      </c>
      <c r="AA307" s="2">
        <f>IF(Z307="HERE",Y307,AA306+Graph!$G$1*1000)</f>
        <v>100196580.1291697</v>
      </c>
      <c r="AB307" s="2">
        <f t="shared" si="63"/>
        <v>420000</v>
      </c>
      <c r="AC307" s="2">
        <f t="shared" si="64"/>
        <v>67087136.143939458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239</v>
      </c>
      <c r="C308" s="7"/>
      <c r="D308" s="2" t="e">
        <f t="shared" si="55"/>
        <v>#N/A</v>
      </c>
      <c r="E308" s="2" t="e">
        <f t="shared" si="67"/>
        <v>#N/A</v>
      </c>
      <c r="F308" s="2">
        <v>1642065.7635281384</v>
      </c>
      <c r="G308" s="2">
        <f t="shared" si="70"/>
        <v>791500.42857142852</v>
      </c>
      <c r="H308" s="2">
        <f t="shared" si="65"/>
        <v>195310205.57251155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2620988.571428562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1657601.7380952239</v>
      </c>
      <c r="Q308" s="2">
        <f t="shared" si="71"/>
        <v>800000</v>
      </c>
      <c r="R308" s="2">
        <f t="shared" si="66"/>
        <v>197755216.70168066</v>
      </c>
      <c r="S308" s="2">
        <f t="shared" si="58"/>
        <v>791500.42857143283</v>
      </c>
      <c r="T308" s="2">
        <f t="shared" si="59"/>
        <v>8499.571428571362</v>
      </c>
      <c r="U308" s="2">
        <f t="shared" si="60"/>
        <v>800000</v>
      </c>
      <c r="V308" s="2">
        <f t="shared" si="34"/>
        <v>128824169.57251121</v>
      </c>
      <c r="W308" s="2">
        <f t="shared" si="61"/>
        <v>791500.42857143283</v>
      </c>
      <c r="X308" s="2">
        <f t="shared" si="51"/>
        <v>8499.5714285671711</v>
      </c>
      <c r="Y308" s="2">
        <f t="shared" si="62"/>
        <v>68931047.129169375</v>
      </c>
      <c r="Z308" s="2" t="str">
        <f t="shared" si="52"/>
        <v>MEEP</v>
      </c>
      <c r="AA308" s="2">
        <f>IF(Z308="HERE",Y308,AA307+Graph!$G$1*1000)</f>
        <v>100616580.1291697</v>
      </c>
      <c r="AB308" s="2">
        <f t="shared" si="63"/>
        <v>420000</v>
      </c>
      <c r="AC308" s="2">
        <f t="shared" si="64"/>
        <v>67087136.143939458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240</v>
      </c>
      <c r="C309" s="7"/>
      <c r="D309" s="2" t="e">
        <f t="shared" si="55"/>
        <v>#N/A</v>
      </c>
      <c r="E309" s="2" t="e">
        <f t="shared" si="67"/>
        <v>#N/A</v>
      </c>
      <c r="F309" s="2">
        <v>1646996.8994143009</v>
      </c>
      <c r="G309" s="2">
        <f t="shared" si="70"/>
        <v>791500.42857142852</v>
      </c>
      <c r="H309" s="2">
        <f t="shared" si="65"/>
        <v>196101706.00108299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2629488.1428571334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1662579.3702571988</v>
      </c>
      <c r="Q309" s="2">
        <f t="shared" si="71"/>
        <v>800000</v>
      </c>
      <c r="R309" s="2">
        <f t="shared" si="66"/>
        <v>198555216.70168066</v>
      </c>
      <c r="S309" s="2">
        <f t="shared" si="58"/>
        <v>791500.42857143283</v>
      </c>
      <c r="T309" s="2">
        <f t="shared" si="59"/>
        <v>8499.571428571362</v>
      </c>
      <c r="U309" s="2">
        <f t="shared" si="60"/>
        <v>800000</v>
      </c>
      <c r="V309" s="2">
        <f t="shared" si="34"/>
        <v>129615670.00108264</v>
      </c>
      <c r="W309" s="2">
        <f t="shared" si="61"/>
        <v>791500.42857143283</v>
      </c>
      <c r="X309" s="2">
        <f t="shared" si="51"/>
        <v>8499.5714285671711</v>
      </c>
      <c r="Y309" s="2">
        <f t="shared" si="62"/>
        <v>68939546.700597942</v>
      </c>
      <c r="Z309" s="2" t="str">
        <f t="shared" si="52"/>
        <v>MEEP</v>
      </c>
      <c r="AA309" s="2">
        <f>IF(Z309="HERE",Y309,AA308+Graph!$G$1*1000)</f>
        <v>101036580.1291697</v>
      </c>
      <c r="AB309" s="2">
        <f t="shared" si="63"/>
        <v>420000</v>
      </c>
      <c r="AC309" s="2">
        <f t="shared" si="64"/>
        <v>67087136.143939458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241</v>
      </c>
      <c r="C310" s="7"/>
      <c r="D310" s="2" t="e">
        <f t="shared" si="55"/>
        <v>#N/A</v>
      </c>
      <c r="E310" s="2" t="e">
        <f t="shared" si="67"/>
        <v>#N/A</v>
      </c>
      <c r="F310" s="2">
        <v>1651928.0353004932</v>
      </c>
      <c r="G310" s="2">
        <f t="shared" si="70"/>
        <v>791500.42857142852</v>
      </c>
      <c r="H310" s="2">
        <f t="shared" si="65"/>
        <v>196893206.42965442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2637987.7142857048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1667557.0024191439</v>
      </c>
      <c r="Q310" s="2">
        <f t="shared" si="71"/>
        <v>800000</v>
      </c>
      <c r="R310" s="2">
        <f t="shared" si="66"/>
        <v>199355216.70168066</v>
      </c>
      <c r="S310" s="2">
        <f t="shared" si="58"/>
        <v>791500.42857143283</v>
      </c>
      <c r="T310" s="2">
        <f t="shared" si="59"/>
        <v>8499.571428571362</v>
      </c>
      <c r="U310" s="2">
        <f t="shared" si="60"/>
        <v>800000</v>
      </c>
      <c r="V310" s="2">
        <f t="shared" si="34"/>
        <v>130407170.42965408</v>
      </c>
      <c r="W310" s="2">
        <f t="shared" si="61"/>
        <v>791500.42857143283</v>
      </c>
      <c r="X310" s="2">
        <f t="shared" si="51"/>
        <v>8499.5714285671711</v>
      </c>
      <c r="Y310" s="2">
        <f t="shared" si="62"/>
        <v>68948046.272026509</v>
      </c>
      <c r="Z310" s="2" t="str">
        <f t="shared" si="52"/>
        <v>MEEP</v>
      </c>
      <c r="AA310" s="2">
        <f>IF(Z310="HERE",Y310,AA309+Graph!$G$1*1000)</f>
        <v>101456580.1291697</v>
      </c>
      <c r="AB310" s="2">
        <f t="shared" si="63"/>
        <v>420000</v>
      </c>
      <c r="AC310" s="2">
        <f t="shared" si="64"/>
        <v>67087136.143939458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242</v>
      </c>
      <c r="C311" s="7"/>
      <c r="D311" s="2" t="e">
        <f t="shared" si="55"/>
        <v>#N/A</v>
      </c>
      <c r="E311" s="2" t="e">
        <f t="shared" si="67"/>
        <v>#N/A</v>
      </c>
      <c r="F311" s="2">
        <v>1656859.1711866558</v>
      </c>
      <c r="G311" s="2">
        <f t="shared" si="70"/>
        <v>791500.42857142852</v>
      </c>
      <c r="H311" s="2">
        <f t="shared" si="65"/>
        <v>197684706.85822585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2646487.2857142761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1672534.6345811188</v>
      </c>
      <c r="Q311" s="2">
        <f t="shared" si="71"/>
        <v>800000</v>
      </c>
      <c r="R311" s="2">
        <f t="shared" si="66"/>
        <v>200155216.70168066</v>
      </c>
      <c r="S311" s="2">
        <f t="shared" si="58"/>
        <v>791500.42857143283</v>
      </c>
      <c r="T311" s="2">
        <f t="shared" si="59"/>
        <v>8499.571428571362</v>
      </c>
      <c r="U311" s="2">
        <f t="shared" si="60"/>
        <v>800000</v>
      </c>
      <c r="V311" s="2">
        <f t="shared" si="34"/>
        <v>131198670.85822551</v>
      </c>
      <c r="W311" s="2">
        <f t="shared" si="61"/>
        <v>791500.42857143283</v>
      </c>
      <c r="X311" s="2">
        <f t="shared" si="51"/>
        <v>8499.5714285671711</v>
      </c>
      <c r="Y311" s="2">
        <f t="shared" si="62"/>
        <v>68956545.843455076</v>
      </c>
      <c r="Z311" s="2" t="str">
        <f t="shared" si="52"/>
        <v>MEEP</v>
      </c>
      <c r="AA311" s="2">
        <f>IF(Z311="HERE",Y311,AA310+Graph!$G$1*1000)</f>
        <v>101876580.1291697</v>
      </c>
      <c r="AB311" s="2">
        <f t="shared" si="63"/>
        <v>420000</v>
      </c>
      <c r="AC311" s="2">
        <f t="shared" si="64"/>
        <v>67087136.143939458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243</v>
      </c>
      <c r="C312" s="7"/>
      <c r="D312" s="2" t="e">
        <f t="shared" si="55"/>
        <v>#N/A</v>
      </c>
      <c r="E312" s="2" t="e">
        <f t="shared" si="67"/>
        <v>#N/A</v>
      </c>
      <c r="F312" s="2">
        <v>1661790.3070728183</v>
      </c>
      <c r="G312" s="2">
        <f t="shared" si="70"/>
        <v>791500.42857142852</v>
      </c>
      <c r="H312" s="2">
        <f t="shared" si="65"/>
        <v>198476207.28679729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2654986.8571428475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1677512.2667430639</v>
      </c>
      <c r="Q312" s="2">
        <f t="shared" si="71"/>
        <v>800000</v>
      </c>
      <c r="R312" s="2">
        <f t="shared" si="66"/>
        <v>200955216.70168066</v>
      </c>
      <c r="S312" s="2">
        <f t="shared" si="58"/>
        <v>791500.42857143283</v>
      </c>
      <c r="T312" s="2">
        <f t="shared" si="59"/>
        <v>8499.571428571362</v>
      </c>
      <c r="U312" s="2">
        <f t="shared" si="60"/>
        <v>800000</v>
      </c>
      <c r="V312" s="2">
        <f t="shared" si="34"/>
        <v>131990171.28679694</v>
      </c>
      <c r="W312" s="2">
        <f t="shared" si="61"/>
        <v>791500.42857143283</v>
      </c>
      <c r="X312" s="2">
        <f t="shared" si="51"/>
        <v>8499.5714285671711</v>
      </c>
      <c r="Y312" s="2">
        <f t="shared" si="62"/>
        <v>68965045.414883643</v>
      </c>
      <c r="Z312" s="2" t="str">
        <f t="shared" si="52"/>
        <v>MEEP</v>
      </c>
      <c r="AA312" s="2">
        <f>IF(Z312="HERE",Y312,AA311+Graph!$G$1*1000)</f>
        <v>102296580.1291697</v>
      </c>
      <c r="AB312" s="2">
        <f t="shared" si="63"/>
        <v>420000</v>
      </c>
      <c r="AC312" s="2">
        <f t="shared" si="64"/>
        <v>67087136.143939458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244</v>
      </c>
      <c r="C313" s="7"/>
      <c r="D313" s="2" t="e">
        <f t="shared" si="55"/>
        <v>#N/A</v>
      </c>
      <c r="E313" s="2" t="e">
        <f t="shared" si="67"/>
        <v>#N/A</v>
      </c>
      <c r="F313" s="2">
        <v>1666721.4429590106</v>
      </c>
      <c r="G313" s="2">
        <f t="shared" si="70"/>
        <v>791500.42857142852</v>
      </c>
      <c r="H313" s="2">
        <f t="shared" si="65"/>
        <v>199267707.71536872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2663486.4285714189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1682489.898905009</v>
      </c>
      <c r="Q313" s="2">
        <f t="shared" si="71"/>
        <v>800000</v>
      </c>
      <c r="R313" s="2">
        <f t="shared" si="66"/>
        <v>201755216.70168066</v>
      </c>
      <c r="S313" s="2">
        <f t="shared" si="58"/>
        <v>791500.42857143283</v>
      </c>
      <c r="T313" s="2">
        <f t="shared" si="59"/>
        <v>8499.571428571362</v>
      </c>
      <c r="U313" s="2">
        <f t="shared" si="60"/>
        <v>800000</v>
      </c>
      <c r="V313" s="2">
        <f t="shared" si="34"/>
        <v>132781671.71536838</v>
      </c>
      <c r="W313" s="2">
        <f t="shared" si="61"/>
        <v>791500.42857143283</v>
      </c>
      <c r="X313" s="2">
        <f t="shared" si="51"/>
        <v>8499.5714285671711</v>
      </c>
      <c r="Y313" s="2">
        <f t="shared" si="62"/>
        <v>68973544.986312211</v>
      </c>
      <c r="Z313" s="2" t="str">
        <f t="shared" si="52"/>
        <v>MEEP</v>
      </c>
      <c r="AA313" s="2">
        <f>IF(Z313="HERE",Y313,AA312+Graph!$G$1*1000)</f>
        <v>102716580.1291697</v>
      </c>
      <c r="AB313" s="2">
        <f t="shared" si="63"/>
        <v>420000</v>
      </c>
      <c r="AC313" s="2">
        <f t="shared" si="64"/>
        <v>67087136.143939458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245</v>
      </c>
      <c r="C314" s="7"/>
      <c r="D314" s="2" t="e">
        <f t="shared" si="55"/>
        <v>#N/A</v>
      </c>
      <c r="E314" s="2" t="e">
        <f t="shared" si="67"/>
        <v>#N/A</v>
      </c>
      <c r="F314" s="2">
        <v>1671652.5788451731</v>
      </c>
      <c r="G314" s="2">
        <f t="shared" si="70"/>
        <v>791500.42857142852</v>
      </c>
      <c r="H314" s="2">
        <f t="shared" si="65"/>
        <v>200059208.14394015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2671985.9999999902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1687467.5310669839</v>
      </c>
      <c r="Q314" s="2">
        <f t="shared" si="71"/>
        <v>800000</v>
      </c>
      <c r="R314" s="2">
        <f t="shared" si="66"/>
        <v>202555216.70168066</v>
      </c>
      <c r="S314" s="2">
        <f t="shared" si="58"/>
        <v>791500.42857143283</v>
      </c>
      <c r="T314" s="2">
        <f t="shared" si="59"/>
        <v>8499.571428571362</v>
      </c>
      <c r="U314" s="2">
        <f t="shared" si="60"/>
        <v>800000</v>
      </c>
      <c r="V314" s="2">
        <f t="shared" si="34"/>
        <v>133573172.14393981</v>
      </c>
      <c r="W314" s="2">
        <f t="shared" si="61"/>
        <v>791500.42857143283</v>
      </c>
      <c r="X314" s="2">
        <f t="shared" si="51"/>
        <v>8499.5714285671711</v>
      </c>
      <c r="Y314" s="2">
        <f t="shared" si="62"/>
        <v>68982044.557740778</v>
      </c>
      <c r="Z314" s="2" t="str">
        <f t="shared" si="52"/>
        <v>MEEP</v>
      </c>
      <c r="AA314" s="2">
        <f>IF(Z314="HERE",Y314,AA313+Graph!$G$1*1000)</f>
        <v>103136580.1291697</v>
      </c>
      <c r="AB314" s="2">
        <f t="shared" si="63"/>
        <v>420000</v>
      </c>
      <c r="AC314" s="2">
        <f t="shared" si="64"/>
        <v>67087136.143939458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246</v>
      </c>
      <c r="C315" s="7"/>
      <c r="D315" s="2" t="e">
        <f t="shared" si="55"/>
        <v>#N/A</v>
      </c>
      <c r="E315" s="2" t="e">
        <f t="shared" si="67"/>
        <v>#N/A</v>
      </c>
      <c r="F315" s="2">
        <v>1676583.7147313356</v>
      </c>
      <c r="G315" s="2">
        <f t="shared" si="70"/>
        <v>791500.42857142852</v>
      </c>
      <c r="H315" s="2">
        <f t="shared" si="65"/>
        <v>200850708.57251158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2680485.5714285616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1692445.163228929</v>
      </c>
      <c r="Q315" s="2">
        <f t="shared" si="71"/>
        <v>800000</v>
      </c>
      <c r="R315" s="2">
        <f t="shared" si="66"/>
        <v>203355216.70168066</v>
      </c>
      <c r="S315" s="2">
        <f t="shared" si="58"/>
        <v>791500.42857143283</v>
      </c>
      <c r="T315" s="2">
        <f t="shared" si="59"/>
        <v>8499.571428571362</v>
      </c>
      <c r="U315" s="2">
        <f t="shared" si="60"/>
        <v>800000</v>
      </c>
      <c r="V315" s="2">
        <f t="shared" si="34"/>
        <v>134364672.57251123</v>
      </c>
      <c r="W315" s="2">
        <f t="shared" si="61"/>
        <v>791500.42857141793</v>
      </c>
      <c r="X315" s="2">
        <f t="shared" si="51"/>
        <v>8499.5714285820723</v>
      </c>
      <c r="Y315" s="2">
        <f t="shared" si="62"/>
        <v>68990544.12916936</v>
      </c>
      <c r="Z315" s="2" t="str">
        <f t="shared" si="52"/>
        <v>MEEP</v>
      </c>
      <c r="AA315" s="2">
        <f>IF(Z315="HERE",Y315,AA314+Graph!$G$1*1000)</f>
        <v>103556580.1291697</v>
      </c>
      <c r="AB315" s="2">
        <f t="shared" si="63"/>
        <v>420000</v>
      </c>
      <c r="AC315" s="2">
        <f t="shared" si="64"/>
        <v>67087136.143939458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247</v>
      </c>
      <c r="C316" s="7"/>
      <c r="D316" s="2" t="e">
        <f t="shared" si="55"/>
        <v>#N/A</v>
      </c>
      <c r="E316" s="2" t="e">
        <f t="shared" si="67"/>
        <v>#N/A</v>
      </c>
      <c r="F316" s="2">
        <v>1681514.850617528</v>
      </c>
      <c r="G316" s="2">
        <f t="shared" si="70"/>
        <v>791500.42857142852</v>
      </c>
      <c r="H316" s="2">
        <f t="shared" si="65"/>
        <v>201642209.00108302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2688985.1428571329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1697422.7953908741</v>
      </c>
      <c r="Q316" s="2">
        <f t="shared" si="71"/>
        <v>800000</v>
      </c>
      <c r="R316" s="2">
        <f t="shared" si="66"/>
        <v>204155216.70168066</v>
      </c>
      <c r="S316" s="2">
        <f t="shared" si="58"/>
        <v>791500.42857143283</v>
      </c>
      <c r="T316" s="2">
        <f t="shared" si="59"/>
        <v>8499.571428571362</v>
      </c>
      <c r="U316" s="2">
        <f t="shared" si="60"/>
        <v>800000</v>
      </c>
      <c r="V316" s="2">
        <f t="shared" si="34"/>
        <v>135156173.00108266</v>
      </c>
      <c r="W316" s="2">
        <f t="shared" si="61"/>
        <v>791500.42857143283</v>
      </c>
      <c r="X316" s="2">
        <f t="shared" si="51"/>
        <v>8499.5714285671711</v>
      </c>
      <c r="Y316" s="2">
        <f t="shared" si="62"/>
        <v>68999043.700597927</v>
      </c>
      <c r="Z316" s="2" t="str">
        <f t="shared" si="52"/>
        <v>MEEP</v>
      </c>
      <c r="AA316" s="2">
        <f>IF(Z316="HERE",Y316,AA315+Graph!$G$1*1000)</f>
        <v>103976580.1291697</v>
      </c>
      <c r="AB316" s="2">
        <f t="shared" si="63"/>
        <v>420000</v>
      </c>
      <c r="AC316" s="2">
        <f t="shared" si="64"/>
        <v>67087136.143939458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248</v>
      </c>
      <c r="C317" s="7"/>
      <c r="D317" s="2" t="e">
        <f t="shared" si="55"/>
        <v>#N/A</v>
      </c>
      <c r="E317" s="2" t="e">
        <f t="shared" si="67"/>
        <v>#N/A</v>
      </c>
      <c r="F317" s="2">
        <v>1686445.9865036905</v>
      </c>
      <c r="G317" s="2">
        <f t="shared" si="70"/>
        <v>791500.42857142852</v>
      </c>
      <c r="H317" s="2">
        <f t="shared" si="65"/>
        <v>202433709.42965445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2697484.7142857043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1702400.4275528491</v>
      </c>
      <c r="Q317" s="2">
        <f t="shared" si="71"/>
        <v>800000</v>
      </c>
      <c r="R317" s="2">
        <f t="shared" si="66"/>
        <v>204955216.70168066</v>
      </c>
      <c r="S317" s="2">
        <f t="shared" si="58"/>
        <v>791500.42857143283</v>
      </c>
      <c r="T317" s="2">
        <f t="shared" si="59"/>
        <v>8499.571428571362</v>
      </c>
      <c r="U317" s="2">
        <f t="shared" si="60"/>
        <v>800000</v>
      </c>
      <c r="V317" s="2">
        <f t="shared" si="34"/>
        <v>135947673.42965409</v>
      </c>
      <c r="W317" s="2">
        <f t="shared" si="61"/>
        <v>791500.42857143283</v>
      </c>
      <c r="X317" s="2">
        <f t="shared" si="51"/>
        <v>8499.5714285671711</v>
      </c>
      <c r="Y317" s="2">
        <f t="shared" si="62"/>
        <v>69007543.272026494</v>
      </c>
      <c r="Z317" s="2" t="str">
        <f t="shared" si="52"/>
        <v>MEEP</v>
      </c>
      <c r="AA317" s="2">
        <f>IF(Z317="HERE",Y317,AA316+Graph!$G$1*1000)</f>
        <v>104396580.1291697</v>
      </c>
      <c r="AB317" s="2">
        <f t="shared" si="63"/>
        <v>420000</v>
      </c>
      <c r="AC317" s="2">
        <f t="shared" si="64"/>
        <v>67087136.143939458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249</v>
      </c>
      <c r="C318" s="7"/>
      <c r="D318" s="2" t="e">
        <f t="shared" si="55"/>
        <v>#N/A</v>
      </c>
      <c r="E318" s="2" t="e">
        <f t="shared" si="67"/>
        <v>#N/A</v>
      </c>
      <c r="F318" s="2">
        <v>1691377.122389853</v>
      </c>
      <c r="G318" s="2">
        <f t="shared" si="70"/>
        <v>791500.42857142852</v>
      </c>
      <c r="H318" s="2">
        <f t="shared" si="65"/>
        <v>203225209.85822588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2705984.2857142757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1707378.0597147942</v>
      </c>
      <c r="Q318" s="2">
        <f t="shared" si="71"/>
        <v>800000</v>
      </c>
      <c r="R318" s="2">
        <f t="shared" si="66"/>
        <v>205755216.70168066</v>
      </c>
      <c r="S318" s="2">
        <f t="shared" si="58"/>
        <v>791500.42857143283</v>
      </c>
      <c r="T318" s="2">
        <f t="shared" si="59"/>
        <v>8499.571428571362</v>
      </c>
      <c r="U318" s="2">
        <f t="shared" si="60"/>
        <v>800000</v>
      </c>
      <c r="V318" s="2">
        <f t="shared" si="34"/>
        <v>136739173.85822552</v>
      </c>
      <c r="W318" s="2">
        <f t="shared" si="61"/>
        <v>791500.42857143283</v>
      </c>
      <c r="X318" s="2">
        <f t="shared" si="51"/>
        <v>8499.5714285671711</v>
      </c>
      <c r="Y318" s="2">
        <f t="shared" si="62"/>
        <v>69016042.843455061</v>
      </c>
      <c r="Z318" s="2" t="str">
        <f t="shared" si="52"/>
        <v>MEEP</v>
      </c>
      <c r="AA318" s="2">
        <f>IF(Z318="HERE",Y318,AA317+Graph!$G$1*1000)</f>
        <v>104816580.1291697</v>
      </c>
      <c r="AB318" s="2">
        <f t="shared" si="63"/>
        <v>420000</v>
      </c>
      <c r="AC318" s="2">
        <f t="shared" si="64"/>
        <v>67087136.143939458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250</v>
      </c>
      <c r="C319" s="7"/>
      <c r="D319" s="2" t="e">
        <f t="shared" si="55"/>
        <v>#N/A</v>
      </c>
      <c r="E319" s="2" t="e">
        <f t="shared" si="67"/>
        <v>#N/A</v>
      </c>
      <c r="F319" s="2">
        <v>1696308.2582760453</v>
      </c>
      <c r="G319" s="2">
        <f t="shared" si="70"/>
        <v>791500.42857142852</v>
      </c>
      <c r="H319" s="2">
        <f t="shared" si="65"/>
        <v>204016710.28679731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2714483.857142847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1712355.6918767393</v>
      </c>
      <c r="Q319" s="2">
        <f t="shared" si="71"/>
        <v>800000</v>
      </c>
      <c r="R319" s="2">
        <f t="shared" si="66"/>
        <v>206555216.70168066</v>
      </c>
      <c r="S319" s="2">
        <f t="shared" si="58"/>
        <v>791500.42857143283</v>
      </c>
      <c r="T319" s="2">
        <f t="shared" si="59"/>
        <v>8499.571428571362</v>
      </c>
      <c r="U319" s="2">
        <f t="shared" si="60"/>
        <v>800000</v>
      </c>
      <c r="V319" s="2">
        <f t="shared" si="34"/>
        <v>137530674.28679696</v>
      </c>
      <c r="W319" s="2">
        <f t="shared" si="61"/>
        <v>791500.42857143283</v>
      </c>
      <c r="X319" s="2">
        <f t="shared" si="51"/>
        <v>8499.5714285671711</v>
      </c>
      <c r="Y319" s="2">
        <f t="shared" si="62"/>
        <v>69024542.414883628</v>
      </c>
      <c r="Z319" s="2" t="str">
        <f t="shared" si="52"/>
        <v>MEEP</v>
      </c>
      <c r="AA319" s="2">
        <f>IF(Z319="HERE",Y319,AA318+Graph!$G$1*1000)</f>
        <v>105236580.1291697</v>
      </c>
      <c r="AB319" s="2">
        <f t="shared" si="63"/>
        <v>420000</v>
      </c>
      <c r="AC319" s="2">
        <f t="shared" si="64"/>
        <v>67087136.143939458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251</v>
      </c>
      <c r="C320" s="7"/>
      <c r="D320" s="2" t="e">
        <f t="shared" si="55"/>
        <v>#N/A</v>
      </c>
      <c r="E320" s="2" t="e">
        <f t="shared" si="67"/>
        <v>#N/A</v>
      </c>
      <c r="F320" s="2">
        <v>1701239.3941622078</v>
      </c>
      <c r="G320" s="2">
        <f t="shared" si="70"/>
        <v>791500.42857142852</v>
      </c>
      <c r="H320" s="2">
        <f t="shared" si="65"/>
        <v>204808210.71536875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2722983.4285714184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1717333.3240387142</v>
      </c>
      <c r="Q320" s="2">
        <f t="shared" si="71"/>
        <v>800000</v>
      </c>
      <c r="R320" s="2">
        <f t="shared" si="66"/>
        <v>207355216.70168066</v>
      </c>
      <c r="S320" s="2">
        <f t="shared" si="58"/>
        <v>791500.42857143283</v>
      </c>
      <c r="T320" s="2">
        <f t="shared" si="59"/>
        <v>8499.571428571362</v>
      </c>
      <c r="U320" s="2">
        <f t="shared" si="60"/>
        <v>800000</v>
      </c>
      <c r="V320" s="2">
        <f t="shared" si="34"/>
        <v>138322174.71536839</v>
      </c>
      <c r="W320" s="2">
        <f t="shared" si="61"/>
        <v>791500.42857143283</v>
      </c>
      <c r="X320" s="2">
        <f t="shared" si="51"/>
        <v>8499.5714285671711</v>
      </c>
      <c r="Y320" s="2">
        <f t="shared" si="62"/>
        <v>69033041.986312196</v>
      </c>
      <c r="Z320" s="2" t="str">
        <f t="shared" si="52"/>
        <v>MEEP</v>
      </c>
      <c r="AA320" s="2">
        <f>IF(Z320="HERE",Y320,AA319+Graph!$G$1*1000)</f>
        <v>105656580.1291697</v>
      </c>
      <c r="AB320" s="2">
        <f t="shared" si="63"/>
        <v>420000</v>
      </c>
      <c r="AC320" s="2">
        <f t="shared" si="64"/>
        <v>67087136.143939458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252</v>
      </c>
      <c r="C321" s="7"/>
      <c r="D321" s="2" t="e">
        <f t="shared" si="55"/>
        <v>#N/A</v>
      </c>
      <c r="E321" s="2" t="e">
        <f t="shared" si="67"/>
        <v>#N/A</v>
      </c>
      <c r="F321" s="2">
        <v>1706170.5300483704</v>
      </c>
      <c r="G321" s="2">
        <f t="shared" si="70"/>
        <v>791500.42857142852</v>
      </c>
      <c r="H321" s="2">
        <f t="shared" si="65"/>
        <v>205599711.14394018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2731482.9999999898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1722310.9562006593</v>
      </c>
      <c r="Q321" s="2">
        <f t="shared" si="71"/>
        <v>800000</v>
      </c>
      <c r="R321" s="2">
        <f t="shared" si="66"/>
        <v>208155216.70168066</v>
      </c>
      <c r="S321" s="2">
        <f t="shared" si="58"/>
        <v>791500.42857143283</v>
      </c>
      <c r="T321" s="2">
        <f t="shared" si="59"/>
        <v>8499.571428571362</v>
      </c>
      <c r="U321" s="2">
        <f t="shared" si="60"/>
        <v>800000</v>
      </c>
      <c r="V321" s="2">
        <f t="shared" si="34"/>
        <v>139113675.14393982</v>
      </c>
      <c r="W321" s="2">
        <f t="shared" si="61"/>
        <v>791500.42857143283</v>
      </c>
      <c r="X321" s="2">
        <f t="shared" si="51"/>
        <v>8499.5714285671711</v>
      </c>
      <c r="Y321" s="2">
        <f t="shared" si="62"/>
        <v>69041541.557740763</v>
      </c>
      <c r="Z321" s="2" t="str">
        <f t="shared" si="52"/>
        <v>MEEP</v>
      </c>
      <c r="AA321" s="2">
        <f>IF(Z321="HERE",Y321,AA320+Graph!$G$1*1000)</f>
        <v>106076580.1291697</v>
      </c>
      <c r="AB321" s="2">
        <f t="shared" si="63"/>
        <v>420000</v>
      </c>
      <c r="AC321" s="2">
        <f t="shared" si="64"/>
        <v>67087136.143939458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253</v>
      </c>
      <c r="C322" s="7"/>
      <c r="D322" s="2" t="e">
        <f t="shared" si="55"/>
        <v>#N/A</v>
      </c>
      <c r="E322" s="2" t="e">
        <f t="shared" si="67"/>
        <v>#N/A</v>
      </c>
      <c r="F322" s="2">
        <v>1711101.6659345627</v>
      </c>
      <c r="G322" s="2">
        <f t="shared" si="70"/>
        <v>791500.42857142852</v>
      </c>
      <c r="H322" s="2">
        <f t="shared" si="65"/>
        <v>206391211.57251161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2739982.5714285611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1727288.5883626044</v>
      </c>
      <c r="Q322" s="2">
        <f t="shared" si="71"/>
        <v>800000</v>
      </c>
      <c r="R322" s="2">
        <f t="shared" si="66"/>
        <v>208955216.70168066</v>
      </c>
      <c r="S322" s="2">
        <f t="shared" si="58"/>
        <v>791500.42857143283</v>
      </c>
      <c r="T322" s="2">
        <f t="shared" si="59"/>
        <v>8499.571428571362</v>
      </c>
      <c r="U322" s="2">
        <f t="shared" si="60"/>
        <v>800000</v>
      </c>
      <c r="V322" s="2">
        <f t="shared" si="34"/>
        <v>139905175.57251126</v>
      </c>
      <c r="W322" s="2">
        <f t="shared" si="61"/>
        <v>791500.42857143283</v>
      </c>
      <c r="X322" s="2">
        <f t="shared" si="51"/>
        <v>8499.5714285671711</v>
      </c>
      <c r="Y322" s="2">
        <f t="shared" si="62"/>
        <v>69050041.12916933</v>
      </c>
      <c r="Z322" s="2" t="str">
        <f t="shared" si="52"/>
        <v>MEEP</v>
      </c>
      <c r="AA322" s="2">
        <f>IF(Z322="HERE",Y322,AA321+Graph!$G$1*1000)</f>
        <v>106496580.1291697</v>
      </c>
      <c r="AB322" s="2">
        <f t="shared" si="63"/>
        <v>420000</v>
      </c>
      <c r="AC322" s="2">
        <f t="shared" si="64"/>
        <v>67087136.143939458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254</v>
      </c>
      <c r="C323" s="7"/>
      <c r="D323" s="2" t="e">
        <f t="shared" si="55"/>
        <v>#N/A</v>
      </c>
      <c r="E323" s="2" t="e">
        <f t="shared" si="67"/>
        <v>#N/A</v>
      </c>
      <c r="F323" s="2">
        <v>1716032.8018207252</v>
      </c>
      <c r="G323" s="2">
        <f t="shared" si="70"/>
        <v>791500.42857142852</v>
      </c>
      <c r="H323" s="2">
        <f t="shared" si="65"/>
        <v>207182712.00108305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2748482.1428571325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1732266.2205245793</v>
      </c>
      <c r="Q323" s="2">
        <f t="shared" si="71"/>
        <v>800000</v>
      </c>
      <c r="R323" s="2">
        <f t="shared" si="66"/>
        <v>209755216.70168066</v>
      </c>
      <c r="S323" s="2">
        <f t="shared" si="58"/>
        <v>791500.42857143283</v>
      </c>
      <c r="T323" s="2">
        <f t="shared" si="59"/>
        <v>8499.571428571362</v>
      </c>
      <c r="U323" s="2">
        <f t="shared" si="60"/>
        <v>800000</v>
      </c>
      <c r="V323" s="2">
        <f t="shared" si="34"/>
        <v>140696676.00108269</v>
      </c>
      <c r="W323" s="2">
        <f t="shared" si="61"/>
        <v>791500.42857143283</v>
      </c>
      <c r="X323" s="2">
        <f t="shared" si="51"/>
        <v>8499.5714285671711</v>
      </c>
      <c r="Y323" s="2">
        <f t="shared" si="62"/>
        <v>69058540.700597897</v>
      </c>
      <c r="Z323" s="2" t="str">
        <f t="shared" si="52"/>
        <v>MEEP</v>
      </c>
      <c r="AA323" s="2">
        <f>IF(Z323="HERE",Y323,AA322+Graph!$G$1*1000)</f>
        <v>106916580.1291697</v>
      </c>
      <c r="AB323" s="2">
        <f t="shared" si="63"/>
        <v>420000</v>
      </c>
      <c r="AC323" s="2">
        <f t="shared" si="64"/>
        <v>67087136.143939458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255</v>
      </c>
      <c r="C324" s="7"/>
      <c r="D324" s="2" t="e">
        <f t="shared" si="55"/>
        <v>#N/A</v>
      </c>
      <c r="E324" s="2" t="e">
        <f t="shared" si="67"/>
        <v>#N/A</v>
      </c>
      <c r="F324" s="2">
        <v>1720963.9377068877</v>
      </c>
      <c r="G324" s="2">
        <f t="shared" si="70"/>
        <v>791500.42857142852</v>
      </c>
      <c r="H324" s="2">
        <f t="shared" si="65"/>
        <v>207974212.42965448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2756981.7142857038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1737243.8526865244</v>
      </c>
      <c r="Q324" s="2">
        <f t="shared" si="71"/>
        <v>800000</v>
      </c>
      <c r="R324" s="2">
        <f t="shared" si="66"/>
        <v>210555216.70168066</v>
      </c>
      <c r="S324" s="2">
        <f t="shared" si="58"/>
        <v>791500.42857143283</v>
      </c>
      <c r="T324" s="2">
        <f t="shared" si="59"/>
        <v>8499.571428571362</v>
      </c>
      <c r="U324" s="2">
        <f t="shared" si="60"/>
        <v>800000</v>
      </c>
      <c r="V324" s="2">
        <f t="shared" si="34"/>
        <v>141488176.42965412</v>
      </c>
      <c r="W324" s="2">
        <f t="shared" si="61"/>
        <v>791500.42857143283</v>
      </c>
      <c r="X324" s="2">
        <f t="shared" si="51"/>
        <v>8499.5714285671711</v>
      </c>
      <c r="Y324" s="2">
        <f t="shared" si="62"/>
        <v>69067040.272026464</v>
      </c>
      <c r="Z324" s="2" t="str">
        <f t="shared" si="52"/>
        <v>MEEP</v>
      </c>
      <c r="AA324" s="2">
        <f>IF(Z324="HERE",Y324,AA323+Graph!$G$1*1000)</f>
        <v>107336580.1291697</v>
      </c>
      <c r="AB324" s="2">
        <f t="shared" si="63"/>
        <v>420000</v>
      </c>
      <c r="AC324" s="2">
        <f t="shared" si="64"/>
        <v>67087136.143939458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256</v>
      </c>
      <c r="C325" s="7"/>
      <c r="D325" s="2" t="e">
        <f t="shared" si="55"/>
        <v>#N/A</v>
      </c>
      <c r="E325" s="2" t="e">
        <f t="shared" si="67"/>
        <v>#N/A</v>
      </c>
      <c r="F325" s="2">
        <v>1725895.07359308</v>
      </c>
      <c r="G325" s="2">
        <f t="shared" si="70"/>
        <v>791500.42857142852</v>
      </c>
      <c r="H325" s="2">
        <f t="shared" si="65"/>
        <v>208765712.85822591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2765481.2857142752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1742221.4848484695</v>
      </c>
      <c r="Q325" s="2">
        <f t="shared" si="71"/>
        <v>800000</v>
      </c>
      <c r="R325" s="2">
        <f t="shared" si="66"/>
        <v>211355216.70168066</v>
      </c>
      <c r="S325" s="2">
        <f t="shared" si="58"/>
        <v>791500.42857143283</v>
      </c>
      <c r="T325" s="2">
        <f t="shared" si="59"/>
        <v>8499.571428571362</v>
      </c>
      <c r="U325" s="2">
        <f t="shared" si="60"/>
        <v>800000</v>
      </c>
      <c r="V325" s="2">
        <f t="shared" si="34"/>
        <v>142279676.85822555</v>
      </c>
      <c r="W325" s="2">
        <f t="shared" si="61"/>
        <v>791500.42857143283</v>
      </c>
      <c r="X325" s="2">
        <f t="shared" si="51"/>
        <v>8499.5714285671711</v>
      </c>
      <c r="Y325" s="2">
        <f t="shared" si="62"/>
        <v>69075539.843455032</v>
      </c>
      <c r="Z325" s="2" t="str">
        <f t="shared" si="52"/>
        <v>MEEP</v>
      </c>
      <c r="AA325" s="2">
        <f>IF(Z325="HERE",Y325,AA324+Graph!$G$1*1000)</f>
        <v>107756580.1291697</v>
      </c>
      <c r="AB325" s="2">
        <f t="shared" si="63"/>
        <v>420000</v>
      </c>
      <c r="AC325" s="2">
        <f t="shared" si="64"/>
        <v>67087136.143939458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257</v>
      </c>
      <c r="C326" s="7"/>
      <c r="D326" s="2" t="e">
        <f t="shared" si="55"/>
        <v>#N/A</v>
      </c>
      <c r="E326" s="2" t="e">
        <f t="shared" si="67"/>
        <v>#N/A</v>
      </c>
      <c r="F326" s="2">
        <v>1730826.2094792426</v>
      </c>
      <c r="G326" s="2">
        <f t="shared" si="70"/>
        <v>791500.42857142852</v>
      </c>
      <c r="H326" s="2">
        <f t="shared" si="65"/>
        <v>209557213.28679734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2773980.8571428466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1747199.1170104444</v>
      </c>
      <c r="Q326" s="2">
        <f t="shared" si="71"/>
        <v>800000</v>
      </c>
      <c r="R326" s="2">
        <f t="shared" si="66"/>
        <v>212155216.70168066</v>
      </c>
      <c r="S326" s="2">
        <f t="shared" si="58"/>
        <v>791500.42857143283</v>
      </c>
      <c r="T326" s="2">
        <f t="shared" si="59"/>
        <v>8499.571428571362</v>
      </c>
      <c r="U326" s="2">
        <f t="shared" si="60"/>
        <v>800000</v>
      </c>
      <c r="V326" s="2">
        <f t="shared" si="34"/>
        <v>143071177.28679699</v>
      </c>
      <c r="W326" s="2">
        <f t="shared" si="61"/>
        <v>791500.42857143283</v>
      </c>
      <c r="X326" s="2">
        <f t="shared" si="51"/>
        <v>8499.5714285671711</v>
      </c>
      <c r="Y326" s="2">
        <f t="shared" si="62"/>
        <v>69084039.414883599</v>
      </c>
      <c r="Z326" s="2" t="str">
        <f t="shared" si="52"/>
        <v>MEEP</v>
      </c>
      <c r="AA326" s="2">
        <f>IF(Z326="HERE",Y326,AA325+Graph!$G$1*1000)</f>
        <v>108176580.1291697</v>
      </c>
      <c r="AB326" s="2">
        <f t="shared" si="63"/>
        <v>420000</v>
      </c>
      <c r="AC326" s="2">
        <f t="shared" si="64"/>
        <v>67087136.143939458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258</v>
      </c>
      <c r="C327" s="7"/>
      <c r="D327" s="2" t="e">
        <f t="shared" si="55"/>
        <v>#N/A</v>
      </c>
      <c r="E327" s="2" t="e">
        <f t="shared" si="67"/>
        <v>#N/A</v>
      </c>
      <c r="F327" s="2">
        <v>1735757.3453654051</v>
      </c>
      <c r="G327" s="2">
        <f t="shared" si="70"/>
        <v>791500.42857142852</v>
      </c>
      <c r="H327" s="2">
        <f t="shared" si="65"/>
        <v>210348713.71536878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2782480.4285714179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1752176.7491723895</v>
      </c>
      <c r="Q327" s="2">
        <f t="shared" si="71"/>
        <v>800000</v>
      </c>
      <c r="R327" s="2">
        <f t="shared" si="66"/>
        <v>212955216.70168066</v>
      </c>
      <c r="S327" s="2">
        <f t="shared" si="58"/>
        <v>791500.42857143283</v>
      </c>
      <c r="T327" s="2">
        <f t="shared" si="59"/>
        <v>8499.571428571362</v>
      </c>
      <c r="U327" s="2">
        <f t="shared" si="60"/>
        <v>800000</v>
      </c>
      <c r="V327" s="2">
        <f t="shared" si="34"/>
        <v>143862677.71536842</v>
      </c>
      <c r="W327" s="2">
        <f t="shared" si="61"/>
        <v>791500.42857143283</v>
      </c>
      <c r="X327" s="2">
        <f t="shared" si="51"/>
        <v>8499.5714285671711</v>
      </c>
      <c r="Y327" s="2">
        <f t="shared" si="62"/>
        <v>69092538.986312166</v>
      </c>
      <c r="Z327" s="2" t="str">
        <f t="shared" si="52"/>
        <v>MEEP</v>
      </c>
      <c r="AA327" s="2">
        <f>IF(Z327="HERE",Y327,AA326+Graph!$G$1*1000)</f>
        <v>108596580.1291697</v>
      </c>
      <c r="AB327" s="2">
        <f t="shared" si="63"/>
        <v>420000</v>
      </c>
      <c r="AC327" s="2">
        <f t="shared" si="64"/>
        <v>67087136.143939458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259</v>
      </c>
      <c r="C328" s="7"/>
      <c r="D328" s="2" t="e">
        <f t="shared" si="55"/>
        <v>#N/A</v>
      </c>
      <c r="E328" s="2" t="e">
        <f t="shared" si="67"/>
        <v>#N/A</v>
      </c>
      <c r="F328" s="2">
        <v>1740688.4812515974</v>
      </c>
      <c r="G328" s="2">
        <f t="shared" si="70"/>
        <v>791500.42857142852</v>
      </c>
      <c r="H328" s="2">
        <f t="shared" si="65"/>
        <v>211140214.14394021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2790979.9999999893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1757154.3813343644</v>
      </c>
      <c r="Q328" s="2">
        <f t="shared" si="71"/>
        <v>800000</v>
      </c>
      <c r="R328" s="2">
        <f t="shared" si="66"/>
        <v>213755216.70168066</v>
      </c>
      <c r="S328" s="2">
        <f t="shared" si="58"/>
        <v>791500.42857143283</v>
      </c>
      <c r="T328" s="2">
        <f t="shared" si="59"/>
        <v>8499.571428571362</v>
      </c>
      <c r="U328" s="2">
        <f t="shared" si="60"/>
        <v>800000</v>
      </c>
      <c r="V328" s="2">
        <f t="shared" si="34"/>
        <v>144654178.14393985</v>
      </c>
      <c r="W328" s="2">
        <f t="shared" si="61"/>
        <v>791500.42857143283</v>
      </c>
      <c r="X328" s="2">
        <f t="shared" si="51"/>
        <v>8499.5714285671711</v>
      </c>
      <c r="Y328" s="2">
        <f t="shared" si="62"/>
        <v>69101038.557740733</v>
      </c>
      <c r="Z328" s="2" t="str">
        <f t="shared" si="52"/>
        <v>MEEP</v>
      </c>
      <c r="AA328" s="2">
        <f>IF(Z328="HERE",Y328,AA327+Graph!$G$1*1000)</f>
        <v>109016580.1291697</v>
      </c>
      <c r="AB328" s="2">
        <f t="shared" si="63"/>
        <v>420000</v>
      </c>
      <c r="AC328" s="2">
        <f t="shared" si="64"/>
        <v>67087136.143939458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260</v>
      </c>
      <c r="C329" s="7"/>
      <c r="D329" s="2" t="e">
        <f t="shared" si="55"/>
        <v>#N/A</v>
      </c>
      <c r="E329" s="2" t="e">
        <f t="shared" si="67"/>
        <v>#N/A</v>
      </c>
      <c r="F329" s="2">
        <v>1745619.6171377599</v>
      </c>
      <c r="G329" s="2">
        <f t="shared" si="70"/>
        <v>791500.42857142852</v>
      </c>
      <c r="H329" s="2">
        <f t="shared" si="65"/>
        <v>211931714.57251164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2799479.5714285607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1762132.0134963095</v>
      </c>
      <c r="Q329" s="2">
        <f t="shared" si="71"/>
        <v>800000</v>
      </c>
      <c r="R329" s="2">
        <f t="shared" si="66"/>
        <v>214555216.70168066</v>
      </c>
      <c r="S329" s="2">
        <f t="shared" si="58"/>
        <v>791500.42857143283</v>
      </c>
      <c r="T329" s="2">
        <f t="shared" si="59"/>
        <v>8499.571428571362</v>
      </c>
      <c r="U329" s="2">
        <f t="shared" si="60"/>
        <v>800000</v>
      </c>
      <c r="V329" s="2">
        <f t="shared" si="34"/>
        <v>145445678.57251129</v>
      </c>
      <c r="W329" s="2">
        <f t="shared" si="61"/>
        <v>791500.42857143283</v>
      </c>
      <c r="X329" s="2">
        <f t="shared" si="51"/>
        <v>8499.5714285671711</v>
      </c>
      <c r="Y329" s="2">
        <f t="shared" si="62"/>
        <v>69109538.1291693</v>
      </c>
      <c r="Z329" s="2" t="str">
        <f t="shared" si="52"/>
        <v>MEEP</v>
      </c>
      <c r="AA329" s="2">
        <f>IF(Z329="HERE",Y329,AA328+Graph!$G$1*1000)</f>
        <v>109436580.1291697</v>
      </c>
      <c r="AB329" s="2">
        <f t="shared" si="63"/>
        <v>420000</v>
      </c>
      <c r="AC329" s="2">
        <f t="shared" si="64"/>
        <v>67087136.143939458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261</v>
      </c>
      <c r="C330" s="7"/>
      <c r="D330" s="2" t="e">
        <f t="shared" si="55"/>
        <v>#N/A</v>
      </c>
      <c r="E330" s="2" t="e">
        <f t="shared" si="67"/>
        <v>#N/A</v>
      </c>
      <c r="F330" s="2">
        <v>1750550.7530239522</v>
      </c>
      <c r="G330" s="2">
        <f t="shared" si="70"/>
        <v>791500.42857142852</v>
      </c>
      <c r="H330" s="2">
        <f t="shared" si="65"/>
        <v>212723215.00108308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2807979.142857132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1767109.6456582546</v>
      </c>
      <c r="Q330" s="2">
        <f t="shared" si="71"/>
        <v>800000</v>
      </c>
      <c r="R330" s="2">
        <f t="shared" si="66"/>
        <v>215355216.70168066</v>
      </c>
      <c r="S330" s="2">
        <f t="shared" si="58"/>
        <v>791500.42857143283</v>
      </c>
      <c r="T330" s="2">
        <f t="shared" si="59"/>
        <v>8499.571428571362</v>
      </c>
      <c r="U330" s="2">
        <f t="shared" si="60"/>
        <v>800000</v>
      </c>
      <c r="V330" s="2">
        <f t="shared" si="34"/>
        <v>146237179.00108272</v>
      </c>
      <c r="W330" s="2">
        <f t="shared" si="61"/>
        <v>791500.42857143283</v>
      </c>
      <c r="X330" s="2">
        <f t="shared" si="51"/>
        <v>8499.5714285671711</v>
      </c>
      <c r="Y330" s="2">
        <f t="shared" si="62"/>
        <v>69118037.700597867</v>
      </c>
      <c r="Z330" s="2" t="str">
        <f t="shared" si="52"/>
        <v>MEEP</v>
      </c>
      <c r="AA330" s="2">
        <f>IF(Z330="HERE",Y330,AA329+Graph!$G$1*1000)</f>
        <v>109856580.1291697</v>
      </c>
      <c r="AB330" s="2">
        <f t="shared" si="63"/>
        <v>420000</v>
      </c>
      <c r="AC330" s="2">
        <f t="shared" si="64"/>
        <v>67087136.143939458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262</v>
      </c>
      <c r="C331" s="7"/>
      <c r="D331" s="2" t="e">
        <f t="shared" si="55"/>
        <v>#N/A</v>
      </c>
      <c r="E331" s="2" t="e">
        <f t="shared" si="67"/>
        <v>#N/A</v>
      </c>
      <c r="F331" s="2">
        <v>1755481.8889101148</v>
      </c>
      <c r="G331" s="2">
        <f t="shared" si="70"/>
        <v>791500.42857142852</v>
      </c>
      <c r="H331" s="2">
        <f t="shared" si="65"/>
        <v>213514715.42965451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2816478.7142857034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1772087.2778202295</v>
      </c>
      <c r="Q331" s="2">
        <f t="shared" si="71"/>
        <v>800000</v>
      </c>
      <c r="R331" s="2">
        <f t="shared" si="66"/>
        <v>216155216.70168066</v>
      </c>
      <c r="S331" s="2">
        <f t="shared" si="58"/>
        <v>791500.42857143283</v>
      </c>
      <c r="T331" s="2">
        <f t="shared" si="59"/>
        <v>8499.571428571362</v>
      </c>
      <c r="U331" s="2">
        <f t="shared" si="60"/>
        <v>800000</v>
      </c>
      <c r="V331" s="2">
        <f t="shared" si="34"/>
        <v>147028679.42965415</v>
      </c>
      <c r="W331" s="2">
        <f t="shared" si="61"/>
        <v>791500.42857143283</v>
      </c>
      <c r="X331" s="2">
        <f t="shared" si="51"/>
        <v>8499.5714285671711</v>
      </c>
      <c r="Y331" s="2">
        <f t="shared" si="62"/>
        <v>69126537.272026435</v>
      </c>
      <c r="Z331" s="2" t="str">
        <f t="shared" si="52"/>
        <v>MEEP</v>
      </c>
      <c r="AA331" s="2">
        <f>IF(Z331="HERE",Y331,AA330+Graph!$G$1*1000)</f>
        <v>110276580.1291697</v>
      </c>
      <c r="AB331" s="2">
        <f t="shared" si="63"/>
        <v>420000</v>
      </c>
      <c r="AC331" s="2">
        <f t="shared" si="64"/>
        <v>67087136.143939458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263</v>
      </c>
      <c r="C332" s="7"/>
      <c r="D332" s="2" t="e">
        <f t="shared" si="55"/>
        <v>#N/A</v>
      </c>
      <c r="E332" s="2" t="e">
        <f t="shared" si="67"/>
        <v>#N/A</v>
      </c>
      <c r="F332" s="2">
        <v>1760413.0247962773</v>
      </c>
      <c r="G332" s="2">
        <f t="shared" si="70"/>
        <v>791500.42857142852</v>
      </c>
      <c r="H332" s="2">
        <f t="shared" si="65"/>
        <v>214306215.85822594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2824978.2857142747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1777064.9099821746</v>
      </c>
      <c r="Q332" s="2">
        <f t="shared" si="71"/>
        <v>800000</v>
      </c>
      <c r="R332" s="2">
        <f t="shared" si="66"/>
        <v>216955216.70168066</v>
      </c>
      <c r="S332" s="2">
        <f t="shared" si="58"/>
        <v>791500.42857143283</v>
      </c>
      <c r="T332" s="2">
        <f t="shared" si="59"/>
        <v>8499.571428571362</v>
      </c>
      <c r="U332" s="2">
        <f t="shared" si="60"/>
        <v>800000</v>
      </c>
      <c r="V332" s="2">
        <f t="shared" si="34"/>
        <v>147820179.85822558</v>
      </c>
      <c r="W332" s="2">
        <f t="shared" si="61"/>
        <v>791500.42857143283</v>
      </c>
      <c r="X332" s="2">
        <f t="shared" si="51"/>
        <v>8499.5714285671711</v>
      </c>
      <c r="Y332" s="2">
        <f t="shared" si="62"/>
        <v>69135036.843455002</v>
      </c>
      <c r="Z332" s="2" t="str">
        <f t="shared" si="52"/>
        <v>MEEP</v>
      </c>
      <c r="AA332" s="2">
        <f>IF(Z332="HERE",Y332,AA331+Graph!$G$1*1000)</f>
        <v>110696580.1291697</v>
      </c>
      <c r="AB332" s="2">
        <f t="shared" si="63"/>
        <v>420000</v>
      </c>
      <c r="AC332" s="2">
        <f t="shared" si="64"/>
        <v>67087136.143939458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264</v>
      </c>
      <c r="C333" s="7"/>
      <c r="D333" s="2" t="e">
        <f t="shared" si="55"/>
        <v>#N/A</v>
      </c>
      <c r="E333" s="2" t="e">
        <f t="shared" si="67"/>
        <v>#N/A</v>
      </c>
      <c r="F333" s="2">
        <v>1765344.1606824696</v>
      </c>
      <c r="G333" s="2">
        <f t="shared" si="70"/>
        <v>791500.42857142852</v>
      </c>
      <c r="H333" s="2">
        <f t="shared" si="65"/>
        <v>215097716.28679737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2833477.8571428461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1782042.5421441197</v>
      </c>
      <c r="Q333" s="2">
        <f t="shared" si="71"/>
        <v>800000</v>
      </c>
      <c r="R333" s="2">
        <f t="shared" si="66"/>
        <v>217755216.70168066</v>
      </c>
      <c r="S333" s="2">
        <f t="shared" si="58"/>
        <v>791500.42857143283</v>
      </c>
      <c r="T333" s="2">
        <f t="shared" si="59"/>
        <v>8499.571428571362</v>
      </c>
      <c r="U333" s="2">
        <f t="shared" si="60"/>
        <v>800000</v>
      </c>
      <c r="V333" s="2">
        <f t="shared" si="34"/>
        <v>148611680.28679702</v>
      </c>
      <c r="W333" s="2">
        <f t="shared" si="61"/>
        <v>791500.42857143283</v>
      </c>
      <c r="X333" s="2">
        <f t="shared" si="51"/>
        <v>8499.5714285671711</v>
      </c>
      <c r="Y333" s="2">
        <f t="shared" si="62"/>
        <v>69143536.414883569</v>
      </c>
      <c r="Z333" s="2" t="str">
        <f t="shared" si="52"/>
        <v>MEEP</v>
      </c>
      <c r="AA333" s="2">
        <f>IF(Z333="HERE",Y333,AA332+Graph!$G$1*1000)</f>
        <v>111116580.1291697</v>
      </c>
      <c r="AB333" s="2">
        <f t="shared" si="63"/>
        <v>420000</v>
      </c>
      <c r="AC333" s="2">
        <f t="shared" si="64"/>
        <v>67087136.143939458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265</v>
      </c>
      <c r="C334" s="7"/>
      <c r="D334" s="2" t="e">
        <f t="shared" si="55"/>
        <v>#N/A</v>
      </c>
      <c r="E334" s="2" t="e">
        <f t="shared" si="67"/>
        <v>#N/A</v>
      </c>
      <c r="F334" s="2">
        <v>1770275.2965686321</v>
      </c>
      <c r="G334" s="2">
        <f t="shared" si="70"/>
        <v>791500.42857142852</v>
      </c>
      <c r="H334" s="2">
        <f t="shared" si="65"/>
        <v>215889216.71536881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2841977.4285714175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1787020.1743060946</v>
      </c>
      <c r="Q334" s="2">
        <f t="shared" si="71"/>
        <v>800000</v>
      </c>
      <c r="R334" s="2">
        <f t="shared" si="66"/>
        <v>218555216.70168066</v>
      </c>
      <c r="S334" s="2">
        <f t="shared" si="58"/>
        <v>791500.42857143283</v>
      </c>
      <c r="T334" s="2">
        <f t="shared" si="59"/>
        <v>8499.571428571362</v>
      </c>
      <c r="U334" s="2">
        <f t="shared" si="60"/>
        <v>800000</v>
      </c>
      <c r="V334" s="2">
        <f t="shared" si="34"/>
        <v>149403180.71536845</v>
      </c>
      <c r="W334" s="2">
        <f t="shared" si="61"/>
        <v>791500.42857143283</v>
      </c>
      <c r="X334" s="2">
        <f t="shared" si="51"/>
        <v>8499.5714285671711</v>
      </c>
      <c r="Y334" s="2">
        <f t="shared" si="62"/>
        <v>69152035.986312136</v>
      </c>
      <c r="Z334" s="2" t="str">
        <f t="shared" si="52"/>
        <v>MEEP</v>
      </c>
      <c r="AA334" s="2">
        <f>IF(Z334="HERE",Y334,AA333+Graph!$G$1*1000)</f>
        <v>111536580.1291697</v>
      </c>
      <c r="AB334" s="2">
        <f t="shared" si="63"/>
        <v>420000</v>
      </c>
      <c r="AC334" s="2">
        <f t="shared" si="64"/>
        <v>67087136.143939458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266</v>
      </c>
      <c r="C335" s="7"/>
      <c r="D335" s="2" t="e">
        <f t="shared" si="55"/>
        <v>#N/A</v>
      </c>
      <c r="E335" s="2" t="e">
        <f t="shared" si="67"/>
        <v>#N/A</v>
      </c>
      <c r="F335" s="2">
        <v>1775206.4324547946</v>
      </c>
      <c r="G335" s="2">
        <f t="shared" si="70"/>
        <v>791500.42857142852</v>
      </c>
      <c r="H335" s="2">
        <f t="shared" si="65"/>
        <v>216680717.14394024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2850476.9999999888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1791997.8064680398</v>
      </c>
      <c r="Q335" s="2">
        <f t="shared" si="71"/>
        <v>800000</v>
      </c>
      <c r="R335" s="2">
        <f t="shared" si="66"/>
        <v>219355216.70168066</v>
      </c>
      <c r="S335" s="2">
        <f t="shared" si="58"/>
        <v>791500.42857143283</v>
      </c>
      <c r="T335" s="2">
        <f t="shared" si="59"/>
        <v>8499.571428571362</v>
      </c>
      <c r="U335" s="2">
        <f t="shared" si="60"/>
        <v>800000</v>
      </c>
      <c r="V335" s="2">
        <f t="shared" si="34"/>
        <v>150194681.14393988</v>
      </c>
      <c r="W335" s="2">
        <f t="shared" si="61"/>
        <v>791500.42857143283</v>
      </c>
      <c r="X335" s="2">
        <f t="shared" si="51"/>
        <v>8499.5714285671711</v>
      </c>
      <c r="Y335" s="2">
        <f t="shared" si="62"/>
        <v>69160535.557740703</v>
      </c>
      <c r="Z335" s="2" t="str">
        <f t="shared" si="52"/>
        <v>MEEP</v>
      </c>
      <c r="AA335" s="2">
        <f>IF(Z335="HERE",Y335,AA334+Graph!$G$1*1000)</f>
        <v>111956580.1291697</v>
      </c>
      <c r="AB335" s="2">
        <f t="shared" si="63"/>
        <v>420000</v>
      </c>
      <c r="AC335" s="2">
        <f t="shared" si="64"/>
        <v>67087136.143939458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267</v>
      </c>
      <c r="C336" s="7"/>
      <c r="D336" s="2" t="e">
        <f t="shared" si="55"/>
        <v>#N/A</v>
      </c>
      <c r="E336" s="2" t="e">
        <f t="shared" si="67"/>
        <v>#N/A</v>
      </c>
      <c r="F336" s="2">
        <v>1780137.568340987</v>
      </c>
      <c r="G336" s="2">
        <f t="shared" si="70"/>
        <v>791500.42857142852</v>
      </c>
      <c r="H336" s="2">
        <f t="shared" si="65"/>
        <v>217472217.57251167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2858976.5714285602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1796975.4386299849</v>
      </c>
      <c r="Q336" s="2">
        <f t="shared" si="71"/>
        <v>800000</v>
      </c>
      <c r="R336" s="2">
        <f t="shared" si="66"/>
        <v>220155216.70168066</v>
      </c>
      <c r="S336" s="2">
        <f t="shared" si="58"/>
        <v>791500.42857143283</v>
      </c>
      <c r="T336" s="2">
        <f t="shared" si="59"/>
        <v>8499.571428571362</v>
      </c>
      <c r="U336" s="2">
        <f t="shared" si="60"/>
        <v>800000</v>
      </c>
      <c r="V336" s="2">
        <f t="shared" si="34"/>
        <v>150986181.57251132</v>
      </c>
      <c r="W336" s="2">
        <f t="shared" si="61"/>
        <v>791500.42857143283</v>
      </c>
      <c r="X336" s="2">
        <f t="shared" si="51"/>
        <v>8499.5714285671711</v>
      </c>
      <c r="Y336" s="2">
        <f t="shared" si="62"/>
        <v>69169035.12916927</v>
      </c>
      <c r="Z336" s="2" t="str">
        <f t="shared" si="52"/>
        <v>MEEP</v>
      </c>
      <c r="AA336" s="2">
        <f>IF(Z336="HERE",Y336,AA335+Graph!$G$1*1000)</f>
        <v>112376580.1291697</v>
      </c>
      <c r="AB336" s="2">
        <f t="shared" si="63"/>
        <v>420000</v>
      </c>
      <c r="AC336" s="2">
        <f t="shared" si="64"/>
        <v>67087136.143939458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268</v>
      </c>
      <c r="C337" s="7"/>
      <c r="D337" s="2" t="e">
        <f t="shared" si="55"/>
        <v>#N/A</v>
      </c>
      <c r="E337" s="2" t="e">
        <f t="shared" si="67"/>
        <v>#N/A</v>
      </c>
      <c r="F337" s="2">
        <v>1785068.7042271495</v>
      </c>
      <c r="G337" s="2">
        <f t="shared" si="70"/>
        <v>791500.42857142852</v>
      </c>
      <c r="H337" s="2">
        <f t="shared" si="65"/>
        <v>218263718.00108311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2867476.1428571315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1801953.0707919598</v>
      </c>
      <c r="Q337" s="2">
        <f t="shared" si="71"/>
        <v>800000</v>
      </c>
      <c r="R337" s="2">
        <f t="shared" si="66"/>
        <v>220955216.70168066</v>
      </c>
      <c r="S337" s="2">
        <f t="shared" si="58"/>
        <v>791500.42857143283</v>
      </c>
      <c r="T337" s="2">
        <f t="shared" si="59"/>
        <v>8499.571428571362</v>
      </c>
      <c r="U337" s="2">
        <f t="shared" si="60"/>
        <v>800000</v>
      </c>
      <c r="V337" s="2">
        <f t="shared" si="34"/>
        <v>151777682.00108275</v>
      </c>
      <c r="W337" s="2">
        <f t="shared" si="61"/>
        <v>791500.42857143283</v>
      </c>
      <c r="X337" s="2">
        <f t="shared" si="51"/>
        <v>8499.5714285671711</v>
      </c>
      <c r="Y337" s="2">
        <f t="shared" si="62"/>
        <v>69177534.700597838</v>
      </c>
      <c r="Z337" s="2" t="str">
        <f t="shared" si="52"/>
        <v>MEEP</v>
      </c>
      <c r="AA337" s="2">
        <f>IF(Z337="HERE",Y337,AA336+Graph!$G$1*1000)</f>
        <v>112796580.1291697</v>
      </c>
      <c r="AB337" s="2">
        <f t="shared" si="63"/>
        <v>420000</v>
      </c>
      <c r="AC337" s="2">
        <f t="shared" si="64"/>
        <v>67087136.143939458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269</v>
      </c>
      <c r="C338" s="7"/>
      <c r="D338" s="2" t="e">
        <f t="shared" si="55"/>
        <v>#N/A</v>
      </c>
      <c r="E338" s="2" t="e">
        <f t="shared" si="67"/>
        <v>#N/A</v>
      </c>
      <c r="F338" s="2">
        <v>1789999.840113312</v>
      </c>
      <c r="G338" s="2">
        <f t="shared" si="70"/>
        <v>791500.42857142852</v>
      </c>
      <c r="H338" s="2">
        <f t="shared" si="65"/>
        <v>219055218.42965454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2875975.7142857029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1806930.7029539049</v>
      </c>
      <c r="Q338" s="2">
        <f t="shared" si="71"/>
        <v>800000</v>
      </c>
      <c r="R338" s="2">
        <f t="shared" si="66"/>
        <v>221755216.70168066</v>
      </c>
      <c r="S338" s="2">
        <f t="shared" si="58"/>
        <v>791500.42857143283</v>
      </c>
      <c r="T338" s="2">
        <f t="shared" si="59"/>
        <v>8499.571428571362</v>
      </c>
      <c r="U338" s="2">
        <f t="shared" si="60"/>
        <v>800000</v>
      </c>
      <c r="V338" s="2">
        <f t="shared" si="34"/>
        <v>152569182.42965418</v>
      </c>
      <c r="W338" s="2">
        <f t="shared" si="61"/>
        <v>791500.42857143283</v>
      </c>
      <c r="X338" s="2">
        <f t="shared" si="51"/>
        <v>8499.5714285671711</v>
      </c>
      <c r="Y338" s="2">
        <f t="shared" si="62"/>
        <v>69186034.272026405</v>
      </c>
      <c r="Z338" s="2" t="str">
        <f t="shared" si="52"/>
        <v>MEEP</v>
      </c>
      <c r="AA338" s="2">
        <f>IF(Z338="HERE",Y338,AA337+Graph!$G$1*1000)</f>
        <v>113216580.1291697</v>
      </c>
      <c r="AB338" s="2">
        <f t="shared" si="63"/>
        <v>420000</v>
      </c>
      <c r="AC338" s="2">
        <f t="shared" si="64"/>
        <v>67087136.143939458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270</v>
      </c>
      <c r="C339" s="7"/>
      <c r="D339" s="2" t="e">
        <f t="shared" si="55"/>
        <v>#N/A</v>
      </c>
      <c r="E339" s="2" t="e">
        <f t="shared" si="67"/>
        <v>#N/A</v>
      </c>
      <c r="F339" s="2">
        <v>1794930.9759995043</v>
      </c>
      <c r="G339" s="2">
        <f t="shared" si="70"/>
        <v>791500.42857142852</v>
      </c>
      <c r="H339" s="2">
        <f t="shared" si="65"/>
        <v>219846718.85822597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2884475.2857142743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1811908.33511585</v>
      </c>
      <c r="Q339" s="2">
        <f t="shared" si="71"/>
        <v>800000</v>
      </c>
      <c r="R339" s="2">
        <f t="shared" si="66"/>
        <v>222555216.70168066</v>
      </c>
      <c r="S339" s="2">
        <f t="shared" si="58"/>
        <v>791500.42857143283</v>
      </c>
      <c r="T339" s="2">
        <f t="shared" si="59"/>
        <v>8499.571428571362</v>
      </c>
      <c r="U339" s="2">
        <f t="shared" si="60"/>
        <v>800000</v>
      </c>
      <c r="V339" s="2">
        <f t="shared" si="34"/>
        <v>153360682.85822561</v>
      </c>
      <c r="W339" s="2">
        <f t="shared" si="61"/>
        <v>791500.42857143283</v>
      </c>
      <c r="X339" s="2">
        <f t="shared" si="51"/>
        <v>8499.5714285671711</v>
      </c>
      <c r="Y339" s="2">
        <f t="shared" si="62"/>
        <v>69194533.843454972</v>
      </c>
      <c r="Z339" s="2" t="str">
        <f t="shared" si="52"/>
        <v>MEEP</v>
      </c>
      <c r="AA339" s="2">
        <f>IF(Z339="HERE",Y339,AA338+Graph!$G$1*1000)</f>
        <v>113636580.1291697</v>
      </c>
      <c r="AB339" s="2">
        <f t="shared" si="63"/>
        <v>420000</v>
      </c>
      <c r="AC339" s="2">
        <f t="shared" si="64"/>
        <v>67087136.143939458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271</v>
      </c>
      <c r="C340" s="7"/>
      <c r="D340" s="2" t="e">
        <f t="shared" si="55"/>
        <v>#N/A</v>
      </c>
      <c r="E340" s="2" t="e">
        <f t="shared" si="67"/>
        <v>#N/A</v>
      </c>
      <c r="F340" s="2">
        <v>1799862.1118856668</v>
      </c>
      <c r="G340" s="2">
        <f t="shared" si="70"/>
        <v>791500.42857142852</v>
      </c>
      <c r="H340" s="2">
        <f t="shared" si="65"/>
        <v>220638219.2867974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2892974.8571428456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1816885.9672778249</v>
      </c>
      <c r="Q340" s="2">
        <f t="shared" si="71"/>
        <v>800000</v>
      </c>
      <c r="R340" s="2">
        <f t="shared" si="66"/>
        <v>223355216.70168066</v>
      </c>
      <c r="S340" s="2">
        <f t="shared" si="58"/>
        <v>791500.42857143283</v>
      </c>
      <c r="T340" s="2">
        <f t="shared" si="59"/>
        <v>8499.571428571362</v>
      </c>
      <c r="U340" s="2">
        <f t="shared" si="60"/>
        <v>800000</v>
      </c>
      <c r="V340" s="2">
        <f t="shared" si="34"/>
        <v>154152183.28679705</v>
      </c>
      <c r="W340" s="2">
        <f t="shared" si="61"/>
        <v>791500.42857143283</v>
      </c>
      <c r="X340" s="2">
        <f t="shared" si="51"/>
        <v>8499.5714285671711</v>
      </c>
      <c r="Y340" s="2">
        <f t="shared" si="62"/>
        <v>69203033.414883539</v>
      </c>
      <c r="Z340" s="2" t="str">
        <f t="shared" si="52"/>
        <v>MEEP</v>
      </c>
      <c r="AA340" s="2">
        <f>IF(Z340="HERE",Y340,AA339+Graph!$G$1*1000)</f>
        <v>114056580.1291697</v>
      </c>
      <c r="AB340" s="2">
        <f t="shared" si="63"/>
        <v>420000</v>
      </c>
      <c r="AC340" s="2">
        <f t="shared" si="64"/>
        <v>67087136.143939458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272</v>
      </c>
      <c r="C341" s="7"/>
      <c r="D341" s="2" t="e">
        <f t="shared" si="55"/>
        <v>#N/A</v>
      </c>
      <c r="E341" s="2" t="e">
        <f t="shared" si="67"/>
        <v>#N/A</v>
      </c>
      <c r="F341" s="2">
        <v>1804793.2477718294</v>
      </c>
      <c r="G341" s="2">
        <f t="shared" si="70"/>
        <v>791500.42857142852</v>
      </c>
      <c r="H341" s="2">
        <f t="shared" si="65"/>
        <v>221429719.71536884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2901474.428571417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1821863.59943977</v>
      </c>
      <c r="Q341" s="2">
        <f t="shared" si="71"/>
        <v>800000</v>
      </c>
      <c r="R341" s="2">
        <f t="shared" si="66"/>
        <v>224155216.70168066</v>
      </c>
      <c r="S341" s="2">
        <f t="shared" si="58"/>
        <v>791500.42857143283</v>
      </c>
      <c r="T341" s="2">
        <f t="shared" si="59"/>
        <v>8499.571428571362</v>
      </c>
      <c r="U341" s="2">
        <f t="shared" si="60"/>
        <v>800000</v>
      </c>
      <c r="V341" s="2">
        <f t="shared" si="34"/>
        <v>154943683.71536848</v>
      </c>
      <c r="W341" s="2">
        <f t="shared" si="61"/>
        <v>791500.42857143283</v>
      </c>
      <c r="X341" s="2">
        <f t="shared" si="51"/>
        <v>8499.5714285671711</v>
      </c>
      <c r="Y341" s="2">
        <f t="shared" si="62"/>
        <v>69211532.986312106</v>
      </c>
      <c r="Z341" s="2" t="str">
        <f t="shared" si="52"/>
        <v>MEEP</v>
      </c>
      <c r="AA341" s="2">
        <f>IF(Z341="HERE",Y341,AA340+Graph!$G$1*1000)</f>
        <v>114476580.1291697</v>
      </c>
      <c r="AB341" s="2">
        <f t="shared" si="63"/>
        <v>420000</v>
      </c>
      <c r="AC341" s="2">
        <f t="shared" si="64"/>
        <v>67087136.143939458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273</v>
      </c>
      <c r="C342" s="7"/>
      <c r="D342" s="2" t="e">
        <f t="shared" si="55"/>
        <v>#N/A</v>
      </c>
      <c r="E342" s="2" t="e">
        <f t="shared" si="67"/>
        <v>#N/A</v>
      </c>
      <c r="F342" s="2">
        <v>1809724.3836580217</v>
      </c>
      <c r="G342" s="2">
        <f t="shared" si="70"/>
        <v>791500.42857142852</v>
      </c>
      <c r="H342" s="2">
        <f t="shared" si="65"/>
        <v>222221220.14394027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2909973.9999999884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1826841.2316017449</v>
      </c>
      <c r="Q342" s="2">
        <f t="shared" si="71"/>
        <v>800000</v>
      </c>
      <c r="R342" s="2">
        <f t="shared" si="66"/>
        <v>224955216.70168066</v>
      </c>
      <c r="S342" s="2">
        <f t="shared" si="58"/>
        <v>791500.42857143283</v>
      </c>
      <c r="T342" s="2">
        <f t="shared" si="59"/>
        <v>8499.571428571362</v>
      </c>
      <c r="U342" s="2">
        <f t="shared" si="60"/>
        <v>800000</v>
      </c>
      <c r="V342" s="2">
        <f t="shared" si="34"/>
        <v>155735184.14393991</v>
      </c>
      <c r="W342" s="2">
        <f t="shared" si="61"/>
        <v>791500.42857143283</v>
      </c>
      <c r="X342" s="2">
        <f t="shared" si="51"/>
        <v>8499.5714285671711</v>
      </c>
      <c r="Y342" s="2">
        <f t="shared" si="62"/>
        <v>69220032.557740673</v>
      </c>
      <c r="Z342" s="2" t="str">
        <f t="shared" si="52"/>
        <v>MEEP</v>
      </c>
      <c r="AA342" s="2">
        <f>IF(Z342="HERE",Y342,AA341+Graph!$G$1*1000)</f>
        <v>114896580.1291697</v>
      </c>
      <c r="AB342" s="2">
        <f t="shared" si="63"/>
        <v>420000</v>
      </c>
      <c r="AC342" s="2">
        <f t="shared" si="64"/>
        <v>67087136.143939458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274</v>
      </c>
      <c r="C343" s="7"/>
      <c r="D343" s="2" t="e">
        <f t="shared" si="55"/>
        <v>#N/A</v>
      </c>
      <c r="E343" s="2" t="e">
        <f t="shared" si="67"/>
        <v>#N/A</v>
      </c>
      <c r="F343" s="2">
        <v>1814655.5195441842</v>
      </c>
      <c r="G343" s="2">
        <f t="shared" si="70"/>
        <v>791500.42857142852</v>
      </c>
      <c r="H343" s="2">
        <f t="shared" si="65"/>
        <v>223012720.5725117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2918473.5714285597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1831818.86376369</v>
      </c>
      <c r="Q343" s="2">
        <f t="shared" si="71"/>
        <v>800000</v>
      </c>
      <c r="R343" s="2">
        <f t="shared" si="66"/>
        <v>225755216.70168066</v>
      </c>
      <c r="S343" s="2">
        <f t="shared" si="58"/>
        <v>791500.42857143283</v>
      </c>
      <c r="T343" s="2">
        <f t="shared" si="59"/>
        <v>8499.571428571362</v>
      </c>
      <c r="U343" s="2">
        <f t="shared" si="60"/>
        <v>800000</v>
      </c>
      <c r="V343" s="2">
        <f t="shared" si="34"/>
        <v>156526684.57251135</v>
      </c>
      <c r="W343" s="2">
        <f t="shared" si="61"/>
        <v>791500.42857143283</v>
      </c>
      <c r="X343" s="2">
        <f t="shared" si="51"/>
        <v>8499.5714285671711</v>
      </c>
      <c r="Y343" s="2">
        <f t="shared" si="62"/>
        <v>69228532.129169241</v>
      </c>
      <c r="Z343" s="2" t="str">
        <f t="shared" si="52"/>
        <v>MEEP</v>
      </c>
      <c r="AA343" s="2">
        <f>IF(Z343="HERE",Y343,AA342+Graph!$G$1*1000)</f>
        <v>115316580.1291697</v>
      </c>
      <c r="AB343" s="2">
        <f t="shared" si="63"/>
        <v>420000</v>
      </c>
      <c r="AC343" s="2">
        <f t="shared" si="64"/>
        <v>67087136.143939458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275</v>
      </c>
      <c r="C344" s="7"/>
      <c r="D344" s="2" t="e">
        <f t="shared" si="55"/>
        <v>#N/A</v>
      </c>
      <c r="E344" s="2" t="e">
        <f t="shared" si="67"/>
        <v>#N/A</v>
      </c>
      <c r="F344" s="2">
        <v>1819586.6554303467</v>
      </c>
      <c r="G344" s="2">
        <f t="shared" si="70"/>
        <v>791500.42857142852</v>
      </c>
      <c r="H344" s="2">
        <f t="shared" si="65"/>
        <v>223804221.00108314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2926973.1428571311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1836796.4959256351</v>
      </c>
      <c r="Q344" s="2">
        <f t="shared" si="71"/>
        <v>800000</v>
      </c>
      <c r="R344" s="2">
        <f t="shared" si="66"/>
        <v>226555216.70168066</v>
      </c>
      <c r="S344" s="2">
        <f t="shared" si="58"/>
        <v>791500.42857143283</v>
      </c>
      <c r="T344" s="2">
        <f t="shared" si="59"/>
        <v>8499.571428571362</v>
      </c>
      <c r="U344" s="2">
        <f t="shared" si="60"/>
        <v>800000</v>
      </c>
      <c r="V344" s="2">
        <f t="shared" si="34"/>
        <v>157318185.00108278</v>
      </c>
      <c r="W344" s="2">
        <f t="shared" si="61"/>
        <v>791500.42857143283</v>
      </c>
      <c r="X344" s="2">
        <f t="shared" si="51"/>
        <v>8499.5714285671711</v>
      </c>
      <c r="Y344" s="2">
        <f t="shared" si="62"/>
        <v>69237031.700597808</v>
      </c>
      <c r="Z344" s="2" t="str">
        <f t="shared" si="52"/>
        <v>MEEP</v>
      </c>
      <c r="AA344" s="2">
        <f>IF(Z344="HERE",Y344,AA343+Graph!$G$1*1000)</f>
        <v>115736580.1291697</v>
      </c>
      <c r="AB344" s="2">
        <f t="shared" si="63"/>
        <v>420000</v>
      </c>
      <c r="AC344" s="2">
        <f t="shared" si="64"/>
        <v>67087136.143939458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276</v>
      </c>
      <c r="C345" s="7"/>
      <c r="D345" s="2" t="e">
        <f t="shared" si="55"/>
        <v>#N/A</v>
      </c>
      <c r="E345" s="2" t="e">
        <f t="shared" si="67"/>
        <v>#N/A</v>
      </c>
      <c r="F345" s="2">
        <v>1824517.791316539</v>
      </c>
      <c r="G345" s="2">
        <f t="shared" si="70"/>
        <v>791500.42857142852</v>
      </c>
      <c r="H345" s="2">
        <f t="shared" si="65"/>
        <v>224595721.42965457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2935472.7142857024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1841774.12808761</v>
      </c>
      <c r="Q345" s="2">
        <f t="shared" si="71"/>
        <v>800000</v>
      </c>
      <c r="R345" s="2">
        <f t="shared" si="66"/>
        <v>227355216.70168066</v>
      </c>
      <c r="S345" s="2">
        <f t="shared" si="58"/>
        <v>791500.42857143283</v>
      </c>
      <c r="T345" s="2">
        <f t="shared" si="59"/>
        <v>8499.571428571362</v>
      </c>
      <c r="U345" s="2">
        <f t="shared" si="60"/>
        <v>800000</v>
      </c>
      <c r="V345" s="2">
        <f t="shared" si="34"/>
        <v>158109685.42965421</v>
      </c>
      <c r="W345" s="2">
        <f t="shared" si="61"/>
        <v>791500.42857143283</v>
      </c>
      <c r="X345" s="2">
        <f t="shared" si="51"/>
        <v>8499.5714285671711</v>
      </c>
      <c r="Y345" s="2">
        <f t="shared" si="62"/>
        <v>69245531.272026375</v>
      </c>
      <c r="Z345" s="2" t="str">
        <f t="shared" si="52"/>
        <v>MEEP</v>
      </c>
      <c r="AA345" s="2">
        <f>IF(Z345="HERE",Y345,AA344+Graph!$G$1*1000)</f>
        <v>116156580.1291697</v>
      </c>
      <c r="AB345" s="2">
        <f t="shared" si="63"/>
        <v>420000</v>
      </c>
      <c r="AC345" s="2">
        <f t="shared" si="64"/>
        <v>67087136.143939458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277</v>
      </c>
      <c r="C346" s="7"/>
      <c r="D346" s="2" t="e">
        <f t="shared" si="55"/>
        <v>#N/A</v>
      </c>
      <c r="E346" s="2" t="e">
        <f t="shared" si="67"/>
        <v>#N/A</v>
      </c>
      <c r="F346" s="2">
        <v>1829448.9272027016</v>
      </c>
      <c r="G346" s="2">
        <f t="shared" si="70"/>
        <v>791500.42857142852</v>
      </c>
      <c r="H346" s="2">
        <f t="shared" si="65"/>
        <v>225387221.858226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2943972.2857142738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1846751.7602495551</v>
      </c>
      <c r="Q346" s="2">
        <f t="shared" si="71"/>
        <v>800000</v>
      </c>
      <c r="R346" s="2">
        <f t="shared" si="66"/>
        <v>228155216.70168066</v>
      </c>
      <c r="S346" s="2">
        <f t="shared" si="58"/>
        <v>791500.42857143283</v>
      </c>
      <c r="T346" s="2">
        <f t="shared" si="59"/>
        <v>8499.571428571362</v>
      </c>
      <c r="U346" s="2">
        <f t="shared" si="60"/>
        <v>800000</v>
      </c>
      <c r="V346" s="2">
        <f t="shared" si="34"/>
        <v>158901185.85822564</v>
      </c>
      <c r="W346" s="2">
        <f t="shared" si="61"/>
        <v>791500.42857143283</v>
      </c>
      <c r="X346" s="2">
        <f t="shared" si="51"/>
        <v>8499.5714285671711</v>
      </c>
      <c r="Y346" s="2">
        <f t="shared" si="62"/>
        <v>69254030.843454942</v>
      </c>
      <c r="Z346" s="2" t="str">
        <f t="shared" si="52"/>
        <v>MEEP</v>
      </c>
      <c r="AA346" s="2">
        <f>IF(Z346="HERE",Y346,AA345+Graph!$G$1*1000)</f>
        <v>116576580.1291697</v>
      </c>
      <c r="AB346" s="2">
        <f t="shared" si="63"/>
        <v>420000</v>
      </c>
      <c r="AC346" s="2">
        <f t="shared" si="64"/>
        <v>67087136.143939458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278</v>
      </c>
      <c r="C347" s="7"/>
      <c r="D347" s="2" t="e">
        <f t="shared" si="55"/>
        <v>#N/A</v>
      </c>
      <c r="E347" s="2" t="e">
        <f t="shared" si="67"/>
        <v>#N/A</v>
      </c>
      <c r="F347" s="2">
        <v>1834380.0630888641</v>
      </c>
      <c r="G347" s="2">
        <f t="shared" si="70"/>
        <v>791500.42857142852</v>
      </c>
      <c r="H347" s="2">
        <f t="shared" si="65"/>
        <v>226178722.28679743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2952471.8571428452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1851729.3924115002</v>
      </c>
      <c r="Q347" s="2">
        <f t="shared" si="71"/>
        <v>800000</v>
      </c>
      <c r="R347" s="2">
        <f t="shared" si="66"/>
        <v>228955216.70168066</v>
      </c>
      <c r="S347" s="2">
        <f t="shared" si="58"/>
        <v>791500.42857143283</v>
      </c>
      <c r="T347" s="2">
        <f t="shared" si="59"/>
        <v>8499.571428571362</v>
      </c>
      <c r="U347" s="2">
        <f t="shared" si="60"/>
        <v>800000</v>
      </c>
      <c r="V347" s="2">
        <f t="shared" si="34"/>
        <v>159692686.28679708</v>
      </c>
      <c r="W347" s="2">
        <f t="shared" si="61"/>
        <v>791500.42857143283</v>
      </c>
      <c r="X347" s="2">
        <f t="shared" si="51"/>
        <v>8499.5714285671711</v>
      </c>
      <c r="Y347" s="2">
        <f t="shared" si="62"/>
        <v>69262530.414883509</v>
      </c>
      <c r="Z347" s="2" t="str">
        <f t="shared" si="52"/>
        <v>MEEP</v>
      </c>
      <c r="AA347" s="2">
        <f>IF(Z347="HERE",Y347,AA346+Graph!$G$1*1000)</f>
        <v>116996580.1291697</v>
      </c>
      <c r="AB347" s="2">
        <f t="shared" si="63"/>
        <v>420000</v>
      </c>
      <c r="AC347" s="2">
        <f t="shared" si="64"/>
        <v>67087136.143939458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279</v>
      </c>
      <c r="C348" s="7"/>
      <c r="D348" s="2" t="e">
        <f t="shared" si="55"/>
        <v>#N/A</v>
      </c>
      <c r="E348" s="2" t="e">
        <f t="shared" si="67"/>
        <v>#N/A</v>
      </c>
      <c r="F348" s="2">
        <v>1839311.1989750564</v>
      </c>
      <c r="G348" s="2">
        <f t="shared" si="70"/>
        <v>791500.42857142852</v>
      </c>
      <c r="H348" s="2">
        <f t="shared" si="65"/>
        <v>226970222.71536887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2960971.4285714165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1856707.0245734751</v>
      </c>
      <c r="Q348" s="2">
        <f t="shared" si="71"/>
        <v>800000</v>
      </c>
      <c r="R348" s="2">
        <f t="shared" si="66"/>
        <v>229755216.70168066</v>
      </c>
      <c r="S348" s="2">
        <f t="shared" si="58"/>
        <v>791500.42857143283</v>
      </c>
      <c r="T348" s="2">
        <f t="shared" si="59"/>
        <v>8499.571428571362</v>
      </c>
      <c r="U348" s="2">
        <f t="shared" si="60"/>
        <v>800000</v>
      </c>
      <c r="V348" s="2">
        <f t="shared" si="34"/>
        <v>160484186.71536851</v>
      </c>
      <c r="W348" s="2">
        <f t="shared" si="61"/>
        <v>791500.42857143283</v>
      </c>
      <c r="X348" s="2">
        <f t="shared" si="51"/>
        <v>8499.5714285671711</v>
      </c>
      <c r="Y348" s="2">
        <f t="shared" si="62"/>
        <v>69271029.986312076</v>
      </c>
      <c r="Z348" s="2" t="str">
        <f t="shared" si="52"/>
        <v>MEEP</v>
      </c>
      <c r="AA348" s="2">
        <f>IF(Z348="HERE",Y348,AA347+Graph!$G$1*1000)</f>
        <v>117416580.1291697</v>
      </c>
      <c r="AB348" s="2">
        <f t="shared" si="63"/>
        <v>420000</v>
      </c>
      <c r="AC348" s="2">
        <f t="shared" si="64"/>
        <v>67087136.143939458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280</v>
      </c>
      <c r="C349" s="7"/>
      <c r="D349" s="2" t="e">
        <f t="shared" si="55"/>
        <v>#N/A</v>
      </c>
      <c r="E349" s="2" t="e">
        <f t="shared" si="67"/>
        <v>#N/A</v>
      </c>
      <c r="F349" s="2">
        <v>1844242.3348612189</v>
      </c>
      <c r="G349" s="2">
        <f t="shared" si="70"/>
        <v>791500.42857142852</v>
      </c>
      <c r="H349" s="2">
        <f t="shared" si="65"/>
        <v>227761723.1439403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2969470.9999999879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1861684.6567354202</v>
      </c>
      <c r="Q349" s="2">
        <f t="shared" si="71"/>
        <v>800000</v>
      </c>
      <c r="R349" s="2">
        <f t="shared" si="66"/>
        <v>230555216.70168066</v>
      </c>
      <c r="S349" s="2">
        <f t="shared" si="58"/>
        <v>791500.42857143283</v>
      </c>
      <c r="T349" s="2">
        <f t="shared" si="59"/>
        <v>8499.571428571362</v>
      </c>
      <c r="U349" s="2">
        <f t="shared" si="60"/>
        <v>800000</v>
      </c>
      <c r="V349" s="2">
        <f t="shared" si="34"/>
        <v>161275687.14393994</v>
      </c>
      <c r="W349" s="2">
        <f t="shared" si="61"/>
        <v>791500.42857143283</v>
      </c>
      <c r="X349" s="2">
        <f t="shared" si="51"/>
        <v>8499.5714285671711</v>
      </c>
      <c r="Y349" s="2">
        <f t="shared" si="62"/>
        <v>69279529.557740644</v>
      </c>
      <c r="Z349" s="2" t="str">
        <f t="shared" si="52"/>
        <v>MEEP</v>
      </c>
      <c r="AA349" s="2">
        <f>IF(Z349="HERE",Y349,AA348+Graph!$G$1*1000)</f>
        <v>117836580.1291697</v>
      </c>
      <c r="AB349" s="2">
        <f t="shared" si="63"/>
        <v>420000</v>
      </c>
      <c r="AC349" s="2">
        <f t="shared" si="64"/>
        <v>67087136.143939458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281</v>
      </c>
      <c r="C350" s="7"/>
      <c r="D350" s="2" t="e">
        <f t="shared" si="55"/>
        <v>#N/A</v>
      </c>
      <c r="E350" s="2" t="e">
        <f t="shared" si="67"/>
        <v>#N/A</v>
      </c>
      <c r="F350" s="2">
        <v>1849173.4707473814</v>
      </c>
      <c r="G350" s="2">
        <f t="shared" si="70"/>
        <v>791500.42857142852</v>
      </c>
      <c r="H350" s="2">
        <f t="shared" si="65"/>
        <v>228553223.57251173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2977970.5714285593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1866662.2888973653</v>
      </c>
      <c r="Q350" s="2">
        <f t="shared" si="71"/>
        <v>800000</v>
      </c>
      <c r="R350" s="2">
        <f t="shared" si="66"/>
        <v>231355216.70168066</v>
      </c>
      <c r="S350" s="2">
        <f t="shared" si="58"/>
        <v>791500.42857143283</v>
      </c>
      <c r="T350" s="2">
        <f t="shared" si="59"/>
        <v>8499.571428571362</v>
      </c>
      <c r="U350" s="2">
        <f t="shared" si="60"/>
        <v>800000</v>
      </c>
      <c r="V350" s="2">
        <f t="shared" si="34"/>
        <v>162067187.57251137</v>
      </c>
      <c r="W350" s="2">
        <f t="shared" si="61"/>
        <v>791500.42857143283</v>
      </c>
      <c r="X350" s="2">
        <f t="shared" si="51"/>
        <v>8499.5714285671711</v>
      </c>
      <c r="Y350" s="2">
        <f t="shared" si="62"/>
        <v>69288029.129169211</v>
      </c>
      <c r="Z350" s="2" t="str">
        <f t="shared" si="52"/>
        <v>MEEP</v>
      </c>
      <c r="AA350" s="2">
        <f>IF(Z350="HERE",Y350,AA349+Graph!$G$1*1000)</f>
        <v>118256580.1291697</v>
      </c>
      <c r="AB350" s="2">
        <f t="shared" si="63"/>
        <v>420000</v>
      </c>
      <c r="AC350" s="2">
        <f t="shared" si="64"/>
        <v>67087136.143939458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282</v>
      </c>
      <c r="C351" s="7"/>
      <c r="D351" s="2" t="e">
        <f t="shared" si="55"/>
        <v>#N/A</v>
      </c>
      <c r="E351" s="2" t="e">
        <f t="shared" si="67"/>
        <v>#N/A</v>
      </c>
      <c r="F351" s="2">
        <v>1854104.6066335738</v>
      </c>
      <c r="G351" s="2">
        <f t="shared" si="70"/>
        <v>791500.42857142852</v>
      </c>
      <c r="H351" s="2">
        <f t="shared" si="65"/>
        <v>229344724.00108317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2986470.1428571306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1871639.9210593402</v>
      </c>
      <c r="Q351" s="2">
        <f t="shared" si="71"/>
        <v>800000</v>
      </c>
      <c r="R351" s="2">
        <f t="shared" si="66"/>
        <v>232155216.70168066</v>
      </c>
      <c r="S351" s="2">
        <f t="shared" si="58"/>
        <v>791500.42857143283</v>
      </c>
      <c r="T351" s="2">
        <f t="shared" si="59"/>
        <v>8499.571428571362</v>
      </c>
      <c r="U351" s="2">
        <f t="shared" si="60"/>
        <v>800000</v>
      </c>
      <c r="V351" s="2">
        <f t="shared" si="34"/>
        <v>162858688.00108281</v>
      </c>
      <c r="W351" s="2">
        <f t="shared" si="61"/>
        <v>791500.42857143283</v>
      </c>
      <c r="X351" s="2">
        <f t="shared" si="51"/>
        <v>8499.5714285671711</v>
      </c>
      <c r="Y351" s="2">
        <f t="shared" ref="Y351:Y385" si="74">IF(COUNT($C352)=0,IF(COUNT($C351)=1,C351,SUM(Y350+X351)),C351)</f>
        <v>69296528.700597778</v>
      </c>
      <c r="Z351" s="2" t="str">
        <f t="shared" si="52"/>
        <v>MEEP</v>
      </c>
      <c r="AA351" s="2">
        <f>IF(Z351="HERE",Y351,AA350+Graph!$G$1*1000)</f>
        <v>118676580.1291697</v>
      </c>
      <c r="AB351" s="2">
        <f t="shared" si="63"/>
        <v>420000</v>
      </c>
      <c r="AC351" s="2">
        <f t="shared" ref="AC351:AC385" si="75">IF(Z352="HERE",V351,AC350)</f>
        <v>67087136.143939458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283</v>
      </c>
      <c r="C352" s="7"/>
      <c r="D352" s="2" t="e">
        <f t="shared" si="55"/>
        <v>#N/A</v>
      </c>
      <c r="E352" s="2" t="e">
        <f t="shared" si="67"/>
        <v>#N/A</v>
      </c>
      <c r="F352" s="2">
        <v>1859035.7425197363</v>
      </c>
      <c r="G352" s="2">
        <f t="shared" si="70"/>
        <v>791500.42857142852</v>
      </c>
      <c r="H352" s="2">
        <f t="shared" ref="H352:H385" si="76">IF(COUNT($C353)=0,IF(COUNT($C352)=1,C352,SUM(H351+G352)),C352)</f>
        <v>230136224.4296546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2994969.714285702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1876617.5532212853</v>
      </c>
      <c r="Q352" s="2">
        <f t="shared" si="71"/>
        <v>800000</v>
      </c>
      <c r="R352" s="2">
        <f t="shared" ref="R352:R385" si="77">IF(COUNT($C353)=0,IF(COUNT($C352)=1,M352,SUM(R351+Q352)),M352)</f>
        <v>232955216.70168066</v>
      </c>
      <c r="S352" s="2">
        <f t="shared" si="58"/>
        <v>791500.42857143283</v>
      </c>
      <c r="T352" s="2">
        <f t="shared" si="59"/>
        <v>8499.571428571362</v>
      </c>
      <c r="U352" s="2">
        <f t="shared" si="60"/>
        <v>800000</v>
      </c>
      <c r="V352" s="2">
        <f t="shared" si="34"/>
        <v>163650188.42965424</v>
      </c>
      <c r="W352" s="2">
        <f t="shared" si="61"/>
        <v>791500.42857143283</v>
      </c>
      <c r="X352" s="2">
        <f t="shared" si="51"/>
        <v>8499.5714285671711</v>
      </c>
      <c r="Y352" s="2">
        <f t="shared" si="74"/>
        <v>69305028.272026345</v>
      </c>
      <c r="Z352" s="2" t="str">
        <f t="shared" si="52"/>
        <v>MEEP</v>
      </c>
      <c r="AA352" s="2">
        <f>IF(Z352="HERE",Y352,AA351+Graph!$G$1*1000)</f>
        <v>119096580.1291697</v>
      </c>
      <c r="AB352" s="2">
        <f t="shared" si="63"/>
        <v>420000</v>
      </c>
      <c r="AC352" s="2">
        <f t="shared" si="75"/>
        <v>67087136.143939458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284</v>
      </c>
      <c r="C353" s="7"/>
      <c r="D353" s="2" t="e">
        <f t="shared" si="55"/>
        <v>#N/A</v>
      </c>
      <c r="E353" s="2" t="e">
        <f t="shared" si="67"/>
        <v>#N/A</v>
      </c>
      <c r="F353" s="2">
        <v>1863966.8784058988</v>
      </c>
      <c r="G353" s="2">
        <f t="shared" si="70"/>
        <v>791500.42857142852</v>
      </c>
      <c r="H353" s="2">
        <f t="shared" si="76"/>
        <v>230927724.85822603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3003469.2857142733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1881595.1853832304</v>
      </c>
      <c r="Q353" s="2">
        <f t="shared" si="71"/>
        <v>800000</v>
      </c>
      <c r="R353" s="2">
        <f t="shared" si="77"/>
        <v>233755216.70168066</v>
      </c>
      <c r="S353" s="2">
        <f t="shared" si="58"/>
        <v>791500.42857143283</v>
      </c>
      <c r="T353" s="2">
        <f t="shared" si="59"/>
        <v>8499.571428571362</v>
      </c>
      <c r="U353" s="2">
        <f t="shared" si="60"/>
        <v>800000</v>
      </c>
      <c r="V353" s="2">
        <f t="shared" si="34"/>
        <v>164441688.85822567</v>
      </c>
      <c r="W353" s="2">
        <f t="shared" si="61"/>
        <v>791500.42857143283</v>
      </c>
      <c r="X353" s="2">
        <f t="shared" si="51"/>
        <v>8499.5714285671711</v>
      </c>
      <c r="Y353" s="2">
        <f t="shared" si="74"/>
        <v>69313527.843454912</v>
      </c>
      <c r="Z353" s="2" t="str">
        <f t="shared" si="52"/>
        <v>MEEP</v>
      </c>
      <c r="AA353" s="2">
        <f>IF(Z353="HERE",Y353,AA352+Graph!$G$1*1000)</f>
        <v>119516580.1291697</v>
      </c>
      <c r="AB353" s="2">
        <f t="shared" si="63"/>
        <v>420000</v>
      </c>
      <c r="AC353" s="2">
        <f t="shared" si="75"/>
        <v>67087136.143939458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285</v>
      </c>
      <c r="C354" s="7"/>
      <c r="D354" s="2" t="e">
        <f t="shared" si="55"/>
        <v>#N/A</v>
      </c>
      <c r="E354" s="2" t="e">
        <f t="shared" si="67"/>
        <v>#N/A</v>
      </c>
      <c r="F354" s="2">
        <v>1868898.0142920911</v>
      </c>
      <c r="G354" s="2">
        <f t="shared" si="70"/>
        <v>791500.42857142852</v>
      </c>
      <c r="H354" s="2">
        <f t="shared" si="76"/>
        <v>231719225.28679746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3011968.8571428447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1886572.8175452054</v>
      </c>
      <c r="Q354" s="2">
        <f t="shared" si="71"/>
        <v>800000</v>
      </c>
      <c r="R354" s="2">
        <f t="shared" si="77"/>
        <v>234555216.70168066</v>
      </c>
      <c r="S354" s="2">
        <f t="shared" si="58"/>
        <v>791500.42857143283</v>
      </c>
      <c r="T354" s="2">
        <f t="shared" si="59"/>
        <v>8499.571428571362</v>
      </c>
      <c r="U354" s="2">
        <f t="shared" si="60"/>
        <v>800000</v>
      </c>
      <c r="V354" s="2">
        <f t="shared" si="34"/>
        <v>165233189.28679711</v>
      </c>
      <c r="W354" s="2">
        <f t="shared" si="61"/>
        <v>791500.42857143283</v>
      </c>
      <c r="X354" s="2">
        <f t="shared" si="51"/>
        <v>8499.5714285671711</v>
      </c>
      <c r="Y354" s="2">
        <f t="shared" si="74"/>
        <v>69322027.414883479</v>
      </c>
      <c r="Z354" s="2" t="str">
        <f t="shared" si="52"/>
        <v>MEEP</v>
      </c>
      <c r="AA354" s="2">
        <f>IF(Z354="HERE",Y354,AA353+Graph!$G$1*1000)</f>
        <v>119936580.1291697</v>
      </c>
      <c r="AB354" s="2">
        <f t="shared" si="63"/>
        <v>420000</v>
      </c>
      <c r="AC354" s="2">
        <f t="shared" si="75"/>
        <v>67087136.143939458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286</v>
      </c>
      <c r="C355" s="7"/>
      <c r="D355" s="2" t="e">
        <f t="shared" si="55"/>
        <v>#N/A</v>
      </c>
      <c r="E355" s="2" t="e">
        <f t="shared" si="67"/>
        <v>#N/A</v>
      </c>
      <c r="F355" s="2">
        <v>1873829.1501782537</v>
      </c>
      <c r="G355" s="2">
        <f t="shared" si="70"/>
        <v>791500.42857142852</v>
      </c>
      <c r="H355" s="2">
        <f t="shared" si="76"/>
        <v>232510725.7153689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3020468.4285714161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1891550.4497071505</v>
      </c>
      <c r="Q355" s="2">
        <f t="shared" si="71"/>
        <v>800000</v>
      </c>
      <c r="R355" s="2">
        <f t="shared" si="77"/>
        <v>235355216.70168066</v>
      </c>
      <c r="S355" s="2">
        <f t="shared" si="58"/>
        <v>791500.42857143283</v>
      </c>
      <c r="T355" s="2">
        <f t="shared" si="59"/>
        <v>8499.571428571362</v>
      </c>
      <c r="U355" s="2">
        <f t="shared" si="60"/>
        <v>800000</v>
      </c>
      <c r="V355" s="2">
        <f t="shared" si="34"/>
        <v>166024689.71536854</v>
      </c>
      <c r="W355" s="2">
        <f t="shared" si="61"/>
        <v>791500.42857143283</v>
      </c>
      <c r="X355" s="2">
        <f t="shared" si="51"/>
        <v>8499.5714285671711</v>
      </c>
      <c r="Y355" s="2">
        <f t="shared" si="74"/>
        <v>69330526.986312047</v>
      </c>
      <c r="Z355" s="2" t="str">
        <f t="shared" si="52"/>
        <v>MEEP</v>
      </c>
      <c r="AA355" s="2">
        <f>IF(Z355="HERE",Y355,AA354+Graph!$G$1*1000)</f>
        <v>120356580.1291697</v>
      </c>
      <c r="AB355" s="2">
        <f t="shared" si="63"/>
        <v>420000</v>
      </c>
      <c r="AC355" s="2">
        <f t="shared" si="75"/>
        <v>67087136.143939458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287</v>
      </c>
      <c r="C356" s="7"/>
      <c r="D356" s="2" t="e">
        <f t="shared" si="55"/>
        <v>#N/A</v>
      </c>
      <c r="E356" s="2" t="e">
        <f t="shared" si="67"/>
        <v>#N/A</v>
      </c>
      <c r="F356" s="2">
        <v>1878760.2860644162</v>
      </c>
      <c r="G356" s="2">
        <f t="shared" si="70"/>
        <v>791500.42857142852</v>
      </c>
      <c r="H356" s="2">
        <f t="shared" si="76"/>
        <v>233302226.14394033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3028967.9999999874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1896528.0818691254</v>
      </c>
      <c r="Q356" s="2">
        <f t="shared" si="71"/>
        <v>800000</v>
      </c>
      <c r="R356" s="2">
        <f t="shared" si="77"/>
        <v>236155216.70168066</v>
      </c>
      <c r="S356" s="2">
        <f t="shared" si="58"/>
        <v>791500.42857143283</v>
      </c>
      <c r="T356" s="2">
        <f t="shared" si="59"/>
        <v>8499.571428571362</v>
      </c>
      <c r="U356" s="2">
        <f t="shared" si="60"/>
        <v>800000</v>
      </c>
      <c r="V356" s="2">
        <f t="shared" ref="V356:V385" si="78">H272</f>
        <v>166816190.14393997</v>
      </c>
      <c r="W356" s="2">
        <f t="shared" si="61"/>
        <v>791500.42857143283</v>
      </c>
      <c r="X356" s="2">
        <f t="shared" si="51"/>
        <v>8499.5714285671711</v>
      </c>
      <c r="Y356" s="2">
        <f t="shared" si="74"/>
        <v>69339026.557740614</v>
      </c>
      <c r="Z356" s="2" t="str">
        <f t="shared" si="52"/>
        <v>MEEP</v>
      </c>
      <c r="AA356" s="2">
        <f>IF(Z356="HERE",Y356,AA355+Graph!$G$1*1000)</f>
        <v>120776580.1291697</v>
      </c>
      <c r="AB356" s="2">
        <f t="shared" si="63"/>
        <v>420000</v>
      </c>
      <c r="AC356" s="2">
        <f t="shared" si="75"/>
        <v>67087136.143939458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288</v>
      </c>
      <c r="C357" s="7"/>
      <c r="D357" s="2" t="e">
        <f t="shared" si="55"/>
        <v>#N/A</v>
      </c>
      <c r="E357" s="2" t="e">
        <f t="shared" si="67"/>
        <v>#N/A</v>
      </c>
      <c r="F357" s="2">
        <v>1883691.4219506085</v>
      </c>
      <c r="G357" s="2">
        <f t="shared" si="70"/>
        <v>791500.42857142852</v>
      </c>
      <c r="H357" s="2">
        <f t="shared" si="76"/>
        <v>234093726.57251176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3037467.5714285588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1901505.7140310705</v>
      </c>
      <c r="Q357" s="2">
        <f t="shared" si="71"/>
        <v>800000</v>
      </c>
      <c r="R357" s="2">
        <f t="shared" si="77"/>
        <v>236955216.70168066</v>
      </c>
      <c r="S357" s="2">
        <f t="shared" si="58"/>
        <v>791500.42857143283</v>
      </c>
      <c r="T357" s="2">
        <f t="shared" si="59"/>
        <v>8499.571428571362</v>
      </c>
      <c r="U357" s="2">
        <f t="shared" si="60"/>
        <v>800000</v>
      </c>
      <c r="V357" s="2">
        <f t="shared" si="78"/>
        <v>167607690.5725114</v>
      </c>
      <c r="W357" s="2">
        <f t="shared" si="61"/>
        <v>791500.42857143283</v>
      </c>
      <c r="X357" s="2">
        <f t="shared" si="51"/>
        <v>8499.5714285671711</v>
      </c>
      <c r="Y357" s="2">
        <f t="shared" si="74"/>
        <v>69347526.129169181</v>
      </c>
      <c r="Z357" s="2" t="str">
        <f t="shared" si="52"/>
        <v>MEEP</v>
      </c>
      <c r="AA357" s="2">
        <f>IF(Z357="HERE",Y357,AA356+Graph!$G$1*1000)</f>
        <v>121196580.1291697</v>
      </c>
      <c r="AB357" s="2">
        <f t="shared" si="63"/>
        <v>420000</v>
      </c>
      <c r="AC357" s="2">
        <f t="shared" si="75"/>
        <v>67087136.143939458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289</v>
      </c>
      <c r="C358" s="7"/>
      <c r="D358" s="2" t="e">
        <f t="shared" si="55"/>
        <v>#N/A</v>
      </c>
      <c r="E358" s="2" t="e">
        <f t="shared" si="67"/>
        <v>#N/A</v>
      </c>
      <c r="F358" s="2">
        <v>1888622.557836771</v>
      </c>
      <c r="G358" s="2">
        <f t="shared" ref="G358:G385" si="79">IF(F358&gt;800000,$AK$31*1000,F358)</f>
        <v>791500.42857142852</v>
      </c>
      <c r="H358" s="2">
        <f t="shared" si="76"/>
        <v>234885227.0010832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3045967.1428571302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1906483.3461930156</v>
      </c>
      <c r="Q358" s="2">
        <f t="shared" ref="Q358:Q385" si="80">IF(P358&gt;800000,800000,P358)</f>
        <v>800000</v>
      </c>
      <c r="R358" s="2">
        <f t="shared" si="77"/>
        <v>237755216.70168066</v>
      </c>
      <c r="S358" s="2">
        <f t="shared" si="58"/>
        <v>791500.42857143283</v>
      </c>
      <c r="T358" s="2">
        <f t="shared" si="59"/>
        <v>8499.571428571362</v>
      </c>
      <c r="U358" s="2">
        <f t="shared" si="60"/>
        <v>800000</v>
      </c>
      <c r="V358" s="2">
        <f t="shared" si="78"/>
        <v>168399191.00108284</v>
      </c>
      <c r="W358" s="2">
        <f t="shared" si="61"/>
        <v>791500.42857143283</v>
      </c>
      <c r="X358" s="2">
        <f t="shared" si="51"/>
        <v>8499.5714285671711</v>
      </c>
      <c r="Y358" s="2">
        <f t="shared" si="74"/>
        <v>69356025.700597748</v>
      </c>
      <c r="Z358" s="2" t="str">
        <f t="shared" si="52"/>
        <v>MEEP</v>
      </c>
      <c r="AA358" s="2">
        <f>IF(Z358="HERE",Y358,AA357+Graph!$G$1*1000)</f>
        <v>121616580.1291697</v>
      </c>
      <c r="AB358" s="2">
        <f t="shared" si="63"/>
        <v>420000</v>
      </c>
      <c r="AC358" s="2">
        <f t="shared" si="75"/>
        <v>67087136.143939458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290</v>
      </c>
      <c r="C359" s="7"/>
      <c r="D359" s="2" t="e">
        <f t="shared" si="55"/>
        <v>#N/A</v>
      </c>
      <c r="E359" s="2" t="e">
        <f t="shared" si="67"/>
        <v>#N/A</v>
      </c>
      <c r="F359" s="2">
        <v>1893553.6937229335</v>
      </c>
      <c r="G359" s="2">
        <f t="shared" si="79"/>
        <v>791500.42857142852</v>
      </c>
      <c r="H359" s="2">
        <f t="shared" si="76"/>
        <v>235676727.42965463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3054466.7142857015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1911460.9783549905</v>
      </c>
      <c r="Q359" s="2">
        <f t="shared" si="80"/>
        <v>800000</v>
      </c>
      <c r="R359" s="2">
        <f t="shared" si="77"/>
        <v>238555216.70168066</v>
      </c>
      <c r="S359" s="2">
        <f t="shared" si="58"/>
        <v>791500.42857143283</v>
      </c>
      <c r="T359" s="2">
        <f t="shared" si="59"/>
        <v>8499.571428571362</v>
      </c>
      <c r="U359" s="2">
        <f t="shared" si="60"/>
        <v>800000</v>
      </c>
      <c r="V359" s="2">
        <f t="shared" si="78"/>
        <v>169190691.42965427</v>
      </c>
      <c r="W359" s="2">
        <f t="shared" si="61"/>
        <v>791500.42857143283</v>
      </c>
      <c r="X359" s="2">
        <f t="shared" si="51"/>
        <v>8499.5714285671711</v>
      </c>
      <c r="Y359" s="2">
        <f t="shared" si="74"/>
        <v>69364525.272026315</v>
      </c>
      <c r="Z359" s="2" t="str">
        <f t="shared" si="52"/>
        <v>MEEP</v>
      </c>
      <c r="AA359" s="2">
        <f>IF(Z359="HERE",Y359,AA358+Graph!$G$1*1000)</f>
        <v>122036580.1291697</v>
      </c>
      <c r="AB359" s="2">
        <f t="shared" si="63"/>
        <v>420000</v>
      </c>
      <c r="AC359" s="2">
        <f t="shared" si="75"/>
        <v>67087136.143939458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291</v>
      </c>
      <c r="C360" s="7"/>
      <c r="D360" s="2" t="e">
        <f t="shared" si="55"/>
        <v>#N/A</v>
      </c>
      <c r="E360" s="2" t="e">
        <f t="shared" si="67"/>
        <v>#N/A</v>
      </c>
      <c r="F360" s="2">
        <v>1898484.8296091259</v>
      </c>
      <c r="G360" s="2">
        <f t="shared" si="79"/>
        <v>791500.42857142852</v>
      </c>
      <c r="H360" s="2">
        <f t="shared" si="76"/>
        <v>236468227.85822606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3062966.2857142729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1916438.6105169356</v>
      </c>
      <c r="Q360" s="2">
        <f t="shared" si="80"/>
        <v>800000</v>
      </c>
      <c r="R360" s="2">
        <f t="shared" si="77"/>
        <v>239355216.70168066</v>
      </c>
      <c r="S360" s="2">
        <f t="shared" si="58"/>
        <v>791500.42857143283</v>
      </c>
      <c r="T360" s="2">
        <f t="shared" si="59"/>
        <v>8499.571428571362</v>
      </c>
      <c r="U360" s="2">
        <f t="shared" si="60"/>
        <v>800000</v>
      </c>
      <c r="V360" s="2">
        <f t="shared" si="78"/>
        <v>169982191.8582257</v>
      </c>
      <c r="W360" s="2">
        <f t="shared" si="61"/>
        <v>791500.42857143283</v>
      </c>
      <c r="X360" s="2">
        <f t="shared" si="51"/>
        <v>8499.5714285671711</v>
      </c>
      <c r="Y360" s="2">
        <f t="shared" si="74"/>
        <v>69373024.843454883</v>
      </c>
      <c r="Z360" s="2" t="str">
        <f t="shared" si="52"/>
        <v>MEEP</v>
      </c>
      <c r="AA360" s="2">
        <f>IF(Z360="HERE",Y360,AA359+Graph!$G$1*1000)</f>
        <v>122456580.1291697</v>
      </c>
      <c r="AB360" s="2">
        <f t="shared" si="63"/>
        <v>420000</v>
      </c>
      <c r="AC360" s="2">
        <f t="shared" si="75"/>
        <v>67087136.143939458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292</v>
      </c>
      <c r="C361" s="7"/>
      <c r="D361" s="2" t="e">
        <f t="shared" si="55"/>
        <v>#N/A</v>
      </c>
      <c r="E361" s="2" t="e">
        <f t="shared" si="67"/>
        <v>#N/A</v>
      </c>
      <c r="F361" s="2">
        <v>1903415.9654952884</v>
      </c>
      <c r="G361" s="2">
        <f t="shared" si="79"/>
        <v>791500.42857142852</v>
      </c>
      <c r="H361" s="2">
        <f t="shared" si="76"/>
        <v>237259728.28679749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3071465.8571428442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1921416.2426788807</v>
      </c>
      <c r="Q361" s="2">
        <f t="shared" si="80"/>
        <v>800000</v>
      </c>
      <c r="R361" s="2">
        <f t="shared" si="77"/>
        <v>240155216.70168066</v>
      </c>
      <c r="S361" s="2">
        <f t="shared" si="58"/>
        <v>791500.42857143283</v>
      </c>
      <c r="T361" s="2">
        <f t="shared" si="59"/>
        <v>8499.571428571362</v>
      </c>
      <c r="U361" s="2">
        <f t="shared" si="60"/>
        <v>800000</v>
      </c>
      <c r="V361" s="2">
        <f t="shared" si="78"/>
        <v>170773692.28679714</v>
      </c>
      <c r="W361" s="2">
        <f t="shared" si="61"/>
        <v>791500.42857143283</v>
      </c>
      <c r="X361" s="2">
        <f t="shared" si="51"/>
        <v>8499.5714285671711</v>
      </c>
      <c r="Y361" s="2">
        <f t="shared" si="74"/>
        <v>69381524.41488345</v>
      </c>
      <c r="Z361" s="2" t="str">
        <f t="shared" si="52"/>
        <v>MEEP</v>
      </c>
      <c r="AA361" s="2">
        <f>IF(Z361="HERE",Y361,AA360+Graph!$G$1*1000)</f>
        <v>122876580.1291697</v>
      </c>
      <c r="AB361" s="2">
        <f t="shared" si="63"/>
        <v>420000</v>
      </c>
      <c r="AC361" s="2">
        <f t="shared" si="75"/>
        <v>67087136.143939458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293</v>
      </c>
      <c r="C362" s="7"/>
      <c r="D362" s="2" t="e">
        <f t="shared" si="55"/>
        <v>#N/A</v>
      </c>
      <c r="E362" s="2" t="e">
        <f t="shared" si="67"/>
        <v>#N/A</v>
      </c>
      <c r="F362" s="2">
        <v>1908347.1013814509</v>
      </c>
      <c r="G362" s="2">
        <f t="shared" si="79"/>
        <v>791500.42857142852</v>
      </c>
      <c r="H362" s="2">
        <f t="shared" si="76"/>
        <v>238051228.71536893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3079965.4285714156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1926393.8748408556</v>
      </c>
      <c r="Q362" s="2">
        <f t="shared" si="80"/>
        <v>800000</v>
      </c>
      <c r="R362" s="2">
        <f t="shared" si="77"/>
        <v>240955216.70168066</v>
      </c>
      <c r="S362" s="2">
        <f t="shared" si="58"/>
        <v>791500.42857143283</v>
      </c>
      <c r="T362" s="2">
        <f t="shared" si="59"/>
        <v>8499.571428571362</v>
      </c>
      <c r="U362" s="2">
        <f t="shared" si="60"/>
        <v>800000</v>
      </c>
      <c r="V362" s="2">
        <f t="shared" si="78"/>
        <v>171565192.71536857</v>
      </c>
      <c r="W362" s="2">
        <f t="shared" si="61"/>
        <v>791500.42857143283</v>
      </c>
      <c r="X362" s="2">
        <f t="shared" si="51"/>
        <v>8499.5714285671711</v>
      </c>
      <c r="Y362" s="2">
        <f t="shared" si="74"/>
        <v>69390023.986312017</v>
      </c>
      <c r="Z362" s="2" t="str">
        <f t="shared" si="52"/>
        <v>MEEP</v>
      </c>
      <c r="AA362" s="2">
        <f>IF(Z362="HERE",Y362,AA361+Graph!$G$1*1000)</f>
        <v>123296580.1291697</v>
      </c>
      <c r="AB362" s="2">
        <f t="shared" si="63"/>
        <v>420000</v>
      </c>
      <c r="AC362" s="2">
        <f t="shared" si="75"/>
        <v>67087136.143939458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294</v>
      </c>
      <c r="C363" s="7"/>
      <c r="D363" s="2" t="e">
        <f t="shared" si="55"/>
        <v>#N/A</v>
      </c>
      <c r="E363" s="2" t="e">
        <f t="shared" si="67"/>
        <v>#N/A</v>
      </c>
      <c r="F363" s="2">
        <v>1913278.2372676432</v>
      </c>
      <c r="G363" s="2">
        <f t="shared" si="79"/>
        <v>791500.42857142852</v>
      </c>
      <c r="H363" s="2">
        <f t="shared" si="76"/>
        <v>238842729.14394036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3088464.999999987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1931371.5070028007</v>
      </c>
      <c r="Q363" s="2">
        <f t="shared" si="80"/>
        <v>800000</v>
      </c>
      <c r="R363" s="2">
        <f t="shared" si="77"/>
        <v>241755216.70168066</v>
      </c>
      <c r="S363" s="2">
        <f t="shared" si="58"/>
        <v>791500.42857143283</v>
      </c>
      <c r="T363" s="2">
        <f t="shared" si="59"/>
        <v>8499.571428571362</v>
      </c>
      <c r="U363" s="2">
        <f t="shared" si="60"/>
        <v>800000</v>
      </c>
      <c r="V363" s="2">
        <f t="shared" si="78"/>
        <v>172356693.14394</v>
      </c>
      <c r="W363" s="2">
        <f t="shared" si="61"/>
        <v>791500.42857143283</v>
      </c>
      <c r="X363" s="2">
        <f t="shared" si="51"/>
        <v>8499.5714285671711</v>
      </c>
      <c r="Y363" s="2">
        <f t="shared" si="74"/>
        <v>69398523.557740584</v>
      </c>
      <c r="Z363" s="2" t="str">
        <f t="shared" si="52"/>
        <v>MEEP</v>
      </c>
      <c r="AA363" s="2">
        <f>IF(Z363="HERE",Y363,AA362+Graph!$G$1*1000)</f>
        <v>123716580.1291697</v>
      </c>
      <c r="AB363" s="2">
        <f t="shared" si="63"/>
        <v>420000</v>
      </c>
      <c r="AC363" s="2">
        <f t="shared" si="75"/>
        <v>67087136.143939458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295</v>
      </c>
      <c r="C364" s="7"/>
      <c r="D364" s="2" t="e">
        <f t="shared" si="55"/>
        <v>#N/A</v>
      </c>
      <c r="E364" s="2" t="e">
        <f t="shared" si="67"/>
        <v>#N/A</v>
      </c>
      <c r="F364" s="2">
        <v>1918209.3731538057</v>
      </c>
      <c r="G364" s="2">
        <f t="shared" si="79"/>
        <v>791500.42857142852</v>
      </c>
      <c r="H364" s="2">
        <f t="shared" si="76"/>
        <v>239634229.57251179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3096964.5714285583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1936349.1391647458</v>
      </c>
      <c r="Q364" s="2">
        <f t="shared" si="80"/>
        <v>800000</v>
      </c>
      <c r="R364" s="2">
        <f t="shared" si="77"/>
        <v>242555216.70168066</v>
      </c>
      <c r="S364" s="2">
        <f t="shared" si="58"/>
        <v>791500.42857143283</v>
      </c>
      <c r="T364" s="2">
        <f t="shared" si="59"/>
        <v>8499.571428571362</v>
      </c>
      <c r="U364" s="2">
        <f t="shared" si="60"/>
        <v>800000</v>
      </c>
      <c r="V364" s="2">
        <f t="shared" si="78"/>
        <v>173148193.57251143</v>
      </c>
      <c r="W364" s="2">
        <f t="shared" si="61"/>
        <v>791500.42857143283</v>
      </c>
      <c r="X364" s="2">
        <f t="shared" si="51"/>
        <v>8499.5714285671711</v>
      </c>
      <c r="Y364" s="2">
        <f t="shared" si="74"/>
        <v>69407023.129169151</v>
      </c>
      <c r="Z364" s="2" t="str">
        <f t="shared" si="52"/>
        <v>MEEP</v>
      </c>
      <c r="AA364" s="2">
        <f>IF(Z364="HERE",Y364,AA363+Graph!$G$1*1000)</f>
        <v>124136580.1291697</v>
      </c>
      <c r="AB364" s="2">
        <f t="shared" si="63"/>
        <v>420000</v>
      </c>
      <c r="AC364" s="2">
        <f t="shared" si="75"/>
        <v>67087136.143939458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296</v>
      </c>
      <c r="C365" s="7"/>
      <c r="D365" s="2" t="e">
        <f t="shared" si="55"/>
        <v>#N/A</v>
      </c>
      <c r="E365" s="2" t="e">
        <f t="shared" si="67"/>
        <v>#N/A</v>
      </c>
      <c r="F365" s="2">
        <v>1923140.5090399683</v>
      </c>
      <c r="G365" s="2">
        <f t="shared" si="79"/>
        <v>791500.42857142852</v>
      </c>
      <c r="H365" s="2">
        <f t="shared" si="76"/>
        <v>240425730.00108323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3105464.1428571297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1941326.7713267207</v>
      </c>
      <c r="Q365" s="2">
        <f t="shared" si="80"/>
        <v>800000</v>
      </c>
      <c r="R365" s="2">
        <f t="shared" si="77"/>
        <v>243355216.70168066</v>
      </c>
      <c r="S365" s="2">
        <f t="shared" si="58"/>
        <v>791500.42857143283</v>
      </c>
      <c r="T365" s="2">
        <f t="shared" si="59"/>
        <v>8499.571428571362</v>
      </c>
      <c r="U365" s="2">
        <f t="shared" si="60"/>
        <v>800000</v>
      </c>
      <c r="V365" s="2">
        <f t="shared" si="78"/>
        <v>173939694.00108287</v>
      </c>
      <c r="W365" s="2">
        <f t="shared" si="61"/>
        <v>791500.42857143283</v>
      </c>
      <c r="X365" s="2">
        <f t="shared" si="51"/>
        <v>8499.5714285671711</v>
      </c>
      <c r="Y365" s="2">
        <f t="shared" si="74"/>
        <v>69415522.700597718</v>
      </c>
      <c r="Z365" s="2" t="str">
        <f t="shared" si="52"/>
        <v>MEEP</v>
      </c>
      <c r="AA365" s="2">
        <f>IF(Z365="HERE",Y365,AA364+Graph!$G$1*1000)</f>
        <v>124556580.1291697</v>
      </c>
      <c r="AB365" s="2">
        <f t="shared" si="63"/>
        <v>420000</v>
      </c>
      <c r="AC365" s="2">
        <f t="shared" si="75"/>
        <v>67087136.143939458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297</v>
      </c>
      <c r="C366" s="7"/>
      <c r="D366" s="2" t="e">
        <f t="shared" si="55"/>
        <v>#N/A</v>
      </c>
      <c r="E366" s="2" t="e">
        <f t="shared" si="67"/>
        <v>#N/A</v>
      </c>
      <c r="F366" s="2">
        <v>1928071.6449261606</v>
      </c>
      <c r="G366" s="2">
        <f t="shared" si="79"/>
        <v>791500.42857142852</v>
      </c>
      <c r="H366" s="2">
        <f t="shared" si="76"/>
        <v>241217230.42965466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3113963.714285701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1946304.4034886658</v>
      </c>
      <c r="Q366" s="2">
        <f t="shared" si="80"/>
        <v>800000</v>
      </c>
      <c r="R366" s="2">
        <f t="shared" si="77"/>
        <v>244155216.70168066</v>
      </c>
      <c r="S366" s="2">
        <f t="shared" si="58"/>
        <v>791500.42857143283</v>
      </c>
      <c r="T366" s="2">
        <f t="shared" si="59"/>
        <v>8499.571428571362</v>
      </c>
      <c r="U366" s="2">
        <f t="shared" si="60"/>
        <v>800000</v>
      </c>
      <c r="V366" s="2">
        <f t="shared" si="78"/>
        <v>174731194.4296543</v>
      </c>
      <c r="W366" s="2">
        <f t="shared" si="61"/>
        <v>791500.42857143283</v>
      </c>
      <c r="X366" s="2">
        <f t="shared" si="51"/>
        <v>8499.5714285671711</v>
      </c>
      <c r="Y366" s="2">
        <f t="shared" si="74"/>
        <v>69424022.272026286</v>
      </c>
      <c r="Z366" s="2" t="str">
        <f t="shared" si="52"/>
        <v>MEEP</v>
      </c>
      <c r="AA366" s="2">
        <f>IF(Z366="HERE",Y366,AA365+Graph!$G$1*1000)</f>
        <v>124976580.1291697</v>
      </c>
      <c r="AB366" s="2">
        <f t="shared" si="63"/>
        <v>420000</v>
      </c>
      <c r="AC366" s="2">
        <f t="shared" si="75"/>
        <v>67087136.143939458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298</v>
      </c>
      <c r="C367" s="7"/>
      <c r="D367" s="2" t="e">
        <f t="shared" si="55"/>
        <v>#N/A</v>
      </c>
      <c r="E367" s="2" t="e">
        <f t="shared" si="67"/>
        <v>#N/A</v>
      </c>
      <c r="F367" s="2">
        <v>1933002.7808123231</v>
      </c>
      <c r="G367" s="2">
        <f t="shared" si="79"/>
        <v>791500.42857142852</v>
      </c>
      <c r="H367" s="2">
        <f t="shared" si="76"/>
        <v>242008730.85822609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3122463.2857142724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1951282.0356506109</v>
      </c>
      <c r="Q367" s="2">
        <f t="shared" si="80"/>
        <v>800000</v>
      </c>
      <c r="R367" s="2">
        <f t="shared" si="77"/>
        <v>244955216.70168066</v>
      </c>
      <c r="S367" s="2">
        <f t="shared" si="58"/>
        <v>791500.42857143283</v>
      </c>
      <c r="T367" s="2">
        <f t="shared" si="59"/>
        <v>8499.571428571362</v>
      </c>
      <c r="U367" s="2">
        <f t="shared" si="60"/>
        <v>800000</v>
      </c>
      <c r="V367" s="2">
        <f t="shared" si="78"/>
        <v>175522694.85822573</v>
      </c>
      <c r="W367" s="2">
        <f t="shared" si="61"/>
        <v>791500.42857143283</v>
      </c>
      <c r="X367" s="2">
        <f t="shared" si="51"/>
        <v>8499.5714285671711</v>
      </c>
      <c r="Y367" s="2">
        <f t="shared" si="74"/>
        <v>69432521.843454853</v>
      </c>
      <c r="Z367" s="2" t="str">
        <f t="shared" si="52"/>
        <v>MEEP</v>
      </c>
      <c r="AA367" s="2">
        <f>IF(Z367="HERE",Y367,AA366+Graph!$G$1*1000)</f>
        <v>125396580.1291697</v>
      </c>
      <c r="AB367" s="2">
        <f t="shared" si="63"/>
        <v>420000</v>
      </c>
      <c r="AC367" s="2">
        <f t="shared" si="75"/>
        <v>67087136.143939458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299</v>
      </c>
      <c r="C368" s="7"/>
      <c r="D368" s="2" t="e">
        <f t="shared" si="55"/>
        <v>#N/A</v>
      </c>
      <c r="E368" s="2" t="e">
        <f t="shared" si="67"/>
        <v>#N/A</v>
      </c>
      <c r="F368" s="2">
        <v>1937933.9166984856</v>
      </c>
      <c r="G368" s="2">
        <f t="shared" si="79"/>
        <v>791500.42857142852</v>
      </c>
      <c r="H368" s="2">
        <f t="shared" si="76"/>
        <v>242800231.28679752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3130962.8571428438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1956259.6678125858</v>
      </c>
      <c r="Q368" s="2">
        <f t="shared" si="80"/>
        <v>800000</v>
      </c>
      <c r="R368" s="2">
        <f t="shared" si="77"/>
        <v>245755216.70168066</v>
      </c>
      <c r="S368" s="2">
        <f t="shared" si="58"/>
        <v>791500.42857143283</v>
      </c>
      <c r="T368" s="2">
        <f t="shared" si="59"/>
        <v>8499.571428571362</v>
      </c>
      <c r="U368" s="2">
        <f t="shared" si="60"/>
        <v>800000</v>
      </c>
      <c r="V368" s="2">
        <f t="shared" si="78"/>
        <v>176314195.28679717</v>
      </c>
      <c r="W368" s="2">
        <f t="shared" si="61"/>
        <v>791500.42857143283</v>
      </c>
      <c r="X368" s="2">
        <f t="shared" si="51"/>
        <v>8499.5714285671711</v>
      </c>
      <c r="Y368" s="2">
        <f t="shared" si="74"/>
        <v>69441021.41488342</v>
      </c>
      <c r="Z368" s="2" t="str">
        <f t="shared" si="52"/>
        <v>MEEP</v>
      </c>
      <c r="AA368" s="2">
        <f>IF(Z368="HERE",Y368,AA367+Graph!$G$1*1000)</f>
        <v>125816580.1291697</v>
      </c>
      <c r="AB368" s="2">
        <f t="shared" si="63"/>
        <v>420000</v>
      </c>
      <c r="AC368" s="2">
        <f t="shared" si="75"/>
        <v>67087136.143939458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300</v>
      </c>
      <c r="C369" s="7"/>
      <c r="D369" s="2" t="e">
        <f t="shared" si="55"/>
        <v>#N/A</v>
      </c>
      <c r="E369" s="2" t="e">
        <f t="shared" si="67"/>
        <v>#N/A</v>
      </c>
      <c r="F369" s="2">
        <v>1942865.0525846779</v>
      </c>
      <c r="G369" s="2">
        <f t="shared" si="79"/>
        <v>791500.42857142852</v>
      </c>
      <c r="H369" s="2">
        <f t="shared" si="76"/>
        <v>243591731.71536896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3139462.4285714151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1961237.2999745309</v>
      </c>
      <c r="Q369" s="2">
        <f t="shared" si="80"/>
        <v>800000</v>
      </c>
      <c r="R369" s="2">
        <f t="shared" si="77"/>
        <v>246555216.70168066</v>
      </c>
      <c r="S369" s="2">
        <f t="shared" si="58"/>
        <v>791500.42857143283</v>
      </c>
      <c r="T369" s="2">
        <f t="shared" si="59"/>
        <v>8499.571428571362</v>
      </c>
      <c r="U369" s="2">
        <f t="shared" si="60"/>
        <v>800000</v>
      </c>
      <c r="V369" s="2">
        <f t="shared" si="78"/>
        <v>177105695.7153686</v>
      </c>
      <c r="W369" s="2">
        <f t="shared" si="61"/>
        <v>791500.42857143283</v>
      </c>
      <c r="X369" s="2">
        <f t="shared" si="51"/>
        <v>8499.5714285671711</v>
      </c>
      <c r="Y369" s="2">
        <f t="shared" si="74"/>
        <v>69449520.986311987</v>
      </c>
      <c r="Z369" s="2" t="str">
        <f t="shared" si="52"/>
        <v>MEEP</v>
      </c>
      <c r="AA369" s="2">
        <f>IF(Z369="HERE",Y369,AA368+Graph!$G$1*1000)</f>
        <v>126236580.1291697</v>
      </c>
      <c r="AB369" s="2">
        <f t="shared" si="63"/>
        <v>420000</v>
      </c>
      <c r="AC369" s="2">
        <f t="shared" si="75"/>
        <v>67087136.143939458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301</v>
      </c>
      <c r="C370" s="7"/>
      <c r="D370" s="2" t="e">
        <f t="shared" si="55"/>
        <v>#N/A</v>
      </c>
      <c r="E370" s="2" t="e">
        <f t="shared" si="67"/>
        <v>#N/A</v>
      </c>
      <c r="F370" s="2">
        <v>1947796.1884708405</v>
      </c>
      <c r="G370" s="2">
        <f t="shared" si="79"/>
        <v>791500.42857142852</v>
      </c>
      <c r="H370" s="2">
        <f t="shared" si="76"/>
        <v>244383232.14394039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3147961.9999999865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1966214.932136476</v>
      </c>
      <c r="Q370" s="2">
        <f t="shared" si="80"/>
        <v>800000</v>
      </c>
      <c r="R370" s="2">
        <f t="shared" si="77"/>
        <v>247355216.70168066</v>
      </c>
      <c r="S370" s="2">
        <f t="shared" si="58"/>
        <v>791500.42857143283</v>
      </c>
      <c r="T370" s="2">
        <f t="shared" si="59"/>
        <v>8499.571428571362</v>
      </c>
      <c r="U370" s="2">
        <f t="shared" si="60"/>
        <v>800000</v>
      </c>
      <c r="V370" s="2">
        <f t="shared" si="78"/>
        <v>177897196.14394003</v>
      </c>
      <c r="W370" s="2">
        <f t="shared" si="61"/>
        <v>791500.42857143283</v>
      </c>
      <c r="X370" s="2">
        <f t="shared" si="51"/>
        <v>8499.5714285671711</v>
      </c>
      <c r="Y370" s="2">
        <f t="shared" si="74"/>
        <v>69458020.557740554</v>
      </c>
      <c r="Z370" s="2" t="str">
        <f t="shared" si="52"/>
        <v>MEEP</v>
      </c>
      <c r="AA370" s="2">
        <f>IF(Z370="HERE",Y370,AA369+Graph!$G$1*1000)</f>
        <v>126656580.1291697</v>
      </c>
      <c r="AB370" s="2">
        <f t="shared" si="63"/>
        <v>420000</v>
      </c>
      <c r="AC370" s="2">
        <f t="shared" si="75"/>
        <v>67087136.143939458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302</v>
      </c>
      <c r="C371" s="7"/>
      <c r="D371" s="2" t="e">
        <f t="shared" si="55"/>
        <v>#N/A</v>
      </c>
      <c r="E371" s="2" t="e">
        <f t="shared" si="67"/>
        <v>#N/A</v>
      </c>
      <c r="F371" s="2">
        <v>1952727.324357003</v>
      </c>
      <c r="G371" s="2">
        <f t="shared" si="79"/>
        <v>791500.42857142852</v>
      </c>
      <c r="H371" s="2">
        <f t="shared" si="76"/>
        <v>245174732.57251182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3156461.5714285579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1971192.5642984509</v>
      </c>
      <c r="Q371" s="2">
        <f t="shared" si="80"/>
        <v>800000</v>
      </c>
      <c r="R371" s="2">
        <f t="shared" si="77"/>
        <v>248155216.70168066</v>
      </c>
      <c r="S371" s="2">
        <f t="shared" si="58"/>
        <v>791500.42857143283</v>
      </c>
      <c r="T371" s="2">
        <f t="shared" si="59"/>
        <v>8499.571428571362</v>
      </c>
      <c r="U371" s="2">
        <f t="shared" si="60"/>
        <v>800000</v>
      </c>
      <c r="V371" s="2">
        <f t="shared" si="78"/>
        <v>178688696.57251146</v>
      </c>
      <c r="W371" s="2">
        <f t="shared" si="61"/>
        <v>791500.42857143283</v>
      </c>
      <c r="X371" s="2">
        <f t="shared" si="51"/>
        <v>8499.5714285671711</v>
      </c>
      <c r="Y371" s="2">
        <f t="shared" si="74"/>
        <v>69466520.129169121</v>
      </c>
      <c r="Z371" s="2" t="str">
        <f t="shared" si="52"/>
        <v>MEEP</v>
      </c>
      <c r="AA371" s="2">
        <f>IF(Z371="HERE",Y371,AA370+Graph!$G$1*1000)</f>
        <v>127076580.1291697</v>
      </c>
      <c r="AB371" s="2">
        <f t="shared" si="63"/>
        <v>420000</v>
      </c>
      <c r="AC371" s="2">
        <f t="shared" si="75"/>
        <v>67087136.143939458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303</v>
      </c>
      <c r="C372" s="7"/>
      <c r="D372" s="2" t="e">
        <f t="shared" si="55"/>
        <v>#N/A</v>
      </c>
      <c r="E372" s="2" t="e">
        <f t="shared" si="67"/>
        <v>#N/A</v>
      </c>
      <c r="F372" s="2">
        <v>1957658.4602431953</v>
      </c>
      <c r="G372" s="2">
        <f t="shared" si="79"/>
        <v>791500.42857142852</v>
      </c>
      <c r="H372" s="2">
        <f t="shared" si="76"/>
        <v>245966233.00108325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3164961.1428571292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1976170.1964603961</v>
      </c>
      <c r="Q372" s="2">
        <f t="shared" si="80"/>
        <v>800000</v>
      </c>
      <c r="R372" s="2">
        <f t="shared" si="77"/>
        <v>248955216.70168066</v>
      </c>
      <c r="S372" s="2">
        <f t="shared" si="58"/>
        <v>791500.42857143283</v>
      </c>
      <c r="T372" s="2">
        <f t="shared" si="59"/>
        <v>8499.571428571362</v>
      </c>
      <c r="U372" s="2">
        <f t="shared" si="60"/>
        <v>800000</v>
      </c>
      <c r="V372" s="2">
        <f t="shared" si="78"/>
        <v>179480197.0010829</v>
      </c>
      <c r="W372" s="2">
        <f t="shared" si="61"/>
        <v>791500.42857143283</v>
      </c>
      <c r="X372" s="2">
        <f t="shared" si="51"/>
        <v>8499.5714285671711</v>
      </c>
      <c r="Y372" s="2">
        <f t="shared" si="74"/>
        <v>69475019.700597689</v>
      </c>
      <c r="Z372" s="2" t="str">
        <f t="shared" si="52"/>
        <v>MEEP</v>
      </c>
      <c r="AA372" s="2">
        <f>IF(Z372="HERE",Y372,AA371+Graph!$G$1*1000)</f>
        <v>127496580.1291697</v>
      </c>
      <c r="AB372" s="2">
        <f t="shared" si="63"/>
        <v>420000</v>
      </c>
      <c r="AC372" s="2">
        <f t="shared" si="75"/>
        <v>67087136.143939458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304</v>
      </c>
      <c r="C373" s="7"/>
      <c r="D373" s="2" t="e">
        <f t="shared" si="55"/>
        <v>#N/A</v>
      </c>
      <c r="E373" s="2" t="e">
        <f t="shared" si="67"/>
        <v>#N/A</v>
      </c>
      <c r="F373" s="2">
        <v>1962589.5961293578</v>
      </c>
      <c r="G373" s="2">
        <f t="shared" si="79"/>
        <v>791500.42857142852</v>
      </c>
      <c r="H373" s="2">
        <f t="shared" si="76"/>
        <v>246757733.42965469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3173460.7142857006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1981147.828622371</v>
      </c>
      <c r="Q373" s="2">
        <f t="shared" si="80"/>
        <v>800000</v>
      </c>
      <c r="R373" s="2">
        <f t="shared" si="77"/>
        <v>249755216.70168066</v>
      </c>
      <c r="S373" s="2">
        <f t="shared" si="58"/>
        <v>791500.42857143283</v>
      </c>
      <c r="T373" s="2">
        <f t="shared" si="59"/>
        <v>8499.571428571362</v>
      </c>
      <c r="U373" s="2">
        <f t="shared" si="60"/>
        <v>800000</v>
      </c>
      <c r="V373" s="2">
        <f t="shared" si="78"/>
        <v>180271697.42965433</v>
      </c>
      <c r="W373" s="2">
        <f t="shared" si="61"/>
        <v>791500.42857143283</v>
      </c>
      <c r="X373" s="2">
        <f t="shared" si="51"/>
        <v>8499.5714285671711</v>
      </c>
      <c r="Y373" s="2">
        <f t="shared" si="74"/>
        <v>69483519.272026256</v>
      </c>
      <c r="Z373" s="2" t="str">
        <f t="shared" si="52"/>
        <v>MEEP</v>
      </c>
      <c r="AA373" s="2">
        <f>IF(Z373="HERE",Y373,AA372+Graph!$G$1*1000)</f>
        <v>127916580.1291697</v>
      </c>
      <c r="AB373" s="2">
        <f t="shared" si="63"/>
        <v>420000</v>
      </c>
      <c r="AC373" s="2">
        <f t="shared" si="75"/>
        <v>67087136.143939458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305</v>
      </c>
      <c r="C374" s="7"/>
      <c r="D374" s="2" t="e">
        <f t="shared" si="55"/>
        <v>#N/A</v>
      </c>
      <c r="E374" s="2" t="e">
        <f t="shared" si="67"/>
        <v>#N/A</v>
      </c>
      <c r="F374" s="2">
        <v>1967520.7320155203</v>
      </c>
      <c r="G374" s="2">
        <f t="shared" si="79"/>
        <v>791500.42857142852</v>
      </c>
      <c r="H374" s="2">
        <f t="shared" si="76"/>
        <v>247549233.85822612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3181960.2857142719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1986125.4607843161</v>
      </c>
      <c r="Q374" s="2">
        <f t="shared" si="80"/>
        <v>800000</v>
      </c>
      <c r="R374" s="2">
        <f t="shared" si="77"/>
        <v>250555216.70168066</v>
      </c>
      <c r="S374" s="2">
        <f t="shared" si="58"/>
        <v>791500.42857143283</v>
      </c>
      <c r="T374" s="2">
        <f t="shared" si="59"/>
        <v>8499.571428571362</v>
      </c>
      <c r="U374" s="2">
        <f t="shared" si="60"/>
        <v>800000</v>
      </c>
      <c r="V374" s="2">
        <f t="shared" si="78"/>
        <v>181063197.85822576</v>
      </c>
      <c r="W374" s="2">
        <f t="shared" si="61"/>
        <v>791500.42857143283</v>
      </c>
      <c r="X374" s="2">
        <f t="shared" si="51"/>
        <v>8499.5714285671711</v>
      </c>
      <c r="Y374" s="2">
        <f t="shared" si="74"/>
        <v>69492018.843454823</v>
      </c>
      <c r="Z374" s="2" t="str">
        <f t="shared" si="52"/>
        <v>MEEP</v>
      </c>
      <c r="AA374" s="2">
        <f>IF(Z374="HERE",Y374,AA373+Graph!$G$1*1000)</f>
        <v>128336580.1291697</v>
      </c>
      <c r="AB374" s="2">
        <f t="shared" si="63"/>
        <v>420000</v>
      </c>
      <c r="AC374" s="2">
        <f t="shared" si="75"/>
        <v>67087136.143939458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306</v>
      </c>
      <c r="C375" s="7"/>
      <c r="D375" s="2" t="e">
        <f t="shared" si="55"/>
        <v>#N/A</v>
      </c>
      <c r="E375" s="2" t="e">
        <f t="shared" si="67"/>
        <v>#N/A</v>
      </c>
      <c r="F375" s="2">
        <v>1972451.8679017127</v>
      </c>
      <c r="G375" s="2">
        <f t="shared" si="79"/>
        <v>791500.42857142852</v>
      </c>
      <c r="H375" s="2">
        <f t="shared" si="76"/>
        <v>248340734.28679755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3190459.8571428433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1991103.0929462612</v>
      </c>
      <c r="Q375" s="2">
        <f t="shared" si="80"/>
        <v>800000</v>
      </c>
      <c r="R375" s="2">
        <f t="shared" si="77"/>
        <v>251355216.70168066</v>
      </c>
      <c r="S375" s="2">
        <f t="shared" si="58"/>
        <v>791500.42857143283</v>
      </c>
      <c r="T375" s="2">
        <f t="shared" si="59"/>
        <v>8499.571428571362</v>
      </c>
      <c r="U375" s="2">
        <f t="shared" si="60"/>
        <v>800000</v>
      </c>
      <c r="V375" s="2">
        <f t="shared" si="78"/>
        <v>181854698.2867972</v>
      </c>
      <c r="W375" s="2">
        <f t="shared" si="61"/>
        <v>791500.42857143283</v>
      </c>
      <c r="X375" s="2">
        <f t="shared" si="51"/>
        <v>8499.5714285671711</v>
      </c>
      <c r="Y375" s="2">
        <f t="shared" si="74"/>
        <v>69500518.41488339</v>
      </c>
      <c r="Z375" s="2" t="str">
        <f t="shared" si="52"/>
        <v>MEEP</v>
      </c>
      <c r="AA375" s="2">
        <f>IF(Z375="HERE",Y375,AA374+Graph!$G$1*1000)</f>
        <v>128756580.1291697</v>
      </c>
      <c r="AB375" s="2">
        <f t="shared" si="63"/>
        <v>420000</v>
      </c>
      <c r="AC375" s="2">
        <f t="shared" si="75"/>
        <v>67087136.143939458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307</v>
      </c>
      <c r="C376" s="7"/>
      <c r="D376" s="2" t="e">
        <f t="shared" si="55"/>
        <v>#N/A</v>
      </c>
      <c r="E376" s="2" t="e">
        <f t="shared" si="67"/>
        <v>#N/A</v>
      </c>
      <c r="F376" s="2">
        <v>1977383.0037878752</v>
      </c>
      <c r="G376" s="2">
        <f t="shared" si="79"/>
        <v>791500.42857142852</v>
      </c>
      <c r="H376" s="2">
        <f t="shared" si="76"/>
        <v>249132234.71536899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3198959.4285714147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1996080.7251082361</v>
      </c>
      <c r="Q376" s="2">
        <f t="shared" si="80"/>
        <v>800000</v>
      </c>
      <c r="R376" s="2">
        <f t="shared" si="77"/>
        <v>252155216.70168066</v>
      </c>
      <c r="S376" s="2">
        <f t="shared" si="58"/>
        <v>791500.42857143283</v>
      </c>
      <c r="T376" s="2">
        <f t="shared" si="59"/>
        <v>8499.571428571362</v>
      </c>
      <c r="U376" s="2">
        <f t="shared" si="60"/>
        <v>800000</v>
      </c>
      <c r="V376" s="2">
        <f t="shared" si="78"/>
        <v>182646198.71536863</v>
      </c>
      <c r="W376" s="2">
        <f t="shared" si="61"/>
        <v>791500.42857143283</v>
      </c>
      <c r="X376" s="2">
        <f t="shared" si="51"/>
        <v>8499.5714285671711</v>
      </c>
      <c r="Y376" s="2">
        <f t="shared" si="74"/>
        <v>69509017.986311957</v>
      </c>
      <c r="Z376" s="2" t="str">
        <f t="shared" si="52"/>
        <v>MEEP</v>
      </c>
      <c r="AA376" s="2">
        <f>IF(Z376="HERE",Y376,AA375+Graph!$G$1*1000)</f>
        <v>129176580.1291697</v>
      </c>
      <c r="AB376" s="2">
        <f t="shared" si="63"/>
        <v>420000</v>
      </c>
      <c r="AC376" s="2">
        <f t="shared" si="75"/>
        <v>67087136.143939458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308</v>
      </c>
      <c r="C377" s="7"/>
      <c r="D377" s="2" t="e">
        <f t="shared" si="55"/>
        <v>#N/A</v>
      </c>
      <c r="E377" s="2" t="e">
        <f t="shared" si="67"/>
        <v>#N/A</v>
      </c>
      <c r="F377" s="2">
        <v>1982314.1396740377</v>
      </c>
      <c r="G377" s="2">
        <f t="shared" si="79"/>
        <v>791500.42857142852</v>
      </c>
      <c r="H377" s="2">
        <f t="shared" si="76"/>
        <v>249923735.14394042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3207458.999999986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2001058.3572701812</v>
      </c>
      <c r="Q377" s="2">
        <f t="shared" si="80"/>
        <v>800000</v>
      </c>
      <c r="R377" s="2">
        <f t="shared" si="77"/>
        <v>252955216.70168066</v>
      </c>
      <c r="S377" s="2">
        <f t="shared" si="58"/>
        <v>791500.42857143283</v>
      </c>
      <c r="T377" s="2">
        <f t="shared" si="59"/>
        <v>8499.571428571362</v>
      </c>
      <c r="U377" s="2">
        <f t="shared" si="60"/>
        <v>800000</v>
      </c>
      <c r="V377" s="2">
        <f t="shared" si="78"/>
        <v>183437699.14394006</v>
      </c>
      <c r="W377" s="2">
        <f t="shared" si="61"/>
        <v>791500.42857143283</v>
      </c>
      <c r="X377" s="2">
        <f t="shared" si="51"/>
        <v>8499.5714285671711</v>
      </c>
      <c r="Y377" s="2">
        <f t="shared" si="74"/>
        <v>69517517.557740524</v>
      </c>
      <c r="Z377" s="2" t="str">
        <f t="shared" si="52"/>
        <v>MEEP</v>
      </c>
      <c r="AA377" s="2">
        <f>IF(Z377="HERE",Y377,AA376+Graph!$G$1*1000)</f>
        <v>129596580.1291697</v>
      </c>
      <c r="AB377" s="2">
        <f t="shared" si="63"/>
        <v>420000</v>
      </c>
      <c r="AC377" s="2">
        <f t="shared" si="75"/>
        <v>67087136.143939458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309</v>
      </c>
      <c r="C378" s="7"/>
      <c r="D378" s="2" t="e">
        <f t="shared" si="55"/>
        <v>#N/A</v>
      </c>
      <c r="E378" s="2" t="e">
        <f t="shared" si="67"/>
        <v>#N/A</v>
      </c>
      <c r="F378" s="2">
        <v>1987245.27556023</v>
      </c>
      <c r="G378" s="2">
        <f t="shared" si="79"/>
        <v>791500.42857142852</v>
      </c>
      <c r="H378" s="2">
        <f t="shared" si="76"/>
        <v>250715235.57251185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3215958.5714285574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2006035.9894321263</v>
      </c>
      <c r="Q378" s="2">
        <f t="shared" si="80"/>
        <v>800000</v>
      </c>
      <c r="R378" s="2">
        <f t="shared" si="77"/>
        <v>253755216.70168066</v>
      </c>
      <c r="S378" s="2">
        <f t="shared" si="58"/>
        <v>791500.42857143283</v>
      </c>
      <c r="T378" s="2">
        <f t="shared" si="59"/>
        <v>8499.571428571362</v>
      </c>
      <c r="U378" s="2">
        <f t="shared" si="60"/>
        <v>800000</v>
      </c>
      <c r="V378" s="2">
        <f t="shared" si="78"/>
        <v>184229199.57251149</v>
      </c>
      <c r="W378" s="2">
        <f t="shared" si="61"/>
        <v>791500.42857143283</v>
      </c>
      <c r="X378" s="2">
        <f t="shared" si="51"/>
        <v>8499.5714285671711</v>
      </c>
      <c r="Y378" s="2">
        <f t="shared" si="74"/>
        <v>69526017.129169092</v>
      </c>
      <c r="Z378" s="2" t="str">
        <f t="shared" si="52"/>
        <v>MEEP</v>
      </c>
      <c r="AA378" s="2">
        <f>IF(Z378="HERE",Y378,AA377+Graph!$G$1*1000)</f>
        <v>130016580.1291697</v>
      </c>
      <c r="AB378" s="2">
        <f t="shared" si="63"/>
        <v>420000</v>
      </c>
      <c r="AC378" s="2">
        <f t="shared" si="75"/>
        <v>67087136.143939458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310</v>
      </c>
      <c r="C379" s="7"/>
      <c r="D379" s="2" t="e">
        <f t="shared" si="55"/>
        <v>#N/A</v>
      </c>
      <c r="E379" s="2" t="e">
        <f t="shared" si="67"/>
        <v>#N/A</v>
      </c>
      <c r="F379" s="2">
        <v>1992176.4114463925</v>
      </c>
      <c r="G379" s="2">
        <f t="shared" si="79"/>
        <v>791500.42857142852</v>
      </c>
      <c r="H379" s="2">
        <f t="shared" si="76"/>
        <v>251506736.00108328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3224458.1428571288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2011013.6215941012</v>
      </c>
      <c r="Q379" s="2">
        <f t="shared" si="80"/>
        <v>800000</v>
      </c>
      <c r="R379" s="2">
        <f t="shared" si="77"/>
        <v>254555216.70168066</v>
      </c>
      <c r="S379" s="2">
        <f t="shared" si="58"/>
        <v>791500.42857143283</v>
      </c>
      <c r="T379" s="2">
        <f t="shared" si="59"/>
        <v>8499.571428571362</v>
      </c>
      <c r="U379" s="2">
        <f t="shared" si="60"/>
        <v>800000</v>
      </c>
      <c r="V379" s="2">
        <f t="shared" si="78"/>
        <v>185020700.00108293</v>
      </c>
      <c r="W379" s="2">
        <f t="shared" si="61"/>
        <v>791500.42857143283</v>
      </c>
      <c r="X379" s="2">
        <f t="shared" si="51"/>
        <v>8499.5714285671711</v>
      </c>
      <c r="Y379" s="2">
        <f t="shared" si="74"/>
        <v>69534516.700597659</v>
      </c>
      <c r="Z379" s="2" t="str">
        <f t="shared" si="52"/>
        <v>MEEP</v>
      </c>
      <c r="AA379" s="2">
        <f>IF(Z379="HERE",Y379,AA378+Graph!$G$1*1000)</f>
        <v>130436580.1291697</v>
      </c>
      <c r="AB379" s="2">
        <f t="shared" si="63"/>
        <v>420000</v>
      </c>
      <c r="AC379" s="2">
        <f t="shared" si="75"/>
        <v>67087136.143939458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311</v>
      </c>
      <c r="C380" s="7"/>
      <c r="D380" s="2" t="e">
        <f t="shared" si="55"/>
        <v>#N/A</v>
      </c>
      <c r="E380" s="2" t="e">
        <f t="shared" si="67"/>
        <v>#N/A</v>
      </c>
      <c r="F380" s="2">
        <v>1997107.5473325849</v>
      </c>
      <c r="G380" s="2">
        <f t="shared" si="79"/>
        <v>791500.42857142852</v>
      </c>
      <c r="H380" s="2">
        <f t="shared" si="76"/>
        <v>252298236.42965472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3232957.7142857001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2015991.2537560463</v>
      </c>
      <c r="Q380" s="2">
        <f t="shared" si="80"/>
        <v>800000</v>
      </c>
      <c r="R380" s="2">
        <f t="shared" si="77"/>
        <v>255355216.70168066</v>
      </c>
      <c r="S380" s="2">
        <f t="shared" si="58"/>
        <v>791500.42857143283</v>
      </c>
      <c r="T380" s="2">
        <f t="shared" si="59"/>
        <v>8499.571428571362</v>
      </c>
      <c r="U380" s="2">
        <f t="shared" si="60"/>
        <v>800000</v>
      </c>
      <c r="V380" s="2">
        <f t="shared" si="78"/>
        <v>185812200.42965436</v>
      </c>
      <c r="W380" s="2">
        <f t="shared" si="61"/>
        <v>791500.42857143283</v>
      </c>
      <c r="X380" s="2">
        <f t="shared" si="51"/>
        <v>8499.5714285671711</v>
      </c>
      <c r="Y380" s="2">
        <f t="shared" si="74"/>
        <v>69543016.272026226</v>
      </c>
      <c r="Z380" s="2" t="str">
        <f t="shared" si="52"/>
        <v>MEEP</v>
      </c>
      <c r="AA380" s="2">
        <f>IF(Z380="HERE",Y380,AA379+Graph!$G$1*1000)</f>
        <v>130856580.1291697</v>
      </c>
      <c r="AB380" s="2">
        <f t="shared" si="63"/>
        <v>420000</v>
      </c>
      <c r="AC380" s="2">
        <f t="shared" si="75"/>
        <v>67087136.143939458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312</v>
      </c>
      <c r="C381" s="7"/>
      <c r="D381" s="2" t="e">
        <f t="shared" si="55"/>
        <v>#N/A</v>
      </c>
      <c r="E381" s="2" t="e">
        <f t="shared" si="67"/>
        <v>#N/A</v>
      </c>
      <c r="F381" s="2">
        <v>2002038.6832187474</v>
      </c>
      <c r="G381" s="2">
        <f t="shared" si="79"/>
        <v>791500.42857142852</v>
      </c>
      <c r="H381" s="2">
        <f t="shared" si="76"/>
        <v>253089736.85822615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3241457.2857142715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2020968.8859179914</v>
      </c>
      <c r="Q381" s="2">
        <f t="shared" si="80"/>
        <v>800000</v>
      </c>
      <c r="R381" s="2">
        <f t="shared" si="77"/>
        <v>256155216.70168066</v>
      </c>
      <c r="S381" s="2">
        <f t="shared" si="58"/>
        <v>791500.42857143283</v>
      </c>
      <c r="T381" s="2">
        <f t="shared" si="59"/>
        <v>8499.571428571362</v>
      </c>
      <c r="U381" s="2">
        <f t="shared" si="60"/>
        <v>800000</v>
      </c>
      <c r="V381" s="2">
        <f t="shared" si="78"/>
        <v>186603700.85822579</v>
      </c>
      <c r="W381" s="2">
        <f t="shared" si="61"/>
        <v>791500.42857143283</v>
      </c>
      <c r="X381" s="2">
        <f t="shared" si="51"/>
        <v>8499.5714285671711</v>
      </c>
      <c r="Y381" s="2">
        <f t="shared" si="74"/>
        <v>69551515.843454793</v>
      </c>
      <c r="Z381" s="2" t="str">
        <f t="shared" si="52"/>
        <v>MEEP</v>
      </c>
      <c r="AA381" s="2">
        <f>IF(Z381="HERE",Y381,AA380+Graph!$G$1*1000)</f>
        <v>131276580.1291697</v>
      </c>
      <c r="AB381" s="2">
        <f t="shared" si="63"/>
        <v>420000</v>
      </c>
      <c r="AC381" s="2">
        <f t="shared" si="75"/>
        <v>67087136.143939458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313</v>
      </c>
      <c r="C382" s="7"/>
      <c r="D382" s="2" t="e">
        <f t="shared" si="55"/>
        <v>#N/A</v>
      </c>
      <c r="E382" s="2" t="e">
        <f t="shared" si="67"/>
        <v>#N/A</v>
      </c>
      <c r="F382" s="2">
        <v>2006969.8191049099</v>
      </c>
      <c r="G382" s="2">
        <f t="shared" si="79"/>
        <v>791500.42857142852</v>
      </c>
      <c r="H382" s="2">
        <f t="shared" si="76"/>
        <v>253881237.28679758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3249956.8571428428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2025946.5180799663</v>
      </c>
      <c r="Q382" s="2">
        <f t="shared" si="80"/>
        <v>800000</v>
      </c>
      <c r="R382" s="2">
        <f t="shared" si="77"/>
        <v>256955216.70168066</v>
      </c>
      <c r="S382" s="2">
        <f t="shared" si="58"/>
        <v>791500.42857143283</v>
      </c>
      <c r="T382" s="2">
        <f t="shared" si="59"/>
        <v>8499.571428571362</v>
      </c>
      <c r="U382" s="2">
        <f t="shared" si="60"/>
        <v>800000</v>
      </c>
      <c r="V382" s="2">
        <f t="shared" si="78"/>
        <v>187395201.28679723</v>
      </c>
      <c r="W382" s="2">
        <f t="shared" si="61"/>
        <v>791500.42857143283</v>
      </c>
      <c r="X382" s="2">
        <f t="shared" si="51"/>
        <v>8499.5714285671711</v>
      </c>
      <c r="Y382" s="2">
        <f t="shared" si="74"/>
        <v>69560015.41488336</v>
      </c>
      <c r="Z382" s="2" t="str">
        <f t="shared" si="52"/>
        <v>MEEP</v>
      </c>
      <c r="AA382" s="2">
        <f>IF(Z382="HERE",Y382,AA381+Graph!$G$1*1000)</f>
        <v>131696580.1291697</v>
      </c>
      <c r="AB382" s="2">
        <f t="shared" si="63"/>
        <v>420000</v>
      </c>
      <c r="AC382" s="2">
        <f t="shared" si="75"/>
        <v>67087136.143939458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314</v>
      </c>
      <c r="C383" s="7"/>
      <c r="D383" s="2" t="e">
        <f t="shared" si="55"/>
        <v>#N/A</v>
      </c>
      <c r="E383" s="2" t="e">
        <f t="shared" si="67"/>
        <v>#N/A</v>
      </c>
      <c r="F383" s="2">
        <v>2011900.9549911022</v>
      </c>
      <c r="G383" s="2">
        <f t="shared" si="79"/>
        <v>791500.42857142852</v>
      </c>
      <c r="H383" s="2">
        <f t="shared" si="76"/>
        <v>254672737.71536902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3258456.4285714142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2030924.1502419114</v>
      </c>
      <c r="Q383" s="2">
        <f t="shared" si="80"/>
        <v>800000</v>
      </c>
      <c r="R383" s="2">
        <f t="shared" si="77"/>
        <v>257755216.70168066</v>
      </c>
      <c r="S383" s="2">
        <f t="shared" si="58"/>
        <v>791500.42857143283</v>
      </c>
      <c r="T383" s="2">
        <f t="shared" si="59"/>
        <v>8499.571428571362</v>
      </c>
      <c r="U383" s="2">
        <f t="shared" si="60"/>
        <v>800000</v>
      </c>
      <c r="V383" s="2">
        <f t="shared" si="78"/>
        <v>188186701.71536866</v>
      </c>
      <c r="W383" s="2">
        <f t="shared" si="61"/>
        <v>791500.42857143283</v>
      </c>
      <c r="X383" s="2">
        <f t="shared" si="51"/>
        <v>8499.5714285671711</v>
      </c>
      <c r="Y383" s="2">
        <f t="shared" si="74"/>
        <v>69568514.986311927</v>
      </c>
      <c r="Z383" s="2" t="str">
        <f t="shared" si="52"/>
        <v>MEEP</v>
      </c>
      <c r="AA383" s="2">
        <f>IF(Z383="HERE",Y383,AA382+Graph!$G$1*1000)</f>
        <v>132116580.1291697</v>
      </c>
      <c r="AB383" s="2">
        <f t="shared" si="63"/>
        <v>420000</v>
      </c>
      <c r="AC383" s="2">
        <f t="shared" si="75"/>
        <v>67087136.143939458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315</v>
      </c>
      <c r="C384" s="7"/>
      <c r="D384" s="2" t="e">
        <f t="shared" si="55"/>
        <v>#N/A</v>
      </c>
      <c r="E384" s="2" t="e">
        <f t="shared" si="67"/>
        <v>#N/A</v>
      </c>
      <c r="F384" s="2">
        <v>2016832.0908772647</v>
      </c>
      <c r="G384" s="2">
        <f t="shared" si="79"/>
        <v>791500.42857142852</v>
      </c>
      <c r="H384" s="2">
        <f t="shared" si="76"/>
        <v>255464238.14394045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3266955.9999999856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2035901.7824038565</v>
      </c>
      <c r="Q384" s="2">
        <f t="shared" si="80"/>
        <v>800000</v>
      </c>
      <c r="R384" s="2">
        <f t="shared" si="77"/>
        <v>258555216.70168066</v>
      </c>
      <c r="S384" s="2">
        <f t="shared" si="58"/>
        <v>791500.42857143283</v>
      </c>
      <c r="T384" s="2">
        <f t="shared" si="59"/>
        <v>8499.571428571362</v>
      </c>
      <c r="U384" s="2">
        <f t="shared" si="60"/>
        <v>800000</v>
      </c>
      <c r="V384" s="2">
        <f t="shared" si="78"/>
        <v>188978202.14394009</v>
      </c>
      <c r="W384" s="2">
        <f t="shared" si="61"/>
        <v>791500.42857143283</v>
      </c>
      <c r="X384" s="2">
        <f t="shared" si="51"/>
        <v>8499.5714285671711</v>
      </c>
      <c r="Y384" s="2">
        <f t="shared" si="74"/>
        <v>69577014.557740495</v>
      </c>
      <c r="Z384" s="2" t="str">
        <f t="shared" si="52"/>
        <v>MEEP</v>
      </c>
      <c r="AA384" s="2">
        <f>IF(Z384="HERE",Y384,AA383+Graph!$G$1*1000)</f>
        <v>132536580.1291697</v>
      </c>
      <c r="AB384" s="2">
        <f t="shared" si="63"/>
        <v>420000</v>
      </c>
      <c r="AC384" s="2">
        <f t="shared" si="75"/>
        <v>67087136.143939458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316</v>
      </c>
      <c r="C385" s="7"/>
      <c r="D385" s="2" t="e">
        <f t="shared" si="55"/>
        <v>#N/A</v>
      </c>
      <c r="E385" s="2" t="e">
        <f t="shared" si="67"/>
        <v>#N/A</v>
      </c>
      <c r="F385" s="2">
        <v>2021763.2267634273</v>
      </c>
      <c r="G385" s="2">
        <f t="shared" si="79"/>
        <v>791500.42857142852</v>
      </c>
      <c r="H385" s="2">
        <f t="shared" si="76"/>
        <v>256255738.57251188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3275455.5714285569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2040879.4145658314</v>
      </c>
      <c r="Q385" s="2">
        <f t="shared" si="80"/>
        <v>800000</v>
      </c>
      <c r="R385" s="2">
        <f t="shared" si="77"/>
        <v>259355216.70168066</v>
      </c>
      <c r="S385" s="2">
        <f t="shared" si="58"/>
        <v>791500.42857143283</v>
      </c>
      <c r="T385" s="2">
        <f t="shared" si="59"/>
        <v>8499.571428571362</v>
      </c>
      <c r="U385" s="2">
        <f t="shared" si="60"/>
        <v>800000</v>
      </c>
      <c r="V385" s="2">
        <f t="shared" si="78"/>
        <v>189769702.57251152</v>
      </c>
      <c r="W385" s="2">
        <f t="shared" si="61"/>
        <v>791500.42857143283</v>
      </c>
      <c r="X385" s="2">
        <f t="shared" si="51"/>
        <v>8499.5714285671711</v>
      </c>
      <c r="Y385" s="2">
        <f t="shared" si="74"/>
        <v>69585514.129169062</v>
      </c>
      <c r="Z385" s="2" t="str">
        <f t="shared" si="52"/>
        <v>MEEP</v>
      </c>
      <c r="AA385" s="2">
        <f>IF(Z385="HERE",Y385,AA384+Graph!$G$1*1000)</f>
        <v>132956580.1291697</v>
      </c>
      <c r="AB385" s="2">
        <f t="shared" si="63"/>
        <v>420000</v>
      </c>
      <c r="AC385" s="2">
        <f t="shared" si="75"/>
        <v>67087136.143939458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70:I385">
    <cfRule type="cellIs" dxfId="13" priority="16" operator="greaterThan">
      <formula>0</formula>
    </cfRule>
  </conditionalFormatting>
  <conditionalFormatting sqref="C31:C64 C117:C385 C70:C114">
    <cfRule type="cellIs" dxfId="12" priority="17" operator="greaterThan">
      <formula>0</formula>
    </cfRule>
  </conditionalFormatting>
  <conditionalFormatting sqref="C31:C64 C117:C385 C70:C11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" priority="19" operator="greaterThan">
      <formula>0</formula>
    </cfRule>
  </conditionalFormatting>
  <conditionalFormatting sqref="C115">
    <cfRule type="cellIs" dxfId="10" priority="20" operator="greaterThan">
      <formula>0</formula>
    </cfRule>
  </conditionalFormatting>
  <conditionalFormatting sqref="C65">
    <cfRule type="cellIs" dxfId="9" priority="14" operator="greaterThan">
      <formula>0</formula>
    </cfRule>
  </conditionalFormatting>
  <conditionalFormatting sqref="C6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8" priority="13" operator="greaterThan">
      <formula>0</formula>
    </cfRule>
  </conditionalFormatting>
  <conditionalFormatting sqref="C66">
    <cfRule type="cellIs" dxfId="7" priority="11" operator="greaterThan">
      <formula>0</formula>
    </cfRule>
  </conditionalFormatting>
  <conditionalFormatting sqref="C6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6" priority="10" operator="greaterThan">
      <formula>0</formula>
    </cfRule>
  </conditionalFormatting>
  <conditionalFormatting sqref="C67">
    <cfRule type="cellIs" dxfId="5" priority="8" operator="greaterThan">
      <formula>0</formula>
    </cfRule>
  </conditionalFormatting>
  <conditionalFormatting sqref="C6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" priority="7" operator="greaterThan">
      <formula>0</formula>
    </cfRule>
  </conditionalFormatting>
  <conditionalFormatting sqref="C68">
    <cfRule type="cellIs" dxfId="3" priority="5" operator="greaterThan">
      <formula>0</formula>
    </cfRule>
  </conditionalFormatting>
  <conditionalFormatting sqref="C6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" priority="4" operator="greaterThan">
      <formula>0</formula>
    </cfRule>
  </conditionalFormatting>
  <conditionalFormatting sqref="C69">
    <cfRule type="cellIs" dxfId="1" priority="2" operator="greaterThan">
      <formula>0</formula>
    </cfRule>
  </conditionalFormatting>
  <conditionalFormatting sqref="C6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abSelected="1" workbookViewId="0">
      <selection activeCell="F16" sqref="F16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308663.42220523953</v>
      </c>
      <c r="G37" s="19">
        <v>4062501</v>
      </c>
      <c r="H37" s="19">
        <v>452301</v>
      </c>
      <c r="I37" s="29">
        <v>950730.94285714289</v>
      </c>
      <c r="J37" s="19">
        <v>308663.42220523953</v>
      </c>
      <c r="K37" s="19">
        <v>4062501</v>
      </c>
      <c r="L37" s="19">
        <v>452301</v>
      </c>
      <c r="M37" s="29">
        <v>950730.94285714289</v>
      </c>
      <c r="N37" s="26">
        <v>308663.42220523953</v>
      </c>
      <c r="O37" s="26">
        <v>4062501</v>
      </c>
      <c r="P37" s="19">
        <v>452301</v>
      </c>
      <c r="Q37" s="29">
        <v>950730.94285714289</v>
      </c>
      <c r="R37" s="26">
        <v>308663.42220523953</v>
      </c>
      <c r="S37" s="26">
        <v>4062501</v>
      </c>
      <c r="T37" s="19">
        <v>452301</v>
      </c>
      <c r="U37" s="29">
        <v>950730.94285714289</v>
      </c>
      <c r="V37" s="26">
        <v>308663.42220523953</v>
      </c>
      <c r="W37" s="26">
        <v>4062501</v>
      </c>
      <c r="X37" s="19">
        <v>452301</v>
      </c>
      <c r="Y37" s="29">
        <v>950730.94285714289</v>
      </c>
      <c r="Z37" s="26">
        <v>308663.42220523953</v>
      </c>
      <c r="AA37" s="26">
        <v>4062501</v>
      </c>
      <c r="AB37" s="19">
        <v>452301</v>
      </c>
      <c r="AC37" s="29">
        <v>950730.94285714289</v>
      </c>
      <c r="AD37" s="26">
        <v>308663.42220523953</v>
      </c>
      <c r="AE37" s="26">
        <v>4062501</v>
      </c>
      <c r="AF37" s="19">
        <v>452301</v>
      </c>
      <c r="AG37" s="29">
        <v>950730.94285714289</v>
      </c>
      <c r="AH37" s="26">
        <v>308663.42220523953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313641.05436721444</v>
      </c>
      <c r="G38" s="19">
        <v>4266577</v>
      </c>
      <c r="H38" s="19">
        <v>456866</v>
      </c>
      <c r="I38" s="29">
        <v>998824.88571428577</v>
      </c>
      <c r="J38" s="19">
        <v>313641.05436721444</v>
      </c>
      <c r="K38" s="19">
        <v>4266577</v>
      </c>
      <c r="L38" s="19">
        <v>456866</v>
      </c>
      <c r="M38" s="29">
        <v>998824.88571428577</v>
      </c>
      <c r="N38" s="26">
        <v>313641.05436721444</v>
      </c>
      <c r="O38" s="26">
        <v>4266577</v>
      </c>
      <c r="P38" s="19">
        <v>456866</v>
      </c>
      <c r="Q38" s="29">
        <v>998824.88571428577</v>
      </c>
      <c r="R38" s="26">
        <v>313641.05436721444</v>
      </c>
      <c r="S38" s="26">
        <v>4266577</v>
      </c>
      <c r="T38" s="19">
        <v>456866</v>
      </c>
      <c r="U38" s="29">
        <v>998824.88571428577</v>
      </c>
      <c r="V38" s="26">
        <v>313641.05436721444</v>
      </c>
      <c r="W38" s="26">
        <v>4266577</v>
      </c>
      <c r="X38" s="19">
        <v>456866</v>
      </c>
      <c r="Y38" s="29">
        <v>998824.88571428577</v>
      </c>
      <c r="Z38" s="26">
        <v>313641.05436721444</v>
      </c>
      <c r="AA38" s="26">
        <v>4266577</v>
      </c>
      <c r="AB38" s="19">
        <v>456866</v>
      </c>
      <c r="AC38" s="29">
        <v>998824.88571428577</v>
      </c>
      <c r="AD38" s="26">
        <v>313641.05436721444</v>
      </c>
      <c r="AE38" s="26">
        <v>4266577</v>
      </c>
      <c r="AF38" s="19">
        <v>456866</v>
      </c>
      <c r="AG38" s="29">
        <v>998824.88571428577</v>
      </c>
      <c r="AH38" s="26">
        <v>313641.05436721444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318618.68652915955</v>
      </c>
      <c r="G39" s="19">
        <v>4609740</v>
      </c>
      <c r="H39" s="19">
        <v>460625</v>
      </c>
      <c r="I39" s="29">
        <v>1046918.8285714284</v>
      </c>
      <c r="J39" s="19">
        <v>318618.68652915955</v>
      </c>
      <c r="K39" s="19">
        <v>4609740</v>
      </c>
      <c r="L39" s="19">
        <v>460625</v>
      </c>
      <c r="M39" s="29">
        <v>1046918.8285714284</v>
      </c>
      <c r="N39" s="26">
        <v>318618.68652915955</v>
      </c>
      <c r="O39" s="26">
        <v>4609740</v>
      </c>
      <c r="P39" s="19">
        <v>460625</v>
      </c>
      <c r="Q39" s="29">
        <v>1046918.8285714284</v>
      </c>
      <c r="R39" s="26">
        <v>318618.68652915955</v>
      </c>
      <c r="S39" s="26">
        <v>4609740</v>
      </c>
      <c r="T39" s="19">
        <v>460625</v>
      </c>
      <c r="U39" s="29">
        <v>1046918.8285714284</v>
      </c>
      <c r="V39" s="26">
        <v>318618.68652915955</v>
      </c>
      <c r="W39" s="26">
        <v>4609740</v>
      </c>
      <c r="X39" s="19">
        <v>460625</v>
      </c>
      <c r="Y39" s="29">
        <v>1046918.8285714284</v>
      </c>
      <c r="Z39" s="26">
        <v>318618.68652915955</v>
      </c>
      <c r="AA39" s="26">
        <v>4609740</v>
      </c>
      <c r="AB39" s="19">
        <v>460625</v>
      </c>
      <c r="AC39" s="29">
        <v>1046918.8285714284</v>
      </c>
      <c r="AD39" s="26">
        <v>318618.68652915955</v>
      </c>
      <c r="AE39" s="26">
        <v>4609740</v>
      </c>
      <c r="AF39" s="19">
        <v>460625</v>
      </c>
      <c r="AG39" s="29">
        <v>1046918.8285714284</v>
      </c>
      <c r="AH39" s="26">
        <v>318618.68652915955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323596.31869110465</v>
      </c>
      <c r="G40" s="19">
        <v>4973248</v>
      </c>
      <c r="H40" s="19">
        <v>464036</v>
      </c>
      <c r="I40" s="29">
        <v>1095012.7714285713</v>
      </c>
      <c r="J40" s="19">
        <v>323596.31869110465</v>
      </c>
      <c r="K40" s="19">
        <v>4973248</v>
      </c>
      <c r="L40" s="19">
        <v>464036</v>
      </c>
      <c r="M40" s="29">
        <v>1095012.7714285713</v>
      </c>
      <c r="N40" s="26">
        <v>323596.31869110465</v>
      </c>
      <c r="O40" s="26">
        <v>4973248</v>
      </c>
      <c r="P40" s="19">
        <v>464036</v>
      </c>
      <c r="Q40" s="29">
        <v>1095012.7714285713</v>
      </c>
      <c r="R40" s="26">
        <v>323596.31869110465</v>
      </c>
      <c r="S40" s="26">
        <v>4973248</v>
      </c>
      <c r="T40" s="19">
        <v>464036</v>
      </c>
      <c r="U40" s="29">
        <v>1095012.7714285713</v>
      </c>
      <c r="V40" s="26">
        <v>323596.31869110465</v>
      </c>
      <c r="W40" s="26">
        <v>4973248</v>
      </c>
      <c r="X40" s="19">
        <v>464036</v>
      </c>
      <c r="Y40" s="29">
        <v>1095012.7714285713</v>
      </c>
      <c r="Z40" s="26">
        <v>323596.31869110465</v>
      </c>
      <c r="AA40" s="26">
        <v>4973248</v>
      </c>
      <c r="AB40" s="19">
        <v>464036</v>
      </c>
      <c r="AC40" s="29">
        <v>1095012.7714285713</v>
      </c>
      <c r="AD40" s="26">
        <v>323596.31869110465</v>
      </c>
      <c r="AE40" s="26">
        <v>4973248</v>
      </c>
      <c r="AF40" s="19">
        <v>464036</v>
      </c>
      <c r="AG40" s="29">
        <v>1095012.7714285713</v>
      </c>
      <c r="AH40" s="26">
        <v>323596.31869110465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328573.95085307956</v>
      </c>
      <c r="G41" s="19">
        <v>5383103</v>
      </c>
      <c r="H41" s="19">
        <v>466796</v>
      </c>
      <c r="I41" s="29">
        <v>1143106.7142857143</v>
      </c>
      <c r="J41" s="19">
        <v>328573.95085307956</v>
      </c>
      <c r="K41" s="19">
        <v>5383103</v>
      </c>
      <c r="L41" s="19">
        <v>466796</v>
      </c>
      <c r="M41" s="29">
        <v>1143106.7142857143</v>
      </c>
      <c r="N41" s="26">
        <v>328573.95085307956</v>
      </c>
      <c r="O41" s="26">
        <v>5383103</v>
      </c>
      <c r="P41" s="19">
        <v>466796</v>
      </c>
      <c r="Q41" s="29">
        <v>1143106.7142857143</v>
      </c>
      <c r="R41" s="26">
        <v>328573.95085307956</v>
      </c>
      <c r="S41" s="26">
        <v>5383103</v>
      </c>
      <c r="T41" s="19">
        <v>466796</v>
      </c>
      <c r="U41" s="29">
        <v>1143106.7142857143</v>
      </c>
      <c r="V41" s="26">
        <v>328573.95085307956</v>
      </c>
      <c r="W41" s="26">
        <v>5383103</v>
      </c>
      <c r="X41" s="19">
        <v>466796</v>
      </c>
      <c r="Y41" s="29">
        <v>1143106.7142857143</v>
      </c>
      <c r="Z41" s="26">
        <v>328573.95085307956</v>
      </c>
      <c r="AA41" s="26">
        <v>5383103</v>
      </c>
      <c r="AB41" s="19">
        <v>466796</v>
      </c>
      <c r="AC41" s="29">
        <v>1143106.7142857143</v>
      </c>
      <c r="AD41" s="26">
        <v>328573.95085307956</v>
      </c>
      <c r="AE41" s="26">
        <v>5383103</v>
      </c>
      <c r="AF41" s="19">
        <v>466796</v>
      </c>
      <c r="AG41" s="29">
        <v>1143106.7142857143</v>
      </c>
      <c r="AH41" s="26">
        <v>328573.95085307956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333551.58301502466</v>
      </c>
      <c r="G42" s="19">
        <v>5861351</v>
      </c>
      <c r="H42" s="19">
        <v>468617</v>
      </c>
      <c r="I42" s="29">
        <v>1191200.6571428571</v>
      </c>
      <c r="J42" s="19">
        <v>333551.58301502466</v>
      </c>
      <c r="K42" s="19">
        <v>5861351</v>
      </c>
      <c r="L42" s="19">
        <v>468617</v>
      </c>
      <c r="M42" s="29">
        <v>1191200.6571428571</v>
      </c>
      <c r="N42" s="26">
        <v>333551.58301502466</v>
      </c>
      <c r="O42" s="26">
        <v>5861351</v>
      </c>
      <c r="P42" s="19">
        <v>468617</v>
      </c>
      <c r="Q42" s="29">
        <v>1191200.6571428571</v>
      </c>
      <c r="R42" s="26">
        <v>333551.58301502466</v>
      </c>
      <c r="S42" s="26">
        <v>5861351</v>
      </c>
      <c r="T42" s="19">
        <v>468617</v>
      </c>
      <c r="U42" s="29">
        <v>1191200.6571428571</v>
      </c>
      <c r="V42" s="26">
        <v>333551.58301502466</v>
      </c>
      <c r="W42" s="26">
        <v>5861351</v>
      </c>
      <c r="X42" s="19">
        <v>468617</v>
      </c>
      <c r="Y42" s="29">
        <v>1191200.6571428571</v>
      </c>
      <c r="Z42" s="26">
        <v>333551.58301502466</v>
      </c>
      <c r="AA42" s="26">
        <v>5861351</v>
      </c>
      <c r="AB42" s="19">
        <v>468617</v>
      </c>
      <c r="AC42" s="29">
        <v>1191200.6571428571</v>
      </c>
      <c r="AD42" s="26">
        <v>333551.58301502466</v>
      </c>
      <c r="AE42" s="26">
        <v>5861351</v>
      </c>
      <c r="AF42" s="19">
        <v>468617</v>
      </c>
      <c r="AG42" s="29">
        <v>1191200.6571428571</v>
      </c>
      <c r="AH42" s="26">
        <v>333551.58301502466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338529.21517696977</v>
      </c>
      <c r="G43" s="19">
        <v>6353321</v>
      </c>
      <c r="H43" s="19">
        <v>469660</v>
      </c>
      <c r="I43" s="29">
        <v>1240389.8500000001</v>
      </c>
      <c r="J43" s="19">
        <v>338529.21517696977</v>
      </c>
      <c r="K43" s="19">
        <v>6353321</v>
      </c>
      <c r="L43" s="19">
        <v>469660</v>
      </c>
      <c r="M43" s="29">
        <v>1240389.8500000001</v>
      </c>
      <c r="N43" s="26">
        <v>338529.21517696977</v>
      </c>
      <c r="O43" s="26">
        <v>6353321</v>
      </c>
      <c r="P43" s="19">
        <v>469660</v>
      </c>
      <c r="Q43" s="29">
        <v>1240389.8500000001</v>
      </c>
      <c r="R43" s="26">
        <v>338529.21517696977</v>
      </c>
      <c r="S43" s="26">
        <v>6353321</v>
      </c>
      <c r="T43" s="19">
        <v>469660</v>
      </c>
      <c r="U43" s="29">
        <v>1240389.8500000001</v>
      </c>
      <c r="V43" s="26">
        <v>338529.21517696977</v>
      </c>
      <c r="W43" s="26">
        <v>6353321</v>
      </c>
      <c r="X43" s="19">
        <v>469660</v>
      </c>
      <c r="Y43" s="29">
        <v>1240389.8500000001</v>
      </c>
      <c r="Z43" s="26">
        <v>338529.21517696977</v>
      </c>
      <c r="AA43" s="26">
        <v>6353321</v>
      </c>
      <c r="AB43" s="19">
        <v>469660</v>
      </c>
      <c r="AC43" s="29">
        <v>1240389.8500000001</v>
      </c>
      <c r="AD43" s="26">
        <v>338529.21517696977</v>
      </c>
      <c r="AE43" s="26">
        <v>6353321</v>
      </c>
      <c r="AF43" s="19">
        <v>469660</v>
      </c>
      <c r="AG43" s="29">
        <v>1240389.8500000001</v>
      </c>
      <c r="AH43" s="26">
        <v>338529.21517696977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343506.84733894467</v>
      </c>
      <c r="G44" s="19">
        <v>6573570</v>
      </c>
      <c r="H44" s="19">
        <v>470478</v>
      </c>
      <c r="I44" s="29">
        <v>1361477.5625</v>
      </c>
      <c r="J44" s="19">
        <v>343506.84733894467</v>
      </c>
      <c r="K44" s="19">
        <v>6573570</v>
      </c>
      <c r="L44" s="19">
        <v>470478</v>
      </c>
      <c r="M44" s="29">
        <v>1361477.5625</v>
      </c>
      <c r="N44" s="26">
        <v>343506.84733894467</v>
      </c>
      <c r="O44" s="26">
        <v>6573570</v>
      </c>
      <c r="P44" s="19">
        <v>470478</v>
      </c>
      <c r="Q44" s="29">
        <v>1361477.5625</v>
      </c>
      <c r="R44" s="26">
        <v>343506.84733894467</v>
      </c>
      <c r="S44" s="26">
        <v>6573570</v>
      </c>
      <c r="T44" s="19">
        <v>470478</v>
      </c>
      <c r="U44" s="29">
        <v>1361477.5625</v>
      </c>
      <c r="V44" s="26">
        <v>343506.84733894467</v>
      </c>
      <c r="W44" s="26">
        <v>6573570</v>
      </c>
      <c r="X44" s="19">
        <v>470478</v>
      </c>
      <c r="Y44" s="29">
        <v>1361477.5625</v>
      </c>
      <c r="Z44" s="26">
        <v>343506.84733894467</v>
      </c>
      <c r="AA44" s="26">
        <v>6573570</v>
      </c>
      <c r="AB44" s="19">
        <v>470478</v>
      </c>
      <c r="AC44" s="29">
        <v>1361477.5625</v>
      </c>
      <c r="AD44" s="26">
        <v>343506.84733894467</v>
      </c>
      <c r="AE44" s="26">
        <v>6573570</v>
      </c>
      <c r="AF44" s="19">
        <v>470478</v>
      </c>
      <c r="AG44" s="29">
        <v>1361477.5625</v>
      </c>
      <c r="AH44" s="26">
        <v>343506.84733894467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348484.47950088978</v>
      </c>
      <c r="G45" s="19">
        <v>6853372</v>
      </c>
      <c r="H45" s="19">
        <v>472446</v>
      </c>
      <c r="I45" s="29">
        <v>1482565.2749999999</v>
      </c>
      <c r="J45" s="19">
        <v>348484.47950088978</v>
      </c>
      <c r="K45" s="19">
        <v>6853372</v>
      </c>
      <c r="L45" s="19">
        <v>472446</v>
      </c>
      <c r="M45" s="29">
        <v>1482565.2749999999</v>
      </c>
      <c r="N45" s="26">
        <v>348484.47950088978</v>
      </c>
      <c r="O45" s="26">
        <v>6853372</v>
      </c>
      <c r="P45" s="19">
        <v>472446</v>
      </c>
      <c r="Q45" s="29">
        <v>1482565.2749999999</v>
      </c>
      <c r="R45" s="26">
        <v>348484.47950088978</v>
      </c>
      <c r="S45" s="26">
        <v>6853372</v>
      </c>
      <c r="T45" s="19">
        <v>472446</v>
      </c>
      <c r="U45" s="29">
        <v>1482565.2749999999</v>
      </c>
      <c r="V45" s="26">
        <v>348484.47950088978</v>
      </c>
      <c r="W45" s="26">
        <v>6853372</v>
      </c>
      <c r="X45" s="19">
        <v>472446</v>
      </c>
      <c r="Y45" s="29">
        <v>1482565.2749999999</v>
      </c>
      <c r="Z45" s="26">
        <v>348484.47950088978</v>
      </c>
      <c r="AA45" s="26">
        <v>6853372</v>
      </c>
      <c r="AB45" s="19">
        <v>472446</v>
      </c>
      <c r="AC45" s="29">
        <v>1482565.2749999999</v>
      </c>
      <c r="AD45" s="26">
        <v>348484.47950088978</v>
      </c>
      <c r="AE45" s="26">
        <v>6853372</v>
      </c>
      <c r="AF45" s="19">
        <v>472446</v>
      </c>
      <c r="AG45" s="29">
        <v>1482565.2749999999</v>
      </c>
      <c r="AH45" s="26">
        <v>348484.47950088978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353462.11166283488</v>
      </c>
      <c r="G46" s="19">
        <v>7164387</v>
      </c>
      <c r="H46" s="19">
        <v>474156</v>
      </c>
      <c r="I46" s="29">
        <v>1603652.9875</v>
      </c>
      <c r="J46" s="19">
        <v>353462.11166283488</v>
      </c>
      <c r="K46" s="19">
        <v>7164387</v>
      </c>
      <c r="L46" s="19">
        <v>474156</v>
      </c>
      <c r="M46" s="29">
        <v>1603652.9875</v>
      </c>
      <c r="N46" s="26">
        <v>353462.11166283488</v>
      </c>
      <c r="O46" s="26">
        <v>7164387</v>
      </c>
      <c r="P46" s="19">
        <v>474156</v>
      </c>
      <c r="Q46" s="29">
        <v>1603652.9875</v>
      </c>
      <c r="R46" s="26">
        <v>353462.11166283488</v>
      </c>
      <c r="S46" s="26">
        <v>7164387</v>
      </c>
      <c r="T46" s="19">
        <v>474156</v>
      </c>
      <c r="U46" s="29">
        <v>1603652.9875</v>
      </c>
      <c r="V46" s="26">
        <v>353462.11166283488</v>
      </c>
      <c r="W46" s="26">
        <v>7164387</v>
      </c>
      <c r="X46" s="19">
        <v>474156</v>
      </c>
      <c r="Y46" s="29">
        <v>1603652.9875</v>
      </c>
      <c r="Z46" s="26">
        <v>353462.11166283488</v>
      </c>
      <c r="AA46" s="26">
        <v>7164387</v>
      </c>
      <c r="AB46" s="19">
        <v>474156</v>
      </c>
      <c r="AC46" s="29">
        <v>1603652.9875</v>
      </c>
      <c r="AD46" s="26">
        <v>353462.11166283488</v>
      </c>
      <c r="AE46" s="26">
        <v>7164387</v>
      </c>
      <c r="AF46" s="19">
        <v>474156</v>
      </c>
      <c r="AG46" s="29">
        <v>1603652.9875</v>
      </c>
      <c r="AH46" s="26">
        <v>353462.11166283488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358439.74382480979</v>
      </c>
      <c r="G47" s="19">
        <v>7447199</v>
      </c>
      <c r="H47" s="19">
        <v>476485</v>
      </c>
      <c r="I47" s="29">
        <v>1724740.7000000002</v>
      </c>
      <c r="J47" s="19">
        <v>358439.74382480979</v>
      </c>
      <c r="K47" s="19">
        <v>7447199</v>
      </c>
      <c r="L47" s="19">
        <v>476485</v>
      </c>
      <c r="M47" s="29">
        <v>1724740.7000000002</v>
      </c>
      <c r="N47" s="26">
        <v>358439.74382480979</v>
      </c>
      <c r="O47" s="26">
        <v>7447199</v>
      </c>
      <c r="P47" s="19">
        <v>476485</v>
      </c>
      <c r="Q47" s="29">
        <v>1724740.7000000002</v>
      </c>
      <c r="R47" s="26">
        <v>358439.74382480979</v>
      </c>
      <c r="S47" s="26">
        <v>7447199</v>
      </c>
      <c r="T47" s="19">
        <v>476485</v>
      </c>
      <c r="U47" s="29">
        <v>1724740.7000000002</v>
      </c>
      <c r="V47" s="26">
        <v>358439.74382480979</v>
      </c>
      <c r="W47" s="26">
        <v>7447199</v>
      </c>
      <c r="X47" s="19">
        <v>476485</v>
      </c>
      <c r="Y47" s="29">
        <v>1724740.7000000002</v>
      </c>
      <c r="Z47" s="26">
        <v>358439.74382480979</v>
      </c>
      <c r="AA47" s="26">
        <v>7447199</v>
      </c>
      <c r="AB47" s="19">
        <v>476485</v>
      </c>
      <c r="AC47" s="29">
        <v>1724740.7000000002</v>
      </c>
      <c r="AD47" s="26">
        <v>358439.74382480979</v>
      </c>
      <c r="AE47" s="26">
        <v>7447199</v>
      </c>
      <c r="AF47" s="19">
        <v>476485</v>
      </c>
      <c r="AG47" s="29">
        <v>1724740.7000000002</v>
      </c>
      <c r="AH47" s="26">
        <v>358439.74382480979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363417.37598675489</v>
      </c>
      <c r="G48" s="19">
        <v>7891184</v>
      </c>
      <c r="H48" s="19">
        <v>478254</v>
      </c>
      <c r="I48" s="29">
        <v>1845828.4125000001</v>
      </c>
      <c r="J48" s="19">
        <v>363417.37598675489</v>
      </c>
      <c r="K48" s="19">
        <v>7891184</v>
      </c>
      <c r="L48" s="19">
        <v>478254</v>
      </c>
      <c r="M48" s="29">
        <v>1845828.4125000001</v>
      </c>
      <c r="N48" s="26">
        <v>363417.37598675489</v>
      </c>
      <c r="O48" s="26">
        <v>7891184</v>
      </c>
      <c r="P48" s="19">
        <v>478254</v>
      </c>
      <c r="Q48" s="29">
        <v>1845828.4125000001</v>
      </c>
      <c r="R48" s="26">
        <v>363417.37598675489</v>
      </c>
      <c r="S48" s="26">
        <v>7891184</v>
      </c>
      <c r="T48" s="19">
        <v>478254</v>
      </c>
      <c r="U48" s="29">
        <v>1845828.4125000001</v>
      </c>
      <c r="V48" s="26">
        <v>363417.37598675489</v>
      </c>
      <c r="W48" s="26">
        <v>7891184</v>
      </c>
      <c r="X48" s="19">
        <v>478254</v>
      </c>
      <c r="Y48" s="29">
        <v>1845828.4125000001</v>
      </c>
      <c r="Z48" s="26">
        <v>363417.37598675489</v>
      </c>
      <c r="AA48" s="26">
        <v>7891184</v>
      </c>
      <c r="AB48" s="19">
        <v>478254</v>
      </c>
      <c r="AC48" s="29">
        <v>1845828.4125000001</v>
      </c>
      <c r="AD48" s="26">
        <v>363417.37598675489</v>
      </c>
      <c r="AE48" s="26">
        <v>7891184</v>
      </c>
      <c r="AF48" s="19">
        <v>478254</v>
      </c>
      <c r="AG48" s="29">
        <v>1845828.4125000001</v>
      </c>
      <c r="AH48" s="26">
        <v>363417.37598675489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368395.0081487</v>
      </c>
      <c r="G49" s="19">
        <v>8378940</v>
      </c>
      <c r="H49" s="19">
        <v>480432</v>
      </c>
      <c r="I49" s="29">
        <v>1966916.125</v>
      </c>
      <c r="J49" s="19">
        <v>368395.0081487</v>
      </c>
      <c r="K49" s="19">
        <v>8378940</v>
      </c>
      <c r="L49" s="19">
        <v>480432</v>
      </c>
      <c r="M49" s="29">
        <v>1966916.125</v>
      </c>
      <c r="N49" s="26">
        <v>368395.0081487</v>
      </c>
      <c r="O49" s="26">
        <v>8378940</v>
      </c>
      <c r="P49" s="19">
        <v>480432</v>
      </c>
      <c r="Q49" s="29">
        <v>1966916.125</v>
      </c>
      <c r="R49" s="26">
        <v>368395.0081487</v>
      </c>
      <c r="S49" s="26">
        <v>8378940</v>
      </c>
      <c r="T49" s="19">
        <v>480432</v>
      </c>
      <c r="U49" s="29">
        <v>1966916.125</v>
      </c>
      <c r="V49" s="26">
        <v>368395.0081487</v>
      </c>
      <c r="W49" s="26">
        <v>8378940</v>
      </c>
      <c r="X49" s="19">
        <v>480432</v>
      </c>
      <c r="Y49" s="29">
        <v>1966916.125</v>
      </c>
      <c r="Z49" s="26">
        <v>368395.0081487</v>
      </c>
      <c r="AA49" s="26">
        <v>8378940</v>
      </c>
      <c r="AB49" s="19">
        <v>480432</v>
      </c>
      <c r="AC49" s="29">
        <v>1966916.125</v>
      </c>
      <c r="AD49" s="26">
        <v>368395.0081487</v>
      </c>
      <c r="AE49" s="26">
        <v>8378940</v>
      </c>
      <c r="AF49" s="19">
        <v>480432</v>
      </c>
      <c r="AG49" s="29">
        <v>1966916.125</v>
      </c>
      <c r="AH49" s="26">
        <v>368395.0081487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373372.64031067491</v>
      </c>
      <c r="G50" s="19">
        <v>8977329</v>
      </c>
      <c r="H50" s="19">
        <v>491053</v>
      </c>
      <c r="I50" s="29">
        <v>2088003.8374999999</v>
      </c>
      <c r="J50" s="19">
        <v>373372.64031067491</v>
      </c>
      <c r="K50" s="19">
        <v>8977329</v>
      </c>
      <c r="L50" s="19">
        <v>491053</v>
      </c>
      <c r="M50" s="29">
        <v>2088003.8374999999</v>
      </c>
      <c r="N50" s="26">
        <v>373372.64031067491</v>
      </c>
      <c r="O50" s="26">
        <v>8977329</v>
      </c>
      <c r="P50" s="19">
        <v>491053</v>
      </c>
      <c r="Q50" s="29">
        <v>2088003.8374999999</v>
      </c>
      <c r="R50" s="26">
        <v>373372.64031067491</v>
      </c>
      <c r="S50" s="26">
        <v>8977329</v>
      </c>
      <c r="T50" s="19">
        <v>491053</v>
      </c>
      <c r="U50" s="29">
        <v>2088003.8374999999</v>
      </c>
      <c r="V50" s="26">
        <v>373372.64031067491</v>
      </c>
      <c r="W50" s="26">
        <v>8977329</v>
      </c>
      <c r="X50" s="19">
        <v>491053</v>
      </c>
      <c r="Y50" s="29">
        <v>2088003.8374999999</v>
      </c>
      <c r="Z50" s="26">
        <v>373372.64031067491</v>
      </c>
      <c r="AA50" s="26">
        <v>8977329</v>
      </c>
      <c r="AB50" s="19">
        <v>491053</v>
      </c>
      <c r="AC50" s="29">
        <v>2088003.8374999999</v>
      </c>
      <c r="AD50" s="26">
        <v>373372.64031067491</v>
      </c>
      <c r="AE50" s="26">
        <v>8977329</v>
      </c>
      <c r="AF50" s="19">
        <v>491053</v>
      </c>
      <c r="AG50" s="29">
        <v>2088003.8374999999</v>
      </c>
      <c r="AH50" s="26">
        <v>373372.64031067491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378350.27247262001</v>
      </c>
      <c r="G51" s="19">
        <v>9296367</v>
      </c>
      <c r="H51" s="19">
        <v>494209</v>
      </c>
      <c r="I51" s="29">
        <v>2209091.5500000003</v>
      </c>
      <c r="J51" s="19">
        <v>378350.27247262001</v>
      </c>
      <c r="K51" s="19">
        <v>9296367</v>
      </c>
      <c r="L51" s="19">
        <v>494209</v>
      </c>
      <c r="M51" s="29">
        <v>2209091.5500000003</v>
      </c>
      <c r="N51" s="26">
        <v>378350.27247262001</v>
      </c>
      <c r="O51" s="26">
        <v>9296367</v>
      </c>
      <c r="P51" s="19">
        <v>494209</v>
      </c>
      <c r="Q51" s="29">
        <v>2209091.5500000003</v>
      </c>
      <c r="R51" s="26">
        <v>378350.27247262001</v>
      </c>
      <c r="S51" s="26">
        <v>9296367</v>
      </c>
      <c r="T51" s="19">
        <v>494209</v>
      </c>
      <c r="U51" s="29">
        <v>2209091.5500000003</v>
      </c>
      <c r="V51" s="26">
        <v>378350.27247262001</v>
      </c>
      <c r="W51" s="26">
        <v>9296367</v>
      </c>
      <c r="X51" s="19">
        <v>494209</v>
      </c>
      <c r="Y51" s="29">
        <v>2209091.5500000003</v>
      </c>
      <c r="Z51" s="26">
        <v>378350.27247262001</v>
      </c>
      <c r="AA51" s="26">
        <v>9296367</v>
      </c>
      <c r="AB51" s="19">
        <v>494209</v>
      </c>
      <c r="AC51" s="29">
        <v>2209091.5500000003</v>
      </c>
      <c r="AD51" s="26">
        <v>378350.27247262001</v>
      </c>
      <c r="AE51" s="26">
        <v>9296367</v>
      </c>
      <c r="AF51" s="19">
        <v>494209</v>
      </c>
      <c r="AG51" s="29">
        <v>2209091.5500000003</v>
      </c>
      <c r="AH51" s="26">
        <v>378350.27247262001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383327.90463459492</v>
      </c>
      <c r="G52" s="19">
        <v>9646715</v>
      </c>
      <c r="H52" s="19">
        <v>496796</v>
      </c>
      <c r="I52" s="29">
        <v>2209091.5500000003</v>
      </c>
      <c r="J52" s="19">
        <v>383327.90463459492</v>
      </c>
      <c r="K52" s="19">
        <v>9646715</v>
      </c>
      <c r="L52" s="19">
        <v>496796</v>
      </c>
      <c r="M52" s="29">
        <v>2209091.5500000003</v>
      </c>
      <c r="N52" s="26">
        <v>383327.90463459492</v>
      </c>
      <c r="O52" s="26">
        <v>9646715</v>
      </c>
      <c r="P52" s="19">
        <v>496796</v>
      </c>
      <c r="Q52" s="29">
        <v>2209091.5500000003</v>
      </c>
      <c r="R52" s="26">
        <v>383327.90463459492</v>
      </c>
      <c r="S52" s="26">
        <v>9646715</v>
      </c>
      <c r="T52" s="19">
        <v>496796</v>
      </c>
      <c r="U52" s="29">
        <v>2209091.5500000003</v>
      </c>
      <c r="V52" s="26">
        <v>383327.90463459492</v>
      </c>
      <c r="W52" s="26">
        <v>9646715</v>
      </c>
      <c r="X52" s="19">
        <v>496796</v>
      </c>
      <c r="Y52" s="29">
        <v>2188483.2000000002</v>
      </c>
      <c r="Z52" s="26">
        <v>383327.90463459492</v>
      </c>
      <c r="AA52" s="26">
        <v>9646715</v>
      </c>
      <c r="AB52" s="19">
        <v>496796</v>
      </c>
      <c r="AC52" s="29">
        <v>2209091.5500000003</v>
      </c>
      <c r="AD52" s="26">
        <v>383327.90463459492</v>
      </c>
      <c r="AE52" s="26">
        <v>9646715</v>
      </c>
      <c r="AF52" s="19">
        <v>496796</v>
      </c>
      <c r="AG52" s="29">
        <v>2209091.5500000003</v>
      </c>
      <c r="AH52" s="26">
        <v>383327.90463459492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388305.53679654002</v>
      </c>
      <c r="G53" s="19">
        <v>10021471</v>
      </c>
      <c r="H53" s="19">
        <v>498962</v>
      </c>
      <c r="I53" s="29">
        <v>2396789.7000000002</v>
      </c>
      <c r="J53" s="19">
        <v>388305.53679654002</v>
      </c>
      <c r="K53" s="19">
        <v>10021471</v>
      </c>
      <c r="L53" s="19">
        <v>498962</v>
      </c>
      <c r="M53" s="29">
        <v>2396789.7000000002</v>
      </c>
      <c r="N53" s="26">
        <v>388305.53679654002</v>
      </c>
      <c r="O53" s="26">
        <v>10021471</v>
      </c>
      <c r="P53" s="19">
        <v>498962</v>
      </c>
      <c r="Q53" s="29">
        <v>2396789.7000000002</v>
      </c>
      <c r="R53" s="26">
        <v>388305.53679654002</v>
      </c>
      <c r="S53" s="26">
        <v>10021471</v>
      </c>
      <c r="T53" s="19">
        <v>498962</v>
      </c>
      <c r="U53" s="29">
        <v>2396789.7000000002</v>
      </c>
      <c r="V53" s="26">
        <v>388305.53679654002</v>
      </c>
      <c r="W53" s="26">
        <v>10021471</v>
      </c>
      <c r="X53" s="19">
        <v>498962</v>
      </c>
      <c r="Y53" s="29">
        <v>2396789.7000000002</v>
      </c>
      <c r="Z53" s="26">
        <v>388305.53679654002</v>
      </c>
      <c r="AA53" s="26">
        <v>10021471</v>
      </c>
      <c r="AB53" s="19">
        <v>498962</v>
      </c>
      <c r="AC53" s="29">
        <v>2396789.7000000002</v>
      </c>
      <c r="AD53" s="26">
        <v>388305.53679654002</v>
      </c>
      <c r="AE53" s="26">
        <v>10021471</v>
      </c>
      <c r="AF53" s="19">
        <v>498962</v>
      </c>
      <c r="AG53" s="29">
        <v>2396789.7000000002</v>
      </c>
      <c r="AH53" s="26">
        <v>388305.53679654002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393283.16895848513</v>
      </c>
      <c r="G54" s="19">
        <v>10490487</v>
      </c>
      <c r="H54" s="19">
        <v>501957</v>
      </c>
      <c r="I54" s="29">
        <v>2648325.6500000004</v>
      </c>
      <c r="J54" s="19">
        <v>393283.16895848513</v>
      </c>
      <c r="K54" s="19">
        <v>10490487</v>
      </c>
      <c r="L54" s="19">
        <v>501957</v>
      </c>
      <c r="M54" s="29">
        <v>2648325.6500000004</v>
      </c>
      <c r="N54" s="26">
        <v>393283.16895848513</v>
      </c>
      <c r="O54" s="26">
        <v>10490487</v>
      </c>
      <c r="P54" s="19">
        <v>501957</v>
      </c>
      <c r="Q54" s="29">
        <v>2648325.6500000004</v>
      </c>
      <c r="R54" s="26">
        <v>393283.16895848513</v>
      </c>
      <c r="S54" s="26">
        <v>10490487</v>
      </c>
      <c r="T54" s="19">
        <v>501957</v>
      </c>
      <c r="U54" s="29">
        <v>2648325.6500000004</v>
      </c>
      <c r="V54" s="26">
        <v>393283.16895848513</v>
      </c>
      <c r="W54" s="26">
        <v>10490487</v>
      </c>
      <c r="X54" s="19">
        <v>501957</v>
      </c>
      <c r="Y54" s="29">
        <v>2648325.6500000004</v>
      </c>
      <c r="Z54" s="26">
        <v>393283.16895848513</v>
      </c>
      <c r="AA54" s="26">
        <v>10490487</v>
      </c>
      <c r="AB54" s="19">
        <v>501957</v>
      </c>
      <c r="AC54" s="29">
        <v>2648325.6500000004</v>
      </c>
      <c r="AD54" s="26">
        <v>393283.16895848513</v>
      </c>
      <c r="AE54" s="26">
        <v>10490487</v>
      </c>
      <c r="AF54" s="19">
        <v>501957</v>
      </c>
      <c r="AG54" s="29">
        <v>2648325.6500000004</v>
      </c>
      <c r="AH54" s="26">
        <v>393283.16895848513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398260.80112046003</v>
      </c>
      <c r="G55" s="19">
        <v>10971047</v>
      </c>
      <c r="H55" s="19">
        <v>505993</v>
      </c>
      <c r="I55" s="29">
        <v>2933613.1</v>
      </c>
      <c r="J55" s="19">
        <v>398260.80112046003</v>
      </c>
      <c r="K55" s="19">
        <v>10971047</v>
      </c>
      <c r="L55" s="19">
        <v>505993</v>
      </c>
      <c r="M55" s="29">
        <v>2933613.1</v>
      </c>
      <c r="N55" s="26">
        <v>398260.80112046003</v>
      </c>
      <c r="O55" s="26">
        <v>10971047</v>
      </c>
      <c r="P55" s="19">
        <v>505993</v>
      </c>
      <c r="Q55" s="29">
        <v>2933613.1</v>
      </c>
      <c r="R55" s="26">
        <v>398260.80112046003</v>
      </c>
      <c r="S55" s="26">
        <v>10971047</v>
      </c>
      <c r="T55" s="19">
        <v>505993</v>
      </c>
      <c r="U55" s="29">
        <v>2933613.1</v>
      </c>
      <c r="V55" s="26">
        <v>398260.80112046003</v>
      </c>
      <c r="W55" s="26">
        <v>10971047</v>
      </c>
      <c r="X55" s="19">
        <v>505993</v>
      </c>
      <c r="Y55" s="29">
        <v>2933613.1</v>
      </c>
      <c r="Z55" s="26">
        <v>398260.80112046003</v>
      </c>
      <c r="AA55" s="26">
        <v>10971047</v>
      </c>
      <c r="AB55" s="19">
        <v>505993</v>
      </c>
      <c r="AC55" s="29">
        <v>2933613.1</v>
      </c>
      <c r="AD55" s="26">
        <v>398260.80112046003</v>
      </c>
      <c r="AE55" s="26">
        <v>10971047</v>
      </c>
      <c r="AF55" s="19">
        <v>505993</v>
      </c>
      <c r="AG55" s="29">
        <v>2933613.1</v>
      </c>
      <c r="AH55" s="26">
        <v>398260.80112046003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403238.43328240514</v>
      </c>
      <c r="G56" s="19">
        <v>11465210</v>
      </c>
      <c r="H56" s="19">
        <v>510057</v>
      </c>
      <c r="I56" s="29">
        <v>3225624.15</v>
      </c>
      <c r="J56" s="19">
        <v>403238.43328240514</v>
      </c>
      <c r="K56" s="19">
        <v>11465210</v>
      </c>
      <c r="L56" s="19">
        <v>510057</v>
      </c>
      <c r="M56" s="29">
        <v>3225624.15</v>
      </c>
      <c r="N56" s="26">
        <v>403238.43328240514</v>
      </c>
      <c r="O56" s="26">
        <v>11465210</v>
      </c>
      <c r="P56" s="19">
        <v>510057</v>
      </c>
      <c r="Q56" s="29">
        <v>3225624.15</v>
      </c>
      <c r="R56" s="26">
        <v>403238.43328240514</v>
      </c>
      <c r="S56" s="26">
        <v>11465210</v>
      </c>
      <c r="T56" s="19">
        <v>510057</v>
      </c>
      <c r="U56" s="29">
        <v>3225624.15</v>
      </c>
      <c r="V56" s="26">
        <v>403238.43328240514</v>
      </c>
      <c r="W56" s="26">
        <v>11465210</v>
      </c>
      <c r="X56" s="19">
        <v>510057</v>
      </c>
      <c r="Y56" s="29">
        <v>3225624.15</v>
      </c>
      <c r="Z56" s="26">
        <v>403238.43328240514</v>
      </c>
      <c r="AA56" s="26">
        <v>11465210</v>
      </c>
      <c r="AB56" s="19">
        <v>510057</v>
      </c>
      <c r="AC56" s="29">
        <v>3225624.15</v>
      </c>
      <c r="AD56" s="26">
        <v>403238.43328240514</v>
      </c>
      <c r="AE56" s="26">
        <v>11465210</v>
      </c>
      <c r="AF56" s="19">
        <v>510057</v>
      </c>
      <c r="AG56" s="29">
        <v>3225624.15</v>
      </c>
      <c r="AH56" s="26">
        <v>403238.43328240514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408216.06544435024</v>
      </c>
      <c r="G57" s="19">
        <v>12014288</v>
      </c>
      <c r="H57" s="19">
        <v>511447</v>
      </c>
      <c r="I57" s="29">
        <v>3475871.4</v>
      </c>
      <c r="J57" s="19">
        <v>408216.06544435024</v>
      </c>
      <c r="K57" s="19">
        <v>12014288</v>
      </c>
      <c r="L57" s="19">
        <v>511447</v>
      </c>
      <c r="M57" s="29">
        <v>3475871.4</v>
      </c>
      <c r="N57" s="26">
        <v>408216.06544435024</v>
      </c>
      <c r="O57" s="26">
        <v>12014288</v>
      </c>
      <c r="P57" s="19">
        <v>511447</v>
      </c>
      <c r="Q57" s="29">
        <v>3475871.4</v>
      </c>
      <c r="R57" s="26">
        <v>408216.06544435024</v>
      </c>
      <c r="S57" s="26">
        <v>12014288</v>
      </c>
      <c r="T57" s="19">
        <v>511447</v>
      </c>
      <c r="U57" s="29">
        <v>3475871.4</v>
      </c>
      <c r="V57" s="26">
        <v>408216.06544435024</v>
      </c>
      <c r="W57" s="26">
        <v>12014288</v>
      </c>
      <c r="X57" s="19">
        <v>511447</v>
      </c>
      <c r="Y57" s="29">
        <v>3475871.4</v>
      </c>
      <c r="Z57" s="26">
        <v>408216.06544435024</v>
      </c>
      <c r="AA57" s="26">
        <v>12014288</v>
      </c>
      <c r="AB57" s="19">
        <v>511447</v>
      </c>
      <c r="AC57" s="29">
        <v>3475871.4</v>
      </c>
      <c r="AD57" s="26">
        <v>408216.06544435024</v>
      </c>
      <c r="AE57" s="26">
        <v>12014288</v>
      </c>
      <c r="AF57" s="19">
        <v>511447</v>
      </c>
      <c r="AG57" s="29">
        <v>3475871.4</v>
      </c>
      <c r="AH57" s="26">
        <v>408216.06544435024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413193.69760632515</v>
      </c>
      <c r="G58" s="19">
        <v>12294006</v>
      </c>
      <c r="H58" s="19">
        <v>512581</v>
      </c>
      <c r="I58" s="29">
        <v>3678865.9499999997</v>
      </c>
      <c r="J58" s="19">
        <v>413193.69760632515</v>
      </c>
      <c r="K58" s="19">
        <v>12294006</v>
      </c>
      <c r="L58" s="19">
        <v>512581</v>
      </c>
      <c r="M58" s="29">
        <v>3678865.9499999997</v>
      </c>
      <c r="N58" s="26">
        <v>413193.69760632515</v>
      </c>
      <c r="O58" s="26">
        <v>12294006</v>
      </c>
      <c r="P58" s="19">
        <v>512581</v>
      </c>
      <c r="Q58" s="29">
        <v>3678865.9499999997</v>
      </c>
      <c r="R58" s="26">
        <v>413193.69760632515</v>
      </c>
      <c r="S58" s="26">
        <v>12294006</v>
      </c>
      <c r="T58" s="19">
        <v>512581</v>
      </c>
      <c r="U58" s="29">
        <v>3678865.9499999997</v>
      </c>
      <c r="V58" s="26">
        <v>413193.69760632515</v>
      </c>
      <c r="W58" s="26">
        <v>12294006</v>
      </c>
      <c r="X58" s="19">
        <v>512581</v>
      </c>
      <c r="Y58" s="29">
        <v>3678865.9499999997</v>
      </c>
      <c r="Z58" s="26">
        <v>413193.69760632515</v>
      </c>
      <c r="AA58" s="26">
        <v>12294006</v>
      </c>
      <c r="AB58" s="19">
        <v>512581</v>
      </c>
      <c r="AC58" s="29">
        <v>3678865.9499999997</v>
      </c>
      <c r="AD58" s="26">
        <v>413193.69760632515</v>
      </c>
      <c r="AE58" s="26">
        <v>12294006</v>
      </c>
      <c r="AF58" s="19">
        <v>512581</v>
      </c>
      <c r="AG58" s="29">
        <v>3678865.9499999997</v>
      </c>
      <c r="AH58" s="26">
        <v>413193.69760632515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418171.32976827025</v>
      </c>
      <c r="G59" s="19">
        <v>12646486</v>
      </c>
      <c r="H59" s="19">
        <v>516392</v>
      </c>
      <c r="I59" s="29">
        <v>3862762.6</v>
      </c>
      <c r="J59" s="19">
        <v>418171.32976827025</v>
      </c>
      <c r="K59" s="19">
        <v>12646486</v>
      </c>
      <c r="L59" s="19">
        <v>516392</v>
      </c>
      <c r="M59" s="29">
        <v>3862762.6</v>
      </c>
      <c r="N59" s="26">
        <v>418171.32976827025</v>
      </c>
      <c r="O59" s="26">
        <v>12646486</v>
      </c>
      <c r="P59" s="19">
        <v>516392</v>
      </c>
      <c r="Q59" s="29">
        <v>3862762.6</v>
      </c>
      <c r="R59" s="26">
        <v>418171.32976827025</v>
      </c>
      <c r="S59" s="26">
        <v>12646486</v>
      </c>
      <c r="T59" s="19">
        <v>516392</v>
      </c>
      <c r="U59" s="29">
        <v>3862762.6</v>
      </c>
      <c r="V59" s="26">
        <v>418171.32976827025</v>
      </c>
      <c r="W59" s="26">
        <v>12646486</v>
      </c>
      <c r="X59" s="19">
        <v>516392</v>
      </c>
      <c r="Y59" s="29">
        <v>3862762.6</v>
      </c>
      <c r="Z59" s="26">
        <v>418171.32976827025</v>
      </c>
      <c r="AA59" s="26">
        <v>12646486</v>
      </c>
      <c r="AB59" s="19">
        <v>516392</v>
      </c>
      <c r="AC59" s="29">
        <v>3862762.6</v>
      </c>
      <c r="AD59" s="26">
        <v>418171.32976827025</v>
      </c>
      <c r="AE59" s="26">
        <v>12646486</v>
      </c>
      <c r="AF59" s="19">
        <v>516392</v>
      </c>
      <c r="AG59" s="29">
        <v>3862762.6</v>
      </c>
      <c r="AH59" s="26">
        <v>418171.32976827025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423148.96193021536</v>
      </c>
      <c r="G60" s="19">
        <v>13058298</v>
      </c>
      <c r="H60" s="19">
        <v>519553</v>
      </c>
      <c r="I60" s="29">
        <v>4171797.25</v>
      </c>
      <c r="J60" s="19">
        <v>423148.96193021536</v>
      </c>
      <c r="K60" s="19">
        <v>13058298</v>
      </c>
      <c r="L60" s="19">
        <v>519553</v>
      </c>
      <c r="M60" s="29">
        <v>4171797.25</v>
      </c>
      <c r="N60" s="26">
        <v>423148.96193021536</v>
      </c>
      <c r="O60" s="26">
        <v>13058298</v>
      </c>
      <c r="P60" s="19">
        <v>519553</v>
      </c>
      <c r="Q60" s="29">
        <v>4171797.25</v>
      </c>
      <c r="R60" s="26">
        <v>423148.96193021536</v>
      </c>
      <c r="S60" s="26">
        <v>13058298</v>
      </c>
      <c r="T60" s="19">
        <v>519553</v>
      </c>
      <c r="U60" s="29">
        <v>4171797.25</v>
      </c>
      <c r="V60" s="26">
        <v>423148.96193021536</v>
      </c>
      <c r="W60" s="26">
        <v>13058298</v>
      </c>
      <c r="X60" s="19">
        <v>519553</v>
      </c>
      <c r="Y60" s="29">
        <v>4171797.25</v>
      </c>
      <c r="Z60" s="26">
        <v>423148.96193021536</v>
      </c>
      <c r="AA60" s="26">
        <v>13058298</v>
      </c>
      <c r="AB60" s="19">
        <v>519553</v>
      </c>
      <c r="AC60" s="29">
        <v>4171797.25</v>
      </c>
      <c r="AD60" s="26">
        <v>423148.96193021536</v>
      </c>
      <c r="AE60" s="26">
        <v>13058298</v>
      </c>
      <c r="AF60" s="19">
        <v>519553</v>
      </c>
      <c r="AG60" s="29">
        <v>4171797.25</v>
      </c>
      <c r="AH60" s="26">
        <v>423148.96193021536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428126.59409219027</v>
      </c>
      <c r="G61" s="19">
        <v>13509108</v>
      </c>
      <c r="H61" s="19">
        <v>524447</v>
      </c>
      <c r="I61" s="29">
        <v>4499125</v>
      </c>
      <c r="J61" s="19">
        <v>428126.59409219027</v>
      </c>
      <c r="K61" s="19">
        <v>13509108</v>
      </c>
      <c r="L61" s="19">
        <v>524447</v>
      </c>
      <c r="M61" s="29">
        <v>4499125</v>
      </c>
      <c r="N61" s="26">
        <v>428126.59409219027</v>
      </c>
      <c r="O61" s="26">
        <v>13509108</v>
      </c>
      <c r="P61" s="19">
        <v>524447</v>
      </c>
      <c r="Q61" s="29">
        <v>4499125</v>
      </c>
      <c r="R61" s="26">
        <v>428126.59409219027</v>
      </c>
      <c r="S61" s="26">
        <v>13509108</v>
      </c>
      <c r="T61" s="19">
        <v>524447</v>
      </c>
      <c r="U61" s="29">
        <v>4499125</v>
      </c>
      <c r="V61" s="26">
        <v>428126.59409219027</v>
      </c>
      <c r="W61" s="26">
        <v>13509108</v>
      </c>
      <c r="X61" s="19">
        <v>524447</v>
      </c>
      <c r="Y61" s="29">
        <v>4499125</v>
      </c>
      <c r="Z61" s="26">
        <v>428126.59409219027</v>
      </c>
      <c r="AA61" s="26">
        <v>13509108</v>
      </c>
      <c r="AB61" s="19">
        <v>524447</v>
      </c>
      <c r="AC61" s="29">
        <v>4499125</v>
      </c>
      <c r="AD61" s="26">
        <v>428126.59409219027</v>
      </c>
      <c r="AE61" s="26">
        <v>13509108</v>
      </c>
      <c r="AF61" s="19">
        <v>524447</v>
      </c>
      <c r="AG61" s="29">
        <v>4499125</v>
      </c>
      <c r="AH61" s="26">
        <v>428126.59409219027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433104.22625413537</v>
      </c>
      <c r="G62" s="19">
        <v>14012224</v>
      </c>
      <c r="H62" s="19">
        <v>530094</v>
      </c>
      <c r="I62" s="29">
        <v>4868132.5</v>
      </c>
      <c r="J62" s="19">
        <v>433104.22625413537</v>
      </c>
      <c r="K62" s="19">
        <v>14012224</v>
      </c>
      <c r="L62" s="19">
        <v>530094</v>
      </c>
      <c r="M62" s="29">
        <v>4868132.5</v>
      </c>
      <c r="N62" s="26">
        <v>433104.22625413537</v>
      </c>
      <c r="O62" s="26">
        <v>14012224</v>
      </c>
      <c r="P62" s="19">
        <v>530094</v>
      </c>
      <c r="Q62" s="29">
        <v>4868132.5</v>
      </c>
      <c r="R62" s="26">
        <v>433104.22625413537</v>
      </c>
      <c r="S62" s="26">
        <v>14012224</v>
      </c>
      <c r="T62" s="19">
        <v>530094</v>
      </c>
      <c r="U62" s="29">
        <v>4868132.5</v>
      </c>
      <c r="V62" s="26">
        <v>433104.22625413537</v>
      </c>
      <c r="W62" s="26">
        <v>14012224</v>
      </c>
      <c r="X62" s="19">
        <v>530094</v>
      </c>
      <c r="Y62" s="29">
        <v>4868132.5</v>
      </c>
      <c r="Z62" s="26">
        <v>433104.22625413537</v>
      </c>
      <c r="AA62" s="26">
        <v>14012224</v>
      </c>
      <c r="AB62" s="19">
        <v>530094</v>
      </c>
      <c r="AC62" s="29">
        <v>4868132.5</v>
      </c>
      <c r="AD62" s="26">
        <v>433104.22625413537</v>
      </c>
      <c r="AE62" s="26">
        <v>14012224</v>
      </c>
      <c r="AF62" s="19">
        <v>530094</v>
      </c>
      <c r="AG62" s="29">
        <v>4868132.5</v>
      </c>
      <c r="AH62" s="26">
        <v>433104.22625413537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438081.85841608047</v>
      </c>
      <c r="G63" s="19">
        <v>14556827</v>
      </c>
      <c r="H63" s="19">
        <v>534869</v>
      </c>
      <c r="I63" s="29">
        <v>5298646.75</v>
      </c>
      <c r="J63" s="19">
        <v>438081.85841608047</v>
      </c>
      <c r="K63" s="19">
        <v>14556827</v>
      </c>
      <c r="L63" s="19">
        <v>534869</v>
      </c>
      <c r="M63" s="29">
        <v>5298646.75</v>
      </c>
      <c r="N63" s="26">
        <v>438081.85841608047</v>
      </c>
      <c r="O63" s="26">
        <v>14556827</v>
      </c>
      <c r="P63" s="19">
        <v>534869</v>
      </c>
      <c r="Q63" s="29">
        <v>5298646.75</v>
      </c>
      <c r="R63" s="26">
        <v>438081.85841608047</v>
      </c>
      <c r="S63" s="26">
        <v>14556827</v>
      </c>
      <c r="T63" s="19">
        <v>534869</v>
      </c>
      <c r="U63" s="29">
        <v>5298646.75</v>
      </c>
      <c r="V63" s="26">
        <v>438081.85841608047</v>
      </c>
      <c r="W63" s="26">
        <v>14556827</v>
      </c>
      <c r="X63" s="19">
        <v>534869</v>
      </c>
      <c r="Y63" s="29">
        <v>5298646.75</v>
      </c>
      <c r="Z63" s="26">
        <v>438081.85841608047</v>
      </c>
      <c r="AA63" s="26">
        <v>14556827</v>
      </c>
      <c r="AB63" s="19">
        <v>534869</v>
      </c>
      <c r="AC63" s="29">
        <v>5298646.75</v>
      </c>
      <c r="AD63" s="26">
        <v>438081.85841608047</v>
      </c>
      <c r="AE63" s="26">
        <v>14556827</v>
      </c>
      <c r="AF63" s="19">
        <v>534869</v>
      </c>
      <c r="AG63" s="29">
        <v>5298646.75</v>
      </c>
      <c r="AH63" s="26">
        <v>438081.85841608047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443059.49057805538</v>
      </c>
      <c r="G64" s="19">
        <v>15062189</v>
      </c>
      <c r="H64" s="19">
        <v>537715</v>
      </c>
      <c r="I64" s="29">
        <v>5741471.9000000004</v>
      </c>
      <c r="J64" s="19">
        <v>443059.49057805538</v>
      </c>
      <c r="K64" s="19">
        <v>15062189</v>
      </c>
      <c r="L64" s="19">
        <v>537715</v>
      </c>
      <c r="M64" s="29">
        <v>5741471.9000000004</v>
      </c>
      <c r="N64" s="26">
        <v>443059.49057805538</v>
      </c>
      <c r="O64" s="26">
        <v>15062189</v>
      </c>
      <c r="P64" s="19">
        <v>537715</v>
      </c>
      <c r="Q64" s="29">
        <v>5741471.9000000004</v>
      </c>
      <c r="R64" s="26">
        <v>443059.49057805538</v>
      </c>
      <c r="S64" s="26">
        <v>15062189</v>
      </c>
      <c r="T64" s="19">
        <v>537715</v>
      </c>
      <c r="U64" s="29">
        <v>5741471.9000000004</v>
      </c>
      <c r="V64" s="26">
        <v>443059.49057805538</v>
      </c>
      <c r="W64" s="26">
        <v>15062189</v>
      </c>
      <c r="X64" s="19">
        <v>537715</v>
      </c>
      <c r="Y64" s="29">
        <v>5741471.9000000004</v>
      </c>
      <c r="Z64" s="26">
        <v>443059.49057805538</v>
      </c>
      <c r="AA64" s="26">
        <v>15062189</v>
      </c>
      <c r="AB64" s="19">
        <v>537715</v>
      </c>
      <c r="AC64" s="29">
        <v>5741471.9000000004</v>
      </c>
      <c r="AD64" s="26">
        <v>443059.49057805538</v>
      </c>
      <c r="AE64" s="26">
        <v>15062189</v>
      </c>
      <c r="AF64" s="19">
        <v>537715</v>
      </c>
      <c r="AG64" s="29">
        <v>5741471.9000000004</v>
      </c>
      <c r="AH64" s="26">
        <v>443059.49057805538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448037.12274000049</v>
      </c>
      <c r="G65" s="19">
        <v>15300151</v>
      </c>
      <c r="H65" s="19">
        <v>539630</v>
      </c>
      <c r="I65" s="29">
        <v>5939736.9000000004</v>
      </c>
      <c r="J65" s="19">
        <v>448037.12274000049</v>
      </c>
      <c r="K65" s="19">
        <v>15300151</v>
      </c>
      <c r="L65" s="19">
        <v>539630</v>
      </c>
      <c r="M65" s="29">
        <v>5939736.9000000004</v>
      </c>
      <c r="N65" s="26">
        <v>448037.12274000049</v>
      </c>
      <c r="O65" s="26">
        <v>15300151</v>
      </c>
      <c r="P65" s="19">
        <v>539630</v>
      </c>
      <c r="Q65" s="29">
        <v>5939736.9000000004</v>
      </c>
      <c r="R65" s="26">
        <v>448037.12274000049</v>
      </c>
      <c r="S65" s="26">
        <v>15300151</v>
      </c>
      <c r="T65" s="19">
        <v>539630</v>
      </c>
      <c r="U65" s="29">
        <v>5939736.9000000004</v>
      </c>
      <c r="V65" s="26">
        <v>448037.12274000049</v>
      </c>
      <c r="W65" s="26">
        <v>15300151</v>
      </c>
      <c r="X65" s="19">
        <v>539630</v>
      </c>
      <c r="Y65" s="29">
        <v>5939736.9000000004</v>
      </c>
      <c r="Z65" s="26">
        <v>448037.12274000049</v>
      </c>
      <c r="AA65" s="26">
        <v>15300151</v>
      </c>
      <c r="AB65" s="19">
        <v>539630</v>
      </c>
      <c r="AC65" s="29">
        <v>5939736.9000000004</v>
      </c>
      <c r="AD65" s="26">
        <v>448037.12274000049</v>
      </c>
      <c r="AE65" s="26">
        <v>15300151</v>
      </c>
      <c r="AF65" s="19">
        <v>539630</v>
      </c>
      <c r="AG65" s="29">
        <v>5939736.9000000004</v>
      </c>
      <c r="AH65" s="26">
        <v>448037.12274000049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450000</v>
      </c>
      <c r="G66" s="19">
        <v>15576107</v>
      </c>
      <c r="H66" s="19">
        <v>546615</v>
      </c>
      <c r="I66" s="29">
        <v>6191657.0999999996</v>
      </c>
      <c r="J66" s="19">
        <v>453014.75490194559</v>
      </c>
      <c r="K66" s="19">
        <v>15576107</v>
      </c>
      <c r="L66" s="19">
        <v>546615</v>
      </c>
      <c r="M66" s="29">
        <v>6191657.0999999996</v>
      </c>
      <c r="N66" s="26">
        <v>453014.75490194559</v>
      </c>
      <c r="O66" s="26">
        <v>15576107</v>
      </c>
      <c r="P66" s="19">
        <v>546615</v>
      </c>
      <c r="Q66" s="29">
        <v>6191657.0999999996</v>
      </c>
      <c r="R66" s="26">
        <v>453014.75490194559</v>
      </c>
      <c r="S66" s="26">
        <v>15576107</v>
      </c>
      <c r="T66" s="19">
        <v>546615</v>
      </c>
      <c r="U66" s="29">
        <v>6191657.0999999996</v>
      </c>
      <c r="V66" s="26">
        <v>453014.75490194559</v>
      </c>
      <c r="W66" s="26">
        <v>15576107</v>
      </c>
      <c r="X66" s="19">
        <v>546615</v>
      </c>
      <c r="Y66" s="29">
        <v>6191657.0999999996</v>
      </c>
      <c r="Z66" s="26">
        <v>453014.75490194559</v>
      </c>
      <c r="AA66" s="26">
        <v>15576107</v>
      </c>
      <c r="AB66" s="19">
        <v>546615</v>
      </c>
      <c r="AC66" s="29">
        <v>6191657.0999999996</v>
      </c>
      <c r="AD66" s="26">
        <v>453014.75490194559</v>
      </c>
      <c r="AE66" s="26">
        <v>15576107</v>
      </c>
      <c r="AF66" s="19">
        <v>546615</v>
      </c>
      <c r="AG66" s="29">
        <v>6191657.0999999996</v>
      </c>
      <c r="AH66" s="26">
        <v>453014.75490194559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450000</v>
      </c>
      <c r="G67" s="19">
        <v>15940972</v>
      </c>
      <c r="H67" s="19">
        <v>558577</v>
      </c>
      <c r="I67" s="29">
        <v>6471656.0999999996</v>
      </c>
      <c r="J67" s="19">
        <v>457992.3870639205</v>
      </c>
      <c r="K67" s="19">
        <v>15940972</v>
      </c>
      <c r="L67" s="19">
        <v>558577</v>
      </c>
      <c r="M67" s="29">
        <v>6471656.0999999996</v>
      </c>
      <c r="N67" s="26">
        <v>457992.3870639205</v>
      </c>
      <c r="O67" s="26">
        <v>15940972</v>
      </c>
      <c r="P67" s="19">
        <v>558577</v>
      </c>
      <c r="Q67" s="29">
        <v>6471656.0999999996</v>
      </c>
      <c r="R67" s="26">
        <v>457992.3870639205</v>
      </c>
      <c r="S67" s="26">
        <v>15940972</v>
      </c>
      <c r="T67" s="19">
        <v>558577</v>
      </c>
      <c r="U67" s="29">
        <v>6471656.0999999996</v>
      </c>
      <c r="V67" s="26">
        <v>457992.3870639205</v>
      </c>
      <c r="W67" s="26">
        <v>15940972</v>
      </c>
      <c r="X67" s="19">
        <v>558577</v>
      </c>
      <c r="Y67" s="29">
        <v>6471656.0999999996</v>
      </c>
      <c r="Z67" s="26">
        <v>457992.3870639205</v>
      </c>
      <c r="AA67" s="26">
        <v>15940972</v>
      </c>
      <c r="AB67" s="19">
        <v>558577</v>
      </c>
      <c r="AC67" s="29">
        <v>6471656.0999999996</v>
      </c>
      <c r="AD67" s="26">
        <v>457992.3870639205</v>
      </c>
      <c r="AE67" s="26">
        <v>15940972</v>
      </c>
      <c r="AF67" s="19">
        <v>558577</v>
      </c>
      <c r="AG67" s="29">
        <v>6471656.0999999996</v>
      </c>
      <c r="AH67" s="26">
        <v>457992.3870639205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450000</v>
      </c>
      <c r="G68" s="19">
        <v>16423082</v>
      </c>
      <c r="H68" s="19">
        <v>573724</v>
      </c>
      <c r="I68" s="29">
        <v>6726303.3500000006</v>
      </c>
      <c r="J68" s="19">
        <v>462970.0192258656</v>
      </c>
      <c r="K68" s="19">
        <v>16423082</v>
      </c>
      <c r="L68" s="19">
        <v>573724</v>
      </c>
      <c r="M68" s="29">
        <v>6726303.3500000006</v>
      </c>
      <c r="N68" s="26">
        <v>462970.0192258656</v>
      </c>
      <c r="O68" s="26">
        <v>16423082</v>
      </c>
      <c r="P68" s="19">
        <v>573724</v>
      </c>
      <c r="Q68" s="29">
        <v>6726303.3500000006</v>
      </c>
      <c r="R68" s="26">
        <v>462970.0192258656</v>
      </c>
      <c r="S68" s="26">
        <v>16423082</v>
      </c>
      <c r="T68" s="19">
        <v>573724</v>
      </c>
      <c r="U68" s="29">
        <v>6726303.3500000006</v>
      </c>
      <c r="V68" s="26">
        <v>462970.0192258656</v>
      </c>
      <c r="W68" s="26">
        <v>16423082</v>
      </c>
      <c r="X68" s="19">
        <v>573724</v>
      </c>
      <c r="Y68" s="29">
        <v>6726303.3500000006</v>
      </c>
      <c r="Z68" s="26">
        <v>462970.0192258656</v>
      </c>
      <c r="AA68" s="26">
        <v>16423082</v>
      </c>
      <c r="AB68" s="19">
        <v>573724</v>
      </c>
      <c r="AC68" s="29">
        <v>6726303.3500000006</v>
      </c>
      <c r="AD68" s="26">
        <v>462970.0192258656</v>
      </c>
      <c r="AE68" s="26">
        <v>16423082</v>
      </c>
      <c r="AF68" s="19">
        <v>573724</v>
      </c>
      <c r="AG68" s="29">
        <v>6726303.3500000006</v>
      </c>
      <c r="AH68" s="26">
        <v>462970.0192258656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450000</v>
      </c>
      <c r="G69" s="19">
        <v>16875536</v>
      </c>
      <c r="H69" s="19">
        <v>589591</v>
      </c>
      <c r="I69" s="29">
        <v>7125978.3000000007</v>
      </c>
      <c r="J69" s="19">
        <v>467947.65138784051</v>
      </c>
      <c r="K69" s="19">
        <v>16875536</v>
      </c>
      <c r="L69" s="19">
        <v>589591</v>
      </c>
      <c r="M69" s="29">
        <v>7125978.3000000007</v>
      </c>
      <c r="N69" s="26">
        <v>467947.65138784051</v>
      </c>
      <c r="O69" s="26">
        <v>16875536</v>
      </c>
      <c r="P69" s="19">
        <v>589591</v>
      </c>
      <c r="Q69" s="29">
        <v>7125978.3000000007</v>
      </c>
      <c r="R69" s="26">
        <v>467947.65138784051</v>
      </c>
      <c r="S69" s="26">
        <v>16875536</v>
      </c>
      <c r="T69" s="19">
        <v>589591</v>
      </c>
      <c r="U69" s="29">
        <v>7125978.3000000007</v>
      </c>
      <c r="V69" s="26">
        <v>467947.65138784051</v>
      </c>
      <c r="W69" s="26">
        <v>16875536</v>
      </c>
      <c r="X69" s="19">
        <v>589591</v>
      </c>
      <c r="Y69" s="29">
        <v>7125978.3000000007</v>
      </c>
      <c r="Z69" s="26">
        <v>467947.65138784051</v>
      </c>
      <c r="AA69" s="26">
        <v>16875536</v>
      </c>
      <c r="AB69" s="19">
        <v>589591</v>
      </c>
      <c r="AC69" s="29">
        <v>7125978.3000000007</v>
      </c>
      <c r="AD69" s="26">
        <v>467947.65138784051</v>
      </c>
      <c r="AE69" s="26">
        <v>16875536</v>
      </c>
      <c r="AF69" s="19">
        <v>589591</v>
      </c>
      <c r="AG69" s="29">
        <v>7125978.3000000007</v>
      </c>
      <c r="AH69" s="26">
        <v>467947.65138784051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0</v>
      </c>
      <c r="C70" s="19">
        <v>0</v>
      </c>
      <c r="D70" s="26" t="e">
        <v>#N/A</v>
      </c>
      <c r="E70" s="29" t="e">
        <v>#N/A</v>
      </c>
      <c r="F70" s="19">
        <v>450000</v>
      </c>
      <c r="G70" s="19">
        <v>17312202.483870968</v>
      </c>
      <c r="H70" s="19">
        <v>602924.51612903224</v>
      </c>
      <c r="I70" s="29">
        <v>7565067.5999999996</v>
      </c>
      <c r="J70" s="19">
        <v>472925.28354978561</v>
      </c>
      <c r="K70" s="19">
        <v>17335127.767420754</v>
      </c>
      <c r="L70" s="19">
        <v>602924.51612903224</v>
      </c>
      <c r="M70" s="29">
        <v>7565067.5999999996</v>
      </c>
      <c r="N70" s="26">
        <v>472925.28354978561</v>
      </c>
      <c r="O70" s="26">
        <v>17335127.767420754</v>
      </c>
      <c r="P70" s="19">
        <v>602924.51612903224</v>
      </c>
      <c r="Q70" s="29">
        <v>7565067.5999999996</v>
      </c>
      <c r="R70" s="26">
        <v>472925.28354978561</v>
      </c>
      <c r="S70" s="26">
        <v>17335127.767420754</v>
      </c>
      <c r="T70" s="19">
        <v>602924.51612903224</v>
      </c>
      <c r="U70" s="29">
        <v>7565067.5999999996</v>
      </c>
      <c r="V70" s="26">
        <v>472925.28354978561</v>
      </c>
      <c r="W70" s="26">
        <v>17335127.767420754</v>
      </c>
      <c r="X70" s="19">
        <v>602924.51612903224</v>
      </c>
      <c r="Y70" s="29">
        <v>7565067.5999999996</v>
      </c>
      <c r="Z70" s="26">
        <v>472925.28354978561</v>
      </c>
      <c r="AA70" s="26">
        <v>17335127.767420754</v>
      </c>
      <c r="AB70" s="19">
        <v>602924.51612903224</v>
      </c>
      <c r="AC70" s="29">
        <v>7565067.5999999996</v>
      </c>
      <c r="AD70" s="26">
        <v>472925.28354978561</v>
      </c>
      <c r="AE70" s="26">
        <v>17335127.767420754</v>
      </c>
      <c r="AF70" s="19">
        <v>602924.51612903224</v>
      </c>
      <c r="AG70" s="29">
        <v>7565067.5999999996</v>
      </c>
      <c r="AH70" s="26">
        <v>472925.28354978561</v>
      </c>
      <c r="AI70" s="26">
        <v>17335127.767420754</v>
      </c>
      <c r="AJ70" s="19">
        <v>602924.51612903224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0</v>
      </c>
      <c r="C71" s="19">
        <v>0</v>
      </c>
      <c r="D71" s="26" t="e">
        <v>#N/A</v>
      </c>
      <c r="E71" s="29" t="e">
        <v>#N/A</v>
      </c>
      <c r="F71" s="19">
        <v>450000</v>
      </c>
      <c r="G71" s="19">
        <v>17748868.967741936</v>
      </c>
      <c r="H71" s="19">
        <v>616258.03225806449</v>
      </c>
      <c r="I71" s="29">
        <v>8104148.7500000009</v>
      </c>
      <c r="J71" s="19">
        <v>477902.91571173072</v>
      </c>
      <c r="K71" s="19">
        <v>17799697.167003453</v>
      </c>
      <c r="L71" s="19">
        <v>616258.03225806449</v>
      </c>
      <c r="M71" s="29">
        <v>8104148.7500000009</v>
      </c>
      <c r="N71" s="26">
        <v>477902.91571173072</v>
      </c>
      <c r="O71" s="26">
        <v>17799697.167003453</v>
      </c>
      <c r="P71" s="19">
        <v>616258.03225806449</v>
      </c>
      <c r="Q71" s="29">
        <v>8104148.7500000009</v>
      </c>
      <c r="R71" s="26">
        <v>477902.91571173072</v>
      </c>
      <c r="S71" s="26">
        <v>17799697.167003453</v>
      </c>
      <c r="T71" s="19">
        <v>616258.03225806449</v>
      </c>
      <c r="U71" s="29">
        <v>8104148.7500000009</v>
      </c>
      <c r="V71" s="26">
        <v>477902.91571173072</v>
      </c>
      <c r="W71" s="26">
        <v>17799697.167003453</v>
      </c>
      <c r="X71" s="19">
        <v>616258.03225806449</v>
      </c>
      <c r="Y71" s="29">
        <v>8104148.7500000009</v>
      </c>
      <c r="Z71" s="26">
        <v>477902.91571173072</v>
      </c>
      <c r="AA71" s="26">
        <v>17799697.167003453</v>
      </c>
      <c r="AB71" s="19">
        <v>616258.03225806449</v>
      </c>
      <c r="AC71" s="29">
        <v>8104148.7500000009</v>
      </c>
      <c r="AD71" s="26">
        <v>477902.91571173072</v>
      </c>
      <c r="AE71" s="26">
        <v>17799697.167003453</v>
      </c>
      <c r="AF71" s="19">
        <v>616258.03225806449</v>
      </c>
      <c r="AG71" s="29">
        <v>8104148.7500000009</v>
      </c>
      <c r="AH71" s="26">
        <v>477902.91571173072</v>
      </c>
      <c r="AI71" s="26">
        <v>17799697.167003453</v>
      </c>
      <c r="AJ71" s="19">
        <v>616258.03225806449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0</v>
      </c>
      <c r="C72" s="19">
        <v>0</v>
      </c>
      <c r="D72" s="26" t="e">
        <v>#N/A</v>
      </c>
      <c r="E72" s="29" t="e">
        <v>#N/A</v>
      </c>
      <c r="F72" s="19">
        <v>450000</v>
      </c>
      <c r="G72" s="19">
        <v>18185535.451612905</v>
      </c>
      <c r="H72" s="19">
        <v>629591.54838709673</v>
      </c>
      <c r="I72" s="29">
        <v>8391440.75</v>
      </c>
      <c r="J72" s="19">
        <v>482880.54787370563</v>
      </c>
      <c r="K72" s="19">
        <v>18269244.198748127</v>
      </c>
      <c r="L72" s="19">
        <v>629591.54838709673</v>
      </c>
      <c r="M72" s="29">
        <v>8391440.75</v>
      </c>
      <c r="N72" s="26">
        <v>482880.54787370563</v>
      </c>
      <c r="O72" s="26">
        <v>18269244.198748127</v>
      </c>
      <c r="P72" s="19">
        <v>629591.54838709673</v>
      </c>
      <c r="Q72" s="29">
        <v>8391440.75</v>
      </c>
      <c r="R72" s="26">
        <v>482880.54787370563</v>
      </c>
      <c r="S72" s="26">
        <v>18269244.198748127</v>
      </c>
      <c r="T72" s="19">
        <v>629591.54838709673</v>
      </c>
      <c r="U72" s="29">
        <v>8391440.75</v>
      </c>
      <c r="V72" s="26">
        <v>482880.54787370563</v>
      </c>
      <c r="W72" s="26">
        <v>18269244.198748127</v>
      </c>
      <c r="X72" s="19">
        <v>629591.54838709673</v>
      </c>
      <c r="Y72" s="29">
        <v>8391440.75</v>
      </c>
      <c r="Z72" s="26">
        <v>482880.54787370563</v>
      </c>
      <c r="AA72" s="26">
        <v>18269244.198748127</v>
      </c>
      <c r="AB72" s="19">
        <v>629591.54838709673</v>
      </c>
      <c r="AC72" s="29">
        <v>8391440.75</v>
      </c>
      <c r="AD72" s="26">
        <v>482880.54787370563</v>
      </c>
      <c r="AE72" s="26">
        <v>18269244.198748127</v>
      </c>
      <c r="AF72" s="19">
        <v>629591.54838709673</v>
      </c>
      <c r="AG72" s="29">
        <v>8391440.75</v>
      </c>
      <c r="AH72" s="26">
        <v>482880.54787370563</v>
      </c>
      <c r="AI72" s="26">
        <v>18269244.198748127</v>
      </c>
      <c r="AJ72" s="19">
        <v>629591.54838709673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0</v>
      </c>
      <c r="C73" s="19">
        <v>0</v>
      </c>
      <c r="D73" s="26" t="e">
        <v>#N/A</v>
      </c>
      <c r="E73" s="29" t="e">
        <v>#N/A</v>
      </c>
      <c r="F73" s="19">
        <v>450000</v>
      </c>
      <c r="G73" s="19">
        <v>18622201.935483873</v>
      </c>
      <c r="H73" s="19">
        <v>642925.06451612897</v>
      </c>
      <c r="I73" s="29">
        <v>8706883.3000000007</v>
      </c>
      <c r="J73" s="19">
        <v>487858.18003565073</v>
      </c>
      <c r="K73" s="19">
        <v>18743768.862654746</v>
      </c>
      <c r="L73" s="19">
        <v>642925.06451612897</v>
      </c>
      <c r="M73" s="29">
        <v>8706883.3000000007</v>
      </c>
      <c r="N73" s="26">
        <v>487858.18003565073</v>
      </c>
      <c r="O73" s="26">
        <v>18743768.862654746</v>
      </c>
      <c r="P73" s="19">
        <v>642925.06451612897</v>
      </c>
      <c r="Q73" s="29">
        <v>8706883.3000000007</v>
      </c>
      <c r="R73" s="26">
        <v>487858.18003565073</v>
      </c>
      <c r="S73" s="26">
        <v>18743768.862654746</v>
      </c>
      <c r="T73" s="19">
        <v>642925.06451612897</v>
      </c>
      <c r="U73" s="29">
        <v>8706883.3000000007</v>
      </c>
      <c r="V73" s="26">
        <v>487858.18003565073</v>
      </c>
      <c r="W73" s="26">
        <v>18743768.862654746</v>
      </c>
      <c r="X73" s="19">
        <v>642925.06451612897</v>
      </c>
      <c r="Y73" s="29">
        <v>8706883.3000000007</v>
      </c>
      <c r="Z73" s="26">
        <v>487858.18003565073</v>
      </c>
      <c r="AA73" s="26">
        <v>18743768.862654746</v>
      </c>
      <c r="AB73" s="19">
        <v>642925.06451612897</v>
      </c>
      <c r="AC73" s="29">
        <v>8706883.3000000007</v>
      </c>
      <c r="AD73" s="26">
        <v>487858.18003565073</v>
      </c>
      <c r="AE73" s="26">
        <v>18743768.862654746</v>
      </c>
      <c r="AF73" s="19">
        <v>642925.06451612897</v>
      </c>
      <c r="AG73" s="29">
        <v>8706883.3000000007</v>
      </c>
      <c r="AH73" s="26">
        <v>487858.18003565073</v>
      </c>
      <c r="AI73" s="26">
        <v>18743768.862654746</v>
      </c>
      <c r="AJ73" s="19">
        <v>642925.06451612897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0</v>
      </c>
      <c r="C74" s="19">
        <v>0</v>
      </c>
      <c r="D74" s="26" t="e">
        <v>#N/A</v>
      </c>
      <c r="E74" s="29" t="e">
        <v>#N/A</v>
      </c>
      <c r="F74" s="19">
        <v>450000</v>
      </c>
      <c r="G74" s="19">
        <v>19058868.419354841</v>
      </c>
      <c r="H74" s="19">
        <v>656258.58064516133</v>
      </c>
      <c r="I74" s="29">
        <v>9044272</v>
      </c>
      <c r="J74" s="19">
        <v>492835.81219759583</v>
      </c>
      <c r="K74" s="19">
        <v>19223271.15872331</v>
      </c>
      <c r="L74" s="19">
        <v>656258.58064516133</v>
      </c>
      <c r="M74" s="29">
        <v>9044272</v>
      </c>
      <c r="N74" s="26">
        <v>492835.81219759583</v>
      </c>
      <c r="O74" s="26">
        <v>19223271.15872331</v>
      </c>
      <c r="P74" s="19">
        <v>656258.58064516133</v>
      </c>
      <c r="Q74" s="29">
        <v>9044272</v>
      </c>
      <c r="R74" s="26">
        <v>492835.81219759583</v>
      </c>
      <c r="S74" s="26">
        <v>19223271.15872331</v>
      </c>
      <c r="T74" s="19">
        <v>656258.58064516133</v>
      </c>
      <c r="U74" s="29">
        <v>9044272</v>
      </c>
      <c r="V74" s="26">
        <v>492835.81219759583</v>
      </c>
      <c r="W74" s="26">
        <v>19223271.15872331</v>
      </c>
      <c r="X74" s="19">
        <v>656258.58064516133</v>
      </c>
      <c r="Y74" s="29">
        <v>9044272</v>
      </c>
      <c r="Z74" s="26">
        <v>492835.81219759583</v>
      </c>
      <c r="AA74" s="26">
        <v>19223271.15872331</v>
      </c>
      <c r="AB74" s="19">
        <v>656258.58064516133</v>
      </c>
      <c r="AC74" s="29">
        <v>9044272</v>
      </c>
      <c r="AD74" s="26">
        <v>492835.81219759583</v>
      </c>
      <c r="AE74" s="26">
        <v>19223271.15872331</v>
      </c>
      <c r="AF74" s="19">
        <v>656258.58064516133</v>
      </c>
      <c r="AG74" s="29">
        <v>9044272</v>
      </c>
      <c r="AH74" s="26">
        <v>492835.81219759583</v>
      </c>
      <c r="AI74" s="26">
        <v>19223271.15872331</v>
      </c>
      <c r="AJ74" s="19">
        <v>656258.58064516133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0</v>
      </c>
      <c r="C75" s="19">
        <v>0</v>
      </c>
      <c r="D75" s="26" t="e">
        <v>#N/A</v>
      </c>
      <c r="E75" s="29" t="e">
        <v>#N/A</v>
      </c>
      <c r="F75" s="19">
        <v>450000</v>
      </c>
      <c r="G75" s="19">
        <v>19495534.903225809</v>
      </c>
      <c r="H75" s="19">
        <v>669592.09677419357</v>
      </c>
      <c r="I75" s="29">
        <v>9466536.1500000004</v>
      </c>
      <c r="J75" s="19">
        <v>497813.44435957074</v>
      </c>
      <c r="K75" s="19">
        <v>19707751.086953849</v>
      </c>
      <c r="L75" s="19">
        <v>669592.09677419357</v>
      </c>
      <c r="M75" s="29">
        <v>9466536.1500000004</v>
      </c>
      <c r="N75" s="26">
        <v>497813.44435957074</v>
      </c>
      <c r="O75" s="26">
        <v>19707751.086953849</v>
      </c>
      <c r="P75" s="19">
        <v>669592.09677419357</v>
      </c>
      <c r="Q75" s="29">
        <v>9466536.1500000004</v>
      </c>
      <c r="R75" s="26">
        <v>497813.44435957074</v>
      </c>
      <c r="S75" s="26">
        <v>19707751.086953849</v>
      </c>
      <c r="T75" s="19">
        <v>669592.09677419357</v>
      </c>
      <c r="U75" s="29">
        <v>9466536.1500000004</v>
      </c>
      <c r="V75" s="26">
        <v>497813.44435957074</v>
      </c>
      <c r="W75" s="26">
        <v>19707751.086953849</v>
      </c>
      <c r="X75" s="19">
        <v>669592.09677419357</v>
      </c>
      <c r="Y75" s="29">
        <v>9466536.1500000004</v>
      </c>
      <c r="Z75" s="26">
        <v>497813.44435957074</v>
      </c>
      <c r="AA75" s="26">
        <v>19707751.086953849</v>
      </c>
      <c r="AB75" s="19">
        <v>669592.09677419357</v>
      </c>
      <c r="AC75" s="29">
        <v>9466536.1500000004</v>
      </c>
      <c r="AD75" s="26">
        <v>497813.44435957074</v>
      </c>
      <c r="AE75" s="26">
        <v>19707751.086953849</v>
      </c>
      <c r="AF75" s="19">
        <v>669592.09677419357</v>
      </c>
      <c r="AG75" s="29">
        <v>9466536.1500000004</v>
      </c>
      <c r="AH75" s="26">
        <v>497813.44435957074</v>
      </c>
      <c r="AI75" s="26">
        <v>19707751.086953849</v>
      </c>
      <c r="AJ75" s="19">
        <v>669592.09677419357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0</v>
      </c>
      <c r="C76" s="19">
        <v>0</v>
      </c>
      <c r="D76" s="26" t="e">
        <v>#N/A</v>
      </c>
      <c r="E76" s="29" t="e">
        <v>#N/A</v>
      </c>
      <c r="F76" s="19">
        <v>450000</v>
      </c>
      <c r="G76" s="19">
        <v>19932201.387096778</v>
      </c>
      <c r="H76" s="19">
        <v>682925.61290322582</v>
      </c>
      <c r="I76" s="29">
        <v>9899241.9500000011</v>
      </c>
      <c r="J76" s="19">
        <v>500000</v>
      </c>
      <c r="K76" s="19">
        <v>20194417.570824817</v>
      </c>
      <c r="L76" s="19">
        <v>682925.61290322582</v>
      </c>
      <c r="M76" s="29">
        <v>9899241.9500000011</v>
      </c>
      <c r="N76" s="26">
        <v>502791.07652151585</v>
      </c>
      <c r="O76" s="26">
        <v>20197208.647346333</v>
      </c>
      <c r="P76" s="19">
        <v>682925.61290322582</v>
      </c>
      <c r="Q76" s="29">
        <v>9899241.9500000011</v>
      </c>
      <c r="R76" s="26">
        <v>502791.07652151585</v>
      </c>
      <c r="S76" s="26">
        <v>20197208.647346333</v>
      </c>
      <c r="T76" s="19">
        <v>682925.61290322582</v>
      </c>
      <c r="U76" s="29">
        <v>9899241.9500000011</v>
      </c>
      <c r="V76" s="26">
        <v>502791.07652151585</v>
      </c>
      <c r="W76" s="26">
        <v>20197208.647346333</v>
      </c>
      <c r="X76" s="19">
        <v>682925.61290322582</v>
      </c>
      <c r="Y76" s="29">
        <v>9899241.9500000011</v>
      </c>
      <c r="Z76" s="26">
        <v>502791.07652151585</v>
      </c>
      <c r="AA76" s="26">
        <v>20197208.647346333</v>
      </c>
      <c r="AB76" s="19">
        <v>682925.61290322582</v>
      </c>
      <c r="AC76" s="29">
        <v>9899241.9500000011</v>
      </c>
      <c r="AD76" s="26">
        <v>502791.07652151585</v>
      </c>
      <c r="AE76" s="26">
        <v>20197208.647346333</v>
      </c>
      <c r="AF76" s="19">
        <v>682925.61290322582</v>
      </c>
      <c r="AG76" s="29">
        <v>9899241.9500000011</v>
      </c>
      <c r="AH76" s="26">
        <v>502791.07652151585</v>
      </c>
      <c r="AI76" s="26">
        <v>20197208.647346333</v>
      </c>
      <c r="AJ76" s="19">
        <v>682925.61290322582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0</v>
      </c>
      <c r="C77" s="19">
        <v>0</v>
      </c>
      <c r="D77" s="26" t="e">
        <v>#N/A</v>
      </c>
      <c r="E77" s="29" t="e">
        <v>#N/A</v>
      </c>
      <c r="F77" s="19">
        <v>450000</v>
      </c>
      <c r="G77" s="19">
        <v>20368867.870967746</v>
      </c>
      <c r="H77" s="19">
        <v>696259.12903225806</v>
      </c>
      <c r="I77" s="29">
        <v>10344191.85</v>
      </c>
      <c r="J77" s="19">
        <v>500000</v>
      </c>
      <c r="K77" s="19">
        <v>20681084.054695785</v>
      </c>
      <c r="L77" s="19">
        <v>696259.12903225806</v>
      </c>
      <c r="M77" s="29">
        <v>10344191.85</v>
      </c>
      <c r="N77" s="26">
        <v>507768.70868346095</v>
      </c>
      <c r="O77" s="26">
        <v>20691643.839900762</v>
      </c>
      <c r="P77" s="19">
        <v>696259.12903225806</v>
      </c>
      <c r="Q77" s="29">
        <v>10344191.85</v>
      </c>
      <c r="R77" s="26">
        <v>507768.70868346095</v>
      </c>
      <c r="S77" s="26">
        <v>20691643.839900762</v>
      </c>
      <c r="T77" s="19">
        <v>696259.12903225806</v>
      </c>
      <c r="U77" s="29">
        <v>10344191.85</v>
      </c>
      <c r="V77" s="26">
        <v>507768.70868346095</v>
      </c>
      <c r="W77" s="26">
        <v>20691643.839900762</v>
      </c>
      <c r="X77" s="19">
        <v>696259.12903225806</v>
      </c>
      <c r="Y77" s="29">
        <v>10344191.85</v>
      </c>
      <c r="Z77" s="26">
        <v>507768.70868346095</v>
      </c>
      <c r="AA77" s="26">
        <v>20691643.839900762</v>
      </c>
      <c r="AB77" s="19">
        <v>696259.12903225806</v>
      </c>
      <c r="AC77" s="29">
        <v>10344191.85</v>
      </c>
      <c r="AD77" s="26">
        <v>507768.70868346095</v>
      </c>
      <c r="AE77" s="26">
        <v>20691643.839900762</v>
      </c>
      <c r="AF77" s="19">
        <v>696259.12903225806</v>
      </c>
      <c r="AG77" s="29">
        <v>10344191.85</v>
      </c>
      <c r="AH77" s="26">
        <v>507768.70868346095</v>
      </c>
      <c r="AI77" s="26">
        <v>20691643.839900762</v>
      </c>
      <c r="AJ77" s="19">
        <v>696259.12903225806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0</v>
      </c>
      <c r="C78" s="19">
        <v>0</v>
      </c>
      <c r="D78" s="26" t="e">
        <v>#N/A</v>
      </c>
      <c r="E78" s="29" t="e">
        <v>#N/A</v>
      </c>
      <c r="F78" s="19">
        <v>450000</v>
      </c>
      <c r="G78" s="19">
        <v>20805534.354838714</v>
      </c>
      <c r="H78" s="19">
        <v>709592.6451612903</v>
      </c>
      <c r="I78" s="29">
        <v>10838431.550000001</v>
      </c>
      <c r="J78" s="19">
        <v>500000</v>
      </c>
      <c r="K78" s="19">
        <v>21167750.538566753</v>
      </c>
      <c r="L78" s="19">
        <v>709592.6451612903</v>
      </c>
      <c r="M78" s="29">
        <v>10838431.550000001</v>
      </c>
      <c r="N78" s="26">
        <v>512746.34084543586</v>
      </c>
      <c r="O78" s="26">
        <v>21191056.664617166</v>
      </c>
      <c r="P78" s="19">
        <v>709592.6451612903</v>
      </c>
      <c r="Q78" s="29">
        <v>10838431.550000001</v>
      </c>
      <c r="R78" s="26">
        <v>512746.34084543586</v>
      </c>
      <c r="S78" s="26">
        <v>21191056.664617166</v>
      </c>
      <c r="T78" s="19">
        <v>709592.6451612903</v>
      </c>
      <c r="U78" s="29">
        <v>10838431.550000001</v>
      </c>
      <c r="V78" s="26">
        <v>512746.34084543586</v>
      </c>
      <c r="W78" s="26">
        <v>21191056.664617166</v>
      </c>
      <c r="X78" s="19">
        <v>709592.6451612903</v>
      </c>
      <c r="Y78" s="29">
        <v>10838431.550000001</v>
      </c>
      <c r="Z78" s="26">
        <v>512746.34084543586</v>
      </c>
      <c r="AA78" s="26">
        <v>21191056.664617166</v>
      </c>
      <c r="AB78" s="19">
        <v>709592.6451612903</v>
      </c>
      <c r="AC78" s="29">
        <v>10838431.550000001</v>
      </c>
      <c r="AD78" s="26">
        <v>512746.34084543586</v>
      </c>
      <c r="AE78" s="26">
        <v>21191056.664617166</v>
      </c>
      <c r="AF78" s="19">
        <v>709592.6451612903</v>
      </c>
      <c r="AG78" s="29">
        <v>10838431.550000001</v>
      </c>
      <c r="AH78" s="26">
        <v>512746.34084543586</v>
      </c>
      <c r="AI78" s="26">
        <v>21191056.664617166</v>
      </c>
      <c r="AJ78" s="19">
        <v>709592.6451612903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0</v>
      </c>
      <c r="C79" s="19">
        <v>0</v>
      </c>
      <c r="D79" s="26" t="e">
        <v>#N/A</v>
      </c>
      <c r="E79" s="29" t="e">
        <v>#N/A</v>
      </c>
      <c r="F79" s="19">
        <v>450000</v>
      </c>
      <c r="G79" s="19">
        <v>21242200.838709682</v>
      </c>
      <c r="H79" s="19">
        <v>722926.16129032255</v>
      </c>
      <c r="I79" s="29">
        <v>11090234.450000001</v>
      </c>
      <c r="J79" s="19">
        <v>500000</v>
      </c>
      <c r="K79" s="19">
        <v>21654417.022437721</v>
      </c>
      <c r="L79" s="19">
        <v>722926.16129032255</v>
      </c>
      <c r="M79" s="29">
        <v>11090234.450000001</v>
      </c>
      <c r="N79" s="26">
        <v>517723.97300738096</v>
      </c>
      <c r="O79" s="26">
        <v>21695447.121495515</v>
      </c>
      <c r="P79" s="19">
        <v>722926.16129032255</v>
      </c>
      <c r="Q79" s="29">
        <v>11090234.450000001</v>
      </c>
      <c r="R79" s="26">
        <v>517723.97300738096</v>
      </c>
      <c r="S79" s="26">
        <v>21695447.121495515</v>
      </c>
      <c r="T79" s="19">
        <v>722926.16129032255</v>
      </c>
      <c r="U79" s="29">
        <v>11090234.450000001</v>
      </c>
      <c r="V79" s="26">
        <v>517723.97300738096</v>
      </c>
      <c r="W79" s="26">
        <v>21695447.121495515</v>
      </c>
      <c r="X79" s="19">
        <v>722926.16129032255</v>
      </c>
      <c r="Y79" s="29">
        <v>11090234.450000001</v>
      </c>
      <c r="Z79" s="26">
        <v>517723.97300738096</v>
      </c>
      <c r="AA79" s="26">
        <v>21695447.121495515</v>
      </c>
      <c r="AB79" s="19">
        <v>722926.16129032255</v>
      </c>
      <c r="AC79" s="29">
        <v>11090234.450000001</v>
      </c>
      <c r="AD79" s="26">
        <v>517723.97300738096</v>
      </c>
      <c r="AE79" s="26">
        <v>21695447.121495515</v>
      </c>
      <c r="AF79" s="19">
        <v>722926.16129032255</v>
      </c>
      <c r="AG79" s="29">
        <v>11090234.450000001</v>
      </c>
      <c r="AH79" s="26">
        <v>517723.97300738096</v>
      </c>
      <c r="AI79" s="26">
        <v>21695447.121495515</v>
      </c>
      <c r="AJ79" s="19">
        <v>722926.16129032255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450000</v>
      </c>
      <c r="G80" s="19">
        <v>21678867.32258065</v>
      </c>
      <c r="H80" s="19">
        <v>736259.67741935491</v>
      </c>
      <c r="I80" s="29">
        <v>11407657</v>
      </c>
      <c r="J80" s="19">
        <v>500000</v>
      </c>
      <c r="K80" s="19">
        <v>22141083.50630869</v>
      </c>
      <c r="L80" s="19">
        <v>736259.67741935491</v>
      </c>
      <c r="M80" s="29">
        <v>11407657</v>
      </c>
      <c r="N80" s="26">
        <v>522701.60516932607</v>
      </c>
      <c r="O80" s="26">
        <v>22204815.210535809</v>
      </c>
      <c r="P80" s="19">
        <v>736259.67741935491</v>
      </c>
      <c r="Q80" s="29">
        <v>11407657</v>
      </c>
      <c r="R80" s="26">
        <v>522701.60516932607</v>
      </c>
      <c r="S80" s="26">
        <v>22204815.210535809</v>
      </c>
      <c r="T80" s="19">
        <v>736259.67741935491</v>
      </c>
      <c r="U80" s="29">
        <v>11407657</v>
      </c>
      <c r="V80" s="26">
        <v>522701.60516932607</v>
      </c>
      <c r="W80" s="26">
        <v>22204815.210535809</v>
      </c>
      <c r="X80" s="19">
        <v>736259.67741935491</v>
      </c>
      <c r="Y80" s="29">
        <v>11407657</v>
      </c>
      <c r="Z80" s="26">
        <v>522701.60516932607</v>
      </c>
      <c r="AA80" s="26">
        <v>22204815.210535809</v>
      </c>
      <c r="AB80" s="19">
        <v>736259.67741935491</v>
      </c>
      <c r="AC80" s="29">
        <v>11407657</v>
      </c>
      <c r="AD80" s="26">
        <v>522701.60516932607</v>
      </c>
      <c r="AE80" s="26">
        <v>22204815.210535809</v>
      </c>
      <c r="AF80" s="19">
        <v>736259.67741935491</v>
      </c>
      <c r="AG80" s="29">
        <v>11407657</v>
      </c>
      <c r="AH80" s="26">
        <v>522701.60516932607</v>
      </c>
      <c r="AI80" s="26">
        <v>22204815.210535809</v>
      </c>
      <c r="AJ80" s="19">
        <v>736259.67741935491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450000</v>
      </c>
      <c r="G81" s="19">
        <v>22115533.806451619</v>
      </c>
      <c r="H81" s="19">
        <v>749593.19354838715</v>
      </c>
      <c r="I81" s="29">
        <v>11778445.850000001</v>
      </c>
      <c r="J81" s="19">
        <v>500000</v>
      </c>
      <c r="K81" s="19">
        <v>22627749.990179658</v>
      </c>
      <c r="L81" s="19">
        <v>749593.19354838715</v>
      </c>
      <c r="M81" s="29">
        <v>11778445.850000001</v>
      </c>
      <c r="N81" s="26">
        <v>527679.23733130097</v>
      </c>
      <c r="O81" s="26">
        <v>22719160.931738079</v>
      </c>
      <c r="P81" s="19">
        <v>749593.19354838715</v>
      </c>
      <c r="Q81" s="29">
        <v>11778445.850000001</v>
      </c>
      <c r="R81" s="26">
        <v>527679.23733130097</v>
      </c>
      <c r="S81" s="26">
        <v>22719160.931738079</v>
      </c>
      <c r="T81" s="19">
        <v>749593.19354838715</v>
      </c>
      <c r="U81" s="29">
        <v>11778445.850000001</v>
      </c>
      <c r="V81" s="26">
        <v>527679.23733130097</v>
      </c>
      <c r="W81" s="26">
        <v>22719160.931738079</v>
      </c>
      <c r="X81" s="19">
        <v>749593.19354838715</v>
      </c>
      <c r="Y81" s="29">
        <v>11778445.850000001</v>
      </c>
      <c r="Z81" s="26">
        <v>527679.23733130097</v>
      </c>
      <c r="AA81" s="26">
        <v>22719160.931738079</v>
      </c>
      <c r="AB81" s="19">
        <v>749593.19354838715</v>
      </c>
      <c r="AC81" s="29">
        <v>11778445.850000001</v>
      </c>
      <c r="AD81" s="26">
        <v>527679.23733130097</v>
      </c>
      <c r="AE81" s="26">
        <v>22719160.931738079</v>
      </c>
      <c r="AF81" s="19">
        <v>749593.19354838715</v>
      </c>
      <c r="AG81" s="29">
        <v>11778445.850000001</v>
      </c>
      <c r="AH81" s="26">
        <v>527679.23733130097</v>
      </c>
      <c r="AI81" s="26">
        <v>22719160.931738079</v>
      </c>
      <c r="AJ81" s="19">
        <v>749593.19354838715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450000</v>
      </c>
      <c r="G82" s="19">
        <v>22552200.290322587</v>
      </c>
      <c r="H82" s="19">
        <v>762926.70967741939</v>
      </c>
      <c r="I82" s="29">
        <v>12184419.550000001</v>
      </c>
      <c r="J82" s="19">
        <v>500000</v>
      </c>
      <c r="K82" s="19">
        <v>23114416.474050626</v>
      </c>
      <c r="L82" s="19">
        <v>762926.70967741939</v>
      </c>
      <c r="M82" s="29">
        <v>12184419.550000001</v>
      </c>
      <c r="N82" s="26">
        <v>532656.86949324608</v>
      </c>
      <c r="O82" s="26">
        <v>23238484.285102293</v>
      </c>
      <c r="P82" s="19">
        <v>762926.70967741939</v>
      </c>
      <c r="Q82" s="29">
        <v>12184419.550000001</v>
      </c>
      <c r="R82" s="26">
        <v>532656.86949324608</v>
      </c>
      <c r="S82" s="26">
        <v>23238484.285102293</v>
      </c>
      <c r="T82" s="19">
        <v>762926.70967741939</v>
      </c>
      <c r="U82" s="29">
        <v>12184419.550000001</v>
      </c>
      <c r="V82" s="26">
        <v>532656.86949324608</v>
      </c>
      <c r="W82" s="26">
        <v>23238484.285102293</v>
      </c>
      <c r="X82" s="19">
        <v>762926.70967741939</v>
      </c>
      <c r="Y82" s="29">
        <v>12184419.550000001</v>
      </c>
      <c r="Z82" s="26">
        <v>532656.86949324608</v>
      </c>
      <c r="AA82" s="26">
        <v>23238484.285102293</v>
      </c>
      <c r="AB82" s="19">
        <v>762926.70967741939</v>
      </c>
      <c r="AC82" s="29">
        <v>12184419.550000001</v>
      </c>
      <c r="AD82" s="26">
        <v>532656.86949324608</v>
      </c>
      <c r="AE82" s="26">
        <v>23238484.285102293</v>
      </c>
      <c r="AF82" s="19">
        <v>762926.70967741939</v>
      </c>
      <c r="AG82" s="29">
        <v>12184419.550000001</v>
      </c>
      <c r="AH82" s="26">
        <v>532656.86949324608</v>
      </c>
      <c r="AI82" s="26">
        <v>23238484.285102293</v>
      </c>
      <c r="AJ82" s="19">
        <v>762926.70967741939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450000</v>
      </c>
      <c r="G83" s="19">
        <v>22988866.774193555</v>
      </c>
      <c r="H83" s="19">
        <v>776260.22580645164</v>
      </c>
      <c r="I83" s="29">
        <v>12637506.299999999</v>
      </c>
      <c r="J83" s="19">
        <v>500000</v>
      </c>
      <c r="K83" s="19">
        <v>23601082.957921594</v>
      </c>
      <c r="L83" s="19">
        <v>776260.22580645164</v>
      </c>
      <c r="M83" s="29">
        <v>12637506.299999999</v>
      </c>
      <c r="N83" s="26">
        <v>537634.50165522099</v>
      </c>
      <c r="O83" s="26">
        <v>23762785.270628482</v>
      </c>
      <c r="P83" s="19">
        <v>776260.22580645164</v>
      </c>
      <c r="Q83" s="29">
        <v>12637506.299999999</v>
      </c>
      <c r="R83" s="26">
        <v>537634.50165522099</v>
      </c>
      <c r="S83" s="26">
        <v>23762785.270628482</v>
      </c>
      <c r="T83" s="19">
        <v>776260.22580645164</v>
      </c>
      <c r="U83" s="29">
        <v>12637506.299999999</v>
      </c>
      <c r="V83" s="26">
        <v>537634.50165522099</v>
      </c>
      <c r="W83" s="26">
        <v>23762785.270628482</v>
      </c>
      <c r="X83" s="19">
        <v>776260.22580645164</v>
      </c>
      <c r="Y83" s="29">
        <v>12637506.299999999</v>
      </c>
      <c r="Z83" s="26">
        <v>537634.50165522099</v>
      </c>
      <c r="AA83" s="26">
        <v>23762785.270628482</v>
      </c>
      <c r="AB83" s="19">
        <v>776260.22580645164</v>
      </c>
      <c r="AC83" s="29">
        <v>12637506.299999999</v>
      </c>
      <c r="AD83" s="26">
        <v>537634.50165522099</v>
      </c>
      <c r="AE83" s="26">
        <v>23762785.270628482</v>
      </c>
      <c r="AF83" s="19">
        <v>776260.22580645164</v>
      </c>
      <c r="AG83" s="29">
        <v>12637506.299999999</v>
      </c>
      <c r="AH83" s="26">
        <v>537634.50165522099</v>
      </c>
      <c r="AI83" s="26">
        <v>23762785.270628482</v>
      </c>
      <c r="AJ83" s="19">
        <v>776260.22580645164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450000</v>
      </c>
      <c r="G84" s="19">
        <v>23425533.258064523</v>
      </c>
      <c r="H84" s="19">
        <v>789593.74193548388</v>
      </c>
      <c r="I84" s="29">
        <v>13127887.75</v>
      </c>
      <c r="J84" s="19">
        <v>500000</v>
      </c>
      <c r="K84" s="19">
        <v>24087749.441792563</v>
      </c>
      <c r="L84" s="19">
        <v>789593.74193548388</v>
      </c>
      <c r="M84" s="29">
        <v>13127887.75</v>
      </c>
      <c r="N84" s="26">
        <v>542612.13381716609</v>
      </c>
      <c r="O84" s="26">
        <v>24292063.888316616</v>
      </c>
      <c r="P84" s="19">
        <v>789593.74193548388</v>
      </c>
      <c r="Q84" s="29">
        <v>13127887.75</v>
      </c>
      <c r="R84" s="26">
        <v>542612.13381716609</v>
      </c>
      <c r="S84" s="26">
        <v>24292063.888316616</v>
      </c>
      <c r="T84" s="19">
        <v>789593.74193548388</v>
      </c>
      <c r="U84" s="29">
        <v>13127887.75</v>
      </c>
      <c r="V84" s="26">
        <v>542612.13381716609</v>
      </c>
      <c r="W84" s="26">
        <v>24292063.888316616</v>
      </c>
      <c r="X84" s="19">
        <v>789593.74193548388</v>
      </c>
      <c r="Y84" s="29">
        <v>13127887.75</v>
      </c>
      <c r="Z84" s="26">
        <v>542612.13381716609</v>
      </c>
      <c r="AA84" s="26">
        <v>24292063.888316616</v>
      </c>
      <c r="AB84" s="19">
        <v>789593.74193548388</v>
      </c>
      <c r="AC84" s="29">
        <v>13127887.75</v>
      </c>
      <c r="AD84" s="26">
        <v>542612.13381716609</v>
      </c>
      <c r="AE84" s="26">
        <v>24292063.888316616</v>
      </c>
      <c r="AF84" s="19">
        <v>789593.74193548388</v>
      </c>
      <c r="AG84" s="29">
        <v>13127887.75</v>
      </c>
      <c r="AH84" s="26">
        <v>542612.13381716609</v>
      </c>
      <c r="AI84" s="26">
        <v>24292063.888316616</v>
      </c>
      <c r="AJ84" s="19">
        <v>789593.74193548388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450000</v>
      </c>
      <c r="G85" s="19">
        <v>23862199.741935492</v>
      </c>
      <c r="H85" s="19">
        <v>802927.25806451612</v>
      </c>
      <c r="I85" s="29">
        <v>13582855.85</v>
      </c>
      <c r="J85" s="19">
        <v>500000</v>
      </c>
      <c r="K85" s="19">
        <v>24574415.925663531</v>
      </c>
      <c r="L85" s="19">
        <v>802927.25806451612</v>
      </c>
      <c r="M85" s="29">
        <v>13582855.85</v>
      </c>
      <c r="N85" s="26">
        <v>547589.76597911119</v>
      </c>
      <c r="O85" s="26">
        <v>24826320.138166696</v>
      </c>
      <c r="P85" s="19">
        <v>802927.25806451612</v>
      </c>
      <c r="Q85" s="29">
        <v>13582855.85</v>
      </c>
      <c r="R85" s="26">
        <v>547589.76597911119</v>
      </c>
      <c r="S85" s="26">
        <v>24826320.138166696</v>
      </c>
      <c r="T85" s="19">
        <v>802927.25806451612</v>
      </c>
      <c r="U85" s="29">
        <v>13582855.85</v>
      </c>
      <c r="V85" s="26">
        <v>547589.76597911119</v>
      </c>
      <c r="W85" s="26">
        <v>24826320.138166696</v>
      </c>
      <c r="X85" s="19">
        <v>802927.25806451612</v>
      </c>
      <c r="Y85" s="29">
        <v>13582855.85</v>
      </c>
      <c r="Z85" s="26">
        <v>547589.76597911119</v>
      </c>
      <c r="AA85" s="26">
        <v>24826320.138166696</v>
      </c>
      <c r="AB85" s="19">
        <v>802927.25806451612</v>
      </c>
      <c r="AC85" s="29">
        <v>13582855.85</v>
      </c>
      <c r="AD85" s="26">
        <v>547589.76597911119</v>
      </c>
      <c r="AE85" s="26">
        <v>24826320.138166696</v>
      </c>
      <c r="AF85" s="19">
        <v>802927.25806451612</v>
      </c>
      <c r="AG85" s="29">
        <v>13582855.85</v>
      </c>
      <c r="AH85" s="26">
        <v>547589.76597911119</v>
      </c>
      <c r="AI85" s="26">
        <v>24826320.138166696</v>
      </c>
      <c r="AJ85" s="19">
        <v>802927.25806451612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450000</v>
      </c>
      <c r="G86" s="19">
        <v>24298866.22580646</v>
      </c>
      <c r="H86" s="19">
        <v>816260.77419354836</v>
      </c>
      <c r="I86" s="29">
        <v>13797117.4</v>
      </c>
      <c r="J86" s="19">
        <v>500000</v>
      </c>
      <c r="K86" s="19">
        <v>25061082.409534499</v>
      </c>
      <c r="L86" s="19">
        <v>816260.77419354836</v>
      </c>
      <c r="M86" s="29">
        <v>13797117.4</v>
      </c>
      <c r="N86" s="26">
        <v>550000</v>
      </c>
      <c r="O86" s="26">
        <v>25362986.622037664</v>
      </c>
      <c r="P86" s="19">
        <v>816260.77419354836</v>
      </c>
      <c r="Q86" s="29">
        <v>13797117.4</v>
      </c>
      <c r="R86" s="26">
        <v>552567.3981410861</v>
      </c>
      <c r="S86" s="26">
        <v>25365554.02017875</v>
      </c>
      <c r="T86" s="19">
        <v>816260.77419354836</v>
      </c>
      <c r="U86" s="29">
        <v>13797117.4</v>
      </c>
      <c r="V86" s="26">
        <v>552567.3981410861</v>
      </c>
      <c r="W86" s="26">
        <v>25365554.02017875</v>
      </c>
      <c r="X86" s="19">
        <v>816260.77419354836</v>
      </c>
      <c r="Y86" s="29">
        <v>13797117.4</v>
      </c>
      <c r="Z86" s="26">
        <v>552567.3981410861</v>
      </c>
      <c r="AA86" s="26">
        <v>25365554.02017875</v>
      </c>
      <c r="AB86" s="19">
        <v>816260.77419354836</v>
      </c>
      <c r="AC86" s="29">
        <v>13797117.4</v>
      </c>
      <c r="AD86" s="26">
        <v>552567.3981410861</v>
      </c>
      <c r="AE86" s="26">
        <v>25365554.02017875</v>
      </c>
      <c r="AF86" s="19">
        <v>816260.77419354836</v>
      </c>
      <c r="AG86" s="29">
        <v>13797117.4</v>
      </c>
      <c r="AH86" s="26">
        <v>552567.3981410861</v>
      </c>
      <c r="AI86" s="26">
        <v>25365554.02017875</v>
      </c>
      <c r="AJ86" s="19">
        <v>816260.77419354836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450000</v>
      </c>
      <c r="G87" s="19">
        <v>24735532.709677428</v>
      </c>
      <c r="H87" s="19">
        <v>829594.29032258061</v>
      </c>
      <c r="I87" s="29">
        <v>14045827.050000001</v>
      </c>
      <c r="J87" s="19">
        <v>500000</v>
      </c>
      <c r="K87" s="19">
        <v>25547748.893405467</v>
      </c>
      <c r="L87" s="19">
        <v>829594.29032258061</v>
      </c>
      <c r="M87" s="29">
        <v>14045827.050000001</v>
      </c>
      <c r="N87" s="26">
        <v>550000</v>
      </c>
      <c r="O87" s="26">
        <v>25899653.105908632</v>
      </c>
      <c r="P87" s="19">
        <v>829594.29032258061</v>
      </c>
      <c r="Q87" s="29">
        <v>14045827.050000001</v>
      </c>
      <c r="R87" s="26">
        <v>557545.03030303121</v>
      </c>
      <c r="S87" s="26">
        <v>25909765.53435275</v>
      </c>
      <c r="T87" s="19">
        <v>829594.29032258061</v>
      </c>
      <c r="U87" s="29">
        <v>14045827.050000001</v>
      </c>
      <c r="V87" s="26">
        <v>557545.03030303121</v>
      </c>
      <c r="W87" s="26">
        <v>25909765.53435275</v>
      </c>
      <c r="X87" s="19">
        <v>829594.29032258061</v>
      </c>
      <c r="Y87" s="29">
        <v>14045827.050000001</v>
      </c>
      <c r="Z87" s="26">
        <v>557545.03030303121</v>
      </c>
      <c r="AA87" s="26">
        <v>25909765.53435275</v>
      </c>
      <c r="AB87" s="19">
        <v>829594.29032258061</v>
      </c>
      <c r="AC87" s="29">
        <v>14045827.050000001</v>
      </c>
      <c r="AD87" s="26">
        <v>557545.03030303121</v>
      </c>
      <c r="AE87" s="26">
        <v>25909765.53435275</v>
      </c>
      <c r="AF87" s="19">
        <v>829594.29032258061</v>
      </c>
      <c r="AG87" s="29">
        <v>14045827.050000001</v>
      </c>
      <c r="AH87" s="26">
        <v>557545.03030303121</v>
      </c>
      <c r="AI87" s="26">
        <v>25909765.53435275</v>
      </c>
      <c r="AJ87" s="19">
        <v>829594.29032258061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450000</v>
      </c>
      <c r="G88" s="19">
        <v>25172199.193548396</v>
      </c>
      <c r="H88" s="19">
        <v>842927.80645161285</v>
      </c>
      <c r="I88" s="29">
        <v>14374803.65</v>
      </c>
      <c r="J88" s="19">
        <v>500000</v>
      </c>
      <c r="K88" s="19">
        <v>26034415.377276435</v>
      </c>
      <c r="L88" s="19">
        <v>842927.80645161285</v>
      </c>
      <c r="M88" s="29">
        <v>14374803.65</v>
      </c>
      <c r="N88" s="26">
        <v>550000</v>
      </c>
      <c r="O88" s="26">
        <v>26436319.589779601</v>
      </c>
      <c r="P88" s="19">
        <v>842927.80645161285</v>
      </c>
      <c r="Q88" s="29">
        <v>14374803.65</v>
      </c>
      <c r="R88" s="26">
        <v>562522.66246497631</v>
      </c>
      <c r="S88" s="26">
        <v>26458954.680688694</v>
      </c>
      <c r="T88" s="19">
        <v>842927.80645161285</v>
      </c>
      <c r="U88" s="29">
        <v>14374803.65</v>
      </c>
      <c r="V88" s="26">
        <v>562522.66246497631</v>
      </c>
      <c r="W88" s="26">
        <v>26458954.680688694</v>
      </c>
      <c r="X88" s="19">
        <v>842927.80645161285</v>
      </c>
      <c r="Y88" s="29">
        <v>14374803.65</v>
      </c>
      <c r="Z88" s="26">
        <v>562522.66246497631</v>
      </c>
      <c r="AA88" s="26">
        <v>26458954.680688694</v>
      </c>
      <c r="AB88" s="19">
        <v>842927.80645161285</v>
      </c>
      <c r="AC88" s="29">
        <v>14374803.65</v>
      </c>
      <c r="AD88" s="26">
        <v>562522.66246497631</v>
      </c>
      <c r="AE88" s="26">
        <v>26458954.680688694</v>
      </c>
      <c r="AF88" s="19">
        <v>842927.80645161285</v>
      </c>
      <c r="AG88" s="29">
        <v>14374803.65</v>
      </c>
      <c r="AH88" s="26">
        <v>562522.66246497631</v>
      </c>
      <c r="AI88" s="26">
        <v>26458954.680688694</v>
      </c>
      <c r="AJ88" s="19">
        <v>842927.80645161285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450000</v>
      </c>
      <c r="G89" s="19">
        <v>25608865.677419364</v>
      </c>
      <c r="H89" s="19">
        <v>856261.32258064509</v>
      </c>
      <c r="I89" s="29">
        <v>14809460</v>
      </c>
      <c r="J89" s="19">
        <v>500000</v>
      </c>
      <c r="K89" s="19">
        <v>26521081.861147404</v>
      </c>
      <c r="L89" s="19">
        <v>856261.32258064509</v>
      </c>
      <c r="M89" s="29">
        <v>14809460</v>
      </c>
      <c r="N89" s="26">
        <v>550000</v>
      </c>
      <c r="O89" s="26">
        <v>26972986.073650569</v>
      </c>
      <c r="P89" s="19">
        <v>856261.32258064509</v>
      </c>
      <c r="Q89" s="29">
        <v>14809460</v>
      </c>
      <c r="R89" s="26">
        <v>567500.29462695122</v>
      </c>
      <c r="S89" s="26">
        <v>27013121.459186614</v>
      </c>
      <c r="T89" s="19">
        <v>856261.32258064509</v>
      </c>
      <c r="U89" s="29">
        <v>14809460</v>
      </c>
      <c r="V89" s="26">
        <v>567500.29462695122</v>
      </c>
      <c r="W89" s="26">
        <v>27013121.459186614</v>
      </c>
      <c r="X89" s="19">
        <v>856261.32258064509</v>
      </c>
      <c r="Y89" s="29">
        <v>14809460</v>
      </c>
      <c r="Z89" s="26">
        <v>567500.29462695122</v>
      </c>
      <c r="AA89" s="26">
        <v>27013121.459186614</v>
      </c>
      <c r="AB89" s="19">
        <v>856261.32258064509</v>
      </c>
      <c r="AC89" s="29">
        <v>14809460</v>
      </c>
      <c r="AD89" s="26">
        <v>567500.29462695122</v>
      </c>
      <c r="AE89" s="26">
        <v>27013121.459186614</v>
      </c>
      <c r="AF89" s="19">
        <v>856261.32258064509</v>
      </c>
      <c r="AG89" s="29">
        <v>14809460</v>
      </c>
      <c r="AH89" s="26">
        <v>567500.29462695122</v>
      </c>
      <c r="AI89" s="26">
        <v>27013121.459186614</v>
      </c>
      <c r="AJ89" s="19">
        <v>856261.32258064509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450000</v>
      </c>
      <c r="G90" s="19">
        <v>26045532.161290333</v>
      </c>
      <c r="H90" s="19">
        <v>869594.83870967734</v>
      </c>
      <c r="I90" s="29">
        <v>15217461.950000001</v>
      </c>
      <c r="J90" s="19">
        <v>500000</v>
      </c>
      <c r="K90" s="19">
        <v>27007748.345018372</v>
      </c>
      <c r="L90" s="19">
        <v>869594.83870967734</v>
      </c>
      <c r="M90" s="29">
        <v>15217461.950000001</v>
      </c>
      <c r="N90" s="26">
        <v>550000</v>
      </c>
      <c r="O90" s="26">
        <v>27509652.557521537</v>
      </c>
      <c r="P90" s="19">
        <v>869594.83870967734</v>
      </c>
      <c r="Q90" s="29">
        <v>15217461.950000001</v>
      </c>
      <c r="R90" s="26">
        <v>572477.92678889632</v>
      </c>
      <c r="S90" s="26">
        <v>27572265.869846478</v>
      </c>
      <c r="T90" s="19">
        <v>869594.83870967734</v>
      </c>
      <c r="U90" s="29">
        <v>15217461.950000001</v>
      </c>
      <c r="V90" s="26">
        <v>572477.92678889632</v>
      </c>
      <c r="W90" s="26">
        <v>27572265.869846478</v>
      </c>
      <c r="X90" s="19">
        <v>869594.83870967734</v>
      </c>
      <c r="Y90" s="29">
        <v>15217461.950000001</v>
      </c>
      <c r="Z90" s="26">
        <v>572477.92678889632</v>
      </c>
      <c r="AA90" s="26">
        <v>27572265.869846478</v>
      </c>
      <c r="AB90" s="19">
        <v>869594.83870967734</v>
      </c>
      <c r="AC90" s="29">
        <v>15217461.950000001</v>
      </c>
      <c r="AD90" s="26">
        <v>572477.92678889632</v>
      </c>
      <c r="AE90" s="26">
        <v>27572265.869846478</v>
      </c>
      <c r="AF90" s="19">
        <v>869594.83870967734</v>
      </c>
      <c r="AG90" s="29">
        <v>15217461.950000001</v>
      </c>
      <c r="AH90" s="26">
        <v>572477.92678889632</v>
      </c>
      <c r="AI90" s="26">
        <v>27572265.869846478</v>
      </c>
      <c r="AJ90" s="19">
        <v>869594.83870967734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450000</v>
      </c>
      <c r="G91" s="19">
        <v>26482198.645161301</v>
      </c>
      <c r="H91" s="19">
        <v>882928.3548387097</v>
      </c>
      <c r="I91" s="29">
        <v>15611128.461290324</v>
      </c>
      <c r="J91" s="19">
        <v>500000</v>
      </c>
      <c r="K91" s="19">
        <v>27494414.82888934</v>
      </c>
      <c r="L91" s="19">
        <v>882928.3548387097</v>
      </c>
      <c r="M91" s="29">
        <v>15631761.216485132</v>
      </c>
      <c r="N91" s="26">
        <v>550000</v>
      </c>
      <c r="O91" s="26">
        <v>28046319.041392505</v>
      </c>
      <c r="P91" s="19">
        <v>882928.3548387097</v>
      </c>
      <c r="Q91" s="29">
        <v>15631761.216485132</v>
      </c>
      <c r="R91" s="26">
        <v>577455.55895084143</v>
      </c>
      <c r="S91" s="26">
        <v>28136387.912668288</v>
      </c>
      <c r="T91" s="19">
        <v>882928.3548387097</v>
      </c>
      <c r="U91" s="29">
        <v>15631761.216485132</v>
      </c>
      <c r="V91" s="26">
        <v>577455.55895084143</v>
      </c>
      <c r="W91" s="26">
        <v>28136387.912668288</v>
      </c>
      <c r="X91" s="19">
        <v>882928.3548387097</v>
      </c>
      <c r="Y91" s="29">
        <v>15631761.216485132</v>
      </c>
      <c r="Z91" s="26">
        <v>577455.55895084143</v>
      </c>
      <c r="AA91" s="26">
        <v>28136387.912668288</v>
      </c>
      <c r="AB91" s="19">
        <v>882928.3548387097</v>
      </c>
      <c r="AC91" s="29">
        <v>15631761.216485132</v>
      </c>
      <c r="AD91" s="26">
        <v>577455.55895084143</v>
      </c>
      <c r="AE91" s="26">
        <v>28136387.912668288</v>
      </c>
      <c r="AF91" s="19">
        <v>882928.3548387097</v>
      </c>
      <c r="AG91" s="29">
        <v>15631761.216485132</v>
      </c>
      <c r="AH91" s="26">
        <v>577455.55895084143</v>
      </c>
      <c r="AI91" s="26">
        <v>28136387.912668288</v>
      </c>
      <c r="AJ91" s="19">
        <v>882928.3548387097</v>
      </c>
      <c r="AK91" s="29">
        <v>15631761.216485132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450000</v>
      </c>
      <c r="G92" s="19">
        <v>26918865.129032269</v>
      </c>
      <c r="H92" s="19">
        <v>896261.87096774194</v>
      </c>
      <c r="I92" s="29">
        <v>16004794.972580647</v>
      </c>
      <c r="J92" s="19">
        <v>500000</v>
      </c>
      <c r="K92" s="19">
        <v>27981081.312760308</v>
      </c>
      <c r="L92" s="19">
        <v>896261.87096774194</v>
      </c>
      <c r="M92" s="29">
        <v>16050540.351916011</v>
      </c>
      <c r="N92" s="26">
        <v>550000</v>
      </c>
      <c r="O92" s="26">
        <v>28582985.525263473</v>
      </c>
      <c r="P92" s="19">
        <v>896261.87096774194</v>
      </c>
      <c r="Q92" s="29">
        <v>16050540.351916011</v>
      </c>
      <c r="R92" s="26">
        <v>582433.19111281633</v>
      </c>
      <c r="S92" s="26">
        <v>28705487.587652072</v>
      </c>
      <c r="T92" s="19">
        <v>896261.87096774194</v>
      </c>
      <c r="U92" s="29">
        <v>16050540.351916011</v>
      </c>
      <c r="V92" s="26">
        <v>582433.19111281633</v>
      </c>
      <c r="W92" s="26">
        <v>28705487.587652072</v>
      </c>
      <c r="X92" s="19">
        <v>896261.87096774194</v>
      </c>
      <c r="Y92" s="29">
        <v>16050540.351916011</v>
      </c>
      <c r="Z92" s="26">
        <v>582433.19111281633</v>
      </c>
      <c r="AA92" s="26">
        <v>28705487.587652072</v>
      </c>
      <c r="AB92" s="19">
        <v>896261.87096774194</v>
      </c>
      <c r="AC92" s="29">
        <v>16050540.351916011</v>
      </c>
      <c r="AD92" s="26">
        <v>582433.19111281633</v>
      </c>
      <c r="AE92" s="26">
        <v>28705487.587652072</v>
      </c>
      <c r="AF92" s="19">
        <v>896261.87096774194</v>
      </c>
      <c r="AG92" s="29">
        <v>16050540.351916011</v>
      </c>
      <c r="AH92" s="26">
        <v>582433.19111281633</v>
      </c>
      <c r="AI92" s="26">
        <v>28705487.587652072</v>
      </c>
      <c r="AJ92" s="19">
        <v>896261.87096774194</v>
      </c>
      <c r="AK92" s="29">
        <v>16050540.351916011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450000</v>
      </c>
      <c r="G93" s="19">
        <v>27355531.612903237</v>
      </c>
      <c r="H93" s="19">
        <v>909595.38709677418</v>
      </c>
      <c r="I93" s="29">
        <v>16398461.48387097</v>
      </c>
      <c r="J93" s="19">
        <v>500000</v>
      </c>
      <c r="K93" s="19">
        <v>28467747.796631277</v>
      </c>
      <c r="L93" s="19">
        <v>909595.38709677418</v>
      </c>
      <c r="M93" s="29">
        <v>16473799.356292671</v>
      </c>
      <c r="N93" s="26">
        <v>550000</v>
      </c>
      <c r="O93" s="26">
        <v>29119652.009134442</v>
      </c>
      <c r="P93" s="19">
        <v>909595.38709677418</v>
      </c>
      <c r="Q93" s="29">
        <v>16473799.356292671</v>
      </c>
      <c r="R93" s="26">
        <v>587410.82327476144</v>
      </c>
      <c r="S93" s="26">
        <v>29279564.894797802</v>
      </c>
      <c r="T93" s="19">
        <v>909595.38709677418</v>
      </c>
      <c r="U93" s="29">
        <v>16473799.356292671</v>
      </c>
      <c r="V93" s="26">
        <v>587410.82327476144</v>
      </c>
      <c r="W93" s="26">
        <v>29279564.894797802</v>
      </c>
      <c r="X93" s="19">
        <v>909595.38709677418</v>
      </c>
      <c r="Y93" s="29">
        <v>16473799.356292671</v>
      </c>
      <c r="Z93" s="26">
        <v>587410.82327476144</v>
      </c>
      <c r="AA93" s="26">
        <v>29279564.894797802</v>
      </c>
      <c r="AB93" s="19">
        <v>909595.38709677418</v>
      </c>
      <c r="AC93" s="29">
        <v>16473799.356292671</v>
      </c>
      <c r="AD93" s="26">
        <v>587410.82327476144</v>
      </c>
      <c r="AE93" s="26">
        <v>29279564.894797802</v>
      </c>
      <c r="AF93" s="19">
        <v>909595.38709677418</v>
      </c>
      <c r="AG93" s="29">
        <v>16473799.356292671</v>
      </c>
      <c r="AH93" s="26">
        <v>587410.82327476144</v>
      </c>
      <c r="AI93" s="26">
        <v>29279564.894797802</v>
      </c>
      <c r="AJ93" s="19">
        <v>909595.38709677418</v>
      </c>
      <c r="AK93" s="29">
        <v>16473799.356292671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450000</v>
      </c>
      <c r="G94" s="19">
        <v>27792198.096774206</v>
      </c>
      <c r="H94" s="19">
        <v>922928.90322580643</v>
      </c>
      <c r="I94" s="29">
        <v>16792127.995161291</v>
      </c>
      <c r="J94" s="19">
        <v>500000</v>
      </c>
      <c r="K94" s="19">
        <v>28954414.280502245</v>
      </c>
      <c r="L94" s="19">
        <v>922928.90322580643</v>
      </c>
      <c r="M94" s="29">
        <v>16901538.229615077</v>
      </c>
      <c r="N94" s="26">
        <v>550000</v>
      </c>
      <c r="O94" s="26">
        <v>29656318.49300541</v>
      </c>
      <c r="P94" s="19">
        <v>922928.90322580643</v>
      </c>
      <c r="Q94" s="29">
        <v>16901538.229615077</v>
      </c>
      <c r="R94" s="26">
        <v>592388.45543670654</v>
      </c>
      <c r="S94" s="26">
        <v>29858619.834105477</v>
      </c>
      <c r="T94" s="19">
        <v>922928.90322580643</v>
      </c>
      <c r="U94" s="29">
        <v>16901538.229615077</v>
      </c>
      <c r="V94" s="26">
        <v>592388.45543670654</v>
      </c>
      <c r="W94" s="26">
        <v>29858619.834105477</v>
      </c>
      <c r="X94" s="19">
        <v>922928.90322580643</v>
      </c>
      <c r="Y94" s="29">
        <v>16901538.229615077</v>
      </c>
      <c r="Z94" s="26">
        <v>592388.45543670654</v>
      </c>
      <c r="AA94" s="26">
        <v>29858619.834105477</v>
      </c>
      <c r="AB94" s="19">
        <v>922928.90322580643</v>
      </c>
      <c r="AC94" s="29">
        <v>16901538.229615077</v>
      </c>
      <c r="AD94" s="26">
        <v>592388.45543670654</v>
      </c>
      <c r="AE94" s="26">
        <v>29858619.834105477</v>
      </c>
      <c r="AF94" s="19">
        <v>922928.90322580643</v>
      </c>
      <c r="AG94" s="29">
        <v>16901538.229615077</v>
      </c>
      <c r="AH94" s="26">
        <v>592388.45543670654</v>
      </c>
      <c r="AI94" s="26">
        <v>29858619.834105477</v>
      </c>
      <c r="AJ94" s="19">
        <v>922928.90322580643</v>
      </c>
      <c r="AK94" s="29">
        <v>16901538.229615077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450000</v>
      </c>
      <c r="G95" s="19">
        <v>28228864.580645174</v>
      </c>
      <c r="H95" s="19">
        <v>936262.41935483867</v>
      </c>
      <c r="I95" s="29">
        <v>17185794.506451618</v>
      </c>
      <c r="J95" s="19">
        <v>500000</v>
      </c>
      <c r="K95" s="19">
        <v>29441080.764373213</v>
      </c>
      <c r="L95" s="19">
        <v>936262.41935483867</v>
      </c>
      <c r="M95" s="29">
        <v>17333756.971883237</v>
      </c>
      <c r="N95" s="26">
        <v>550000</v>
      </c>
      <c r="O95" s="26">
        <v>30192984.976876378</v>
      </c>
      <c r="P95" s="19">
        <v>936262.41935483867</v>
      </c>
      <c r="Q95" s="29">
        <v>17333756.971883237</v>
      </c>
      <c r="R95" s="26">
        <v>597366.08759868145</v>
      </c>
      <c r="S95" s="26">
        <v>30442652.405575126</v>
      </c>
      <c r="T95" s="19">
        <v>936262.41935483867</v>
      </c>
      <c r="U95" s="29">
        <v>17333756.971883237</v>
      </c>
      <c r="V95" s="26">
        <v>597366.08759868145</v>
      </c>
      <c r="W95" s="26">
        <v>30442652.405575126</v>
      </c>
      <c r="X95" s="19">
        <v>936262.41935483867</v>
      </c>
      <c r="Y95" s="29">
        <v>17333756.971883237</v>
      </c>
      <c r="Z95" s="26">
        <v>597366.08759868145</v>
      </c>
      <c r="AA95" s="26">
        <v>30442652.405575126</v>
      </c>
      <c r="AB95" s="19">
        <v>936262.41935483867</v>
      </c>
      <c r="AC95" s="29">
        <v>17333756.971883237</v>
      </c>
      <c r="AD95" s="26">
        <v>597366.08759868145</v>
      </c>
      <c r="AE95" s="26">
        <v>30442652.405575126</v>
      </c>
      <c r="AF95" s="19">
        <v>936262.41935483867</v>
      </c>
      <c r="AG95" s="29">
        <v>17333756.971883237</v>
      </c>
      <c r="AH95" s="26">
        <v>597366.08759868145</v>
      </c>
      <c r="AI95" s="26">
        <v>30442652.405575126</v>
      </c>
      <c r="AJ95" s="19">
        <v>936262.41935483867</v>
      </c>
      <c r="AK95" s="29">
        <v>17333756.971883237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450000</v>
      </c>
      <c r="G96" s="19">
        <v>28665531.064516142</v>
      </c>
      <c r="H96" s="19">
        <v>949595.93548387103</v>
      </c>
      <c r="I96" s="29">
        <v>17579461.017741941</v>
      </c>
      <c r="J96" s="19">
        <v>500000</v>
      </c>
      <c r="K96" s="19">
        <v>29927747.248244181</v>
      </c>
      <c r="L96" s="19">
        <v>949595.93548387103</v>
      </c>
      <c r="M96" s="29">
        <v>17770455.583097175</v>
      </c>
      <c r="N96" s="26">
        <v>550000</v>
      </c>
      <c r="O96" s="26">
        <v>30729651.460747346</v>
      </c>
      <c r="P96" s="19">
        <v>949595.93548387103</v>
      </c>
      <c r="Q96" s="29">
        <v>17770455.583097175</v>
      </c>
      <c r="R96" s="26">
        <v>600000</v>
      </c>
      <c r="S96" s="26">
        <v>31029318.889446095</v>
      </c>
      <c r="T96" s="19">
        <v>949595.93548387103</v>
      </c>
      <c r="U96" s="29">
        <v>17770455.583097175</v>
      </c>
      <c r="V96" s="26">
        <v>602343.71976062655</v>
      </c>
      <c r="W96" s="26">
        <v>31031662.609206721</v>
      </c>
      <c r="X96" s="19">
        <v>949595.93548387103</v>
      </c>
      <c r="Y96" s="29">
        <v>17770455.583097175</v>
      </c>
      <c r="Z96" s="26">
        <v>602343.71976062655</v>
      </c>
      <c r="AA96" s="26">
        <v>31031662.609206721</v>
      </c>
      <c r="AB96" s="19">
        <v>949595.93548387103</v>
      </c>
      <c r="AC96" s="29">
        <v>17770455.583097175</v>
      </c>
      <c r="AD96" s="26">
        <v>602343.71976062655</v>
      </c>
      <c r="AE96" s="26">
        <v>31031662.609206721</v>
      </c>
      <c r="AF96" s="19">
        <v>949595.93548387103</v>
      </c>
      <c r="AG96" s="29">
        <v>17770455.583097175</v>
      </c>
      <c r="AH96" s="26">
        <v>602343.71976062655</v>
      </c>
      <c r="AI96" s="26">
        <v>31031662.609206721</v>
      </c>
      <c r="AJ96" s="19">
        <v>949595.93548387103</v>
      </c>
      <c r="AK96" s="29">
        <v>17770455.583097175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450000</v>
      </c>
      <c r="G97" s="19">
        <v>29102197.54838711</v>
      </c>
      <c r="H97" s="19">
        <v>962929.45161290327</v>
      </c>
      <c r="I97" s="29">
        <v>17973127.529032264</v>
      </c>
      <c r="J97" s="19">
        <v>500000</v>
      </c>
      <c r="K97" s="19">
        <v>30414413.732115149</v>
      </c>
      <c r="L97" s="19">
        <v>962929.45161290327</v>
      </c>
      <c r="M97" s="29">
        <v>18209122.094387498</v>
      </c>
      <c r="N97" s="26">
        <v>550000</v>
      </c>
      <c r="O97" s="26">
        <v>31266317.944618315</v>
      </c>
      <c r="P97" s="19">
        <v>962929.45161290327</v>
      </c>
      <c r="Q97" s="29">
        <v>18211634.063256864</v>
      </c>
      <c r="R97" s="26">
        <v>600000</v>
      </c>
      <c r="S97" s="26">
        <v>31615985.373317063</v>
      </c>
      <c r="T97" s="19">
        <v>962929.45161290327</v>
      </c>
      <c r="U97" s="29">
        <v>18211634.063256864</v>
      </c>
      <c r="V97" s="26">
        <v>607321.35192260146</v>
      </c>
      <c r="W97" s="26">
        <v>31625650.445000291</v>
      </c>
      <c r="X97" s="19">
        <v>962929.45161290327</v>
      </c>
      <c r="Y97" s="29">
        <v>18211634.063256864</v>
      </c>
      <c r="Z97" s="26">
        <v>607321.35192260146</v>
      </c>
      <c r="AA97" s="26">
        <v>31625650.445000291</v>
      </c>
      <c r="AB97" s="19">
        <v>962929.45161290327</v>
      </c>
      <c r="AC97" s="29">
        <v>18211634.063256864</v>
      </c>
      <c r="AD97" s="26">
        <v>607321.35192260146</v>
      </c>
      <c r="AE97" s="26">
        <v>31625650.445000291</v>
      </c>
      <c r="AF97" s="19">
        <v>962929.45161290327</v>
      </c>
      <c r="AG97" s="29">
        <v>18211634.063256864</v>
      </c>
      <c r="AH97" s="26">
        <v>607321.35192260146</v>
      </c>
      <c r="AI97" s="26">
        <v>31625650.445000291</v>
      </c>
      <c r="AJ97" s="19">
        <v>962929.45161290327</v>
      </c>
      <c r="AK97" s="29">
        <v>18211634.063256864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29538864.032258078</v>
      </c>
      <c r="H98" s="19">
        <v>976262.96774193551</v>
      </c>
      <c r="I98" s="29">
        <v>18366794.040322587</v>
      </c>
      <c r="J98" s="19">
        <v>500000</v>
      </c>
      <c r="K98" s="19">
        <v>30901080.215986118</v>
      </c>
      <c r="L98" s="19">
        <v>976262.96774193551</v>
      </c>
      <c r="M98" s="29">
        <v>18647788.605677821</v>
      </c>
      <c r="N98" s="26">
        <v>550000</v>
      </c>
      <c r="O98" s="26">
        <v>31802984.428489283</v>
      </c>
      <c r="P98" s="19">
        <v>976262.96774193551</v>
      </c>
      <c r="Q98" s="29">
        <v>18657292.4123623</v>
      </c>
      <c r="R98" s="26">
        <v>600000</v>
      </c>
      <c r="S98" s="26">
        <v>32202651.857188031</v>
      </c>
      <c r="T98" s="19">
        <v>976262.96774193551</v>
      </c>
      <c r="U98" s="29">
        <v>18657292.4123623</v>
      </c>
      <c r="V98" s="26">
        <v>612298.98408454657</v>
      </c>
      <c r="W98" s="26">
        <v>32224615.912955806</v>
      </c>
      <c r="X98" s="19">
        <v>976262.96774193551</v>
      </c>
      <c r="Y98" s="29">
        <v>18657292.4123623</v>
      </c>
      <c r="Z98" s="26">
        <v>612298.98408454657</v>
      </c>
      <c r="AA98" s="26">
        <v>32224615.912955806</v>
      </c>
      <c r="AB98" s="19">
        <v>976262.96774193551</v>
      </c>
      <c r="AC98" s="29">
        <v>18657292.4123623</v>
      </c>
      <c r="AD98" s="26">
        <v>612298.98408454657</v>
      </c>
      <c r="AE98" s="26">
        <v>32224615.912955806</v>
      </c>
      <c r="AF98" s="19">
        <v>976262.96774193551</v>
      </c>
      <c r="AG98" s="29">
        <v>18657292.4123623</v>
      </c>
      <c r="AH98" s="26">
        <v>612298.98408454657</v>
      </c>
      <c r="AI98" s="26">
        <v>32224615.912955806</v>
      </c>
      <c r="AJ98" s="19">
        <v>976262.96774193551</v>
      </c>
      <c r="AK98" s="29">
        <v>18657292.4123623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29975530.516129047</v>
      </c>
      <c r="H99" s="19">
        <v>989596.48387096776</v>
      </c>
      <c r="I99" s="29">
        <v>18760460.55161291</v>
      </c>
      <c r="J99" s="19">
        <v>500000</v>
      </c>
      <c r="K99" s="19">
        <v>31387746.699857086</v>
      </c>
      <c r="L99" s="19">
        <v>989596.48387096776</v>
      </c>
      <c r="M99" s="29">
        <v>19086455.116968144</v>
      </c>
      <c r="N99" s="26">
        <v>550000</v>
      </c>
      <c r="O99" s="26">
        <v>32339650.912360251</v>
      </c>
      <c r="P99" s="19">
        <v>989596.48387096776</v>
      </c>
      <c r="Q99" s="29">
        <v>19107430.630413514</v>
      </c>
      <c r="R99" s="26">
        <v>600000</v>
      </c>
      <c r="S99" s="26">
        <v>32789318.341058999</v>
      </c>
      <c r="T99" s="19">
        <v>989596.48387096776</v>
      </c>
      <c r="U99" s="29">
        <v>19107430.630413514</v>
      </c>
      <c r="V99" s="26">
        <v>617276.61624649167</v>
      </c>
      <c r="W99" s="26">
        <v>32828559.013073266</v>
      </c>
      <c r="X99" s="19">
        <v>989596.48387096776</v>
      </c>
      <c r="Y99" s="29">
        <v>19107430.630413514</v>
      </c>
      <c r="Z99" s="26">
        <v>617276.61624649167</v>
      </c>
      <c r="AA99" s="26">
        <v>32828559.013073266</v>
      </c>
      <c r="AB99" s="19">
        <v>989596.48387096776</v>
      </c>
      <c r="AC99" s="29">
        <v>19107430.630413514</v>
      </c>
      <c r="AD99" s="26">
        <v>617276.61624649167</v>
      </c>
      <c r="AE99" s="26">
        <v>32828559.013073266</v>
      </c>
      <c r="AF99" s="19">
        <v>989596.48387096776</v>
      </c>
      <c r="AG99" s="29">
        <v>19107430.630413514</v>
      </c>
      <c r="AH99" s="26">
        <v>617276.61624649167</v>
      </c>
      <c r="AI99" s="26">
        <v>32828559.013073266</v>
      </c>
      <c r="AJ99" s="19">
        <v>989596.48387096776</v>
      </c>
      <c r="AK99" s="29">
        <v>19107430.630413514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30412197.000000015</v>
      </c>
      <c r="H100" s="19">
        <v>1002930</v>
      </c>
      <c r="I100" s="29">
        <v>19154127.062903233</v>
      </c>
      <c r="J100" s="19">
        <v>500000</v>
      </c>
      <c r="K100" s="19">
        <v>31874413.183728054</v>
      </c>
      <c r="L100" s="19">
        <v>1002930</v>
      </c>
      <c r="M100" s="29">
        <v>19525121.628258467</v>
      </c>
      <c r="N100" s="26">
        <v>550000</v>
      </c>
      <c r="O100" s="26">
        <v>32876317.396231219</v>
      </c>
      <c r="P100" s="19">
        <v>1002930</v>
      </c>
      <c r="Q100" s="29">
        <v>19562048.717410482</v>
      </c>
      <c r="R100" s="26">
        <v>600000</v>
      </c>
      <c r="S100" s="26">
        <v>33375984.824929968</v>
      </c>
      <c r="T100" s="19">
        <v>1002930</v>
      </c>
      <c r="U100" s="29">
        <v>19562048.717410482</v>
      </c>
      <c r="V100" s="26">
        <v>622254.24840846658</v>
      </c>
      <c r="W100" s="26">
        <v>33437479.7453527</v>
      </c>
      <c r="X100" s="19">
        <v>1002930</v>
      </c>
      <c r="Y100" s="29">
        <v>19562048.717410482</v>
      </c>
      <c r="Z100" s="26">
        <v>622254.24840846658</v>
      </c>
      <c r="AA100" s="26">
        <v>33437479.7453527</v>
      </c>
      <c r="AB100" s="19">
        <v>1002930</v>
      </c>
      <c r="AC100" s="29">
        <v>19562048.717410482</v>
      </c>
      <c r="AD100" s="26">
        <v>622254.24840846658</v>
      </c>
      <c r="AE100" s="26">
        <v>33437479.7453527</v>
      </c>
      <c r="AF100" s="19">
        <v>1002930</v>
      </c>
      <c r="AG100" s="29">
        <v>19562048.717410482</v>
      </c>
      <c r="AH100" s="26">
        <v>622254.24840846658</v>
      </c>
      <c r="AI100" s="26">
        <v>33437479.7453527</v>
      </c>
      <c r="AJ100" s="19">
        <v>1002930</v>
      </c>
      <c r="AK100" s="29">
        <v>19562048.717410482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30808759.285714302</v>
      </c>
      <c r="H101" s="19">
        <v>1056367.7142857143</v>
      </c>
      <c r="I101" s="29">
        <v>19547793.574193556</v>
      </c>
      <c r="J101" s="19">
        <v>500000</v>
      </c>
      <c r="K101" s="19">
        <v>32320975.469442341</v>
      </c>
      <c r="L101" s="19">
        <v>1056367.7142857143</v>
      </c>
      <c r="M101" s="29">
        <v>19963788.13954879</v>
      </c>
      <c r="N101" s="26">
        <v>550000</v>
      </c>
      <c r="O101" s="26">
        <v>33372879.681945506</v>
      </c>
      <c r="P101" s="19">
        <v>1056367.7142857143</v>
      </c>
      <c r="Q101" s="29">
        <v>20021146.673353199</v>
      </c>
      <c r="R101" s="26">
        <v>600000</v>
      </c>
      <c r="S101" s="26">
        <v>33922547.110644251</v>
      </c>
      <c r="T101" s="19">
        <v>1056367.7142857143</v>
      </c>
      <c r="U101" s="29">
        <v>20021146.673353199</v>
      </c>
      <c r="V101" s="26">
        <v>627231.88057041168</v>
      </c>
      <c r="W101" s="26">
        <v>34011273.911637396</v>
      </c>
      <c r="X101" s="19">
        <v>1056367.7142857143</v>
      </c>
      <c r="Y101" s="29">
        <v>20021146.673353199</v>
      </c>
      <c r="Z101" s="26">
        <v>627231.88057041168</v>
      </c>
      <c r="AA101" s="26">
        <v>34011273.911637396</v>
      </c>
      <c r="AB101" s="19">
        <v>1056367.7142857143</v>
      </c>
      <c r="AC101" s="29">
        <v>20021146.673353199</v>
      </c>
      <c r="AD101" s="26">
        <v>627231.88057041168</v>
      </c>
      <c r="AE101" s="26">
        <v>34011273.911637396</v>
      </c>
      <c r="AF101" s="19">
        <v>1056367.7142857143</v>
      </c>
      <c r="AG101" s="29">
        <v>20021146.673353199</v>
      </c>
      <c r="AH101" s="26">
        <v>627231.88057041168</v>
      </c>
      <c r="AI101" s="26">
        <v>34011273.911637396</v>
      </c>
      <c r="AJ101" s="19">
        <v>1056367.7142857143</v>
      </c>
      <c r="AK101" s="29">
        <v>20021146.673353199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31205321.57142859</v>
      </c>
      <c r="H102" s="19">
        <v>1109805.4285714286</v>
      </c>
      <c r="I102" s="29">
        <v>19941460.085483879</v>
      </c>
      <c r="J102" s="19">
        <v>500000</v>
      </c>
      <c r="K102" s="19">
        <v>32767537.755156629</v>
      </c>
      <c r="L102" s="19">
        <v>1109805.4285714286</v>
      </c>
      <c r="M102" s="29">
        <v>20402454.650839113</v>
      </c>
      <c r="N102" s="26">
        <v>550000</v>
      </c>
      <c r="O102" s="26">
        <v>33869441.967659794</v>
      </c>
      <c r="P102" s="19">
        <v>1109805.4285714286</v>
      </c>
      <c r="Q102" s="29">
        <v>20484724.498241693</v>
      </c>
      <c r="R102" s="26">
        <v>600000</v>
      </c>
      <c r="S102" s="26">
        <v>34469109.396358535</v>
      </c>
      <c r="T102" s="19">
        <v>1109805.4285714286</v>
      </c>
      <c r="U102" s="29">
        <v>20484724.498241693</v>
      </c>
      <c r="V102" s="26">
        <v>632209.51273235679</v>
      </c>
      <c r="W102" s="26">
        <v>34590045.710084036</v>
      </c>
      <c r="X102" s="19">
        <v>1109805.4285714286</v>
      </c>
      <c r="Y102" s="29">
        <v>20484724.498241693</v>
      </c>
      <c r="Z102" s="26">
        <v>632209.51273235679</v>
      </c>
      <c r="AA102" s="26">
        <v>34590045.710084036</v>
      </c>
      <c r="AB102" s="19">
        <v>1109805.4285714286</v>
      </c>
      <c r="AC102" s="29">
        <v>20484724.498241693</v>
      </c>
      <c r="AD102" s="26">
        <v>632209.51273235679</v>
      </c>
      <c r="AE102" s="26">
        <v>34590045.710084036</v>
      </c>
      <c r="AF102" s="19">
        <v>1109805.4285714286</v>
      </c>
      <c r="AG102" s="29">
        <v>20484724.498241693</v>
      </c>
      <c r="AH102" s="26">
        <v>632209.51273235679</v>
      </c>
      <c r="AI102" s="26">
        <v>34590045.710084036</v>
      </c>
      <c r="AJ102" s="19">
        <v>1109805.4285714286</v>
      </c>
      <c r="AK102" s="29">
        <v>20484724.498241693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31601883.857142877</v>
      </c>
      <c r="H103" s="19">
        <v>1163243.1428571427</v>
      </c>
      <c r="I103" s="29">
        <v>20335126.596774202</v>
      </c>
      <c r="J103" s="19">
        <v>500000</v>
      </c>
      <c r="K103" s="19">
        <v>33214100.040870916</v>
      </c>
      <c r="L103" s="19">
        <v>1163243.1428571427</v>
      </c>
      <c r="M103" s="29">
        <v>20841121.162129436</v>
      </c>
      <c r="N103" s="26">
        <v>550000</v>
      </c>
      <c r="O103" s="26">
        <v>34366004.253374077</v>
      </c>
      <c r="P103" s="19">
        <v>1163243.1428571427</v>
      </c>
      <c r="Q103" s="29">
        <v>20952782.192075934</v>
      </c>
      <c r="R103" s="26">
        <v>600000</v>
      </c>
      <c r="S103" s="26">
        <v>35015671.682072818</v>
      </c>
      <c r="T103" s="19">
        <v>1163243.1428571427</v>
      </c>
      <c r="U103" s="29">
        <v>20952782.192075934</v>
      </c>
      <c r="V103" s="26">
        <v>637187.14489433169</v>
      </c>
      <c r="W103" s="26">
        <v>35173795.140692651</v>
      </c>
      <c r="X103" s="19">
        <v>1163243.1428571427</v>
      </c>
      <c r="Y103" s="29">
        <v>20952782.192075934</v>
      </c>
      <c r="Z103" s="26">
        <v>637187.14489433169</v>
      </c>
      <c r="AA103" s="26">
        <v>35173795.140692651</v>
      </c>
      <c r="AB103" s="19">
        <v>1163243.1428571427</v>
      </c>
      <c r="AC103" s="29">
        <v>20952782.192075934</v>
      </c>
      <c r="AD103" s="26">
        <v>637187.14489433169</v>
      </c>
      <c r="AE103" s="26">
        <v>35173795.140692651</v>
      </c>
      <c r="AF103" s="19">
        <v>1163243.1428571427</v>
      </c>
      <c r="AG103" s="29">
        <v>20952782.192075934</v>
      </c>
      <c r="AH103" s="26">
        <v>637187.14489433169</v>
      </c>
      <c r="AI103" s="26">
        <v>35173795.140692651</v>
      </c>
      <c r="AJ103" s="19">
        <v>1163243.1428571427</v>
      </c>
      <c r="AK103" s="29">
        <v>20952782.192075934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31998446.142857164</v>
      </c>
      <c r="H104" s="19">
        <v>1216680.857142857</v>
      </c>
      <c r="I104" s="29">
        <v>20728793.108064525</v>
      </c>
      <c r="J104" s="19">
        <v>500000</v>
      </c>
      <c r="K104" s="19">
        <v>33660662.326585203</v>
      </c>
      <c r="L104" s="19">
        <v>1216680.857142857</v>
      </c>
      <c r="M104" s="29">
        <v>21279787.673419759</v>
      </c>
      <c r="N104" s="26">
        <v>550000</v>
      </c>
      <c r="O104" s="26">
        <v>34862566.539088361</v>
      </c>
      <c r="P104" s="19">
        <v>1216680.857142857</v>
      </c>
      <c r="Q104" s="29">
        <v>21425319.754855957</v>
      </c>
      <c r="R104" s="26">
        <v>600000</v>
      </c>
      <c r="S104" s="26">
        <v>35562233.967787102</v>
      </c>
      <c r="T104" s="19">
        <v>1216680.857142857</v>
      </c>
      <c r="U104" s="29">
        <v>21425319.754855957</v>
      </c>
      <c r="V104" s="26">
        <v>642164.7770562768</v>
      </c>
      <c r="W104" s="26">
        <v>35762522.203463212</v>
      </c>
      <c r="X104" s="19">
        <v>1216680.857142857</v>
      </c>
      <c r="Y104" s="29">
        <v>21425319.754855957</v>
      </c>
      <c r="Z104" s="26">
        <v>642164.7770562768</v>
      </c>
      <c r="AA104" s="26">
        <v>35762522.203463212</v>
      </c>
      <c r="AB104" s="19">
        <v>1216680.857142857</v>
      </c>
      <c r="AC104" s="29">
        <v>21425319.754855957</v>
      </c>
      <c r="AD104" s="26">
        <v>642164.7770562768</v>
      </c>
      <c r="AE104" s="26">
        <v>35762522.203463212</v>
      </c>
      <c r="AF104" s="19">
        <v>1216680.857142857</v>
      </c>
      <c r="AG104" s="29">
        <v>21425319.754855957</v>
      </c>
      <c r="AH104" s="26">
        <v>642164.7770562768</v>
      </c>
      <c r="AI104" s="26">
        <v>35762522.203463212</v>
      </c>
      <c r="AJ104" s="19">
        <v>1216680.857142857</v>
      </c>
      <c r="AK104" s="29">
        <v>21425319.754855957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32395008.428571451</v>
      </c>
      <c r="H105" s="19">
        <v>1270118.5714285714</v>
      </c>
      <c r="I105" s="29">
        <v>21122459.619354848</v>
      </c>
      <c r="J105" s="19">
        <v>500000</v>
      </c>
      <c r="K105" s="19">
        <v>34107224.612299487</v>
      </c>
      <c r="L105" s="19">
        <v>1270118.5714285714</v>
      </c>
      <c r="M105" s="29">
        <v>21718454.184710082</v>
      </c>
      <c r="N105" s="26">
        <v>550000</v>
      </c>
      <c r="O105" s="26">
        <v>35359128.824802645</v>
      </c>
      <c r="P105" s="19">
        <v>1270118.5714285714</v>
      </c>
      <c r="Q105" s="29">
        <v>21902337.186581731</v>
      </c>
      <c r="R105" s="26">
        <v>600000</v>
      </c>
      <c r="S105" s="26">
        <v>36108796.253501385</v>
      </c>
      <c r="T105" s="19">
        <v>1270118.5714285714</v>
      </c>
      <c r="U105" s="29">
        <v>21902337.186581731</v>
      </c>
      <c r="V105" s="26">
        <v>647142.4092182219</v>
      </c>
      <c r="W105" s="26">
        <v>36356226.898395717</v>
      </c>
      <c r="X105" s="19">
        <v>1270118.5714285714</v>
      </c>
      <c r="Y105" s="29">
        <v>21902337.186581731</v>
      </c>
      <c r="Z105" s="26">
        <v>647142.4092182219</v>
      </c>
      <c r="AA105" s="26">
        <v>36356226.898395717</v>
      </c>
      <c r="AB105" s="19">
        <v>1270118.5714285714</v>
      </c>
      <c r="AC105" s="29">
        <v>21902337.186581731</v>
      </c>
      <c r="AD105" s="26">
        <v>647142.4092182219</v>
      </c>
      <c r="AE105" s="26">
        <v>36356226.898395717</v>
      </c>
      <c r="AF105" s="19">
        <v>1270118.5714285714</v>
      </c>
      <c r="AG105" s="29">
        <v>21902337.186581731</v>
      </c>
      <c r="AH105" s="26">
        <v>647142.4092182219</v>
      </c>
      <c r="AI105" s="26">
        <v>36356226.898395717</v>
      </c>
      <c r="AJ105" s="19">
        <v>1270118.5714285714</v>
      </c>
      <c r="AK105" s="29">
        <v>21902337.186581731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32791570.714285739</v>
      </c>
      <c r="H106" s="19">
        <v>1323556.2857142857</v>
      </c>
      <c r="I106" s="29">
        <v>21516126.130645171</v>
      </c>
      <c r="J106" s="19">
        <v>500000</v>
      </c>
      <c r="K106" s="19">
        <v>34553786.898013771</v>
      </c>
      <c r="L106" s="19">
        <v>1323556.2857142857</v>
      </c>
      <c r="M106" s="29">
        <v>22157120.696000405</v>
      </c>
      <c r="N106" s="26">
        <v>550000</v>
      </c>
      <c r="O106" s="26">
        <v>35855691.110516928</v>
      </c>
      <c r="P106" s="19">
        <v>1323556.2857142857</v>
      </c>
      <c r="Q106" s="29">
        <v>22383834.487253252</v>
      </c>
      <c r="R106" s="26">
        <v>600000</v>
      </c>
      <c r="S106" s="26">
        <v>36655358.539215669</v>
      </c>
      <c r="T106" s="19">
        <v>1323556.2857142857</v>
      </c>
      <c r="U106" s="29">
        <v>22383834.487253252</v>
      </c>
      <c r="V106" s="26">
        <v>650000</v>
      </c>
      <c r="W106" s="26">
        <v>36952789.184110001</v>
      </c>
      <c r="X106" s="19">
        <v>1323556.2857142857</v>
      </c>
      <c r="Y106" s="29">
        <v>22383834.487253252</v>
      </c>
      <c r="Z106" s="26">
        <v>652120.04138019681</v>
      </c>
      <c r="AA106" s="26">
        <v>36954909.225490198</v>
      </c>
      <c r="AB106" s="19">
        <v>1323556.2857142857</v>
      </c>
      <c r="AC106" s="29">
        <v>22383834.487253252</v>
      </c>
      <c r="AD106" s="26">
        <v>652120.04138019681</v>
      </c>
      <c r="AE106" s="26">
        <v>36954909.225490198</v>
      </c>
      <c r="AF106" s="19">
        <v>1323556.2857142857</v>
      </c>
      <c r="AG106" s="29">
        <v>22383834.487253252</v>
      </c>
      <c r="AH106" s="26">
        <v>652120.04138019681</v>
      </c>
      <c r="AI106" s="26">
        <v>36954909.225490198</v>
      </c>
      <c r="AJ106" s="19">
        <v>1323556.2857142857</v>
      </c>
      <c r="AK106" s="29">
        <v>22383834.487253252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33188133.000000026</v>
      </c>
      <c r="H107" s="19">
        <v>1376994</v>
      </c>
      <c r="I107" s="29">
        <v>21909792.641935494</v>
      </c>
      <c r="J107" s="19">
        <v>500000</v>
      </c>
      <c r="K107" s="19">
        <v>35000349.183728054</v>
      </c>
      <c r="L107" s="19">
        <v>1376994</v>
      </c>
      <c r="M107" s="29">
        <v>22595787.207290728</v>
      </c>
      <c r="N107" s="26">
        <v>550000</v>
      </c>
      <c r="O107" s="26">
        <v>36352253.396231212</v>
      </c>
      <c r="P107" s="19">
        <v>1376994</v>
      </c>
      <c r="Q107" s="29">
        <v>22867500.998543575</v>
      </c>
      <c r="R107" s="26">
        <v>600000</v>
      </c>
      <c r="S107" s="26">
        <v>37201920.824929953</v>
      </c>
      <c r="T107" s="19">
        <v>1376994</v>
      </c>
      <c r="U107" s="29">
        <v>22869811.656870555</v>
      </c>
      <c r="V107" s="26">
        <v>650000</v>
      </c>
      <c r="W107" s="26">
        <v>37549351.469824284</v>
      </c>
      <c r="X107" s="19">
        <v>1376994</v>
      </c>
      <c r="Y107" s="29">
        <v>22869811.656870555</v>
      </c>
      <c r="Z107" s="26">
        <v>657097.67354214191</v>
      </c>
      <c r="AA107" s="26">
        <v>37558569.184746623</v>
      </c>
      <c r="AB107" s="19">
        <v>1376994</v>
      </c>
      <c r="AC107" s="29">
        <v>22869811.656870555</v>
      </c>
      <c r="AD107" s="26">
        <v>657097.67354214191</v>
      </c>
      <c r="AE107" s="26">
        <v>37558569.184746623</v>
      </c>
      <c r="AF107" s="19">
        <v>1376994</v>
      </c>
      <c r="AG107" s="29">
        <v>22869811.656870555</v>
      </c>
      <c r="AH107" s="26">
        <v>657097.67354214191</v>
      </c>
      <c r="AI107" s="26">
        <v>37558569.184746623</v>
      </c>
      <c r="AJ107" s="19">
        <v>1376994</v>
      </c>
      <c r="AK107" s="29">
        <v>22869811.656870555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33506301.250000026</v>
      </c>
      <c r="H108" s="19">
        <v>1508825.75</v>
      </c>
      <c r="I108" s="29">
        <v>22303459.153225817</v>
      </c>
      <c r="J108" s="19">
        <v>500000</v>
      </c>
      <c r="K108" s="19">
        <v>35368517.433728054</v>
      </c>
      <c r="L108" s="19">
        <v>1508825.75</v>
      </c>
      <c r="M108" s="29">
        <v>23034453.718581051</v>
      </c>
      <c r="N108" s="26">
        <v>550000</v>
      </c>
      <c r="O108" s="26">
        <v>36770421.646231212</v>
      </c>
      <c r="P108" s="19">
        <v>1508825.75</v>
      </c>
      <c r="Q108" s="29">
        <v>23351167.509833898</v>
      </c>
      <c r="R108" s="26">
        <v>600000</v>
      </c>
      <c r="S108" s="26">
        <v>37670089.074929953</v>
      </c>
      <c r="T108" s="19">
        <v>1508825.75</v>
      </c>
      <c r="U108" s="29">
        <v>23360268.695433605</v>
      </c>
      <c r="V108" s="26">
        <v>650000</v>
      </c>
      <c r="W108" s="26">
        <v>38067519.719824284</v>
      </c>
      <c r="X108" s="19">
        <v>1508825.75</v>
      </c>
      <c r="Y108" s="29">
        <v>23360268.695433605</v>
      </c>
      <c r="Z108" s="26">
        <v>662075.30570408702</v>
      </c>
      <c r="AA108" s="26">
        <v>38088812.74045071</v>
      </c>
      <c r="AB108" s="19">
        <v>1508825.75</v>
      </c>
      <c r="AC108" s="29">
        <v>23360268.695433605</v>
      </c>
      <c r="AD108" s="26">
        <v>662075.30570408702</v>
      </c>
      <c r="AE108" s="26">
        <v>38088812.74045071</v>
      </c>
      <c r="AF108" s="19">
        <v>1508825.75</v>
      </c>
      <c r="AG108" s="29">
        <v>23360268.695433605</v>
      </c>
      <c r="AH108" s="26">
        <v>662075.30570408702</v>
      </c>
      <c r="AI108" s="26">
        <v>38088812.74045071</v>
      </c>
      <c r="AJ108" s="19">
        <v>1508825.75</v>
      </c>
      <c r="AK108" s="29">
        <v>23360268.695433605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33824469.50000003</v>
      </c>
      <c r="H109" s="19">
        <v>1640657.5</v>
      </c>
      <c r="I109" s="29">
        <v>22697125.66451614</v>
      </c>
      <c r="J109" s="19">
        <v>500000</v>
      </c>
      <c r="K109" s="19">
        <v>35736685.683728054</v>
      </c>
      <c r="L109" s="19">
        <v>1640657.5</v>
      </c>
      <c r="M109" s="29">
        <v>23473120.229871374</v>
      </c>
      <c r="N109" s="26">
        <v>550000</v>
      </c>
      <c r="O109" s="26">
        <v>37188589.896231212</v>
      </c>
      <c r="P109" s="19">
        <v>1640657.5</v>
      </c>
      <c r="Q109" s="29">
        <v>23834834.021124221</v>
      </c>
      <c r="R109" s="26">
        <v>600000</v>
      </c>
      <c r="S109" s="26">
        <v>38138257.324929953</v>
      </c>
      <c r="T109" s="19">
        <v>1640657.5</v>
      </c>
      <c r="U109" s="29">
        <v>23855205.602942407</v>
      </c>
      <c r="V109" s="26">
        <v>650000</v>
      </c>
      <c r="W109" s="26">
        <v>38585687.969824284</v>
      </c>
      <c r="X109" s="19">
        <v>1640657.5</v>
      </c>
      <c r="Y109" s="29">
        <v>23855205.602942407</v>
      </c>
      <c r="Z109" s="26">
        <v>667052.93786606193</v>
      </c>
      <c r="AA109" s="26">
        <v>38624033.928316772</v>
      </c>
      <c r="AB109" s="19">
        <v>1640657.5</v>
      </c>
      <c r="AC109" s="29">
        <v>23855205.602942407</v>
      </c>
      <c r="AD109" s="26">
        <v>667052.93786606193</v>
      </c>
      <c r="AE109" s="26">
        <v>38624033.928316772</v>
      </c>
      <c r="AF109" s="19">
        <v>1640657.5</v>
      </c>
      <c r="AG109" s="29">
        <v>23855205.602942407</v>
      </c>
      <c r="AH109" s="26">
        <v>667052.93786606193</v>
      </c>
      <c r="AI109" s="26">
        <v>38624033.928316772</v>
      </c>
      <c r="AJ109" s="19">
        <v>1640657.5</v>
      </c>
      <c r="AK109" s="29">
        <v>23855205.602942407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34142637.75000003</v>
      </c>
      <c r="H110" s="19">
        <v>1772489.25</v>
      </c>
      <c r="I110" s="29">
        <v>23090792.175806463</v>
      </c>
      <c r="J110" s="19">
        <v>500000</v>
      </c>
      <c r="K110" s="19">
        <v>36104853.933728054</v>
      </c>
      <c r="L110" s="19">
        <v>1772489.25</v>
      </c>
      <c r="M110" s="29">
        <v>23911786.741161697</v>
      </c>
      <c r="N110" s="26">
        <v>550000</v>
      </c>
      <c r="O110" s="26">
        <v>37606758.146231212</v>
      </c>
      <c r="P110" s="19">
        <v>1772489.25</v>
      </c>
      <c r="Q110" s="29">
        <v>24318500.532414544</v>
      </c>
      <c r="R110" s="26">
        <v>600000</v>
      </c>
      <c r="S110" s="26">
        <v>38606425.574929953</v>
      </c>
      <c r="T110" s="19">
        <v>1772489.25</v>
      </c>
      <c r="U110" s="29">
        <v>24354622.379396986</v>
      </c>
      <c r="V110" s="26">
        <v>650000</v>
      </c>
      <c r="W110" s="26">
        <v>39103856.219824284</v>
      </c>
      <c r="X110" s="19">
        <v>1772489.25</v>
      </c>
      <c r="Y110" s="29">
        <v>24354622.379396986</v>
      </c>
      <c r="Z110" s="26">
        <v>672030.57002800703</v>
      </c>
      <c r="AA110" s="26">
        <v>39164232.748344779</v>
      </c>
      <c r="AB110" s="19">
        <v>1772489.25</v>
      </c>
      <c r="AC110" s="29">
        <v>24354622.379396986</v>
      </c>
      <c r="AD110" s="26">
        <v>672030.57002800703</v>
      </c>
      <c r="AE110" s="26">
        <v>39164232.748344779</v>
      </c>
      <c r="AF110" s="19">
        <v>1772489.25</v>
      </c>
      <c r="AG110" s="29">
        <v>24354622.379396986</v>
      </c>
      <c r="AH110" s="26">
        <v>672030.57002800703</v>
      </c>
      <c r="AI110" s="26">
        <v>39164232.748344779</v>
      </c>
      <c r="AJ110" s="19">
        <v>1772489.25</v>
      </c>
      <c r="AK110" s="29">
        <v>24354622.379396986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34460806.00000003</v>
      </c>
      <c r="H111" s="19">
        <v>1904321</v>
      </c>
      <c r="I111" s="29">
        <v>23484458.687096786</v>
      </c>
      <c r="J111" s="19">
        <v>500000</v>
      </c>
      <c r="K111" s="19">
        <v>36473022.183728054</v>
      </c>
      <c r="L111" s="19">
        <v>1904321</v>
      </c>
      <c r="M111" s="29">
        <v>24350453.25245202</v>
      </c>
      <c r="N111" s="26">
        <v>550000</v>
      </c>
      <c r="O111" s="26">
        <v>38024926.396231212</v>
      </c>
      <c r="P111" s="19">
        <v>1904321</v>
      </c>
      <c r="Q111" s="29">
        <v>24802167.043704867</v>
      </c>
      <c r="R111" s="26">
        <v>600000</v>
      </c>
      <c r="S111" s="26">
        <v>39074593.824929953</v>
      </c>
      <c r="T111" s="19">
        <v>1904321</v>
      </c>
      <c r="U111" s="29">
        <v>24858519.024797317</v>
      </c>
      <c r="V111" s="26">
        <v>650000</v>
      </c>
      <c r="W111" s="26">
        <v>39622024.469824284</v>
      </c>
      <c r="X111" s="19">
        <v>1904321</v>
      </c>
      <c r="Y111" s="29">
        <v>24858519.024797317</v>
      </c>
      <c r="Z111" s="26">
        <v>677008.20218995214</v>
      </c>
      <c r="AA111" s="26">
        <v>39709409.200534731</v>
      </c>
      <c r="AB111" s="19">
        <v>1904321</v>
      </c>
      <c r="AC111" s="29">
        <v>24858519.024797317</v>
      </c>
      <c r="AD111" s="26">
        <v>677008.20218995214</v>
      </c>
      <c r="AE111" s="26">
        <v>39709409.200534731</v>
      </c>
      <c r="AF111" s="19">
        <v>1904321</v>
      </c>
      <c r="AG111" s="29">
        <v>24858519.024797317</v>
      </c>
      <c r="AH111" s="26">
        <v>677008.20218995214</v>
      </c>
      <c r="AI111" s="26">
        <v>39709409.200534731</v>
      </c>
      <c r="AJ111" s="19">
        <v>1904321</v>
      </c>
      <c r="AK111" s="29">
        <v>24858519.024797317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34778974.25000003</v>
      </c>
      <c r="H112" s="19">
        <v>2036152.75</v>
      </c>
      <c r="I112" s="29">
        <v>23878125.198387109</v>
      </c>
      <c r="J112" s="19">
        <v>500000</v>
      </c>
      <c r="K112" s="19">
        <v>36841190.433728054</v>
      </c>
      <c r="L112" s="19">
        <v>2036152.75</v>
      </c>
      <c r="M112" s="29">
        <v>24789119.763742343</v>
      </c>
      <c r="N112" s="26">
        <v>550000</v>
      </c>
      <c r="O112" s="26">
        <v>38443094.646231212</v>
      </c>
      <c r="P112" s="19">
        <v>2036152.75</v>
      </c>
      <c r="Q112" s="29">
        <v>25285833.55499519</v>
      </c>
      <c r="R112" s="26">
        <v>600000</v>
      </c>
      <c r="S112" s="26">
        <v>39542762.074929953</v>
      </c>
      <c r="T112" s="19">
        <v>2036152.75</v>
      </c>
      <c r="U112" s="29">
        <v>25366895.539143395</v>
      </c>
      <c r="V112" s="26">
        <v>650000</v>
      </c>
      <c r="W112" s="26">
        <v>40140192.719824284</v>
      </c>
      <c r="X112" s="19">
        <v>2036152.75</v>
      </c>
      <c r="Y112" s="29">
        <v>25366895.539143395</v>
      </c>
      <c r="Z112" s="26">
        <v>681985.83435192704</v>
      </c>
      <c r="AA112" s="26">
        <v>40259563.284886658</v>
      </c>
      <c r="AB112" s="19">
        <v>2036152.75</v>
      </c>
      <c r="AC112" s="29">
        <v>25366895.539143395</v>
      </c>
      <c r="AD112" s="26">
        <v>681985.83435192704</v>
      </c>
      <c r="AE112" s="26">
        <v>40259563.284886658</v>
      </c>
      <c r="AF112" s="19">
        <v>2036152.75</v>
      </c>
      <c r="AG112" s="29">
        <v>25366895.539143395</v>
      </c>
      <c r="AH112" s="26">
        <v>681985.83435192704</v>
      </c>
      <c r="AI112" s="26">
        <v>40259563.284886658</v>
      </c>
      <c r="AJ112" s="19">
        <v>2036152.75</v>
      </c>
      <c r="AK112" s="29">
        <v>25366895.539143395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35097142.50000003</v>
      </c>
      <c r="H113" s="19">
        <v>2167984.5</v>
      </c>
      <c r="I113" s="29">
        <v>24271791.709677432</v>
      </c>
      <c r="J113" s="19">
        <v>500000</v>
      </c>
      <c r="K113" s="19">
        <v>37209358.683728054</v>
      </c>
      <c r="L113" s="19">
        <v>2167984.5</v>
      </c>
      <c r="M113" s="29">
        <v>25227786.275032666</v>
      </c>
      <c r="N113" s="26">
        <v>550000</v>
      </c>
      <c r="O113" s="26">
        <v>38861262.896231212</v>
      </c>
      <c r="P113" s="19">
        <v>2167984.5</v>
      </c>
      <c r="Q113" s="29">
        <v>25769500.066285513</v>
      </c>
      <c r="R113" s="26">
        <v>600000</v>
      </c>
      <c r="S113" s="26">
        <v>40010930.324929953</v>
      </c>
      <c r="T113" s="19">
        <v>2167984.5</v>
      </c>
      <c r="U113" s="29">
        <v>25879751.922435254</v>
      </c>
      <c r="V113" s="26">
        <v>650000</v>
      </c>
      <c r="W113" s="26">
        <v>40658360.969824284</v>
      </c>
      <c r="X113" s="19">
        <v>2167984.5</v>
      </c>
      <c r="Y113" s="29">
        <v>25879751.922435254</v>
      </c>
      <c r="Z113" s="26">
        <v>686963.46651387215</v>
      </c>
      <c r="AA113" s="26">
        <v>40814695.00140053</v>
      </c>
      <c r="AB113" s="19">
        <v>2167984.5</v>
      </c>
      <c r="AC113" s="29">
        <v>25879751.922435254</v>
      </c>
      <c r="AD113" s="26">
        <v>686963.46651387215</v>
      </c>
      <c r="AE113" s="26">
        <v>40814695.00140053</v>
      </c>
      <c r="AF113" s="19">
        <v>2167984.5</v>
      </c>
      <c r="AG113" s="29">
        <v>25879751.922435254</v>
      </c>
      <c r="AH113" s="26">
        <v>686963.46651387215</v>
      </c>
      <c r="AI113" s="26">
        <v>40814695.00140053</v>
      </c>
      <c r="AJ113" s="19">
        <v>2167984.5</v>
      </c>
      <c r="AK113" s="29">
        <v>25879751.922435254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35415310.75000003</v>
      </c>
      <c r="H114" s="19">
        <v>2299816.25</v>
      </c>
      <c r="I114" s="29">
        <v>24665458.220967755</v>
      </c>
      <c r="J114" s="19">
        <v>500000</v>
      </c>
      <c r="K114" s="19">
        <v>37577526.933728054</v>
      </c>
      <c r="L114" s="19">
        <v>2299816.25</v>
      </c>
      <c r="M114" s="29">
        <v>25666452.786322989</v>
      </c>
      <c r="N114" s="26">
        <v>550000</v>
      </c>
      <c r="O114" s="26">
        <v>39279431.146231212</v>
      </c>
      <c r="P114" s="19">
        <v>2299816.25</v>
      </c>
      <c r="Q114" s="29">
        <v>26253166.577575836</v>
      </c>
      <c r="R114" s="26">
        <v>600000</v>
      </c>
      <c r="S114" s="26">
        <v>40479098.574929953</v>
      </c>
      <c r="T114" s="19">
        <v>2299816.25</v>
      </c>
      <c r="U114" s="29">
        <v>26397088.174672861</v>
      </c>
      <c r="V114" s="26">
        <v>650000</v>
      </c>
      <c r="W114" s="26">
        <v>41176529.219824284</v>
      </c>
      <c r="X114" s="19">
        <v>2299816.25</v>
      </c>
      <c r="Y114" s="29">
        <v>26397088.174672861</v>
      </c>
      <c r="Z114" s="26">
        <v>691941.09867584705</v>
      </c>
      <c r="AA114" s="26">
        <v>41374804.350076377</v>
      </c>
      <c r="AB114" s="19">
        <v>2299816.25</v>
      </c>
      <c r="AC114" s="29">
        <v>26397088.174672861</v>
      </c>
      <c r="AD114" s="26">
        <v>691941.09867584705</v>
      </c>
      <c r="AE114" s="26">
        <v>41374804.350076377</v>
      </c>
      <c r="AF114" s="19">
        <v>2299816.25</v>
      </c>
      <c r="AG114" s="29">
        <v>26397088.174672861</v>
      </c>
      <c r="AH114" s="26">
        <v>691941.09867584705</v>
      </c>
      <c r="AI114" s="26">
        <v>41374804.350076377</v>
      </c>
      <c r="AJ114" s="19">
        <v>2299816.25</v>
      </c>
      <c r="AK114" s="29">
        <v>26397088.174672861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35733479.00000003</v>
      </c>
      <c r="H115" s="19">
        <v>2431648</v>
      </c>
      <c r="I115" s="29">
        <v>25059124.732258078</v>
      </c>
      <c r="J115" s="19">
        <v>500000</v>
      </c>
      <c r="K115" s="19">
        <v>37945695.183728054</v>
      </c>
      <c r="L115" s="19">
        <v>2431648</v>
      </c>
      <c r="M115" s="29">
        <v>26105119.297613312</v>
      </c>
      <c r="N115" s="26">
        <v>550000</v>
      </c>
      <c r="O115" s="26">
        <v>39697599.396231212</v>
      </c>
      <c r="P115" s="19">
        <v>2431648</v>
      </c>
      <c r="Q115" s="29">
        <v>26736833.088866159</v>
      </c>
      <c r="R115" s="26">
        <v>600000</v>
      </c>
      <c r="S115" s="26">
        <v>40947266.824929953</v>
      </c>
      <c r="T115" s="19">
        <v>2431648</v>
      </c>
      <c r="U115" s="29">
        <v>26918904.295856219</v>
      </c>
      <c r="V115" s="26">
        <v>650000</v>
      </c>
      <c r="W115" s="26">
        <v>41694697.469824284</v>
      </c>
      <c r="X115" s="19">
        <v>2431648</v>
      </c>
      <c r="Y115" s="29">
        <v>26918904.295856219</v>
      </c>
      <c r="Z115" s="26">
        <v>696918.73083779216</v>
      </c>
      <c r="AA115" s="26">
        <v>41939891.33091417</v>
      </c>
      <c r="AB115" s="19">
        <v>2431648</v>
      </c>
      <c r="AC115" s="29">
        <v>26918904.295856219</v>
      </c>
      <c r="AD115" s="26">
        <v>696918.73083779216</v>
      </c>
      <c r="AE115" s="26">
        <v>41939891.33091417</v>
      </c>
      <c r="AF115" s="19">
        <v>2431648</v>
      </c>
      <c r="AG115" s="29">
        <v>26918904.295856219</v>
      </c>
      <c r="AH115" s="26">
        <v>696918.73083779216</v>
      </c>
      <c r="AI115" s="26">
        <v>41939891.33091417</v>
      </c>
      <c r="AJ115" s="19">
        <v>2431648</v>
      </c>
      <c r="AK115" s="29">
        <v>26918904.295856219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35975818.00000003</v>
      </c>
      <c r="H116" s="19">
        <v>2639309</v>
      </c>
      <c r="I116" s="29">
        <v>25452791.243548401</v>
      </c>
      <c r="J116" s="19">
        <v>500000</v>
      </c>
      <c r="K116" s="19">
        <v>38238034.183728054</v>
      </c>
      <c r="L116" s="19">
        <v>2639309</v>
      </c>
      <c r="M116" s="29">
        <v>26543785.808903635</v>
      </c>
      <c r="N116" s="26">
        <v>550000</v>
      </c>
      <c r="O116" s="26">
        <v>40039938.396231212</v>
      </c>
      <c r="P116" s="19">
        <v>2639309</v>
      </c>
      <c r="Q116" s="29">
        <v>27220499.600156482</v>
      </c>
      <c r="R116" s="26">
        <v>600000</v>
      </c>
      <c r="S116" s="26">
        <v>41339605.824929953</v>
      </c>
      <c r="T116" s="19">
        <v>2639309</v>
      </c>
      <c r="U116" s="29">
        <v>27445200.285985358</v>
      </c>
      <c r="V116" s="26">
        <v>650000</v>
      </c>
      <c r="W116" s="26">
        <v>42137036.469824284</v>
      </c>
      <c r="X116" s="19">
        <v>2639309</v>
      </c>
      <c r="Y116" s="29">
        <v>27445200.285985358</v>
      </c>
      <c r="Z116" s="26">
        <v>700000</v>
      </c>
      <c r="AA116" s="26">
        <v>42432230.33091417</v>
      </c>
      <c r="AB116" s="19">
        <v>2639309</v>
      </c>
      <c r="AC116" s="29">
        <v>27445200.285985358</v>
      </c>
      <c r="AD116" s="26">
        <v>701896.36299973726</v>
      </c>
      <c r="AE116" s="26">
        <v>42434126.693913907</v>
      </c>
      <c r="AF116" s="19">
        <v>2639309</v>
      </c>
      <c r="AG116" s="29">
        <v>27445200.285985358</v>
      </c>
      <c r="AH116" s="26">
        <v>701896.36299973726</v>
      </c>
      <c r="AI116" s="26">
        <v>42434126.693913907</v>
      </c>
      <c r="AJ116" s="19">
        <v>2639309</v>
      </c>
      <c r="AK116" s="29">
        <v>27445200.285985358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36146875.00000003</v>
      </c>
      <c r="H117" s="19">
        <v>2918252</v>
      </c>
      <c r="I117" s="29">
        <v>25846457.754838724</v>
      </c>
      <c r="J117" s="19">
        <v>500000</v>
      </c>
      <c r="K117" s="19">
        <v>38459091.183728054</v>
      </c>
      <c r="L117" s="19">
        <v>2918252</v>
      </c>
      <c r="M117" s="29">
        <v>26982452.320193958</v>
      </c>
      <c r="N117" s="26">
        <v>550000</v>
      </c>
      <c r="O117" s="26">
        <v>40310995.396231212</v>
      </c>
      <c r="P117" s="19">
        <v>2918252</v>
      </c>
      <c r="Q117" s="29">
        <v>27704166.111446805</v>
      </c>
      <c r="R117" s="26">
        <v>600000</v>
      </c>
      <c r="S117" s="26">
        <v>41660662.824929953</v>
      </c>
      <c r="T117" s="19">
        <v>2918252</v>
      </c>
      <c r="U117" s="29">
        <v>27973866.797275681</v>
      </c>
      <c r="V117" s="26">
        <v>650000</v>
      </c>
      <c r="W117" s="26">
        <v>42508093.469824284</v>
      </c>
      <c r="X117" s="19">
        <v>2918252</v>
      </c>
      <c r="Y117" s="29">
        <v>27975976.145060245</v>
      </c>
      <c r="Z117" s="26">
        <v>700000</v>
      </c>
      <c r="AA117" s="26">
        <v>42853287.33091417</v>
      </c>
      <c r="AB117" s="19">
        <v>2918252</v>
      </c>
      <c r="AC117" s="29">
        <v>27975976.145060245</v>
      </c>
      <c r="AD117" s="26">
        <v>706873.99516171217</v>
      </c>
      <c r="AE117" s="26">
        <v>42862057.689075619</v>
      </c>
      <c r="AF117" s="19">
        <v>2918252</v>
      </c>
      <c r="AG117" s="29">
        <v>27975976.145060245</v>
      </c>
      <c r="AH117" s="26">
        <v>706873.99516171217</v>
      </c>
      <c r="AI117" s="26">
        <v>42862057.689075619</v>
      </c>
      <c r="AJ117" s="19">
        <v>2918252</v>
      </c>
      <c r="AK117" s="29">
        <v>27975976.145060245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36280181.00000003</v>
      </c>
      <c r="H118" s="19">
        <v>3234946</v>
      </c>
      <c r="I118" s="29">
        <v>26240124.266129047</v>
      </c>
      <c r="J118" s="19">
        <v>500000</v>
      </c>
      <c r="K118" s="19">
        <v>38642397.183728054</v>
      </c>
      <c r="L118" s="19">
        <v>3234946</v>
      </c>
      <c r="M118" s="29">
        <v>27421118.831484281</v>
      </c>
      <c r="N118" s="26">
        <v>550000</v>
      </c>
      <c r="O118" s="26">
        <v>40544301.396231212</v>
      </c>
      <c r="P118" s="19">
        <v>3234946</v>
      </c>
      <c r="Q118" s="29">
        <v>28187832.622737128</v>
      </c>
      <c r="R118" s="26">
        <v>600000</v>
      </c>
      <c r="S118" s="26">
        <v>41943968.824929953</v>
      </c>
      <c r="T118" s="19">
        <v>3234946</v>
      </c>
      <c r="U118" s="29">
        <v>28502533.308566004</v>
      </c>
      <c r="V118" s="26">
        <v>650000</v>
      </c>
      <c r="W118" s="26">
        <v>42841399.469824284</v>
      </c>
      <c r="X118" s="19">
        <v>3234946</v>
      </c>
      <c r="Y118" s="29">
        <v>28511231.873080909</v>
      </c>
      <c r="Z118" s="26">
        <v>700000</v>
      </c>
      <c r="AA118" s="26">
        <v>43236593.33091417</v>
      </c>
      <c r="AB118" s="19">
        <v>3234946</v>
      </c>
      <c r="AC118" s="29">
        <v>28511231.873080909</v>
      </c>
      <c r="AD118" s="26">
        <v>711851.62732365727</v>
      </c>
      <c r="AE118" s="26">
        <v>43257215.316399276</v>
      </c>
      <c r="AF118" s="19">
        <v>3234946</v>
      </c>
      <c r="AG118" s="29">
        <v>28511231.873080909</v>
      </c>
      <c r="AH118" s="26">
        <v>711851.62732365727</v>
      </c>
      <c r="AI118" s="26">
        <v>43257215.316399276</v>
      </c>
      <c r="AJ118" s="19">
        <v>3234946</v>
      </c>
      <c r="AK118" s="29">
        <v>28511231.873080909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36405948.00000003</v>
      </c>
      <c r="H119" s="19">
        <v>3559179</v>
      </c>
      <c r="I119" s="29">
        <v>26633790.77741937</v>
      </c>
      <c r="J119" s="19">
        <v>500000</v>
      </c>
      <c r="K119" s="19">
        <v>38818164.183728054</v>
      </c>
      <c r="L119" s="19">
        <v>3559179</v>
      </c>
      <c r="M119" s="29">
        <v>27859785.342774604</v>
      </c>
      <c r="N119" s="26">
        <v>550000</v>
      </c>
      <c r="O119" s="26">
        <v>40770068.396231212</v>
      </c>
      <c r="P119" s="19">
        <v>3559179</v>
      </c>
      <c r="Q119" s="29">
        <v>28671499.134027451</v>
      </c>
      <c r="R119" s="26">
        <v>600000</v>
      </c>
      <c r="S119" s="26">
        <v>42219735.824929953</v>
      </c>
      <c r="T119" s="19">
        <v>3559179</v>
      </c>
      <c r="U119" s="29">
        <v>29031199.819856327</v>
      </c>
      <c r="V119" s="26">
        <v>650000</v>
      </c>
      <c r="W119" s="26">
        <v>43167166.469824284</v>
      </c>
      <c r="X119" s="19">
        <v>3559179</v>
      </c>
      <c r="Y119" s="29">
        <v>29050967.470047321</v>
      </c>
      <c r="Z119" s="26">
        <v>700000</v>
      </c>
      <c r="AA119" s="26">
        <v>43612360.33091417</v>
      </c>
      <c r="AB119" s="19">
        <v>3559179</v>
      </c>
      <c r="AC119" s="29">
        <v>29050967.470047321</v>
      </c>
      <c r="AD119" s="26">
        <v>716829.25948560238</v>
      </c>
      <c r="AE119" s="26">
        <v>43649811.575884879</v>
      </c>
      <c r="AF119" s="19">
        <v>3559179</v>
      </c>
      <c r="AG119" s="29">
        <v>29050967.470047321</v>
      </c>
      <c r="AH119" s="26">
        <v>716829.25948560238</v>
      </c>
      <c r="AI119" s="26">
        <v>43649811.575884879</v>
      </c>
      <c r="AJ119" s="19">
        <v>3559179</v>
      </c>
      <c r="AK119" s="29">
        <v>29050967.470047321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36578033.00000003</v>
      </c>
      <c r="H120" s="19">
        <v>3837094</v>
      </c>
      <c r="I120" s="29">
        <v>27027457.288709693</v>
      </c>
      <c r="J120" s="19">
        <v>500000</v>
      </c>
      <c r="K120" s="19">
        <v>39040249.183728054</v>
      </c>
      <c r="L120" s="19">
        <v>3837094</v>
      </c>
      <c r="M120" s="29">
        <v>28298451.854064927</v>
      </c>
      <c r="N120" s="26">
        <v>550000</v>
      </c>
      <c r="O120" s="26">
        <v>41042153.396231212</v>
      </c>
      <c r="P120" s="19">
        <v>3837094</v>
      </c>
      <c r="Q120" s="29">
        <v>29155165.645317774</v>
      </c>
      <c r="R120" s="26">
        <v>600000</v>
      </c>
      <c r="S120" s="26">
        <v>42541820.824929953</v>
      </c>
      <c r="T120" s="19">
        <v>3837094</v>
      </c>
      <c r="U120" s="29">
        <v>29559866.33114665</v>
      </c>
      <c r="V120" s="26">
        <v>650000</v>
      </c>
      <c r="W120" s="26">
        <v>43539251.469824284</v>
      </c>
      <c r="X120" s="19">
        <v>3837094</v>
      </c>
      <c r="Y120" s="29">
        <v>29595182.935959488</v>
      </c>
      <c r="Z120" s="26">
        <v>700000</v>
      </c>
      <c r="AA120" s="26">
        <v>44034445.33091417</v>
      </c>
      <c r="AB120" s="19">
        <v>3837094</v>
      </c>
      <c r="AC120" s="29">
        <v>29595182.935959488</v>
      </c>
      <c r="AD120" s="26">
        <v>721806.89164757729</v>
      </c>
      <c r="AE120" s="26">
        <v>44093703.467532456</v>
      </c>
      <c r="AF120" s="19">
        <v>3837094</v>
      </c>
      <c r="AG120" s="29">
        <v>29595182.935959488</v>
      </c>
      <c r="AH120" s="26">
        <v>721806.89164757729</v>
      </c>
      <c r="AI120" s="26">
        <v>44093703.467532456</v>
      </c>
      <c r="AJ120" s="19">
        <v>3837094</v>
      </c>
      <c r="AK120" s="29">
        <v>29595182.935959488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36802626.00000003</v>
      </c>
      <c r="H121" s="19">
        <v>4062501</v>
      </c>
      <c r="I121" s="29">
        <v>27421123.800000016</v>
      </c>
      <c r="J121" s="19">
        <v>500000</v>
      </c>
      <c r="K121" s="19">
        <v>39314842.183728054</v>
      </c>
      <c r="L121" s="19">
        <v>4062501</v>
      </c>
      <c r="M121" s="29">
        <v>28737118.365355249</v>
      </c>
      <c r="N121" s="26">
        <v>550000</v>
      </c>
      <c r="O121" s="26">
        <v>41366746.396231212</v>
      </c>
      <c r="P121" s="19">
        <v>4062501</v>
      </c>
      <c r="Q121" s="29">
        <v>29638832.156608097</v>
      </c>
      <c r="R121" s="26">
        <v>600000</v>
      </c>
      <c r="S121" s="26">
        <v>42916413.824929953</v>
      </c>
      <c r="T121" s="19">
        <v>4062501</v>
      </c>
      <c r="U121" s="29">
        <v>30088532.842436973</v>
      </c>
      <c r="V121" s="26">
        <v>650000</v>
      </c>
      <c r="W121" s="26">
        <v>43963844.469824284</v>
      </c>
      <c r="X121" s="19">
        <v>4062501</v>
      </c>
      <c r="Y121" s="29">
        <v>30143878.270817433</v>
      </c>
      <c r="Z121" s="26">
        <v>700000</v>
      </c>
      <c r="AA121" s="26">
        <v>44509038.33091417</v>
      </c>
      <c r="AB121" s="19">
        <v>4062501</v>
      </c>
      <c r="AC121" s="29">
        <v>30143878.270817433</v>
      </c>
      <c r="AD121" s="26">
        <v>726784.52380952239</v>
      </c>
      <c r="AE121" s="26">
        <v>44595080.991341978</v>
      </c>
      <c r="AF121" s="19">
        <v>4062501</v>
      </c>
      <c r="AG121" s="29">
        <v>30143878.270817433</v>
      </c>
      <c r="AH121" s="26">
        <v>726784.52380952239</v>
      </c>
      <c r="AI121" s="26">
        <v>44595080.991341978</v>
      </c>
      <c r="AJ121" s="19">
        <v>4062501</v>
      </c>
      <c r="AK121" s="29">
        <v>30143878.270817433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37048550.00000003</v>
      </c>
      <c r="H122" s="19">
        <v>4266577</v>
      </c>
      <c r="I122" s="29">
        <v>27780701.742857158</v>
      </c>
      <c r="J122" s="19">
        <v>500000</v>
      </c>
      <c r="K122" s="19">
        <v>39610766.183728054</v>
      </c>
      <c r="L122" s="19">
        <v>4266577</v>
      </c>
      <c r="M122" s="29">
        <v>29141696.308212392</v>
      </c>
      <c r="N122" s="26">
        <v>550000</v>
      </c>
      <c r="O122" s="26">
        <v>41712670.396231212</v>
      </c>
      <c r="P122" s="19">
        <v>4266577</v>
      </c>
      <c r="Q122" s="29">
        <v>30088410.09946524</v>
      </c>
      <c r="R122" s="26">
        <v>600000</v>
      </c>
      <c r="S122" s="26">
        <v>43312337.824929953</v>
      </c>
      <c r="T122" s="19">
        <v>4266577</v>
      </c>
      <c r="U122" s="29">
        <v>30583110.785294112</v>
      </c>
      <c r="V122" s="26">
        <v>650000</v>
      </c>
      <c r="W122" s="26">
        <v>44409768.469824284</v>
      </c>
      <c r="X122" s="19">
        <v>4266577</v>
      </c>
      <c r="Y122" s="29">
        <v>30662964.90618794</v>
      </c>
      <c r="Z122" s="26">
        <v>700000</v>
      </c>
      <c r="AA122" s="26">
        <v>45004962.33091417</v>
      </c>
      <c r="AB122" s="19">
        <v>4266577</v>
      </c>
      <c r="AC122" s="29">
        <v>30662964.90618794</v>
      </c>
      <c r="AD122" s="26">
        <v>731762.15597146749</v>
      </c>
      <c r="AE122" s="26">
        <v>45122767.147313446</v>
      </c>
      <c r="AF122" s="19">
        <v>4266577</v>
      </c>
      <c r="AG122" s="29">
        <v>30662964.90618794</v>
      </c>
      <c r="AH122" s="26">
        <v>731762.15597146749</v>
      </c>
      <c r="AI122" s="26">
        <v>45122767.147313446</v>
      </c>
      <c r="AJ122" s="19">
        <v>4266577</v>
      </c>
      <c r="AK122" s="29">
        <v>30662964.90618794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37155387.00000003</v>
      </c>
      <c r="H123" s="19">
        <v>4609740</v>
      </c>
      <c r="I123" s="29">
        <v>28140279.685714301</v>
      </c>
      <c r="J123" s="19">
        <v>500000</v>
      </c>
      <c r="K123" s="19">
        <v>39767603.183728054</v>
      </c>
      <c r="L123" s="19">
        <v>4609740</v>
      </c>
      <c r="M123" s="29">
        <v>29546274.251069538</v>
      </c>
      <c r="N123" s="26">
        <v>550000</v>
      </c>
      <c r="O123" s="26">
        <v>41919507.396231212</v>
      </c>
      <c r="P123" s="19">
        <v>4609740</v>
      </c>
      <c r="Q123" s="29">
        <v>30537988.042322386</v>
      </c>
      <c r="R123" s="26">
        <v>600000</v>
      </c>
      <c r="S123" s="26">
        <v>43569174.824929953</v>
      </c>
      <c r="T123" s="19">
        <v>4609740</v>
      </c>
      <c r="U123" s="29">
        <v>31077688.728151251</v>
      </c>
      <c r="V123" s="26">
        <v>650000</v>
      </c>
      <c r="W123" s="26">
        <v>44716605.469824284</v>
      </c>
      <c r="X123" s="19">
        <v>4609740</v>
      </c>
      <c r="Y123" s="29">
        <v>31186531.410504203</v>
      </c>
      <c r="Z123" s="26">
        <v>700000</v>
      </c>
      <c r="AA123" s="26">
        <v>45361799.33091417</v>
      </c>
      <c r="AB123" s="19">
        <v>4609740</v>
      </c>
      <c r="AC123" s="29">
        <v>31186531.410504203</v>
      </c>
      <c r="AD123" s="26">
        <v>736739.7881334424</v>
      </c>
      <c r="AE123" s="26">
        <v>45516343.935446888</v>
      </c>
      <c r="AF123" s="19">
        <v>4609740</v>
      </c>
      <c r="AG123" s="29">
        <v>31186531.410504203</v>
      </c>
      <c r="AH123" s="26">
        <v>736739.7881334424</v>
      </c>
      <c r="AI123" s="26">
        <v>45516343.935446888</v>
      </c>
      <c r="AJ123" s="19">
        <v>4609740</v>
      </c>
      <c r="AK123" s="29">
        <v>31186531.410504203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37241879.00000003</v>
      </c>
      <c r="H124" s="19">
        <v>4973248</v>
      </c>
      <c r="I124" s="29">
        <v>28499857.628571447</v>
      </c>
      <c r="J124" s="19">
        <v>500000</v>
      </c>
      <c r="K124" s="19">
        <v>39904095.183728054</v>
      </c>
      <c r="L124" s="19">
        <v>4973248</v>
      </c>
      <c r="M124" s="29">
        <v>29950852.193926685</v>
      </c>
      <c r="N124" s="26">
        <v>550000</v>
      </c>
      <c r="O124" s="26">
        <v>42105999.396231212</v>
      </c>
      <c r="P124" s="19">
        <v>4973248</v>
      </c>
      <c r="Q124" s="29">
        <v>30987565.985179529</v>
      </c>
      <c r="R124" s="26">
        <v>600000</v>
      </c>
      <c r="S124" s="26">
        <v>43805666.824929953</v>
      </c>
      <c r="T124" s="19">
        <v>4973248</v>
      </c>
      <c r="U124" s="29">
        <v>31572266.671008397</v>
      </c>
      <c r="V124" s="26">
        <v>650000</v>
      </c>
      <c r="W124" s="26">
        <v>45003097.469824284</v>
      </c>
      <c r="X124" s="19">
        <v>4973248</v>
      </c>
      <c r="Y124" s="29">
        <v>31714577.783766247</v>
      </c>
      <c r="Z124" s="26">
        <v>700000</v>
      </c>
      <c r="AA124" s="26">
        <v>45698291.33091417</v>
      </c>
      <c r="AB124" s="19">
        <v>4973248</v>
      </c>
      <c r="AC124" s="29">
        <v>31714577.783766247</v>
      </c>
      <c r="AD124" s="26">
        <v>741717.42029538751</v>
      </c>
      <c r="AE124" s="26">
        <v>45894553.355742276</v>
      </c>
      <c r="AF124" s="19">
        <v>4973248</v>
      </c>
      <c r="AG124" s="29">
        <v>31714577.783766247</v>
      </c>
      <c r="AH124" s="26">
        <v>741717.42029538751</v>
      </c>
      <c r="AI124" s="26">
        <v>45894553.355742276</v>
      </c>
      <c r="AJ124" s="19">
        <v>4973248</v>
      </c>
      <c r="AK124" s="29">
        <v>31714577.783766247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37282024.00000003</v>
      </c>
      <c r="H125" s="19">
        <v>5383103</v>
      </c>
      <c r="I125" s="29">
        <v>28859435.571428593</v>
      </c>
      <c r="J125" s="19">
        <v>500000</v>
      </c>
      <c r="K125" s="19">
        <v>39994240.183728054</v>
      </c>
      <c r="L125" s="19">
        <v>5383103</v>
      </c>
      <c r="M125" s="29">
        <v>30355430.136783827</v>
      </c>
      <c r="N125" s="26">
        <v>550000</v>
      </c>
      <c r="O125" s="26">
        <v>42246144.396231212</v>
      </c>
      <c r="P125" s="19">
        <v>5383103</v>
      </c>
      <c r="Q125" s="29">
        <v>31437143.928036671</v>
      </c>
      <c r="R125" s="26">
        <v>600000</v>
      </c>
      <c r="S125" s="26">
        <v>43995811.824929953</v>
      </c>
      <c r="T125" s="19">
        <v>5383103</v>
      </c>
      <c r="U125" s="29">
        <v>32066844.613865536</v>
      </c>
      <c r="V125" s="26">
        <v>650000</v>
      </c>
      <c r="W125" s="26">
        <v>45243242.469824284</v>
      </c>
      <c r="X125" s="19">
        <v>5383103</v>
      </c>
      <c r="Y125" s="29">
        <v>32247104.025974035</v>
      </c>
      <c r="Z125" s="26">
        <v>700000</v>
      </c>
      <c r="AA125" s="26">
        <v>45988436.33091417</v>
      </c>
      <c r="AB125" s="19">
        <v>5383103</v>
      </c>
      <c r="AC125" s="29">
        <v>32247104.025974035</v>
      </c>
      <c r="AD125" s="26">
        <v>746695.05245733261</v>
      </c>
      <c r="AE125" s="26">
        <v>46231393.408199608</v>
      </c>
      <c r="AF125" s="19">
        <v>5383103</v>
      </c>
      <c r="AG125" s="29">
        <v>32247104.025974035</v>
      </c>
      <c r="AH125" s="26">
        <v>746695.05245733261</v>
      </c>
      <c r="AI125" s="26">
        <v>46231393.408199608</v>
      </c>
      <c r="AJ125" s="19">
        <v>5383103</v>
      </c>
      <c r="AK125" s="29">
        <v>32247104.025974035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37253776.00000003</v>
      </c>
      <c r="H126" s="19">
        <v>5861351</v>
      </c>
      <c r="I126" s="29">
        <v>29219013.514285736</v>
      </c>
      <c r="J126" s="19">
        <v>500000</v>
      </c>
      <c r="K126" s="19">
        <v>40015992.183728054</v>
      </c>
      <c r="L126" s="19">
        <v>5861351</v>
      </c>
      <c r="M126" s="29">
        <v>30760008.07964097</v>
      </c>
      <c r="N126" s="26">
        <v>550000</v>
      </c>
      <c r="O126" s="26">
        <v>42317896.396231212</v>
      </c>
      <c r="P126" s="19">
        <v>5861351</v>
      </c>
      <c r="Q126" s="29">
        <v>31886721.87089381</v>
      </c>
      <c r="R126" s="26">
        <v>600000</v>
      </c>
      <c r="S126" s="26">
        <v>44117563.824929953</v>
      </c>
      <c r="T126" s="19">
        <v>5861351</v>
      </c>
      <c r="U126" s="29">
        <v>32561422.556722678</v>
      </c>
      <c r="V126" s="26">
        <v>650000</v>
      </c>
      <c r="W126" s="26">
        <v>45414994.469824284</v>
      </c>
      <c r="X126" s="19">
        <v>5861351</v>
      </c>
      <c r="Y126" s="29">
        <v>32784110.137127575</v>
      </c>
      <c r="Z126" s="26">
        <v>700000</v>
      </c>
      <c r="AA126" s="26">
        <v>46210188.33091417</v>
      </c>
      <c r="AB126" s="19">
        <v>5861351</v>
      </c>
      <c r="AC126" s="29">
        <v>32784110.137127575</v>
      </c>
      <c r="AD126" s="26">
        <v>750000</v>
      </c>
      <c r="AE126" s="26">
        <v>46503145.408199608</v>
      </c>
      <c r="AF126" s="19">
        <v>5861351</v>
      </c>
      <c r="AG126" s="29">
        <v>32784110.137127575</v>
      </c>
      <c r="AH126" s="26">
        <v>751672.68461930752</v>
      </c>
      <c r="AI126" s="26">
        <v>46504818.092818916</v>
      </c>
      <c r="AJ126" s="19">
        <v>5861351</v>
      </c>
      <c r="AK126" s="29">
        <v>32784110.137127575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37211806.00000003</v>
      </c>
      <c r="H127" s="19">
        <v>6353321</v>
      </c>
      <c r="I127" s="29">
        <v>29578591.457142878</v>
      </c>
      <c r="J127" s="19">
        <v>500000</v>
      </c>
      <c r="K127" s="19">
        <v>40024022.183728054</v>
      </c>
      <c r="L127" s="19">
        <v>6353321</v>
      </c>
      <c r="M127" s="29">
        <v>31164586.022498108</v>
      </c>
      <c r="N127" s="26">
        <v>550000</v>
      </c>
      <c r="O127" s="26">
        <v>42375926.396231212</v>
      </c>
      <c r="P127" s="19">
        <v>6353321</v>
      </c>
      <c r="Q127" s="29">
        <v>32336299.813750949</v>
      </c>
      <c r="R127" s="26">
        <v>600000</v>
      </c>
      <c r="S127" s="26">
        <v>44225593.824929953</v>
      </c>
      <c r="T127" s="19">
        <v>6353321</v>
      </c>
      <c r="U127" s="29">
        <v>33056000.499579817</v>
      </c>
      <c r="V127" s="26">
        <v>650000</v>
      </c>
      <c r="W127" s="26">
        <v>45573024.469824284</v>
      </c>
      <c r="X127" s="19">
        <v>6353321</v>
      </c>
      <c r="Y127" s="29">
        <v>33323688.079984717</v>
      </c>
      <c r="Z127" s="26">
        <v>700000</v>
      </c>
      <c r="AA127" s="26">
        <v>46418218.33091417</v>
      </c>
      <c r="AB127" s="19">
        <v>6353321</v>
      </c>
      <c r="AC127" s="29">
        <v>33325596.117226891</v>
      </c>
      <c r="AD127" s="26">
        <v>750000</v>
      </c>
      <c r="AE127" s="26">
        <v>46761175.408199608</v>
      </c>
      <c r="AF127" s="19">
        <v>6353321</v>
      </c>
      <c r="AG127" s="29">
        <v>33325596.117226891</v>
      </c>
      <c r="AH127" s="26">
        <v>756650.31678125262</v>
      </c>
      <c r="AI127" s="26">
        <v>46769498.409600168</v>
      </c>
      <c r="AJ127" s="19">
        <v>6353321</v>
      </c>
      <c r="AK127" s="29">
        <v>33325596.117226891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37441557.00000003</v>
      </c>
      <c r="H128" s="19">
        <v>6573570</v>
      </c>
      <c r="I128" s="29">
        <v>29938169.400000025</v>
      </c>
      <c r="J128" s="19">
        <v>500000</v>
      </c>
      <c r="K128" s="19">
        <v>40303773.183728054</v>
      </c>
      <c r="L128" s="19">
        <v>6573570</v>
      </c>
      <c r="M128" s="29">
        <v>31569163.965355247</v>
      </c>
      <c r="N128" s="26">
        <v>550000</v>
      </c>
      <c r="O128" s="26">
        <v>42705677.396231212</v>
      </c>
      <c r="P128" s="19">
        <v>6573570</v>
      </c>
      <c r="Q128" s="29">
        <v>32785877.756608091</v>
      </c>
      <c r="R128" s="26">
        <v>600000</v>
      </c>
      <c r="S128" s="26">
        <v>44605344.824929953</v>
      </c>
      <c r="T128" s="19">
        <v>6573570</v>
      </c>
      <c r="U128" s="29">
        <v>33550578.442436956</v>
      </c>
      <c r="V128" s="26">
        <v>650000</v>
      </c>
      <c r="W128" s="26">
        <v>46002775.469824284</v>
      </c>
      <c r="X128" s="19">
        <v>6573570</v>
      </c>
      <c r="Y128" s="29">
        <v>33863266.022841863</v>
      </c>
      <c r="Z128" s="26">
        <v>700000</v>
      </c>
      <c r="AA128" s="26">
        <v>46897969.33091417</v>
      </c>
      <c r="AB128" s="19">
        <v>6573570</v>
      </c>
      <c r="AC128" s="29">
        <v>33871561.966271967</v>
      </c>
      <c r="AD128" s="26">
        <v>750000</v>
      </c>
      <c r="AE128" s="26">
        <v>47290926.408199608</v>
      </c>
      <c r="AF128" s="19">
        <v>6573570</v>
      </c>
      <c r="AG128" s="29">
        <v>33871561.966271967</v>
      </c>
      <c r="AH128" s="26">
        <v>761627.94894322753</v>
      </c>
      <c r="AI128" s="26">
        <v>47310877.358543396</v>
      </c>
      <c r="AJ128" s="19">
        <v>6573570</v>
      </c>
      <c r="AK128" s="29">
        <v>33871561.966271967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37611755.00000003</v>
      </c>
      <c r="H129" s="19">
        <v>6853372</v>
      </c>
      <c r="I129" s="29">
        <v>30231112.412500024</v>
      </c>
      <c r="J129" s="19">
        <v>500000</v>
      </c>
      <c r="K129" s="19">
        <v>40523971.183728054</v>
      </c>
      <c r="L129" s="19">
        <v>6853372</v>
      </c>
      <c r="M129" s="29">
        <v>31907106.97785525</v>
      </c>
      <c r="N129" s="26">
        <v>550000</v>
      </c>
      <c r="O129" s="26">
        <v>42975875.396231212</v>
      </c>
      <c r="P129" s="19">
        <v>6853372</v>
      </c>
      <c r="Q129" s="29">
        <v>33168820.769108094</v>
      </c>
      <c r="R129" s="26">
        <v>600000</v>
      </c>
      <c r="S129" s="26">
        <v>44925542.824929953</v>
      </c>
      <c r="T129" s="19">
        <v>6853372</v>
      </c>
      <c r="U129" s="29">
        <v>33978521.454936959</v>
      </c>
      <c r="V129" s="26">
        <v>650000</v>
      </c>
      <c r="W129" s="26">
        <v>46372973.469824284</v>
      </c>
      <c r="X129" s="19">
        <v>6853372</v>
      </c>
      <c r="Y129" s="29">
        <v>34336209.035341859</v>
      </c>
      <c r="Z129" s="26">
        <v>700000</v>
      </c>
      <c r="AA129" s="26">
        <v>47318167.33091417</v>
      </c>
      <c r="AB129" s="19">
        <v>6853372</v>
      </c>
      <c r="AC129" s="29">
        <v>34355372.753905639</v>
      </c>
      <c r="AD129" s="26">
        <v>750000</v>
      </c>
      <c r="AE129" s="26">
        <v>47761124.408199608</v>
      </c>
      <c r="AF129" s="19">
        <v>6853372</v>
      </c>
      <c r="AG129" s="29">
        <v>34355372.753905639</v>
      </c>
      <c r="AH129" s="26">
        <v>766605.58110517263</v>
      </c>
      <c r="AI129" s="26">
        <v>47797680.939648569</v>
      </c>
      <c r="AJ129" s="19">
        <v>6853372</v>
      </c>
      <c r="AK129" s="29">
        <v>34355372.753905639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37750740.00000003</v>
      </c>
      <c r="H130" s="19">
        <v>7164387</v>
      </c>
      <c r="I130" s="29">
        <v>30524055.425000027</v>
      </c>
      <c r="J130" s="19">
        <v>500000</v>
      </c>
      <c r="K130" s="19">
        <v>40712956.183728054</v>
      </c>
      <c r="L130" s="19">
        <v>7164387</v>
      </c>
      <c r="M130" s="29">
        <v>32245049.990355249</v>
      </c>
      <c r="N130" s="26">
        <v>550000</v>
      </c>
      <c r="O130" s="26">
        <v>43214860.396231212</v>
      </c>
      <c r="P130" s="19">
        <v>7164387</v>
      </c>
      <c r="Q130" s="29">
        <v>33551763.78160809</v>
      </c>
      <c r="R130" s="26">
        <v>600000</v>
      </c>
      <c r="S130" s="26">
        <v>45214527.824929953</v>
      </c>
      <c r="T130" s="19">
        <v>7164387</v>
      </c>
      <c r="U130" s="29">
        <v>34406464.467436962</v>
      </c>
      <c r="V130" s="26">
        <v>650000</v>
      </c>
      <c r="W130" s="26">
        <v>46711958.469824284</v>
      </c>
      <c r="X130" s="19">
        <v>7164387</v>
      </c>
      <c r="Y130" s="29">
        <v>34809152.047841854</v>
      </c>
      <c r="Z130" s="26">
        <v>700000</v>
      </c>
      <c r="AA130" s="26">
        <v>47707152.33091417</v>
      </c>
      <c r="AB130" s="19">
        <v>7164387</v>
      </c>
      <c r="AC130" s="29">
        <v>34843663.410485096</v>
      </c>
      <c r="AD130" s="26">
        <v>750000</v>
      </c>
      <c r="AE130" s="26">
        <v>48200109.408199608</v>
      </c>
      <c r="AF130" s="19">
        <v>7164387</v>
      </c>
      <c r="AG130" s="29">
        <v>34843663.410485096</v>
      </c>
      <c r="AH130" s="26">
        <v>771583.21326711774</v>
      </c>
      <c r="AI130" s="26">
        <v>48258249.152915686</v>
      </c>
      <c r="AJ130" s="19">
        <v>7164387</v>
      </c>
      <c r="AK130" s="29">
        <v>34843663.410485096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37917928.00000003</v>
      </c>
      <c r="H131" s="19">
        <v>7447199</v>
      </c>
      <c r="I131" s="29">
        <v>30816998.437500026</v>
      </c>
      <c r="J131" s="19">
        <v>500000</v>
      </c>
      <c r="K131" s="19">
        <v>40930144.183728054</v>
      </c>
      <c r="L131" s="19">
        <v>7447199</v>
      </c>
      <c r="M131" s="29">
        <v>32582993.002855249</v>
      </c>
      <c r="N131" s="26">
        <v>550000</v>
      </c>
      <c r="O131" s="26">
        <v>43482048.396231212</v>
      </c>
      <c r="P131" s="19">
        <v>7447199</v>
      </c>
      <c r="Q131" s="29">
        <v>33934706.794108093</v>
      </c>
      <c r="R131" s="26">
        <v>600000</v>
      </c>
      <c r="S131" s="26">
        <v>45531715.824929953</v>
      </c>
      <c r="T131" s="19">
        <v>7447199</v>
      </c>
      <c r="U131" s="29">
        <v>34834407.479936957</v>
      </c>
      <c r="V131" s="26">
        <v>650000</v>
      </c>
      <c r="W131" s="26">
        <v>47079146.469824284</v>
      </c>
      <c r="X131" s="19">
        <v>7447199</v>
      </c>
      <c r="Y131" s="29">
        <v>35282095.060341857</v>
      </c>
      <c r="Z131" s="26">
        <v>700000</v>
      </c>
      <c r="AA131" s="26">
        <v>48124340.33091417</v>
      </c>
      <c r="AB131" s="19">
        <v>7447199</v>
      </c>
      <c r="AC131" s="29">
        <v>35336433.936010301</v>
      </c>
      <c r="AD131" s="26">
        <v>750000</v>
      </c>
      <c r="AE131" s="26">
        <v>48667297.408199608</v>
      </c>
      <c r="AF131" s="19">
        <v>7447199</v>
      </c>
      <c r="AG131" s="29">
        <v>35336433.936010301</v>
      </c>
      <c r="AH131" s="26">
        <v>776560.84542909265</v>
      </c>
      <c r="AI131" s="26">
        <v>48751997.998344779</v>
      </c>
      <c r="AJ131" s="19">
        <v>7447199</v>
      </c>
      <c r="AK131" s="29">
        <v>35336433.936010301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37923943.00000003</v>
      </c>
      <c r="H132" s="19">
        <v>7891184</v>
      </c>
      <c r="I132" s="29">
        <v>31109941.450000029</v>
      </c>
      <c r="J132" s="19">
        <v>500000</v>
      </c>
      <c r="K132" s="19">
        <v>40986159.183728054</v>
      </c>
      <c r="L132" s="19">
        <v>7891184</v>
      </c>
      <c r="M132" s="29">
        <v>32920936.015355252</v>
      </c>
      <c r="N132" s="26">
        <v>550000</v>
      </c>
      <c r="O132" s="26">
        <v>43588063.396231212</v>
      </c>
      <c r="P132" s="19">
        <v>7891184</v>
      </c>
      <c r="Q132" s="29">
        <v>34317649.806608088</v>
      </c>
      <c r="R132" s="26">
        <v>600000</v>
      </c>
      <c r="S132" s="26">
        <v>45687730.824929953</v>
      </c>
      <c r="T132" s="19">
        <v>7891184</v>
      </c>
      <c r="U132" s="29">
        <v>35262350.492436953</v>
      </c>
      <c r="V132" s="26">
        <v>650000</v>
      </c>
      <c r="W132" s="26">
        <v>47285161.469824284</v>
      </c>
      <c r="X132" s="19">
        <v>7891184</v>
      </c>
      <c r="Y132" s="29">
        <v>35755038.072841853</v>
      </c>
      <c r="Z132" s="26">
        <v>700000</v>
      </c>
      <c r="AA132" s="26">
        <v>48380355.33091417</v>
      </c>
      <c r="AB132" s="19">
        <v>7891184</v>
      </c>
      <c r="AC132" s="29">
        <v>35833684.330481254</v>
      </c>
      <c r="AD132" s="26">
        <v>750000</v>
      </c>
      <c r="AE132" s="26">
        <v>48973312.408199608</v>
      </c>
      <c r="AF132" s="19">
        <v>7891184</v>
      </c>
      <c r="AG132" s="29">
        <v>35833684.330481254</v>
      </c>
      <c r="AH132" s="26">
        <v>781538.47759103775</v>
      </c>
      <c r="AI132" s="26">
        <v>49089551.475935817</v>
      </c>
      <c r="AJ132" s="19">
        <v>7891184</v>
      </c>
      <c r="AK132" s="29">
        <v>35833684.330481254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37886187.00000003</v>
      </c>
      <c r="H133" s="19">
        <v>8378940</v>
      </c>
      <c r="I133" s="29">
        <v>31402884.462500028</v>
      </c>
      <c r="J133" s="19">
        <v>500000</v>
      </c>
      <c r="K133" s="19">
        <v>40998403.183728054</v>
      </c>
      <c r="L133" s="19">
        <v>8378940</v>
      </c>
      <c r="M133" s="29">
        <v>33258879.027855247</v>
      </c>
      <c r="N133" s="26">
        <v>550000</v>
      </c>
      <c r="O133" s="26">
        <v>43650307.396231212</v>
      </c>
      <c r="P133" s="19">
        <v>8378940</v>
      </c>
      <c r="Q133" s="29">
        <v>34700592.819108091</v>
      </c>
      <c r="R133" s="26">
        <v>600000</v>
      </c>
      <c r="S133" s="26">
        <v>45799974.824929953</v>
      </c>
      <c r="T133" s="19">
        <v>8378940</v>
      </c>
      <c r="U133" s="29">
        <v>35690293.504936963</v>
      </c>
      <c r="V133" s="26">
        <v>650000</v>
      </c>
      <c r="W133" s="26">
        <v>47447405.469824284</v>
      </c>
      <c r="X133" s="19">
        <v>8378940</v>
      </c>
      <c r="Y133" s="29">
        <v>36227981.085341863</v>
      </c>
      <c r="Z133" s="26">
        <v>700000</v>
      </c>
      <c r="AA133" s="26">
        <v>48592599.33091417</v>
      </c>
      <c r="AB133" s="19">
        <v>8378940</v>
      </c>
      <c r="AC133" s="29">
        <v>36335414.593897998</v>
      </c>
      <c r="AD133" s="26">
        <v>750000</v>
      </c>
      <c r="AE133" s="26">
        <v>49235556.408199608</v>
      </c>
      <c r="AF133" s="19">
        <v>8378940</v>
      </c>
      <c r="AG133" s="29">
        <v>36335414.593897998</v>
      </c>
      <c r="AH133" s="26">
        <v>786516.10975298285</v>
      </c>
      <c r="AI133" s="26">
        <v>49388311.5856888</v>
      </c>
      <c r="AJ133" s="19">
        <v>8378940</v>
      </c>
      <c r="AK133" s="29">
        <v>36335414.593897998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37737798.00000003</v>
      </c>
      <c r="H134" s="19">
        <v>8977329</v>
      </c>
      <c r="I134" s="29">
        <v>31695827.475000028</v>
      </c>
      <c r="J134" s="19">
        <v>500000</v>
      </c>
      <c r="K134" s="19">
        <v>40900014.183728054</v>
      </c>
      <c r="L134" s="19">
        <v>8977329</v>
      </c>
      <c r="M134" s="29">
        <v>33596822.04035525</v>
      </c>
      <c r="N134" s="26">
        <v>550000</v>
      </c>
      <c r="O134" s="26">
        <v>43601918.396231212</v>
      </c>
      <c r="P134" s="19">
        <v>8977329</v>
      </c>
      <c r="Q134" s="29">
        <v>35083535.831608094</v>
      </c>
      <c r="R134" s="26">
        <v>600000</v>
      </c>
      <c r="S134" s="26">
        <v>45801585.824929953</v>
      </c>
      <c r="T134" s="19">
        <v>8977329</v>
      </c>
      <c r="U134" s="29">
        <v>36118236.517436959</v>
      </c>
      <c r="V134" s="26">
        <v>650000</v>
      </c>
      <c r="W134" s="26">
        <v>47499016.469824284</v>
      </c>
      <c r="X134" s="19">
        <v>8977329</v>
      </c>
      <c r="Y134" s="29">
        <v>36700924.097841859</v>
      </c>
      <c r="Z134" s="26">
        <v>700000</v>
      </c>
      <c r="AA134" s="26">
        <v>48694210.33091417</v>
      </c>
      <c r="AB134" s="19">
        <v>8977329</v>
      </c>
      <c r="AC134" s="29">
        <v>36841624.726260483</v>
      </c>
      <c r="AD134" s="26">
        <v>750000</v>
      </c>
      <c r="AE134" s="26">
        <v>49387167.408199608</v>
      </c>
      <c r="AF134" s="19">
        <v>8977329</v>
      </c>
      <c r="AG134" s="29">
        <v>36841624.726260483</v>
      </c>
      <c r="AH134" s="26">
        <v>791493.74191495776</v>
      </c>
      <c r="AI134" s="26">
        <v>49581416.327603757</v>
      </c>
      <c r="AJ134" s="19">
        <v>8977329</v>
      </c>
      <c r="AK134" s="29">
        <v>36841624.726260483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37868760.00000003</v>
      </c>
      <c r="H135" s="19">
        <v>9296367</v>
      </c>
      <c r="I135" s="29">
        <v>31988770.487500027</v>
      </c>
      <c r="J135" s="19">
        <v>500000</v>
      </c>
      <c r="K135" s="19">
        <v>41080976.183728054</v>
      </c>
      <c r="L135" s="19">
        <v>9296367</v>
      </c>
      <c r="M135" s="29">
        <v>33934765.052855253</v>
      </c>
      <c r="N135" s="26">
        <v>550000</v>
      </c>
      <c r="O135" s="26">
        <v>43832880.396231212</v>
      </c>
      <c r="P135" s="19">
        <v>9296367</v>
      </c>
      <c r="Q135" s="29">
        <v>35466478.84410809</v>
      </c>
      <c r="R135" s="26">
        <v>600000</v>
      </c>
      <c r="S135" s="26">
        <v>46082547.824929953</v>
      </c>
      <c r="T135" s="19">
        <v>9296367</v>
      </c>
      <c r="U135" s="29">
        <v>36546179.529936962</v>
      </c>
      <c r="V135" s="26">
        <v>650000</v>
      </c>
      <c r="W135" s="26">
        <v>47829978.469824284</v>
      </c>
      <c r="X135" s="19">
        <v>9296367</v>
      </c>
      <c r="Y135" s="29">
        <v>37173867.110341854</v>
      </c>
      <c r="Z135" s="26">
        <v>700000</v>
      </c>
      <c r="AA135" s="26">
        <v>49075172.33091417</v>
      </c>
      <c r="AB135" s="19">
        <v>9296367</v>
      </c>
      <c r="AC135" s="29">
        <v>37352314.727568738</v>
      </c>
      <c r="AD135" s="26">
        <v>750000</v>
      </c>
      <c r="AE135" s="26">
        <v>49818129.408199608</v>
      </c>
      <c r="AF135" s="19">
        <v>9296367</v>
      </c>
      <c r="AG135" s="29">
        <v>37352314.727568738</v>
      </c>
      <c r="AH135" s="26">
        <v>796471.37407690287</v>
      </c>
      <c r="AI135" s="26">
        <v>50058849.70168066</v>
      </c>
      <c r="AJ135" s="19">
        <v>9296367</v>
      </c>
      <c r="AK135" s="29">
        <v>37352314.727568738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37968412.00000003</v>
      </c>
      <c r="H136" s="19">
        <v>9646715</v>
      </c>
      <c r="I136" s="29">
        <v>32281713.500000026</v>
      </c>
      <c r="J136" s="19">
        <v>500000</v>
      </c>
      <c r="K136" s="19">
        <v>41230628.183728054</v>
      </c>
      <c r="L136" s="19">
        <v>9646715</v>
      </c>
      <c r="M136" s="29">
        <v>34272708.065355249</v>
      </c>
      <c r="N136" s="26">
        <v>550000</v>
      </c>
      <c r="O136" s="26">
        <v>44032532.396231212</v>
      </c>
      <c r="P136" s="19">
        <v>9646715</v>
      </c>
      <c r="Q136" s="29">
        <v>35849421.856608093</v>
      </c>
      <c r="R136" s="26">
        <v>600000</v>
      </c>
      <c r="S136" s="26">
        <v>46332199.824929953</v>
      </c>
      <c r="T136" s="19">
        <v>9646715</v>
      </c>
      <c r="U136" s="29">
        <v>36974122.542436957</v>
      </c>
      <c r="V136" s="26">
        <v>650000</v>
      </c>
      <c r="W136" s="26">
        <v>48129630.469824284</v>
      </c>
      <c r="X136" s="19">
        <v>9646715</v>
      </c>
      <c r="Y136" s="29">
        <v>37646810.122841857</v>
      </c>
      <c r="Z136" s="26">
        <v>700000</v>
      </c>
      <c r="AA136" s="26">
        <v>49424824.33091417</v>
      </c>
      <c r="AB136" s="19">
        <v>9646715</v>
      </c>
      <c r="AC136" s="29">
        <v>37867484.597822756</v>
      </c>
      <c r="AD136" s="26">
        <v>750000</v>
      </c>
      <c r="AE136" s="26">
        <v>50217781.408199608</v>
      </c>
      <c r="AF136" s="19">
        <v>9646715</v>
      </c>
      <c r="AG136" s="29">
        <v>37867484.597822756</v>
      </c>
      <c r="AH136" s="26">
        <v>800000</v>
      </c>
      <c r="AI136" s="26">
        <v>50508501.70168066</v>
      </c>
      <c r="AJ136" s="19">
        <v>9646715</v>
      </c>
      <c r="AK136" s="29">
        <v>37867484.597822756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38043656.00000003</v>
      </c>
      <c r="H137" s="19">
        <v>10021471</v>
      </c>
      <c r="I137" s="29">
        <v>32510201.650000028</v>
      </c>
      <c r="J137" s="19">
        <v>500000</v>
      </c>
      <c r="K137" s="19">
        <v>41355872.183728054</v>
      </c>
      <c r="L137" s="19">
        <v>10021471</v>
      </c>
      <c r="M137" s="29">
        <v>34546196.215355255</v>
      </c>
      <c r="N137" s="26">
        <v>550000</v>
      </c>
      <c r="O137" s="26">
        <v>44207776.396231212</v>
      </c>
      <c r="P137" s="19">
        <v>10021471</v>
      </c>
      <c r="Q137" s="29">
        <v>36167910.006608091</v>
      </c>
      <c r="R137" s="26">
        <v>600000</v>
      </c>
      <c r="S137" s="26">
        <v>46557443.824929953</v>
      </c>
      <c r="T137" s="19">
        <v>10021471</v>
      </c>
      <c r="U137" s="29">
        <v>37337610.692436963</v>
      </c>
      <c r="V137" s="26">
        <v>650000</v>
      </c>
      <c r="W137" s="26">
        <v>48404874.469824284</v>
      </c>
      <c r="X137" s="19">
        <v>10021471</v>
      </c>
      <c r="Y137" s="29">
        <v>38055298.272841863</v>
      </c>
      <c r="Z137" s="26">
        <v>700000</v>
      </c>
      <c r="AA137" s="26">
        <v>49750068.33091417</v>
      </c>
      <c r="AB137" s="19">
        <v>10021471</v>
      </c>
      <c r="AC137" s="29">
        <v>38320972.747822754</v>
      </c>
      <c r="AD137" s="26">
        <v>750000</v>
      </c>
      <c r="AE137" s="26">
        <v>50593025.408199608</v>
      </c>
      <c r="AF137" s="19">
        <v>10021471</v>
      </c>
      <c r="AG137" s="29">
        <v>38322679.474522524</v>
      </c>
      <c r="AH137" s="26">
        <v>800000</v>
      </c>
      <c r="AI137" s="26">
        <v>50933745.70168066</v>
      </c>
      <c r="AJ137" s="19">
        <v>10021471</v>
      </c>
      <c r="AK137" s="29">
        <v>38322679.474522524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38024640.00000003</v>
      </c>
      <c r="H138" s="19">
        <v>10490487</v>
      </c>
      <c r="I138" s="29">
        <v>32678100.100000028</v>
      </c>
      <c r="J138" s="19">
        <v>500000</v>
      </c>
      <c r="K138" s="19">
        <v>41386856.183728054</v>
      </c>
      <c r="L138" s="19">
        <v>10490487</v>
      </c>
      <c r="M138" s="29">
        <v>34759094.66535525</v>
      </c>
      <c r="N138" s="26">
        <v>550000</v>
      </c>
      <c r="O138" s="26">
        <v>44288760.396231212</v>
      </c>
      <c r="P138" s="19">
        <v>10490487</v>
      </c>
      <c r="Q138" s="29">
        <v>36425808.456608094</v>
      </c>
      <c r="R138" s="26">
        <v>600000</v>
      </c>
      <c r="S138" s="26">
        <v>46688427.824929953</v>
      </c>
      <c r="T138" s="19">
        <v>10490487</v>
      </c>
      <c r="U138" s="29">
        <v>37640509.142436959</v>
      </c>
      <c r="V138" s="26">
        <v>650000</v>
      </c>
      <c r="W138" s="26">
        <v>48585858.469824284</v>
      </c>
      <c r="X138" s="19">
        <v>10490487</v>
      </c>
      <c r="Y138" s="29">
        <v>38403196.722841859</v>
      </c>
      <c r="Z138" s="26">
        <v>700000</v>
      </c>
      <c r="AA138" s="26">
        <v>49981052.33091417</v>
      </c>
      <c r="AB138" s="19">
        <v>10490487</v>
      </c>
      <c r="AC138" s="29">
        <v>38713871.197822757</v>
      </c>
      <c r="AD138" s="26">
        <v>750000</v>
      </c>
      <c r="AE138" s="26">
        <v>50874009.408199608</v>
      </c>
      <c r="AF138" s="19">
        <v>10490487</v>
      </c>
      <c r="AG138" s="29">
        <v>38721764.520168059</v>
      </c>
      <c r="AH138" s="26">
        <v>800000</v>
      </c>
      <c r="AI138" s="26">
        <v>51264729.70168066</v>
      </c>
      <c r="AJ138" s="19">
        <v>10490487</v>
      </c>
      <c r="AK138" s="29">
        <v>38721764.520168059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37994080.00000003</v>
      </c>
      <c r="H139" s="19">
        <v>10971047</v>
      </c>
      <c r="I139" s="29">
        <v>32813910.200000029</v>
      </c>
      <c r="J139" s="19">
        <v>500000</v>
      </c>
      <c r="K139" s="19">
        <v>41406296.183728054</v>
      </c>
      <c r="L139" s="19">
        <v>10971047</v>
      </c>
      <c r="M139" s="29">
        <v>34939904.765355244</v>
      </c>
      <c r="N139" s="26">
        <v>550000</v>
      </c>
      <c r="O139" s="26">
        <v>44358200.396231212</v>
      </c>
      <c r="P139" s="19">
        <v>10971047</v>
      </c>
      <c r="Q139" s="29">
        <v>36651618.556608088</v>
      </c>
      <c r="R139" s="26">
        <v>600000</v>
      </c>
      <c r="S139" s="26">
        <v>46807867.824929953</v>
      </c>
      <c r="T139" s="19">
        <v>10971047</v>
      </c>
      <c r="U139" s="29">
        <v>37911319.242436953</v>
      </c>
      <c r="V139" s="26">
        <v>650000</v>
      </c>
      <c r="W139" s="26">
        <v>48755298.469824284</v>
      </c>
      <c r="X139" s="19">
        <v>10971047</v>
      </c>
      <c r="Y139" s="29">
        <v>38719006.822841853</v>
      </c>
      <c r="Z139" s="26">
        <v>700000</v>
      </c>
      <c r="AA139" s="26">
        <v>50200492.33091417</v>
      </c>
      <c r="AB139" s="19">
        <v>10971047</v>
      </c>
      <c r="AC139" s="29">
        <v>39074681.297822751</v>
      </c>
      <c r="AD139" s="26">
        <v>750000</v>
      </c>
      <c r="AE139" s="26">
        <v>51143449.408199608</v>
      </c>
      <c r="AF139" s="19">
        <v>10971047</v>
      </c>
      <c r="AG139" s="29">
        <v>39093241.084759347</v>
      </c>
      <c r="AH139" s="26">
        <v>800000</v>
      </c>
      <c r="AI139" s="26">
        <v>51584169.70168066</v>
      </c>
      <c r="AJ139" s="19">
        <v>10971047</v>
      </c>
      <c r="AK139" s="29">
        <v>39093241.084759347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37949917.00000003</v>
      </c>
      <c r="H140" s="19">
        <v>11465210</v>
      </c>
      <c r="I140" s="29">
        <v>32943312.150000028</v>
      </c>
      <c r="J140" s="19">
        <v>500000</v>
      </c>
      <c r="K140" s="19">
        <v>41412133.183728054</v>
      </c>
      <c r="L140" s="19">
        <v>11465210</v>
      </c>
      <c r="M140" s="29">
        <v>35114306.715355255</v>
      </c>
      <c r="N140" s="26">
        <v>550000</v>
      </c>
      <c r="O140" s="26">
        <v>44414037.396231212</v>
      </c>
      <c r="P140" s="19">
        <v>11465210</v>
      </c>
      <c r="Q140" s="29">
        <v>36871020.506608091</v>
      </c>
      <c r="R140" s="26">
        <v>600000</v>
      </c>
      <c r="S140" s="26">
        <v>46913704.824929953</v>
      </c>
      <c r="T140" s="19">
        <v>11465210</v>
      </c>
      <c r="U140" s="29">
        <v>38175721.192436963</v>
      </c>
      <c r="V140" s="26">
        <v>650000</v>
      </c>
      <c r="W140" s="26">
        <v>48911135.469824284</v>
      </c>
      <c r="X140" s="19">
        <v>11465210</v>
      </c>
      <c r="Y140" s="29">
        <v>39028408.772841863</v>
      </c>
      <c r="Z140" s="26">
        <v>700000</v>
      </c>
      <c r="AA140" s="26">
        <v>50406329.33091417</v>
      </c>
      <c r="AB140" s="19">
        <v>11465210</v>
      </c>
      <c r="AC140" s="29">
        <v>39429083.247822754</v>
      </c>
      <c r="AD140" s="26">
        <v>750000</v>
      </c>
      <c r="AE140" s="26">
        <v>51399286.408199608</v>
      </c>
      <c r="AF140" s="19">
        <v>11465210</v>
      </c>
      <c r="AG140" s="29">
        <v>39462789.368296392</v>
      </c>
      <c r="AH140" s="26">
        <v>800000</v>
      </c>
      <c r="AI140" s="26">
        <v>51890006.70168066</v>
      </c>
      <c r="AJ140" s="19">
        <v>11465210</v>
      </c>
      <c r="AK140" s="29">
        <v>39462789.368296392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37850839.00000003</v>
      </c>
      <c r="H141" s="19">
        <v>12014288</v>
      </c>
      <c r="I141" s="29">
        <v>33112084.400000028</v>
      </c>
      <c r="J141" s="19">
        <v>500000</v>
      </c>
      <c r="K141" s="19">
        <v>41363055.183728054</v>
      </c>
      <c r="L141" s="19">
        <v>12014288</v>
      </c>
      <c r="M141" s="29">
        <v>35328078.965355255</v>
      </c>
      <c r="N141" s="26">
        <v>550000</v>
      </c>
      <c r="O141" s="26">
        <v>44414959.396231212</v>
      </c>
      <c r="P141" s="19">
        <v>12014288</v>
      </c>
      <c r="Q141" s="29">
        <v>37129792.756608091</v>
      </c>
      <c r="R141" s="26">
        <v>600000</v>
      </c>
      <c r="S141" s="26">
        <v>46964626.824929953</v>
      </c>
      <c r="T141" s="19">
        <v>12014288</v>
      </c>
      <c r="U141" s="29">
        <v>38479493.442436963</v>
      </c>
      <c r="V141" s="26">
        <v>650000</v>
      </c>
      <c r="W141" s="26">
        <v>49012057.469824284</v>
      </c>
      <c r="X141" s="19">
        <v>12014288</v>
      </c>
      <c r="Y141" s="29">
        <v>39377181.022841863</v>
      </c>
      <c r="Z141" s="26">
        <v>700000</v>
      </c>
      <c r="AA141" s="26">
        <v>50557251.33091417</v>
      </c>
      <c r="AB141" s="19">
        <v>12014288</v>
      </c>
      <c r="AC141" s="29">
        <v>39822855.497822754</v>
      </c>
      <c r="AD141" s="26">
        <v>750000</v>
      </c>
      <c r="AE141" s="26">
        <v>51600208.408199608</v>
      </c>
      <c r="AF141" s="19">
        <v>12014288</v>
      </c>
      <c r="AG141" s="29">
        <v>39876187.820779212</v>
      </c>
      <c r="AH141" s="26">
        <v>800000</v>
      </c>
      <c r="AI141" s="26">
        <v>52140928.70168066</v>
      </c>
      <c r="AJ141" s="19">
        <v>12014288</v>
      </c>
      <c r="AK141" s="29">
        <v>39876187.820779212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38021121.00000003</v>
      </c>
      <c r="H142" s="19">
        <v>12294006</v>
      </c>
      <c r="I142" s="29">
        <v>33325488.450000029</v>
      </c>
      <c r="J142" s="19">
        <v>500000</v>
      </c>
      <c r="K142" s="19">
        <v>41583337.183728054</v>
      </c>
      <c r="L142" s="19">
        <v>12294006</v>
      </c>
      <c r="M142" s="29">
        <v>35586483.015355244</v>
      </c>
      <c r="N142" s="26">
        <v>550000</v>
      </c>
      <c r="O142" s="26">
        <v>44685241.396231212</v>
      </c>
      <c r="P142" s="19">
        <v>12294006</v>
      </c>
      <c r="Q142" s="29">
        <v>37433196.806608088</v>
      </c>
      <c r="R142" s="26">
        <v>600000</v>
      </c>
      <c r="S142" s="26">
        <v>47284908.824929953</v>
      </c>
      <c r="T142" s="19">
        <v>12294006</v>
      </c>
      <c r="U142" s="29">
        <v>38827897.492436953</v>
      </c>
      <c r="V142" s="26">
        <v>650000</v>
      </c>
      <c r="W142" s="26">
        <v>49382339.469824284</v>
      </c>
      <c r="X142" s="19">
        <v>12294006</v>
      </c>
      <c r="Y142" s="29">
        <v>39770585.072841853</v>
      </c>
      <c r="Z142" s="26">
        <v>700000</v>
      </c>
      <c r="AA142" s="26">
        <v>50977533.33091417</v>
      </c>
      <c r="AB142" s="19">
        <v>12294006</v>
      </c>
      <c r="AC142" s="29">
        <v>40261259.547822751</v>
      </c>
      <c r="AD142" s="26">
        <v>750000</v>
      </c>
      <c r="AE142" s="26">
        <v>52070490.408199608</v>
      </c>
      <c r="AF142" s="19">
        <v>12294006</v>
      </c>
      <c r="AG142" s="29">
        <v>40338697.942207776</v>
      </c>
      <c r="AH142" s="26">
        <v>800000</v>
      </c>
      <c r="AI142" s="26">
        <v>52661210.70168066</v>
      </c>
      <c r="AJ142" s="19">
        <v>12294006</v>
      </c>
      <c r="AK142" s="29">
        <v>40338697.942207776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38118641.00000003</v>
      </c>
      <c r="H143" s="19">
        <v>12646486</v>
      </c>
      <c r="I143" s="29">
        <v>33557023.850000024</v>
      </c>
      <c r="J143" s="19">
        <v>500000</v>
      </c>
      <c r="K143" s="19">
        <v>41730857.183728054</v>
      </c>
      <c r="L143" s="19">
        <v>12646486</v>
      </c>
      <c r="M143" s="29">
        <v>35863018.41535525</v>
      </c>
      <c r="N143" s="26">
        <v>550000</v>
      </c>
      <c r="O143" s="26">
        <v>44882761.396231212</v>
      </c>
      <c r="P143" s="19">
        <v>12646486</v>
      </c>
      <c r="Q143" s="29">
        <v>37754732.206608094</v>
      </c>
      <c r="R143" s="26">
        <v>600000</v>
      </c>
      <c r="S143" s="26">
        <v>47532428.824929953</v>
      </c>
      <c r="T143" s="19">
        <v>12646486</v>
      </c>
      <c r="U143" s="29">
        <v>39194432.892436959</v>
      </c>
      <c r="V143" s="26">
        <v>650000</v>
      </c>
      <c r="W143" s="26">
        <v>49679859.469824284</v>
      </c>
      <c r="X143" s="19">
        <v>12646486</v>
      </c>
      <c r="Y143" s="29">
        <v>40182120.472841859</v>
      </c>
      <c r="Z143" s="26">
        <v>700000</v>
      </c>
      <c r="AA143" s="26">
        <v>51325053.33091417</v>
      </c>
      <c r="AB143" s="19">
        <v>12646486</v>
      </c>
      <c r="AC143" s="29">
        <v>40717794.947822757</v>
      </c>
      <c r="AD143" s="26">
        <v>750000</v>
      </c>
      <c r="AE143" s="26">
        <v>52468010.408199608</v>
      </c>
      <c r="AF143" s="19">
        <v>12646486</v>
      </c>
      <c r="AG143" s="29">
        <v>40823819.282582104</v>
      </c>
      <c r="AH143" s="26">
        <v>800000</v>
      </c>
      <c r="AI143" s="26">
        <v>52800000</v>
      </c>
      <c r="AJ143" s="19">
        <v>12646486</v>
      </c>
      <c r="AK143" s="29">
        <v>40823819.282582104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38156829.00000003</v>
      </c>
      <c r="H144" s="19">
        <v>13058298</v>
      </c>
      <c r="I144" s="29">
        <v>33670335.300000027</v>
      </c>
      <c r="J144" s="19">
        <v>500000</v>
      </c>
      <c r="K144" s="19">
        <v>41819045.183728054</v>
      </c>
      <c r="L144" s="19">
        <v>13058298</v>
      </c>
      <c r="M144" s="29">
        <v>36021329.865355253</v>
      </c>
      <c r="N144" s="26">
        <v>550000</v>
      </c>
      <c r="O144" s="26">
        <v>45020949.396231212</v>
      </c>
      <c r="P144" s="19">
        <v>13058298</v>
      </c>
      <c r="Q144" s="29">
        <v>37958043.65660809</v>
      </c>
      <c r="R144" s="26">
        <v>600000</v>
      </c>
      <c r="S144" s="26">
        <v>47720616.824929953</v>
      </c>
      <c r="T144" s="19">
        <v>13058298</v>
      </c>
      <c r="U144" s="29">
        <v>39442744.342436962</v>
      </c>
      <c r="V144" s="26">
        <v>650000</v>
      </c>
      <c r="W144" s="26">
        <v>49918047.469824284</v>
      </c>
      <c r="X144" s="19">
        <v>13058298</v>
      </c>
      <c r="Y144" s="29">
        <v>40475431.922841854</v>
      </c>
      <c r="Z144" s="26">
        <v>700000</v>
      </c>
      <c r="AA144" s="26">
        <v>51613241.33091417</v>
      </c>
      <c r="AB144" s="19">
        <v>13058298</v>
      </c>
      <c r="AC144" s="29">
        <v>41056106.397822753</v>
      </c>
      <c r="AD144" s="26">
        <v>750000</v>
      </c>
      <c r="AE144" s="26">
        <v>52800000</v>
      </c>
      <c r="AF144" s="19">
        <v>13058298</v>
      </c>
      <c r="AG144" s="29">
        <v>41195196.541902199</v>
      </c>
      <c r="AH144" s="26">
        <v>800000</v>
      </c>
      <c r="AI144" s="26">
        <v>52800000</v>
      </c>
      <c r="AJ144" s="19">
        <v>13058298</v>
      </c>
      <c r="AK144" s="29">
        <v>41195196.541902199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38156019.00000003</v>
      </c>
      <c r="H145" s="19">
        <v>13509108</v>
      </c>
      <c r="I145" s="29">
        <v>33766353.50000003</v>
      </c>
      <c r="J145" s="19">
        <v>500000</v>
      </c>
      <c r="K145" s="19">
        <v>41868235.183728054</v>
      </c>
      <c r="L145" s="19">
        <v>13509108</v>
      </c>
      <c r="M145" s="29">
        <v>36162348.065355249</v>
      </c>
      <c r="N145" s="26">
        <v>550000</v>
      </c>
      <c r="O145" s="26">
        <v>45120139.396231212</v>
      </c>
      <c r="P145" s="19">
        <v>13509108</v>
      </c>
      <c r="Q145" s="29">
        <v>38144061.856608093</v>
      </c>
      <c r="R145" s="26">
        <v>600000</v>
      </c>
      <c r="S145" s="26">
        <v>47869806.824929953</v>
      </c>
      <c r="T145" s="19">
        <v>13509108</v>
      </c>
      <c r="U145" s="29">
        <v>39673762.542436957</v>
      </c>
      <c r="V145" s="26">
        <v>650000</v>
      </c>
      <c r="W145" s="26">
        <v>50117237.469824284</v>
      </c>
      <c r="X145" s="19">
        <v>13509108</v>
      </c>
      <c r="Y145" s="29">
        <v>40751450.122841857</v>
      </c>
      <c r="Z145" s="26">
        <v>700000</v>
      </c>
      <c r="AA145" s="26">
        <v>51862431.33091417</v>
      </c>
      <c r="AB145" s="19">
        <v>13509108</v>
      </c>
      <c r="AC145" s="29">
        <v>41377124.597822756</v>
      </c>
      <c r="AD145" s="26">
        <v>750000</v>
      </c>
      <c r="AE145" s="26">
        <v>52800000</v>
      </c>
      <c r="AF145" s="19">
        <v>13509108</v>
      </c>
      <c r="AG145" s="29">
        <v>41553760.42016805</v>
      </c>
      <c r="AH145" s="26">
        <v>800000</v>
      </c>
      <c r="AI145" s="26">
        <v>52800000</v>
      </c>
      <c r="AJ145" s="19">
        <v>13509108</v>
      </c>
      <c r="AK145" s="29">
        <v>41553760.42016805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38102903.00000003</v>
      </c>
      <c r="H146" s="19">
        <v>14012224</v>
      </c>
      <c r="I146" s="29">
        <v>33822976.75000003</v>
      </c>
      <c r="J146" s="19">
        <v>500000</v>
      </c>
      <c r="K146" s="19">
        <v>41865119.183728054</v>
      </c>
      <c r="L146" s="19">
        <v>14012224</v>
      </c>
      <c r="M146" s="29">
        <v>36263971.315355249</v>
      </c>
      <c r="N146" s="26">
        <v>550000</v>
      </c>
      <c r="O146" s="26">
        <v>45167023.396231212</v>
      </c>
      <c r="P146" s="19">
        <v>14012224</v>
      </c>
      <c r="Q146" s="29">
        <v>38290685.106608093</v>
      </c>
      <c r="R146" s="26">
        <v>600000</v>
      </c>
      <c r="S146" s="26">
        <v>47966690.824929953</v>
      </c>
      <c r="T146" s="19">
        <v>14012224</v>
      </c>
      <c r="U146" s="29">
        <v>39865385.792436957</v>
      </c>
      <c r="V146" s="26">
        <v>650000</v>
      </c>
      <c r="W146" s="26">
        <v>50264121.469824284</v>
      </c>
      <c r="X146" s="19">
        <v>14012224</v>
      </c>
      <c r="Y146" s="29">
        <v>40988073.372841857</v>
      </c>
      <c r="Z146" s="26">
        <v>700000</v>
      </c>
      <c r="AA146" s="26">
        <v>52059315.33091417</v>
      </c>
      <c r="AB146" s="19">
        <v>14012224</v>
      </c>
      <c r="AC146" s="29">
        <v>41658747.847822756</v>
      </c>
      <c r="AD146" s="26">
        <v>750000</v>
      </c>
      <c r="AE146" s="26">
        <v>52800000</v>
      </c>
      <c r="AF146" s="19">
        <v>14012224</v>
      </c>
      <c r="AG146" s="29">
        <v>41877409.217379645</v>
      </c>
      <c r="AH146" s="26">
        <v>800000</v>
      </c>
      <c r="AI146" s="26">
        <v>52800000</v>
      </c>
      <c r="AJ146" s="19">
        <v>14012224</v>
      </c>
      <c r="AK146" s="29">
        <v>41877409.217379645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38008300.00000003</v>
      </c>
      <c r="H147" s="19">
        <v>14556827</v>
      </c>
      <c r="I147" s="29">
        <v>33821465.950000025</v>
      </c>
      <c r="J147" s="19">
        <v>500000</v>
      </c>
      <c r="K147" s="19">
        <v>41820516.183728054</v>
      </c>
      <c r="L147" s="19">
        <v>14556827</v>
      </c>
      <c r="M147" s="29">
        <v>36307460.515355244</v>
      </c>
      <c r="N147" s="26">
        <v>550000</v>
      </c>
      <c r="O147" s="26">
        <v>45172420.396231212</v>
      </c>
      <c r="P147" s="19">
        <v>14556827</v>
      </c>
      <c r="Q147" s="29">
        <v>38379174.306608088</v>
      </c>
      <c r="R147" s="26">
        <v>600000</v>
      </c>
      <c r="S147" s="26">
        <v>48022087.824929953</v>
      </c>
      <c r="T147" s="19">
        <v>14556827</v>
      </c>
      <c r="U147" s="29">
        <v>39998874.992436953</v>
      </c>
      <c r="V147" s="26">
        <v>650000</v>
      </c>
      <c r="W147" s="26">
        <v>50369518.469824284</v>
      </c>
      <c r="X147" s="19">
        <v>14556827</v>
      </c>
      <c r="Y147" s="29">
        <v>41166562.572841853</v>
      </c>
      <c r="Z147" s="26">
        <v>700000</v>
      </c>
      <c r="AA147" s="26">
        <v>52214712.33091417</v>
      </c>
      <c r="AB147" s="19">
        <v>14556827</v>
      </c>
      <c r="AC147" s="29">
        <v>41882237.047822751</v>
      </c>
      <c r="AD147" s="26">
        <v>750000</v>
      </c>
      <c r="AE147" s="26">
        <v>52800000</v>
      </c>
      <c r="AF147" s="19">
        <v>14556827</v>
      </c>
      <c r="AG147" s="29">
        <v>42145898.417379647</v>
      </c>
      <c r="AH147" s="26">
        <v>800000</v>
      </c>
      <c r="AI147" s="26">
        <v>52800000</v>
      </c>
      <c r="AJ147" s="19">
        <v>14556827</v>
      </c>
      <c r="AK147" s="29">
        <v>42147403.83353702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37952938.00000003</v>
      </c>
      <c r="H148" s="19">
        <v>15062189</v>
      </c>
      <c r="I148" s="29">
        <v>33808291.450000025</v>
      </c>
      <c r="J148" s="19">
        <v>500000</v>
      </c>
      <c r="K148" s="19">
        <v>41815154.183728054</v>
      </c>
      <c r="L148" s="19">
        <v>15062189</v>
      </c>
      <c r="M148" s="29">
        <v>36339286.015355244</v>
      </c>
      <c r="N148" s="26">
        <v>550000</v>
      </c>
      <c r="O148" s="26">
        <v>45217058.396231212</v>
      </c>
      <c r="P148" s="19">
        <v>15062189</v>
      </c>
      <c r="Q148" s="29">
        <v>38455999.806608088</v>
      </c>
      <c r="R148" s="26">
        <v>600000</v>
      </c>
      <c r="S148" s="26">
        <v>48116725.824929953</v>
      </c>
      <c r="T148" s="19">
        <v>15062189</v>
      </c>
      <c r="U148" s="29">
        <v>40120700.492436953</v>
      </c>
      <c r="V148" s="26">
        <v>650000</v>
      </c>
      <c r="W148" s="26">
        <v>50514156.469824284</v>
      </c>
      <c r="X148" s="19">
        <v>15062189</v>
      </c>
      <c r="Y148" s="29">
        <v>41333388.072841853</v>
      </c>
      <c r="Z148" s="26">
        <v>700000</v>
      </c>
      <c r="AA148" s="26">
        <v>52409350.33091417</v>
      </c>
      <c r="AB148" s="19">
        <v>15062189</v>
      </c>
      <c r="AC148" s="29">
        <v>42094062.547822751</v>
      </c>
      <c r="AD148" s="26">
        <v>750000</v>
      </c>
      <c r="AE148" s="26">
        <v>52800000</v>
      </c>
      <c r="AF148" s="19">
        <v>15062189</v>
      </c>
      <c r="AG148" s="29">
        <v>42402723.917379647</v>
      </c>
      <c r="AH148" s="26">
        <v>800000</v>
      </c>
      <c r="AI148" s="26">
        <v>52800000</v>
      </c>
      <c r="AJ148" s="19">
        <v>15062189</v>
      </c>
      <c r="AK148" s="29">
        <v>42410214.618640147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38164976.00000003</v>
      </c>
      <c r="H149" s="19">
        <v>15300151</v>
      </c>
      <c r="I149" s="29">
        <v>34026079.800000027</v>
      </c>
      <c r="J149" s="19">
        <v>500000</v>
      </c>
      <c r="K149" s="19">
        <v>42077192.183728054</v>
      </c>
      <c r="L149" s="19">
        <v>15300151</v>
      </c>
      <c r="M149" s="29">
        <v>36602074.365355253</v>
      </c>
      <c r="N149" s="26">
        <v>550000</v>
      </c>
      <c r="O149" s="26">
        <v>45529096.396231212</v>
      </c>
      <c r="P149" s="19">
        <v>15300151</v>
      </c>
      <c r="Q149" s="29">
        <v>38763788.15660809</v>
      </c>
      <c r="R149" s="26">
        <v>600000</v>
      </c>
      <c r="S149" s="26">
        <v>48478763.824929953</v>
      </c>
      <c r="T149" s="19">
        <v>15300151</v>
      </c>
      <c r="U149" s="29">
        <v>40473488.842436962</v>
      </c>
      <c r="V149" s="26">
        <v>650000</v>
      </c>
      <c r="W149" s="26">
        <v>50926194.469824284</v>
      </c>
      <c r="X149" s="19">
        <v>15300151</v>
      </c>
      <c r="Y149" s="29">
        <v>41731176.422841854</v>
      </c>
      <c r="Z149" s="26">
        <v>700000</v>
      </c>
      <c r="AA149" s="26">
        <v>52800000</v>
      </c>
      <c r="AB149" s="19">
        <v>15300151</v>
      </c>
      <c r="AC149" s="29">
        <v>42536850.897822753</v>
      </c>
      <c r="AD149" s="26">
        <v>750000</v>
      </c>
      <c r="AE149" s="26">
        <v>52800000</v>
      </c>
      <c r="AF149" s="19">
        <v>15300151</v>
      </c>
      <c r="AG149" s="29">
        <v>42890512.267379649</v>
      </c>
      <c r="AH149" s="26">
        <v>800000</v>
      </c>
      <c r="AI149" s="26">
        <v>52800000</v>
      </c>
      <c r="AJ149" s="19">
        <v>15300151</v>
      </c>
      <c r="AK149" s="29">
        <v>42908468.122689061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38339020.00000003</v>
      </c>
      <c r="H150" s="19">
        <v>15576107</v>
      </c>
      <c r="I150" s="29">
        <v>34193248.100000031</v>
      </c>
      <c r="J150" s="19">
        <v>500000</v>
      </c>
      <c r="K150" s="19">
        <v>42301236.183728054</v>
      </c>
      <c r="L150" s="19">
        <v>15576107</v>
      </c>
      <c r="M150" s="29">
        <v>36814242.66535525</v>
      </c>
      <c r="N150" s="26">
        <v>550000</v>
      </c>
      <c r="O150" s="26">
        <v>45803140.396231212</v>
      </c>
      <c r="P150" s="19">
        <v>15576107</v>
      </c>
      <c r="Q150" s="29">
        <v>39020956.456608094</v>
      </c>
      <c r="R150" s="26">
        <v>600000</v>
      </c>
      <c r="S150" s="26">
        <v>48802807.824929953</v>
      </c>
      <c r="T150" s="19">
        <v>15576107</v>
      </c>
      <c r="U150" s="29">
        <v>40775657.142436959</v>
      </c>
      <c r="V150" s="26">
        <v>650000</v>
      </c>
      <c r="W150" s="26">
        <v>51300238.469824284</v>
      </c>
      <c r="X150" s="19">
        <v>15576107</v>
      </c>
      <c r="Y150" s="29">
        <v>42078344.722841859</v>
      </c>
      <c r="Z150" s="26">
        <v>700000</v>
      </c>
      <c r="AA150" s="26">
        <v>52800000</v>
      </c>
      <c r="AB150" s="19">
        <v>15576107</v>
      </c>
      <c r="AC150" s="29">
        <v>42929019.197822757</v>
      </c>
      <c r="AD150" s="26">
        <v>750000</v>
      </c>
      <c r="AE150" s="26">
        <v>52800000</v>
      </c>
      <c r="AF150" s="19">
        <v>15576107</v>
      </c>
      <c r="AG150" s="29">
        <v>43327680.567379653</v>
      </c>
      <c r="AH150" s="26">
        <v>800000</v>
      </c>
      <c r="AI150" s="26">
        <v>52800000</v>
      </c>
      <c r="AJ150" s="19">
        <v>15576107</v>
      </c>
      <c r="AK150" s="29">
        <v>43360581.445683718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38424155.00000003</v>
      </c>
      <c r="H151" s="19">
        <v>15940972</v>
      </c>
      <c r="I151" s="29">
        <v>34333885.350000031</v>
      </c>
      <c r="J151" s="19">
        <v>500000</v>
      </c>
      <c r="K151" s="19">
        <v>42436371.183728054</v>
      </c>
      <c r="L151" s="19">
        <v>15940972</v>
      </c>
      <c r="M151" s="29">
        <v>36999879.91535525</v>
      </c>
      <c r="N151" s="26">
        <v>550000</v>
      </c>
      <c r="O151" s="26">
        <v>45988275.396231212</v>
      </c>
      <c r="P151" s="19">
        <v>15940972</v>
      </c>
      <c r="Q151" s="29">
        <v>39251593.706608094</v>
      </c>
      <c r="R151" s="26">
        <v>600000</v>
      </c>
      <c r="S151" s="26">
        <v>49037942.824929953</v>
      </c>
      <c r="T151" s="19">
        <v>15940972</v>
      </c>
      <c r="U151" s="29">
        <v>41051294.392436959</v>
      </c>
      <c r="V151" s="26">
        <v>650000</v>
      </c>
      <c r="W151" s="26">
        <v>51585373.469824284</v>
      </c>
      <c r="X151" s="19">
        <v>15940972</v>
      </c>
      <c r="Y151" s="29">
        <v>42398981.972841859</v>
      </c>
      <c r="Z151" s="26">
        <v>700000</v>
      </c>
      <c r="AA151" s="26">
        <v>52800000</v>
      </c>
      <c r="AB151" s="19">
        <v>15940972</v>
      </c>
      <c r="AC151" s="29">
        <v>43294656.447822757</v>
      </c>
      <c r="AD151" s="26">
        <v>750000</v>
      </c>
      <c r="AE151" s="26">
        <v>52800000</v>
      </c>
      <c r="AF151" s="19">
        <v>15940972</v>
      </c>
      <c r="AG151" s="29">
        <v>43738317.817379653</v>
      </c>
      <c r="AH151" s="26">
        <v>800000</v>
      </c>
      <c r="AI151" s="26">
        <v>52800000</v>
      </c>
      <c r="AJ151" s="19">
        <v>15940972</v>
      </c>
      <c r="AK151" s="29">
        <v>43790643.587624118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38392045.00000003</v>
      </c>
      <c r="H152" s="19">
        <v>16423082</v>
      </c>
      <c r="I152" s="29">
        <v>34498495.150000028</v>
      </c>
      <c r="J152" s="19">
        <v>500000</v>
      </c>
      <c r="K152" s="19">
        <v>42454261.183728054</v>
      </c>
      <c r="L152" s="19">
        <v>16423082</v>
      </c>
      <c r="M152" s="29">
        <v>37209489.715355255</v>
      </c>
      <c r="N152" s="26">
        <v>550000</v>
      </c>
      <c r="O152" s="26">
        <v>46056165.396231212</v>
      </c>
      <c r="P152" s="19">
        <v>16423082</v>
      </c>
      <c r="Q152" s="29">
        <v>39506203.506608091</v>
      </c>
      <c r="R152" s="26">
        <v>600000</v>
      </c>
      <c r="S152" s="26">
        <v>49155832.824929953</v>
      </c>
      <c r="T152" s="19">
        <v>16423082</v>
      </c>
      <c r="U152" s="29">
        <v>41350904.192436963</v>
      </c>
      <c r="V152" s="26">
        <v>650000</v>
      </c>
      <c r="W152" s="26">
        <v>51753263.469824284</v>
      </c>
      <c r="X152" s="19">
        <v>16423082</v>
      </c>
      <c r="Y152" s="29">
        <v>42743591.772841863</v>
      </c>
      <c r="Z152" s="26">
        <v>700000</v>
      </c>
      <c r="AA152" s="26">
        <v>52800000</v>
      </c>
      <c r="AB152" s="19">
        <v>16423082</v>
      </c>
      <c r="AC152" s="29">
        <v>43684266.247822754</v>
      </c>
      <c r="AD152" s="26">
        <v>750000</v>
      </c>
      <c r="AE152" s="26">
        <v>52800000</v>
      </c>
      <c r="AF152" s="19">
        <v>16423082</v>
      </c>
      <c r="AG152" s="29">
        <v>44172927.61737965</v>
      </c>
      <c r="AH152" s="26">
        <v>800000</v>
      </c>
      <c r="AI152" s="26">
        <v>52800000</v>
      </c>
      <c r="AJ152" s="19">
        <v>16423082</v>
      </c>
      <c r="AK152" s="29">
        <v>44249158.148510307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38389591.00000003</v>
      </c>
      <c r="H153" s="19">
        <v>16875536</v>
      </c>
      <c r="I153" s="29">
        <v>34526107.900000028</v>
      </c>
      <c r="J153" s="19">
        <v>500000</v>
      </c>
      <c r="K153" s="19">
        <v>42501807.183728054</v>
      </c>
      <c r="L153" s="19">
        <v>16875536</v>
      </c>
      <c r="M153" s="29">
        <v>37282102.465355255</v>
      </c>
      <c r="N153" s="26">
        <v>550000</v>
      </c>
      <c r="O153" s="26">
        <v>46153711.396231212</v>
      </c>
      <c r="P153" s="19">
        <v>16875536</v>
      </c>
      <c r="Q153" s="29">
        <v>39623816.256608091</v>
      </c>
      <c r="R153" s="26">
        <v>600000</v>
      </c>
      <c r="S153" s="26">
        <v>49303378.824929953</v>
      </c>
      <c r="T153" s="19">
        <v>16875536</v>
      </c>
      <c r="U153" s="29">
        <v>41513516.942436963</v>
      </c>
      <c r="V153" s="26">
        <v>650000</v>
      </c>
      <c r="W153" s="26">
        <v>51950809.469824284</v>
      </c>
      <c r="X153" s="19">
        <v>16875536</v>
      </c>
      <c r="Y153" s="29">
        <v>42951204.522841863</v>
      </c>
      <c r="Z153" s="26">
        <v>700000</v>
      </c>
      <c r="AA153" s="26">
        <v>52800000</v>
      </c>
      <c r="AB153" s="19">
        <v>16875536</v>
      </c>
      <c r="AC153" s="29">
        <v>43936878.997822754</v>
      </c>
      <c r="AD153" s="26">
        <v>750000</v>
      </c>
      <c r="AE153" s="26">
        <v>52800000</v>
      </c>
      <c r="AF153" s="19">
        <v>16875536</v>
      </c>
      <c r="AG153" s="29">
        <v>44470540.36737965</v>
      </c>
      <c r="AH153" s="26">
        <v>800000</v>
      </c>
      <c r="AI153" s="26">
        <v>52800000</v>
      </c>
      <c r="AJ153" s="19">
        <v>16875536</v>
      </c>
      <c r="AK153" s="29">
        <v>44575155.52834224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38398090.571428597</v>
      </c>
      <c r="H154" s="19">
        <v>17317036.428571429</v>
      </c>
      <c r="I154" s="29">
        <v>34516515.300000027</v>
      </c>
      <c r="J154" s="19">
        <v>500000</v>
      </c>
      <c r="K154" s="19">
        <v>42533351.761109009</v>
      </c>
      <c r="L154" s="19">
        <v>17343991.422619045</v>
      </c>
      <c r="M154" s="29">
        <v>37317509.865355253</v>
      </c>
      <c r="N154" s="26">
        <v>550000</v>
      </c>
      <c r="O154" s="26">
        <v>46235255.973612167</v>
      </c>
      <c r="P154" s="19">
        <v>17343991.422619045</v>
      </c>
      <c r="Q154" s="29">
        <v>39704223.65660809</v>
      </c>
      <c r="R154" s="26">
        <v>600000</v>
      </c>
      <c r="S154" s="26">
        <v>49434923.402310908</v>
      </c>
      <c r="T154" s="19">
        <v>17343991.422619045</v>
      </c>
      <c r="U154" s="29">
        <v>41638924.342436962</v>
      </c>
      <c r="V154" s="26">
        <v>650000</v>
      </c>
      <c r="W154" s="26">
        <v>52132354.04720524</v>
      </c>
      <c r="X154" s="19">
        <v>17343991.422619045</v>
      </c>
      <c r="Y154" s="29">
        <v>43121611.922841854</v>
      </c>
      <c r="Z154" s="26">
        <v>700000</v>
      </c>
      <c r="AA154" s="26">
        <v>52800000</v>
      </c>
      <c r="AB154" s="19">
        <v>17343991.422619045</v>
      </c>
      <c r="AC154" s="29">
        <v>44152286.397822753</v>
      </c>
      <c r="AD154" s="26">
        <v>750000</v>
      </c>
      <c r="AE154" s="26">
        <v>52800000</v>
      </c>
      <c r="AF154" s="19">
        <v>17343991.422619045</v>
      </c>
      <c r="AG154" s="29">
        <v>44730947.767379649</v>
      </c>
      <c r="AH154" s="26">
        <v>800000</v>
      </c>
      <c r="AI154" s="26">
        <v>52800000</v>
      </c>
      <c r="AJ154" s="19">
        <v>17343991.422619045</v>
      </c>
      <c r="AK154" s="29">
        <v>44868427.427119918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38406590.142857164</v>
      </c>
      <c r="H155" s="19">
        <v>17758536.857142858</v>
      </c>
      <c r="I155" s="29">
        <v>34412884.650000028</v>
      </c>
      <c r="J155" s="19">
        <v>500000</v>
      </c>
      <c r="K155" s="19">
        <v>42559965.202603802</v>
      </c>
      <c r="L155" s="19">
        <v>17817377.981124252</v>
      </c>
      <c r="M155" s="29">
        <v>37258879.215355255</v>
      </c>
      <c r="N155" s="26">
        <v>550000</v>
      </c>
      <c r="O155" s="26">
        <v>46311869.41510696</v>
      </c>
      <c r="P155" s="19">
        <v>17817377.981124252</v>
      </c>
      <c r="Q155" s="29">
        <v>39690593.006608091</v>
      </c>
      <c r="R155" s="26">
        <v>600000</v>
      </c>
      <c r="S155" s="26">
        <v>49561536.843805701</v>
      </c>
      <c r="T155" s="19">
        <v>17817377.981124252</v>
      </c>
      <c r="U155" s="29">
        <v>41670293.692436963</v>
      </c>
      <c r="V155" s="26">
        <v>650000</v>
      </c>
      <c r="W155" s="26">
        <v>52308967.488700032</v>
      </c>
      <c r="X155" s="19">
        <v>17817377.981124252</v>
      </c>
      <c r="Y155" s="29">
        <v>43197981.272841863</v>
      </c>
      <c r="Z155" s="26">
        <v>700000</v>
      </c>
      <c r="AA155" s="26">
        <v>52800000</v>
      </c>
      <c r="AB155" s="19">
        <v>17817377.981124252</v>
      </c>
      <c r="AC155" s="29">
        <v>44273655.747822754</v>
      </c>
      <c r="AD155" s="26">
        <v>750000</v>
      </c>
      <c r="AE155" s="26">
        <v>52800000</v>
      </c>
      <c r="AF155" s="19">
        <v>17817377.981124252</v>
      </c>
      <c r="AG155" s="29">
        <v>44897317.11737965</v>
      </c>
      <c r="AH155" s="26">
        <v>800000</v>
      </c>
      <c r="AI155" s="26">
        <v>52800000</v>
      </c>
      <c r="AJ155" s="19">
        <v>17817377.981124252</v>
      </c>
      <c r="AK155" s="29">
        <v>45072141.144843385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38415089.714285731</v>
      </c>
      <c r="H156" s="19">
        <v>18200037.285714287</v>
      </c>
      <c r="I156" s="29">
        <v>34546702.350000031</v>
      </c>
      <c r="J156" s="19">
        <v>500000</v>
      </c>
      <c r="K156" s="19">
        <v>42581647.508212402</v>
      </c>
      <c r="L156" s="19">
        <v>18295695.675515652</v>
      </c>
      <c r="M156" s="29">
        <v>37437696.91535525</v>
      </c>
      <c r="N156" s="26">
        <v>550000</v>
      </c>
      <c r="O156" s="26">
        <v>46383551.72071556</v>
      </c>
      <c r="P156" s="19">
        <v>18295695.675515652</v>
      </c>
      <c r="Q156" s="29">
        <v>39914410.706608094</v>
      </c>
      <c r="R156" s="26">
        <v>600000</v>
      </c>
      <c r="S156" s="26">
        <v>49683219.149414301</v>
      </c>
      <c r="T156" s="19">
        <v>18295695.675515652</v>
      </c>
      <c r="U156" s="29">
        <v>41939111.392436959</v>
      </c>
      <c r="V156" s="26">
        <v>650000</v>
      </c>
      <c r="W156" s="26">
        <v>52480649.794308633</v>
      </c>
      <c r="X156" s="19">
        <v>18295695.675515652</v>
      </c>
      <c r="Y156" s="29">
        <v>43511798.972841859</v>
      </c>
      <c r="Z156" s="26">
        <v>700000</v>
      </c>
      <c r="AA156" s="26">
        <v>52800000</v>
      </c>
      <c r="AB156" s="19">
        <v>18295695.675515652</v>
      </c>
      <c r="AC156" s="29">
        <v>44632473.447822757</v>
      </c>
      <c r="AD156" s="26">
        <v>750000</v>
      </c>
      <c r="AE156" s="26">
        <v>52800000</v>
      </c>
      <c r="AF156" s="19">
        <v>18295695.675515652</v>
      </c>
      <c r="AG156" s="29">
        <v>45301134.817379653</v>
      </c>
      <c r="AH156" s="26">
        <v>800000</v>
      </c>
      <c r="AI156" s="26">
        <v>52800000</v>
      </c>
      <c r="AJ156" s="19">
        <v>18295695.675515652</v>
      </c>
      <c r="AK156" s="29">
        <v>45517783.0815126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38423589.285714298</v>
      </c>
      <c r="H157" s="19">
        <v>18641537.714285716</v>
      </c>
      <c r="I157" s="29">
        <v>34653906.550000027</v>
      </c>
      <c r="J157" s="19">
        <v>500000</v>
      </c>
      <c r="K157" s="19">
        <v>42598398.67793484</v>
      </c>
      <c r="L157" s="19">
        <v>18778944.505793214</v>
      </c>
      <c r="M157" s="29">
        <v>37589901.115355253</v>
      </c>
      <c r="N157" s="26">
        <v>550000</v>
      </c>
      <c r="O157" s="26">
        <v>46450302.890437998</v>
      </c>
      <c r="P157" s="19">
        <v>18778944.505793214</v>
      </c>
      <c r="Q157" s="29">
        <v>40111614.90660809</v>
      </c>
      <c r="R157" s="26">
        <v>600000</v>
      </c>
      <c r="S157" s="26">
        <v>49799970.319136739</v>
      </c>
      <c r="T157" s="19">
        <v>18778944.505793214</v>
      </c>
      <c r="U157" s="29">
        <v>42181315.592436962</v>
      </c>
      <c r="V157" s="26">
        <v>650000</v>
      </c>
      <c r="W157" s="26">
        <v>52647400.96403107</v>
      </c>
      <c r="X157" s="19">
        <v>18778944.505793214</v>
      </c>
      <c r="Y157" s="29">
        <v>43799003.172841854</v>
      </c>
      <c r="Z157" s="26">
        <v>700000</v>
      </c>
      <c r="AA157" s="26">
        <v>52800000</v>
      </c>
      <c r="AB157" s="19">
        <v>18778944.505793214</v>
      </c>
      <c r="AC157" s="29">
        <v>44964677.647822753</v>
      </c>
      <c r="AD157" s="26">
        <v>750000</v>
      </c>
      <c r="AE157" s="26">
        <v>52800000</v>
      </c>
      <c r="AF157" s="19">
        <v>18778944.505793214</v>
      </c>
      <c r="AG157" s="29">
        <v>45678339.017379649</v>
      </c>
      <c r="AH157" s="26">
        <v>800000</v>
      </c>
      <c r="AI157" s="26">
        <v>52800000</v>
      </c>
      <c r="AJ157" s="19">
        <v>18778944.505793214</v>
      </c>
      <c r="AK157" s="29">
        <v>45939987.281512596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38432088.857142866</v>
      </c>
      <c r="H158" s="19">
        <v>19083038.142857146</v>
      </c>
      <c r="I158" s="29">
        <v>34740363.950000025</v>
      </c>
      <c r="J158" s="19">
        <v>500000</v>
      </c>
      <c r="K158" s="19">
        <v>42610218.711771116</v>
      </c>
      <c r="L158" s="19">
        <v>19267124.471956939</v>
      </c>
      <c r="M158" s="29">
        <v>37721358.515355244</v>
      </c>
      <c r="N158" s="26">
        <v>550000</v>
      </c>
      <c r="O158" s="26">
        <v>46512122.924274273</v>
      </c>
      <c r="P158" s="19">
        <v>19267124.471956939</v>
      </c>
      <c r="Q158" s="29">
        <v>40288072.306608088</v>
      </c>
      <c r="R158" s="26">
        <v>600000</v>
      </c>
      <c r="S158" s="26">
        <v>49911790.352973014</v>
      </c>
      <c r="T158" s="19">
        <v>19267124.471956939</v>
      </c>
      <c r="U158" s="29">
        <v>42402772.992436953</v>
      </c>
      <c r="V158" s="26">
        <v>650000</v>
      </c>
      <c r="W158" s="26">
        <v>52800000</v>
      </c>
      <c r="X158" s="19">
        <v>19267124.471956939</v>
      </c>
      <c r="Y158" s="29">
        <v>44065460.572841853</v>
      </c>
      <c r="Z158" s="26">
        <v>700000</v>
      </c>
      <c r="AA158" s="26">
        <v>52800000</v>
      </c>
      <c r="AB158" s="19">
        <v>19267124.471956939</v>
      </c>
      <c r="AC158" s="29">
        <v>45276135.047822751</v>
      </c>
      <c r="AD158" s="26">
        <v>750000</v>
      </c>
      <c r="AE158" s="26">
        <v>52800000</v>
      </c>
      <c r="AF158" s="19">
        <v>19267124.471956939</v>
      </c>
      <c r="AG158" s="29">
        <v>46034796.417379647</v>
      </c>
      <c r="AH158" s="26">
        <v>800000</v>
      </c>
      <c r="AI158" s="26">
        <v>52800000</v>
      </c>
      <c r="AJ158" s="19">
        <v>19267124.471956939</v>
      </c>
      <c r="AK158" s="29">
        <v>46341444.681512594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38440588.428571433</v>
      </c>
      <c r="H159" s="19">
        <v>19524538.571428575</v>
      </c>
      <c r="I159" s="29">
        <v>34746700.350000031</v>
      </c>
      <c r="J159" s="19">
        <v>500000</v>
      </c>
      <c r="K159" s="19">
        <v>42618718.283199683</v>
      </c>
      <c r="L159" s="19">
        <v>19758624.900528368</v>
      </c>
      <c r="M159" s="29">
        <v>37772694.91535525</v>
      </c>
      <c r="N159" s="26">
        <v>550000</v>
      </c>
      <c r="O159" s="26">
        <v>46569011.822224356</v>
      </c>
      <c r="P159" s="19">
        <v>19760235.574006855</v>
      </c>
      <c r="Q159" s="29">
        <v>40384408.706608094</v>
      </c>
      <c r="R159" s="26">
        <v>600000</v>
      </c>
      <c r="S159" s="26">
        <v>50018679.250923097</v>
      </c>
      <c r="T159" s="19">
        <v>19760235.574006855</v>
      </c>
      <c r="U159" s="29">
        <v>42544109.392436959</v>
      </c>
      <c r="V159" s="26">
        <v>650000</v>
      </c>
      <c r="W159" s="26">
        <v>52800000</v>
      </c>
      <c r="X159" s="19">
        <v>19760235.574006855</v>
      </c>
      <c r="Y159" s="29">
        <v>44251796.972841859</v>
      </c>
      <c r="Z159" s="26">
        <v>700000</v>
      </c>
      <c r="AA159" s="26">
        <v>52800000</v>
      </c>
      <c r="AB159" s="19">
        <v>19760235.574006855</v>
      </c>
      <c r="AC159" s="29">
        <v>45507471.447822757</v>
      </c>
      <c r="AD159" s="26">
        <v>750000</v>
      </c>
      <c r="AE159" s="26">
        <v>52800000</v>
      </c>
      <c r="AF159" s="19">
        <v>19760235.574006855</v>
      </c>
      <c r="AG159" s="29">
        <v>46311132.817379653</v>
      </c>
      <c r="AH159" s="26">
        <v>800000</v>
      </c>
      <c r="AI159" s="26">
        <v>52800000</v>
      </c>
      <c r="AJ159" s="19">
        <v>19760235.574006855</v>
      </c>
      <c r="AK159" s="29">
        <v>46662781.0815126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38449088</v>
      </c>
      <c r="H160" s="19">
        <v>19966039.000000004</v>
      </c>
      <c r="I160" s="29">
        <v>34743224.350000031</v>
      </c>
      <c r="J160" s="19">
        <v>500000</v>
      </c>
      <c r="K160" s="19">
        <v>42627217.85462825</v>
      </c>
      <c r="L160" s="19">
        <v>20250125.329099797</v>
      </c>
      <c r="M160" s="29">
        <v>37814218.91535525</v>
      </c>
      <c r="N160" s="26">
        <v>550000</v>
      </c>
      <c r="O160" s="26">
        <v>46620969.584288277</v>
      </c>
      <c r="P160" s="19">
        <v>20258277.811942935</v>
      </c>
      <c r="Q160" s="29">
        <v>40470932.706608094</v>
      </c>
      <c r="R160" s="26">
        <v>600000</v>
      </c>
      <c r="S160" s="26">
        <v>50120637.012987018</v>
      </c>
      <c r="T160" s="19">
        <v>20258277.811942935</v>
      </c>
      <c r="U160" s="29">
        <v>42675633.392436959</v>
      </c>
      <c r="V160" s="26">
        <v>650000</v>
      </c>
      <c r="W160" s="26">
        <v>52800000</v>
      </c>
      <c r="X160" s="19">
        <v>20258277.811942935</v>
      </c>
      <c r="Y160" s="29">
        <v>44428320.972841859</v>
      </c>
      <c r="Z160" s="26">
        <v>700000</v>
      </c>
      <c r="AA160" s="26">
        <v>52800000</v>
      </c>
      <c r="AB160" s="19">
        <v>20258277.811942935</v>
      </c>
      <c r="AC160" s="29">
        <v>45728995.447822757</v>
      </c>
      <c r="AD160" s="26">
        <v>750000</v>
      </c>
      <c r="AE160" s="26">
        <v>52800000</v>
      </c>
      <c r="AF160" s="19">
        <v>20258277.811942935</v>
      </c>
      <c r="AG160" s="29">
        <v>46577656.817379653</v>
      </c>
      <c r="AH160" s="26">
        <v>800000</v>
      </c>
      <c r="AI160" s="26">
        <v>52800000</v>
      </c>
      <c r="AJ160" s="19">
        <v>20258277.811942935</v>
      </c>
      <c r="AK160" s="29">
        <v>46974305.0815126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38457587.571428567</v>
      </c>
      <c r="H161" s="19">
        <v>20407539.428571433</v>
      </c>
      <c r="I161" s="29">
        <v>34728185.800000027</v>
      </c>
      <c r="J161" s="19">
        <v>500000</v>
      </c>
      <c r="K161" s="19">
        <v>42635717.426056817</v>
      </c>
      <c r="L161" s="19">
        <v>20741625.757671226</v>
      </c>
      <c r="M161" s="29">
        <v>37844180.365355253</v>
      </c>
      <c r="N161" s="26">
        <v>550000</v>
      </c>
      <c r="O161" s="26">
        <v>46667996.210466005</v>
      </c>
      <c r="P161" s="19">
        <v>20761251.185765207</v>
      </c>
      <c r="Q161" s="29">
        <v>40545894.15660809</v>
      </c>
      <c r="R161" s="26">
        <v>600000</v>
      </c>
      <c r="S161" s="26">
        <v>50217663.639164746</v>
      </c>
      <c r="T161" s="19">
        <v>20761251.185765207</v>
      </c>
      <c r="U161" s="29">
        <v>42795594.842436962</v>
      </c>
      <c r="V161" s="26">
        <v>650000</v>
      </c>
      <c r="W161" s="26">
        <v>52800000</v>
      </c>
      <c r="X161" s="19">
        <v>20761251.185765207</v>
      </c>
      <c r="Y161" s="29">
        <v>44593282.422841854</v>
      </c>
      <c r="Z161" s="26">
        <v>700000</v>
      </c>
      <c r="AA161" s="26">
        <v>52800000</v>
      </c>
      <c r="AB161" s="19">
        <v>20761251.185765207</v>
      </c>
      <c r="AC161" s="29">
        <v>45938956.897822753</v>
      </c>
      <c r="AD161" s="26">
        <v>750000</v>
      </c>
      <c r="AE161" s="26">
        <v>52800000</v>
      </c>
      <c r="AF161" s="19">
        <v>20761251.185765207</v>
      </c>
      <c r="AG161" s="29">
        <v>46832618.267379649</v>
      </c>
      <c r="AH161" s="26">
        <v>800000</v>
      </c>
      <c r="AI161" s="26">
        <v>52800000</v>
      </c>
      <c r="AJ161" s="19">
        <v>20761251.185765207</v>
      </c>
      <c r="AK161" s="29">
        <v>47274266.531512596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38466087.142857134</v>
      </c>
      <c r="H162" s="19">
        <v>20849039.857142862</v>
      </c>
      <c r="I162" s="29">
        <v>34666469.50000003</v>
      </c>
      <c r="J162" s="19">
        <v>500000</v>
      </c>
      <c r="K162" s="19">
        <v>42644216.997485384</v>
      </c>
      <c r="L162" s="19">
        <v>21233126.186242655</v>
      </c>
      <c r="M162" s="29">
        <v>37827464.065355249</v>
      </c>
      <c r="N162" s="26">
        <v>550000</v>
      </c>
      <c r="O162" s="26">
        <v>46710091.700757571</v>
      </c>
      <c r="P162" s="19">
        <v>21269155.695473641</v>
      </c>
      <c r="Q162" s="29">
        <v>40574177.856608093</v>
      </c>
      <c r="R162" s="26">
        <v>600000</v>
      </c>
      <c r="S162" s="26">
        <v>50309759.129456311</v>
      </c>
      <c r="T162" s="19">
        <v>21269155.695473641</v>
      </c>
      <c r="U162" s="29">
        <v>42868878.542436957</v>
      </c>
      <c r="V162" s="26">
        <v>650000</v>
      </c>
      <c r="W162" s="26">
        <v>52800000</v>
      </c>
      <c r="X162" s="19">
        <v>21269155.695473641</v>
      </c>
      <c r="Y162" s="29">
        <v>44711566.122841857</v>
      </c>
      <c r="Z162" s="26">
        <v>700000</v>
      </c>
      <c r="AA162" s="26">
        <v>52800000</v>
      </c>
      <c r="AB162" s="19">
        <v>21269155.695473641</v>
      </c>
      <c r="AC162" s="29">
        <v>46102240.597822756</v>
      </c>
      <c r="AD162" s="26">
        <v>750000</v>
      </c>
      <c r="AE162" s="26">
        <v>52800000</v>
      </c>
      <c r="AF162" s="19">
        <v>21269155.695473641</v>
      </c>
      <c r="AG162" s="29">
        <v>47040901.967379645</v>
      </c>
      <c r="AH162" s="26">
        <v>800000</v>
      </c>
      <c r="AI162" s="26">
        <v>52800000</v>
      </c>
      <c r="AJ162" s="19">
        <v>21269155.695473641</v>
      </c>
      <c r="AK162" s="29">
        <v>47527550.231512591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38474586.714285702</v>
      </c>
      <c r="H163" s="19">
        <v>21290540.285714291</v>
      </c>
      <c r="I163" s="29">
        <v>34833709.200000025</v>
      </c>
      <c r="J163" s="19">
        <v>500000</v>
      </c>
      <c r="K163" s="19">
        <v>42652716.568913952</v>
      </c>
      <c r="L163" s="19">
        <v>21724626.614814084</v>
      </c>
      <c r="M163" s="29">
        <v>38039703.765355244</v>
      </c>
      <c r="N163" s="26">
        <v>550000</v>
      </c>
      <c r="O163" s="26">
        <v>46747256.055162974</v>
      </c>
      <c r="P163" s="19">
        <v>21781991.341068238</v>
      </c>
      <c r="Q163" s="29">
        <v>40831417.556608088</v>
      </c>
      <c r="R163" s="26">
        <v>600000</v>
      </c>
      <c r="S163" s="26">
        <v>50396923.483861715</v>
      </c>
      <c r="T163" s="19">
        <v>21781991.341068238</v>
      </c>
      <c r="U163" s="29">
        <v>43171118.242436953</v>
      </c>
      <c r="V163" s="26">
        <v>650000</v>
      </c>
      <c r="W163" s="26">
        <v>52800000</v>
      </c>
      <c r="X163" s="19">
        <v>21781991.341068238</v>
      </c>
      <c r="Y163" s="29">
        <v>45058805.822841853</v>
      </c>
      <c r="Z163" s="26">
        <v>700000</v>
      </c>
      <c r="AA163" s="26">
        <v>52800000</v>
      </c>
      <c r="AB163" s="19">
        <v>21781991.341068238</v>
      </c>
      <c r="AC163" s="29">
        <v>46494480.297822751</v>
      </c>
      <c r="AD163" s="26">
        <v>750000</v>
      </c>
      <c r="AE163" s="26">
        <v>52800000</v>
      </c>
      <c r="AF163" s="19">
        <v>21781991.341068238</v>
      </c>
      <c r="AG163" s="29">
        <v>47478141.667379647</v>
      </c>
      <c r="AH163" s="26">
        <v>800000</v>
      </c>
      <c r="AI163" s="26">
        <v>52800000</v>
      </c>
      <c r="AJ163" s="19">
        <v>21781991.341068238</v>
      </c>
      <c r="AK163" s="29">
        <v>48009789.931512594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38483086.285714269</v>
      </c>
      <c r="H164" s="19">
        <v>21732040.71428572</v>
      </c>
      <c r="I164" s="29">
        <v>34939101.200000025</v>
      </c>
      <c r="J164" s="19">
        <v>500000</v>
      </c>
      <c r="K164" s="19">
        <v>42661216.140342519</v>
      </c>
      <c r="L164" s="19">
        <v>22216127.043385513</v>
      </c>
      <c r="M164" s="29">
        <v>38190095.765355244</v>
      </c>
      <c r="N164" s="26">
        <v>550000</v>
      </c>
      <c r="O164" s="26">
        <v>46779489.273682185</v>
      </c>
      <c r="P164" s="19">
        <v>22299758.122549027</v>
      </c>
      <c r="Q164" s="29">
        <v>41026809.556608088</v>
      </c>
      <c r="R164" s="26">
        <v>600000</v>
      </c>
      <c r="S164" s="26">
        <v>50479156.702380925</v>
      </c>
      <c r="T164" s="19">
        <v>22299758.122549027</v>
      </c>
      <c r="U164" s="29">
        <v>43411510.242436953</v>
      </c>
      <c r="V164" s="26">
        <v>650000</v>
      </c>
      <c r="W164" s="26">
        <v>52800000</v>
      </c>
      <c r="X164" s="19">
        <v>22299758.122549027</v>
      </c>
      <c r="Y164" s="29">
        <v>45344197.822841853</v>
      </c>
      <c r="Z164" s="26">
        <v>700000</v>
      </c>
      <c r="AA164" s="26">
        <v>52800000</v>
      </c>
      <c r="AB164" s="19">
        <v>22299758.122549027</v>
      </c>
      <c r="AC164" s="29">
        <v>46824872.297822751</v>
      </c>
      <c r="AD164" s="26">
        <v>750000</v>
      </c>
      <c r="AE164" s="26">
        <v>52800000</v>
      </c>
      <c r="AF164" s="19">
        <v>22299758.122549027</v>
      </c>
      <c r="AG164" s="29">
        <v>47853533.667379647</v>
      </c>
      <c r="AH164" s="26">
        <v>800000</v>
      </c>
      <c r="AI164" s="26">
        <v>52800000</v>
      </c>
      <c r="AJ164" s="19">
        <v>22299758.122549027</v>
      </c>
      <c r="AK164" s="29">
        <v>48152324.299999997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38491585.857142836</v>
      </c>
      <c r="H165" s="19">
        <v>22173541.142857149</v>
      </c>
      <c r="I165" s="29">
        <v>34994061.00000003</v>
      </c>
      <c r="J165" s="19">
        <v>500000</v>
      </c>
      <c r="K165" s="19">
        <v>42669715.711771086</v>
      </c>
      <c r="L165" s="19">
        <v>22707627.471956942</v>
      </c>
      <c r="M165" s="29">
        <v>38290055.565355249</v>
      </c>
      <c r="N165" s="26">
        <v>550000</v>
      </c>
      <c r="O165" s="26">
        <v>46806791.356315233</v>
      </c>
      <c r="P165" s="19">
        <v>22822456.039915979</v>
      </c>
      <c r="Q165" s="29">
        <v>41171769.356608093</v>
      </c>
      <c r="R165" s="26">
        <v>600000</v>
      </c>
      <c r="S165" s="26">
        <v>50556458.785013974</v>
      </c>
      <c r="T165" s="19">
        <v>22822456.039915979</v>
      </c>
      <c r="U165" s="29">
        <v>43601470.042436957</v>
      </c>
      <c r="V165" s="26">
        <v>650000</v>
      </c>
      <c r="W165" s="26">
        <v>52800000</v>
      </c>
      <c r="X165" s="19">
        <v>22822456.039915979</v>
      </c>
      <c r="Y165" s="29">
        <v>45579157.622841857</v>
      </c>
      <c r="Z165" s="26">
        <v>700000</v>
      </c>
      <c r="AA165" s="26">
        <v>52800000</v>
      </c>
      <c r="AB165" s="19">
        <v>22822456.039915979</v>
      </c>
      <c r="AC165" s="29">
        <v>47104832.097822756</v>
      </c>
      <c r="AD165" s="26">
        <v>750000</v>
      </c>
      <c r="AE165" s="26">
        <v>52800000</v>
      </c>
      <c r="AF165" s="19">
        <v>22822456.039915979</v>
      </c>
      <c r="AG165" s="29">
        <v>48172914.899999999</v>
      </c>
      <c r="AH165" s="26">
        <v>800000</v>
      </c>
      <c r="AI165" s="26">
        <v>52800000</v>
      </c>
      <c r="AJ165" s="19">
        <v>22822456.039915979</v>
      </c>
      <c r="AK165" s="29">
        <v>48172914.899999999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38500085.428571403</v>
      </c>
      <c r="H166" s="19">
        <v>22615041.571428578</v>
      </c>
      <c r="I166" s="29">
        <v>35015872.50000003</v>
      </c>
      <c r="J166" s="19">
        <v>500000</v>
      </c>
      <c r="K166" s="19">
        <v>42678215.283199653</v>
      </c>
      <c r="L166" s="19">
        <v>23199127.900528371</v>
      </c>
      <c r="M166" s="29">
        <v>38356867.065355249</v>
      </c>
      <c r="N166" s="26">
        <v>550000</v>
      </c>
      <c r="O166" s="26">
        <v>46829162.303062119</v>
      </c>
      <c r="P166" s="19">
        <v>23350085.093169093</v>
      </c>
      <c r="Q166" s="29">
        <v>41283580.856608093</v>
      </c>
      <c r="R166" s="26">
        <v>600000</v>
      </c>
      <c r="S166" s="26">
        <v>50628829.731760859</v>
      </c>
      <c r="T166" s="19">
        <v>23350085.093169093</v>
      </c>
      <c r="U166" s="29">
        <v>43758281.542436957</v>
      </c>
      <c r="V166" s="26">
        <v>650000</v>
      </c>
      <c r="W166" s="26">
        <v>52800000</v>
      </c>
      <c r="X166" s="19">
        <v>23350085.093169093</v>
      </c>
      <c r="Y166" s="29">
        <v>45780969.122841857</v>
      </c>
      <c r="Z166" s="26">
        <v>700000</v>
      </c>
      <c r="AA166" s="26">
        <v>52800000</v>
      </c>
      <c r="AB166" s="19">
        <v>23350085.093169093</v>
      </c>
      <c r="AC166" s="29">
        <v>47351643.597822756</v>
      </c>
      <c r="AD166" s="26">
        <v>750000</v>
      </c>
      <c r="AE166" s="26">
        <v>52800000</v>
      </c>
      <c r="AF166" s="19">
        <v>23350085.093169093</v>
      </c>
      <c r="AG166" s="29">
        <v>48195455.399999999</v>
      </c>
      <c r="AH166" s="26">
        <v>800000</v>
      </c>
      <c r="AI166" s="26">
        <v>52800000</v>
      </c>
      <c r="AJ166" s="19">
        <v>23350085.093169093</v>
      </c>
      <c r="AK166" s="29">
        <v>48195455.399999999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38508584.99999997</v>
      </c>
      <c r="H167" s="19">
        <v>23056542.000000007</v>
      </c>
      <c r="I167" s="29">
        <v>34993223.900000028</v>
      </c>
      <c r="J167" s="19">
        <v>500000</v>
      </c>
      <c r="K167" s="19">
        <v>42686714.85462822</v>
      </c>
      <c r="L167" s="19">
        <v>23690628.3290998</v>
      </c>
      <c r="M167" s="29">
        <v>38379218.465355255</v>
      </c>
      <c r="N167" s="26">
        <v>550000</v>
      </c>
      <c r="O167" s="26">
        <v>46846602.113922812</v>
      </c>
      <c r="P167" s="19">
        <v>23882645.2823084</v>
      </c>
      <c r="Q167" s="29">
        <v>41350932.256608091</v>
      </c>
      <c r="R167" s="26">
        <v>600000</v>
      </c>
      <c r="S167" s="26">
        <v>50696269.542621553</v>
      </c>
      <c r="T167" s="19">
        <v>23882645.2823084</v>
      </c>
      <c r="U167" s="29">
        <v>43870632.942436963</v>
      </c>
      <c r="V167" s="26">
        <v>650000</v>
      </c>
      <c r="W167" s="26">
        <v>52800000</v>
      </c>
      <c r="X167" s="19">
        <v>23882645.2823084</v>
      </c>
      <c r="Y167" s="29">
        <v>45938320.522841863</v>
      </c>
      <c r="Z167" s="26">
        <v>700000</v>
      </c>
      <c r="AA167" s="26">
        <v>52800000</v>
      </c>
      <c r="AB167" s="19">
        <v>23882645.2823084</v>
      </c>
      <c r="AC167" s="29">
        <v>47553994.997822754</v>
      </c>
      <c r="AD167" s="26">
        <v>750000</v>
      </c>
      <c r="AE167" s="26">
        <v>52800000</v>
      </c>
      <c r="AF167" s="19">
        <v>23882645.2823084</v>
      </c>
      <c r="AG167" s="29">
        <v>48220611.200000003</v>
      </c>
      <c r="AH167" s="26">
        <v>800000</v>
      </c>
      <c r="AI167" s="26">
        <v>52800000</v>
      </c>
      <c r="AJ167" s="19">
        <v>23882645.2823084</v>
      </c>
      <c r="AK167" s="29">
        <v>48220611.200000003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38517084.571428537</v>
      </c>
      <c r="H168" s="19">
        <v>23498042.428571437</v>
      </c>
      <c r="I168" s="29">
        <v>34935311.350000031</v>
      </c>
      <c r="J168" s="19">
        <v>500000</v>
      </c>
      <c r="K168" s="19">
        <v>42695214.426056787</v>
      </c>
      <c r="L168" s="19">
        <v>24182128.75767123</v>
      </c>
      <c r="M168" s="29">
        <v>38366305.91535525</v>
      </c>
      <c r="N168" s="26">
        <v>550000</v>
      </c>
      <c r="O168" s="26">
        <v>46859110.788897343</v>
      </c>
      <c r="P168" s="19">
        <v>24420136.607333869</v>
      </c>
      <c r="Q168" s="29">
        <v>41383019.706608094</v>
      </c>
      <c r="R168" s="26">
        <v>600000</v>
      </c>
      <c r="S168" s="26">
        <v>50758778.217596084</v>
      </c>
      <c r="T168" s="19">
        <v>24420136.607333869</v>
      </c>
      <c r="U168" s="29">
        <v>43947720.392436959</v>
      </c>
      <c r="V168" s="26">
        <v>650000</v>
      </c>
      <c r="W168" s="26">
        <v>52800000</v>
      </c>
      <c r="X168" s="19">
        <v>24420136.607333869</v>
      </c>
      <c r="Y168" s="29">
        <v>46060407.972841859</v>
      </c>
      <c r="Z168" s="26">
        <v>700000</v>
      </c>
      <c r="AA168" s="26">
        <v>52800000</v>
      </c>
      <c r="AB168" s="19">
        <v>24420136.607333869</v>
      </c>
      <c r="AC168" s="29">
        <v>47721082.447822757</v>
      </c>
      <c r="AD168" s="26">
        <v>750000</v>
      </c>
      <c r="AE168" s="26">
        <v>52800000</v>
      </c>
      <c r="AF168" s="19">
        <v>24420136.607333869</v>
      </c>
      <c r="AG168" s="29">
        <v>48247841.350000001</v>
      </c>
      <c r="AH168" s="26">
        <v>800000</v>
      </c>
      <c r="AI168" s="26">
        <v>52800000</v>
      </c>
      <c r="AJ168" s="19">
        <v>24420136.607333869</v>
      </c>
      <c r="AK168" s="29">
        <v>48247841.350000001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38525584.142857105</v>
      </c>
      <c r="H169" s="19">
        <v>23939542.857142866</v>
      </c>
      <c r="I169" s="29">
        <v>34910753.650000028</v>
      </c>
      <c r="J169" s="19">
        <v>500000</v>
      </c>
      <c r="K169" s="19">
        <v>42703713.997485355</v>
      </c>
      <c r="L169" s="19">
        <v>24673629.186242659</v>
      </c>
      <c r="M169" s="29">
        <v>38386748.215355255</v>
      </c>
      <c r="N169" s="26">
        <v>550000</v>
      </c>
      <c r="O169" s="26">
        <v>46866688.327985711</v>
      </c>
      <c r="P169" s="19">
        <v>24962559.0682455</v>
      </c>
      <c r="Q169" s="29">
        <v>41448462.006608091</v>
      </c>
      <c r="R169" s="26">
        <v>600000</v>
      </c>
      <c r="S169" s="26">
        <v>50816355.756684452</v>
      </c>
      <c r="T169" s="19">
        <v>24962559.0682455</v>
      </c>
      <c r="U169" s="29">
        <v>44058162.692436963</v>
      </c>
      <c r="V169" s="26">
        <v>650000</v>
      </c>
      <c r="W169" s="26">
        <v>52800000</v>
      </c>
      <c r="X169" s="19">
        <v>24962559.0682455</v>
      </c>
      <c r="Y169" s="29">
        <v>46215850.272841863</v>
      </c>
      <c r="Z169" s="26">
        <v>700000</v>
      </c>
      <c r="AA169" s="26">
        <v>52800000</v>
      </c>
      <c r="AB169" s="19">
        <v>24962559.0682455</v>
      </c>
      <c r="AC169" s="29">
        <v>47921524.747822754</v>
      </c>
      <c r="AD169" s="26">
        <v>750000</v>
      </c>
      <c r="AE169" s="26">
        <v>52800000</v>
      </c>
      <c r="AF169" s="19">
        <v>24962559.0682455</v>
      </c>
      <c r="AG169" s="29">
        <v>48273109.450000003</v>
      </c>
      <c r="AH169" s="26">
        <v>800000</v>
      </c>
      <c r="AI169" s="26">
        <v>52800000</v>
      </c>
      <c r="AJ169" s="19">
        <v>24962559.0682455</v>
      </c>
      <c r="AK169" s="29">
        <v>48273109.450000003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38534083.714285672</v>
      </c>
      <c r="H170" s="19">
        <v>24381043.285714295</v>
      </c>
      <c r="I170" s="29">
        <v>35113485.950000025</v>
      </c>
      <c r="J170" s="19">
        <v>500000</v>
      </c>
      <c r="K170" s="19">
        <v>42712213.568913922</v>
      </c>
      <c r="L170" s="19">
        <v>25165129.614814088</v>
      </c>
      <c r="M170" s="29">
        <v>38634480.515355244</v>
      </c>
      <c r="N170" s="26">
        <v>550000</v>
      </c>
      <c r="O170" s="26">
        <v>46869334.731187887</v>
      </c>
      <c r="P170" s="19">
        <v>25509912.665043324</v>
      </c>
      <c r="Q170" s="29">
        <v>41741194.306608088</v>
      </c>
      <c r="R170" s="26">
        <v>600000</v>
      </c>
      <c r="S170" s="26">
        <v>50869002.159886628</v>
      </c>
      <c r="T170" s="19">
        <v>25509912.665043324</v>
      </c>
      <c r="U170" s="29">
        <v>44395894.992436953</v>
      </c>
      <c r="V170" s="26">
        <v>650000</v>
      </c>
      <c r="W170" s="26">
        <v>52800000</v>
      </c>
      <c r="X170" s="19">
        <v>25509912.665043324</v>
      </c>
      <c r="Y170" s="29">
        <v>46598582.572841853</v>
      </c>
      <c r="Z170" s="26">
        <v>700000</v>
      </c>
      <c r="AA170" s="26">
        <v>52800000</v>
      </c>
      <c r="AB170" s="19">
        <v>25509912.665043324</v>
      </c>
      <c r="AC170" s="29">
        <v>48285007.549999997</v>
      </c>
      <c r="AD170" s="26">
        <v>750000</v>
      </c>
      <c r="AE170" s="26">
        <v>52800000</v>
      </c>
      <c r="AF170" s="19">
        <v>25509912.665043324</v>
      </c>
      <c r="AG170" s="29">
        <v>48285007.549999997</v>
      </c>
      <c r="AH170" s="26">
        <v>800000</v>
      </c>
      <c r="AI170" s="26">
        <v>52800000</v>
      </c>
      <c r="AJ170" s="19">
        <v>25509912.665043324</v>
      </c>
      <c r="AK170" s="29">
        <v>48285007.549999997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38542583.285714239</v>
      </c>
      <c r="H171" s="19">
        <v>24822543.714285724</v>
      </c>
      <c r="I171" s="29">
        <v>35283923.350000031</v>
      </c>
      <c r="J171" s="19">
        <v>500000</v>
      </c>
      <c r="K171" s="19">
        <v>42720713.140342489</v>
      </c>
      <c r="L171" s="19">
        <v>25656630.043385517</v>
      </c>
      <c r="M171" s="29">
        <v>38849917.91535525</v>
      </c>
      <c r="N171" s="26">
        <v>550000</v>
      </c>
      <c r="O171" s="26">
        <v>46877834.302616462</v>
      </c>
      <c r="P171" s="19">
        <v>26051413.093614753</v>
      </c>
      <c r="Q171" s="29">
        <v>42001631.706608094</v>
      </c>
      <c r="R171" s="26">
        <v>600000</v>
      </c>
      <c r="S171" s="26">
        <v>50916717.427202642</v>
      </c>
      <c r="T171" s="19">
        <v>26062197.397727311</v>
      </c>
      <c r="U171" s="29">
        <v>44701332.392436959</v>
      </c>
      <c r="V171" s="26">
        <v>650000</v>
      </c>
      <c r="W171" s="26">
        <v>52800000</v>
      </c>
      <c r="X171" s="19">
        <v>26062197.397727311</v>
      </c>
      <c r="Y171" s="29">
        <v>46949019.972841859</v>
      </c>
      <c r="Z171" s="26">
        <v>700000</v>
      </c>
      <c r="AA171" s="26">
        <v>52800000</v>
      </c>
      <c r="AB171" s="19">
        <v>26062197.397727311</v>
      </c>
      <c r="AC171" s="29">
        <v>48298805.350000001</v>
      </c>
      <c r="AD171" s="26">
        <v>750000</v>
      </c>
      <c r="AE171" s="26">
        <v>52800000</v>
      </c>
      <c r="AF171" s="19">
        <v>26062197.397727311</v>
      </c>
      <c r="AG171" s="29">
        <v>48298805.350000001</v>
      </c>
      <c r="AH171" s="26">
        <v>800000</v>
      </c>
      <c r="AI171" s="26">
        <v>52800000</v>
      </c>
      <c r="AJ171" s="19">
        <v>26062197.397727311</v>
      </c>
      <c r="AK171" s="29">
        <v>48298805.350000001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38551082.857142806</v>
      </c>
      <c r="H172" s="19">
        <v>25264044.142857153</v>
      </c>
      <c r="I172" s="29">
        <v>35378788.100000031</v>
      </c>
      <c r="J172" s="19">
        <v>500000</v>
      </c>
      <c r="K172" s="19">
        <v>42729212.711771056</v>
      </c>
      <c r="L172" s="19">
        <v>26148130.471956946</v>
      </c>
      <c r="M172" s="29">
        <v>38989782.66535525</v>
      </c>
      <c r="N172" s="26">
        <v>550000</v>
      </c>
      <c r="O172" s="26">
        <v>46886333.874045029</v>
      </c>
      <c r="P172" s="19">
        <v>26592913.522186182</v>
      </c>
      <c r="Q172" s="29">
        <v>42186496.456608094</v>
      </c>
      <c r="R172" s="26">
        <v>600000</v>
      </c>
      <c r="S172" s="26">
        <v>50959501.558632493</v>
      </c>
      <c r="T172" s="19">
        <v>26619413.26629746</v>
      </c>
      <c r="U172" s="29">
        <v>44931197.142436959</v>
      </c>
      <c r="V172" s="26">
        <v>650000</v>
      </c>
      <c r="W172" s="26">
        <v>52800000</v>
      </c>
      <c r="X172" s="19">
        <v>26619413.26629746</v>
      </c>
      <c r="Y172" s="29">
        <v>47223884.722841859</v>
      </c>
      <c r="Z172" s="26">
        <v>700000</v>
      </c>
      <c r="AA172" s="26">
        <v>52800000</v>
      </c>
      <c r="AB172" s="19">
        <v>26619413.26629746</v>
      </c>
      <c r="AC172" s="29">
        <v>48317048.600000001</v>
      </c>
      <c r="AD172" s="26">
        <v>750000</v>
      </c>
      <c r="AE172" s="26">
        <v>52800000</v>
      </c>
      <c r="AF172" s="19">
        <v>26619413.26629746</v>
      </c>
      <c r="AG172" s="29">
        <v>48317048.600000001</v>
      </c>
      <c r="AH172" s="26">
        <v>800000</v>
      </c>
      <c r="AI172" s="26">
        <v>52800000</v>
      </c>
      <c r="AJ172" s="19">
        <v>26619413.26629746</v>
      </c>
      <c r="AK172" s="29">
        <v>48317048.600000001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38559582.428571373</v>
      </c>
      <c r="H173" s="19">
        <v>25705544.571428582</v>
      </c>
      <c r="I173" s="29">
        <v>35373994.600000031</v>
      </c>
      <c r="J173" s="19">
        <v>500000</v>
      </c>
      <c r="K173" s="19">
        <v>42737712.283199623</v>
      </c>
      <c r="L173" s="19">
        <v>26639630.900528375</v>
      </c>
      <c r="M173" s="29">
        <v>39029989.16535525</v>
      </c>
      <c r="N173" s="26">
        <v>550000</v>
      </c>
      <c r="O173" s="26">
        <v>46894833.445473596</v>
      </c>
      <c r="P173" s="19">
        <v>27134413.950757612</v>
      </c>
      <c r="Q173" s="29">
        <v>42271702.956608094</v>
      </c>
      <c r="R173" s="26">
        <v>600000</v>
      </c>
      <c r="S173" s="26">
        <v>50997354.554176152</v>
      </c>
      <c r="T173" s="19">
        <v>27181560.270753801</v>
      </c>
      <c r="U173" s="29">
        <v>45061403.642436959</v>
      </c>
      <c r="V173" s="26">
        <v>650000</v>
      </c>
      <c r="W173" s="26">
        <v>52800000</v>
      </c>
      <c r="X173" s="19">
        <v>27181560.270753801</v>
      </c>
      <c r="Y173" s="29">
        <v>47399091.222841859</v>
      </c>
      <c r="Z173" s="26">
        <v>700000</v>
      </c>
      <c r="AA173" s="26">
        <v>52800000</v>
      </c>
      <c r="AB173" s="19">
        <v>27181560.270753801</v>
      </c>
      <c r="AC173" s="29">
        <v>48341154.100000001</v>
      </c>
      <c r="AD173" s="26">
        <v>750000</v>
      </c>
      <c r="AE173" s="26">
        <v>52800000</v>
      </c>
      <c r="AF173" s="19">
        <v>27181560.270753801</v>
      </c>
      <c r="AG173" s="29">
        <v>48341154.100000001</v>
      </c>
      <c r="AH173" s="26">
        <v>800000</v>
      </c>
      <c r="AI173" s="26">
        <v>52800000</v>
      </c>
      <c r="AJ173" s="19">
        <v>27181560.270753801</v>
      </c>
      <c r="AK173" s="29">
        <v>48341154.100000001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38568081.99999994</v>
      </c>
      <c r="H174" s="19">
        <v>26147045.000000011</v>
      </c>
      <c r="I174" s="29">
        <v>35394408.700000025</v>
      </c>
      <c r="J174" s="19">
        <v>500000</v>
      </c>
      <c r="K174" s="19">
        <v>42746211.85462819</v>
      </c>
      <c r="L174" s="19">
        <v>27131131.329099804</v>
      </c>
      <c r="M174" s="29">
        <v>39095403.265355244</v>
      </c>
      <c r="N174" s="26">
        <v>550000</v>
      </c>
      <c r="O174" s="26">
        <v>46903333.016902164</v>
      </c>
      <c r="P174" s="19">
        <v>27675914.379329041</v>
      </c>
      <c r="Q174" s="29">
        <v>42382117.056608088</v>
      </c>
      <c r="R174" s="26">
        <v>600000</v>
      </c>
      <c r="S174" s="26">
        <v>51030276.413833648</v>
      </c>
      <c r="T174" s="19">
        <v>27748638.411096305</v>
      </c>
      <c r="U174" s="29">
        <v>45216817.742436953</v>
      </c>
      <c r="V174" s="26">
        <v>650000</v>
      </c>
      <c r="W174" s="26">
        <v>52800000</v>
      </c>
      <c r="X174" s="19">
        <v>27748638.411096305</v>
      </c>
      <c r="Y174" s="29">
        <v>47599505.322841853</v>
      </c>
      <c r="Z174" s="26">
        <v>700000</v>
      </c>
      <c r="AA174" s="26">
        <v>52800000</v>
      </c>
      <c r="AB174" s="19">
        <v>27748638.411096305</v>
      </c>
      <c r="AC174" s="29">
        <v>48363776.799999997</v>
      </c>
      <c r="AD174" s="26">
        <v>750000</v>
      </c>
      <c r="AE174" s="26">
        <v>52800000</v>
      </c>
      <c r="AF174" s="19">
        <v>27748638.411096305</v>
      </c>
      <c r="AG174" s="29">
        <v>48363776.799999997</v>
      </c>
      <c r="AH174" s="26">
        <v>800000</v>
      </c>
      <c r="AI174" s="26">
        <v>52800000</v>
      </c>
      <c r="AJ174" s="19">
        <v>27748638.411096305</v>
      </c>
      <c r="AK174" s="29">
        <v>48363776.799999997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38576581.571428508</v>
      </c>
      <c r="H175" s="19">
        <v>26588545.42857144</v>
      </c>
      <c r="I175" s="29">
        <v>35424133.33571431</v>
      </c>
      <c r="J175" s="19">
        <v>500000</v>
      </c>
      <c r="K175" s="19">
        <v>42754711.426056758</v>
      </c>
      <c r="L175" s="19">
        <v>27622631.757671233</v>
      </c>
      <c r="M175" s="29">
        <v>39147216.156129062</v>
      </c>
      <c r="N175" s="26">
        <v>550000</v>
      </c>
      <c r="O175" s="26">
        <v>46911832.588330731</v>
      </c>
      <c r="P175" s="19">
        <v>28217414.80790047</v>
      </c>
      <c r="Q175" s="29">
        <v>42478929.947381906</v>
      </c>
      <c r="R175" s="26">
        <v>600000</v>
      </c>
      <c r="S175" s="26">
        <v>51058267.137604982</v>
      </c>
      <c r="T175" s="19">
        <v>28320647.687324971</v>
      </c>
      <c r="U175" s="29">
        <v>45358630.633210771</v>
      </c>
      <c r="V175" s="26">
        <v>650000</v>
      </c>
      <c r="W175" s="26">
        <v>52800000</v>
      </c>
      <c r="X175" s="19">
        <v>28320647.687324971</v>
      </c>
      <c r="Y175" s="29">
        <v>47786318.213615671</v>
      </c>
      <c r="Z175" s="26">
        <v>700000</v>
      </c>
      <c r="AA175" s="26">
        <v>52800000</v>
      </c>
      <c r="AB175" s="19">
        <v>28320647.687324971</v>
      </c>
      <c r="AC175" s="29">
        <v>48387199.571130954</v>
      </c>
      <c r="AD175" s="26">
        <v>750000</v>
      </c>
      <c r="AE175" s="26">
        <v>52800000</v>
      </c>
      <c r="AF175" s="19">
        <v>28320647.687324971</v>
      </c>
      <c r="AG175" s="29">
        <v>48387199.571130954</v>
      </c>
      <c r="AH175" s="26">
        <v>800000</v>
      </c>
      <c r="AI175" s="26">
        <v>52800000</v>
      </c>
      <c r="AJ175" s="19">
        <v>28320647.687324971</v>
      </c>
      <c r="AK175" s="29">
        <v>48387199.571130954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38585081.142857075</v>
      </c>
      <c r="H176" s="19">
        <v>27030045.857142869</v>
      </c>
      <c r="I176" s="29">
        <v>35453857.971428595</v>
      </c>
      <c r="J176" s="19">
        <v>500000</v>
      </c>
      <c r="K176" s="19">
        <v>42763210.997485325</v>
      </c>
      <c r="L176" s="19">
        <v>28114132.186242662</v>
      </c>
      <c r="M176" s="29">
        <v>39194837.581399634</v>
      </c>
      <c r="N176" s="26">
        <v>550000</v>
      </c>
      <c r="O176" s="26">
        <v>46920332.159759298</v>
      </c>
      <c r="P176" s="19">
        <v>28758915.236471899</v>
      </c>
      <c r="Q176" s="29">
        <v>42571551.372652479</v>
      </c>
      <c r="R176" s="26">
        <v>600000</v>
      </c>
      <c r="S176" s="26">
        <v>51081326.725490123</v>
      </c>
      <c r="T176" s="19">
        <v>28897588.09943983</v>
      </c>
      <c r="U176" s="29">
        <v>45496252.058481343</v>
      </c>
      <c r="V176" s="26">
        <v>650000</v>
      </c>
      <c r="W176" s="26">
        <v>52800000</v>
      </c>
      <c r="X176" s="19">
        <v>28897588.09943983</v>
      </c>
      <c r="Y176" s="29">
        <v>47968939.638886243</v>
      </c>
      <c r="Z176" s="26">
        <v>700000</v>
      </c>
      <c r="AA176" s="26">
        <v>52800000</v>
      </c>
      <c r="AB176" s="19">
        <v>28897588.09943983</v>
      </c>
      <c r="AC176" s="29">
        <v>48410868.899056211</v>
      </c>
      <c r="AD176" s="26">
        <v>750000</v>
      </c>
      <c r="AE176" s="26">
        <v>52800000</v>
      </c>
      <c r="AF176" s="19">
        <v>28897588.09943983</v>
      </c>
      <c r="AG176" s="29">
        <v>48410868.899056211</v>
      </c>
      <c r="AH176" s="26">
        <v>800000</v>
      </c>
      <c r="AI176" s="26">
        <v>52800000</v>
      </c>
      <c r="AJ176" s="19">
        <v>28897588.09943983</v>
      </c>
      <c r="AK176" s="29">
        <v>48410868.899056211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38593580.714285642</v>
      </c>
      <c r="H177" s="19">
        <v>27471546.285714298</v>
      </c>
      <c r="I177" s="29">
        <v>35483582.607142873</v>
      </c>
      <c r="J177" s="19">
        <v>500000</v>
      </c>
      <c r="K177" s="19">
        <v>42771710.568913892</v>
      </c>
      <c r="L177" s="19">
        <v>28605632.614814091</v>
      </c>
      <c r="M177" s="29">
        <v>39238267.541166946</v>
      </c>
      <c r="N177" s="26">
        <v>550000</v>
      </c>
      <c r="O177" s="26">
        <v>46928831.731187865</v>
      </c>
      <c r="P177" s="19">
        <v>29300415.665043328</v>
      </c>
      <c r="Q177" s="29">
        <v>42659981.33241979</v>
      </c>
      <c r="R177" s="26">
        <v>600000</v>
      </c>
      <c r="S177" s="26">
        <v>51099455.177489102</v>
      </c>
      <c r="T177" s="19">
        <v>29479459.647440851</v>
      </c>
      <c r="U177" s="29">
        <v>45629682.018248655</v>
      </c>
      <c r="V177" s="26">
        <v>650000</v>
      </c>
      <c r="W177" s="26">
        <v>52800000</v>
      </c>
      <c r="X177" s="19">
        <v>29479459.647440851</v>
      </c>
      <c r="Y177" s="29">
        <v>48147369.598653555</v>
      </c>
      <c r="Z177" s="26">
        <v>700000</v>
      </c>
      <c r="AA177" s="26">
        <v>52800000</v>
      </c>
      <c r="AB177" s="19">
        <v>29479459.647440851</v>
      </c>
      <c r="AC177" s="29">
        <v>48434784.783775784</v>
      </c>
      <c r="AD177" s="26">
        <v>750000</v>
      </c>
      <c r="AE177" s="26">
        <v>52800000</v>
      </c>
      <c r="AF177" s="19">
        <v>29479459.647440851</v>
      </c>
      <c r="AG177" s="29">
        <v>48434784.783775784</v>
      </c>
      <c r="AH177" s="26">
        <v>800000</v>
      </c>
      <c r="AI177" s="26">
        <v>52800000</v>
      </c>
      <c r="AJ177" s="19">
        <v>29479459.647440851</v>
      </c>
      <c r="AK177" s="29">
        <v>48434784.783775784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38602080.285714209</v>
      </c>
      <c r="H178" s="19">
        <v>27913046.714285728</v>
      </c>
      <c r="I178" s="29">
        <v>35513307.242857158</v>
      </c>
      <c r="J178" s="19">
        <v>500000</v>
      </c>
      <c r="K178" s="19">
        <v>42780210.140342459</v>
      </c>
      <c r="L178" s="19">
        <v>29097133.043385521</v>
      </c>
      <c r="M178" s="29">
        <v>39277506.035431013</v>
      </c>
      <c r="N178" s="26">
        <v>550000</v>
      </c>
      <c r="O178" s="26">
        <v>46937331.302616432</v>
      </c>
      <c r="P178" s="19">
        <v>29841916.093614757</v>
      </c>
      <c r="Q178" s="29">
        <v>42744219.826683857</v>
      </c>
      <c r="R178" s="26">
        <v>600000</v>
      </c>
      <c r="S178" s="26">
        <v>51112652.493601918</v>
      </c>
      <c r="T178" s="19">
        <v>30066262.331328034</v>
      </c>
      <c r="U178" s="29">
        <v>45758920.512512721</v>
      </c>
      <c r="V178" s="26">
        <v>650000</v>
      </c>
      <c r="W178" s="26">
        <v>52800000</v>
      </c>
      <c r="X178" s="19">
        <v>30066262.331328034</v>
      </c>
      <c r="Y178" s="29">
        <v>48321608.092917621</v>
      </c>
      <c r="Z178" s="26">
        <v>700000</v>
      </c>
      <c r="AA178" s="26">
        <v>52800000</v>
      </c>
      <c r="AB178" s="19">
        <v>30066262.331328034</v>
      </c>
      <c r="AC178" s="29">
        <v>48458947.225289658</v>
      </c>
      <c r="AD178" s="26">
        <v>750000</v>
      </c>
      <c r="AE178" s="26">
        <v>52800000</v>
      </c>
      <c r="AF178" s="19">
        <v>30066262.331328034</v>
      </c>
      <c r="AG178" s="29">
        <v>48458947.225289658</v>
      </c>
      <c r="AH178" s="26">
        <v>800000</v>
      </c>
      <c r="AI178" s="26">
        <v>52800000</v>
      </c>
      <c r="AJ178" s="19">
        <v>30066262.331328034</v>
      </c>
      <c r="AK178" s="29">
        <v>48458947.225289658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38610579.857142776</v>
      </c>
      <c r="H179" s="19">
        <v>28354547.142857157</v>
      </c>
      <c r="I179" s="29">
        <v>35543031.878571436</v>
      </c>
      <c r="J179" s="19">
        <v>500000</v>
      </c>
      <c r="K179" s="19">
        <v>42788709.711771026</v>
      </c>
      <c r="L179" s="19">
        <v>29588633.47195695</v>
      </c>
      <c r="M179" s="29">
        <v>39312553.064191855</v>
      </c>
      <c r="N179" s="26">
        <v>550000</v>
      </c>
      <c r="O179" s="26">
        <v>46945830.874044999</v>
      </c>
      <c r="P179" s="19">
        <v>30383416.522186186</v>
      </c>
      <c r="Q179" s="29">
        <v>42824266.855444692</v>
      </c>
      <c r="R179" s="26">
        <v>600000</v>
      </c>
      <c r="S179" s="26">
        <v>51120918.673828542</v>
      </c>
      <c r="T179" s="19">
        <v>30657996.15110141</v>
      </c>
      <c r="U179" s="29">
        <v>45883967.541273564</v>
      </c>
      <c r="V179" s="26">
        <v>650000</v>
      </c>
      <c r="W179" s="26">
        <v>52800000</v>
      </c>
      <c r="X179" s="19">
        <v>30657996.15110141</v>
      </c>
      <c r="Y179" s="29">
        <v>48483356.223597847</v>
      </c>
      <c r="Z179" s="26">
        <v>700000</v>
      </c>
      <c r="AA179" s="26">
        <v>52800000</v>
      </c>
      <c r="AB179" s="19">
        <v>30657996.15110141</v>
      </c>
      <c r="AC179" s="29">
        <v>48483356.223597847</v>
      </c>
      <c r="AD179" s="26">
        <v>750000</v>
      </c>
      <c r="AE179" s="26">
        <v>52800000</v>
      </c>
      <c r="AF179" s="19">
        <v>30657996.15110141</v>
      </c>
      <c r="AG179" s="29">
        <v>48483356.223597847</v>
      </c>
      <c r="AH179" s="26">
        <v>800000</v>
      </c>
      <c r="AI179" s="26">
        <v>52800000</v>
      </c>
      <c r="AJ179" s="19">
        <v>30657996.15110141</v>
      </c>
      <c r="AK179" s="29">
        <v>48483356.223597847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38619079.428571343</v>
      </c>
      <c r="H180" s="19">
        <v>28796047.571428586</v>
      </c>
      <c r="I180" s="29">
        <v>35572756.514285713</v>
      </c>
      <c r="J180" s="19">
        <v>500000</v>
      </c>
      <c r="K180" s="19">
        <v>42797209.283199593</v>
      </c>
      <c r="L180" s="19">
        <v>30080133.900528379</v>
      </c>
      <c r="M180" s="29">
        <v>39344777.699906133</v>
      </c>
      <c r="N180" s="26">
        <v>550000</v>
      </c>
      <c r="O180" s="26">
        <v>46954330.445473567</v>
      </c>
      <c r="P180" s="19">
        <v>30924916.950757615</v>
      </c>
      <c r="Q180" s="29">
        <v>42900122.418702267</v>
      </c>
      <c r="R180" s="26">
        <v>600000</v>
      </c>
      <c r="S180" s="26">
        <v>51124253.718169004</v>
      </c>
      <c r="T180" s="19">
        <v>31254661.106760949</v>
      </c>
      <c r="U180" s="29">
        <v>46004823.104531132</v>
      </c>
      <c r="V180" s="26">
        <v>650000</v>
      </c>
      <c r="W180" s="26">
        <v>52800000</v>
      </c>
      <c r="X180" s="19">
        <v>31254661.106760949</v>
      </c>
      <c r="Y180" s="29">
        <v>48508011.778700344</v>
      </c>
      <c r="Z180" s="26">
        <v>700000</v>
      </c>
      <c r="AA180" s="26">
        <v>52800000</v>
      </c>
      <c r="AB180" s="19">
        <v>31254661.106760949</v>
      </c>
      <c r="AC180" s="29">
        <v>48508011.778700344</v>
      </c>
      <c r="AD180" s="26">
        <v>750000</v>
      </c>
      <c r="AE180" s="26">
        <v>52800000</v>
      </c>
      <c r="AF180" s="19">
        <v>31254661.106760949</v>
      </c>
      <c r="AG180" s="29">
        <v>48508011.778700344</v>
      </c>
      <c r="AH180" s="26">
        <v>800000</v>
      </c>
      <c r="AI180" s="26">
        <v>52800000</v>
      </c>
      <c r="AJ180" s="19">
        <v>31254661.106760949</v>
      </c>
      <c r="AK180" s="29">
        <v>48508011.778700344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38627578.999999911</v>
      </c>
      <c r="H181" s="19">
        <v>29237548.000000015</v>
      </c>
      <c r="I181" s="29">
        <v>35602481.150000006</v>
      </c>
      <c r="J181" s="19">
        <v>500000</v>
      </c>
      <c r="K181" s="19">
        <v>42805708.854628161</v>
      </c>
      <c r="L181" s="19">
        <v>30571634.329099808</v>
      </c>
      <c r="M181" s="29">
        <v>39377002.335620411</v>
      </c>
      <c r="N181" s="26">
        <v>550000</v>
      </c>
      <c r="O181" s="26">
        <v>46962830.016902134</v>
      </c>
      <c r="P181" s="19">
        <v>31466417.379329044</v>
      </c>
      <c r="Q181" s="29">
        <v>42971786.516456597</v>
      </c>
      <c r="R181" s="26">
        <v>600000</v>
      </c>
      <c r="S181" s="26">
        <v>51132753.289597571</v>
      </c>
      <c r="T181" s="19">
        <v>31846161.535332378</v>
      </c>
      <c r="U181" s="29">
        <v>46121487.202285469</v>
      </c>
      <c r="V181" s="26">
        <v>650000</v>
      </c>
      <c r="W181" s="26">
        <v>52800000</v>
      </c>
      <c r="X181" s="19">
        <v>31856257.19830665</v>
      </c>
      <c r="Y181" s="29">
        <v>48532913.89059715</v>
      </c>
      <c r="Z181" s="26">
        <v>700000</v>
      </c>
      <c r="AA181" s="26">
        <v>52800000</v>
      </c>
      <c r="AB181" s="19">
        <v>31856257.19830665</v>
      </c>
      <c r="AC181" s="29">
        <v>48532913.89059715</v>
      </c>
      <c r="AD181" s="26">
        <v>750000</v>
      </c>
      <c r="AE181" s="26">
        <v>52800000</v>
      </c>
      <c r="AF181" s="19">
        <v>31856257.19830665</v>
      </c>
      <c r="AG181" s="29">
        <v>48532913.89059715</v>
      </c>
      <c r="AH181" s="26">
        <v>800000</v>
      </c>
      <c r="AI181" s="26">
        <v>52800000</v>
      </c>
      <c r="AJ181" s="19">
        <v>31856257.19830665</v>
      </c>
      <c r="AK181" s="29">
        <v>48532913.89059715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38636078.571428478</v>
      </c>
      <c r="H182" s="19">
        <v>29679048.428571444</v>
      </c>
      <c r="I182" s="29">
        <v>35632205.785714284</v>
      </c>
      <c r="J182" s="19">
        <v>500000</v>
      </c>
      <c r="K182" s="19">
        <v>42814208.426056728</v>
      </c>
      <c r="L182" s="19">
        <v>31063134.757671237</v>
      </c>
      <c r="M182" s="29">
        <v>39409226.971334703</v>
      </c>
      <c r="N182" s="26">
        <v>550000</v>
      </c>
      <c r="O182" s="26">
        <v>46971329.588330701</v>
      </c>
      <c r="P182" s="19">
        <v>32007917.807900473</v>
      </c>
      <c r="Q182" s="29">
        <v>43039259.148707666</v>
      </c>
      <c r="R182" s="26">
        <v>600000</v>
      </c>
      <c r="S182" s="26">
        <v>51141252.861026138</v>
      </c>
      <c r="T182" s="19">
        <v>32437661.963903807</v>
      </c>
      <c r="U182" s="29">
        <v>46233959.834536538</v>
      </c>
      <c r="V182" s="26">
        <v>650000</v>
      </c>
      <c r="W182" s="26">
        <v>52800000</v>
      </c>
      <c r="X182" s="19">
        <v>32462784.425738543</v>
      </c>
      <c r="Y182" s="29">
        <v>48558062.559288263</v>
      </c>
      <c r="Z182" s="26">
        <v>700000</v>
      </c>
      <c r="AA182" s="26">
        <v>52800000</v>
      </c>
      <c r="AB182" s="19">
        <v>32462784.425738543</v>
      </c>
      <c r="AC182" s="29">
        <v>48558062.559288263</v>
      </c>
      <c r="AD182" s="26">
        <v>750000</v>
      </c>
      <c r="AE182" s="26">
        <v>52800000</v>
      </c>
      <c r="AF182" s="19">
        <v>32462784.425738543</v>
      </c>
      <c r="AG182" s="29">
        <v>48558062.559288263</v>
      </c>
      <c r="AH182" s="26">
        <v>800000</v>
      </c>
      <c r="AI182" s="26">
        <v>52800000</v>
      </c>
      <c r="AJ182" s="19">
        <v>32462784.425738543</v>
      </c>
      <c r="AK182" s="29">
        <v>48558062.559288263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38644578.142857045</v>
      </c>
      <c r="H183" s="19">
        <v>30120548.857142873</v>
      </c>
      <c r="I183" s="29">
        <v>35661930.421428569</v>
      </c>
      <c r="J183" s="19">
        <v>500000</v>
      </c>
      <c r="K183" s="19">
        <v>42822707.997485295</v>
      </c>
      <c r="L183" s="19">
        <v>31554635.186242666</v>
      </c>
      <c r="M183" s="29">
        <v>39441451.607048981</v>
      </c>
      <c r="N183" s="26">
        <v>550000</v>
      </c>
      <c r="O183" s="26">
        <v>46979829.159759268</v>
      </c>
      <c r="P183" s="19">
        <v>32549418.236471903</v>
      </c>
      <c r="Q183" s="29">
        <v>43102540.315455496</v>
      </c>
      <c r="R183" s="26">
        <v>600000</v>
      </c>
      <c r="S183" s="26">
        <v>51149752.432454705</v>
      </c>
      <c r="T183" s="19">
        <v>33029162.392475236</v>
      </c>
      <c r="U183" s="29">
        <v>46342241.001284368</v>
      </c>
      <c r="V183" s="26">
        <v>650000</v>
      </c>
      <c r="W183" s="26">
        <v>52800000</v>
      </c>
      <c r="X183" s="19">
        <v>33074242.789056599</v>
      </c>
      <c r="Y183" s="29">
        <v>48583457.784773685</v>
      </c>
      <c r="Z183" s="26">
        <v>700000</v>
      </c>
      <c r="AA183" s="26">
        <v>52800000</v>
      </c>
      <c r="AB183" s="19">
        <v>33074242.789056599</v>
      </c>
      <c r="AC183" s="29">
        <v>48583457.784773685</v>
      </c>
      <c r="AD183" s="26">
        <v>750000</v>
      </c>
      <c r="AE183" s="26">
        <v>52800000</v>
      </c>
      <c r="AF183" s="19">
        <v>33074242.789056599</v>
      </c>
      <c r="AG183" s="29">
        <v>48583457.784773685</v>
      </c>
      <c r="AH183" s="26">
        <v>800000</v>
      </c>
      <c r="AI183" s="26">
        <v>52800000</v>
      </c>
      <c r="AJ183" s="19">
        <v>33074242.789056599</v>
      </c>
      <c r="AK183" s="29">
        <v>48583457.784773685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38653077.714285612</v>
      </c>
      <c r="H184" s="19">
        <v>30562049.285714302</v>
      </c>
      <c r="I184" s="29">
        <v>35691655.057142846</v>
      </c>
      <c r="J184" s="19">
        <v>500000</v>
      </c>
      <c r="K184" s="19">
        <v>42831207.568913862</v>
      </c>
      <c r="L184" s="19">
        <v>32046135.614814095</v>
      </c>
      <c r="M184" s="29">
        <v>39473676.242763266</v>
      </c>
      <c r="N184" s="26">
        <v>550000</v>
      </c>
      <c r="O184" s="26">
        <v>46988328.731187835</v>
      </c>
      <c r="P184" s="19">
        <v>33090918.665043332</v>
      </c>
      <c r="Q184" s="29">
        <v>43161630.016700089</v>
      </c>
      <c r="R184" s="26">
        <v>600000</v>
      </c>
      <c r="S184" s="26">
        <v>51158252.003883272</v>
      </c>
      <c r="T184" s="19">
        <v>33620662.821046665</v>
      </c>
      <c r="U184" s="29">
        <v>46446330.702528961</v>
      </c>
      <c r="V184" s="26">
        <v>650000</v>
      </c>
      <c r="W184" s="26">
        <v>52800000</v>
      </c>
      <c r="X184" s="19">
        <v>33690632.288260818</v>
      </c>
      <c r="Y184" s="29">
        <v>48609099.567053415</v>
      </c>
      <c r="Z184" s="26">
        <v>700000</v>
      </c>
      <c r="AA184" s="26">
        <v>52800000</v>
      </c>
      <c r="AB184" s="19">
        <v>33690632.288260818</v>
      </c>
      <c r="AC184" s="29">
        <v>48609099.567053415</v>
      </c>
      <c r="AD184" s="26">
        <v>750000</v>
      </c>
      <c r="AE184" s="26">
        <v>52800000</v>
      </c>
      <c r="AF184" s="19">
        <v>33690632.288260818</v>
      </c>
      <c r="AG184" s="29">
        <v>48609099.567053415</v>
      </c>
      <c r="AH184" s="26">
        <v>800000</v>
      </c>
      <c r="AI184" s="26">
        <v>52800000</v>
      </c>
      <c r="AJ184" s="19">
        <v>33690632.288260818</v>
      </c>
      <c r="AK184" s="29">
        <v>48609099.567053415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38661577.285714179</v>
      </c>
      <c r="H185" s="19">
        <v>31003549.714285731</v>
      </c>
      <c r="I185" s="29">
        <v>35721379.692857124</v>
      </c>
      <c r="J185" s="19">
        <v>500000</v>
      </c>
      <c r="K185" s="19">
        <v>42839707.140342429</v>
      </c>
      <c r="L185" s="19">
        <v>32537636.043385524</v>
      </c>
      <c r="M185" s="29">
        <v>39505900.878477544</v>
      </c>
      <c r="N185" s="26">
        <v>550000</v>
      </c>
      <c r="O185" s="26">
        <v>46996828.30261641</v>
      </c>
      <c r="P185" s="19">
        <v>33632419.093614757</v>
      </c>
      <c r="Q185" s="29">
        <v>43216528.252441421</v>
      </c>
      <c r="R185" s="26">
        <v>600000</v>
      </c>
      <c r="S185" s="26">
        <v>51166751.575311847</v>
      </c>
      <c r="T185" s="19">
        <v>34212163.249618091</v>
      </c>
      <c r="U185" s="29">
        <v>46546228.938270286</v>
      </c>
      <c r="V185" s="26">
        <v>650000</v>
      </c>
      <c r="W185" s="26">
        <v>52800000</v>
      </c>
      <c r="X185" s="19">
        <v>34311952.923351228</v>
      </c>
      <c r="Y185" s="29">
        <v>48634987.906127453</v>
      </c>
      <c r="Z185" s="26">
        <v>700000</v>
      </c>
      <c r="AA185" s="26">
        <v>52800000</v>
      </c>
      <c r="AB185" s="19">
        <v>34311952.923351228</v>
      </c>
      <c r="AC185" s="29">
        <v>48634987.906127453</v>
      </c>
      <c r="AD185" s="26">
        <v>750000</v>
      </c>
      <c r="AE185" s="26">
        <v>52800000</v>
      </c>
      <c r="AF185" s="19">
        <v>34311952.923351228</v>
      </c>
      <c r="AG185" s="29">
        <v>48634987.906127453</v>
      </c>
      <c r="AH185" s="26">
        <v>800000</v>
      </c>
      <c r="AI185" s="26">
        <v>52800000</v>
      </c>
      <c r="AJ185" s="19">
        <v>34311952.923351228</v>
      </c>
      <c r="AK185" s="29">
        <v>48634987.906127453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38670076.857142746</v>
      </c>
      <c r="H186" s="19">
        <v>31445050.14285716</v>
      </c>
      <c r="I186" s="29">
        <v>35751104.328571409</v>
      </c>
      <c r="J186" s="19">
        <v>500000</v>
      </c>
      <c r="K186" s="19">
        <v>42848206.711770996</v>
      </c>
      <c r="L186" s="19">
        <v>33029136.471956953</v>
      </c>
      <c r="M186" s="29">
        <v>39538125.514191821</v>
      </c>
      <c r="N186" s="26">
        <v>550000</v>
      </c>
      <c r="O186" s="26">
        <v>47005327.874044985</v>
      </c>
      <c r="P186" s="19">
        <v>34173919.522186182</v>
      </c>
      <c r="Q186" s="29">
        <v>43267235.022679508</v>
      </c>
      <c r="R186" s="26">
        <v>600000</v>
      </c>
      <c r="S186" s="26">
        <v>51175251.146740422</v>
      </c>
      <c r="T186" s="19">
        <v>34803663.678189516</v>
      </c>
      <c r="U186" s="29">
        <v>46641935.70850838</v>
      </c>
      <c r="V186" s="26">
        <v>650000</v>
      </c>
      <c r="W186" s="26">
        <v>52800000</v>
      </c>
      <c r="X186" s="19">
        <v>34938204.694327801</v>
      </c>
      <c r="Y186" s="29">
        <v>48661122.801995799</v>
      </c>
      <c r="Z186" s="26">
        <v>700000</v>
      </c>
      <c r="AA186" s="26">
        <v>52800000</v>
      </c>
      <c r="AB186" s="19">
        <v>34938204.694327801</v>
      </c>
      <c r="AC186" s="29">
        <v>48661122.801995799</v>
      </c>
      <c r="AD186" s="26">
        <v>750000</v>
      </c>
      <c r="AE186" s="26">
        <v>52800000</v>
      </c>
      <c r="AF186" s="19">
        <v>34938204.694327801</v>
      </c>
      <c r="AG186" s="29">
        <v>48661122.801995799</v>
      </c>
      <c r="AH186" s="26">
        <v>800000</v>
      </c>
      <c r="AI186" s="26">
        <v>52800000</v>
      </c>
      <c r="AJ186" s="19">
        <v>34938204.694327801</v>
      </c>
      <c r="AK186" s="29">
        <v>48661122.801995799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38678576.428571314</v>
      </c>
      <c r="H187" s="19">
        <v>31886550.57142859</v>
      </c>
      <c r="I187" s="29">
        <v>35780828.964285694</v>
      </c>
      <c r="J187" s="19">
        <v>500000</v>
      </c>
      <c r="K187" s="19">
        <v>42856706.283199564</v>
      </c>
      <c r="L187" s="19">
        <v>33520636.900528383</v>
      </c>
      <c r="M187" s="29">
        <v>39570350.149906106</v>
      </c>
      <c r="N187" s="26">
        <v>550000</v>
      </c>
      <c r="O187" s="26">
        <v>47013827.445473559</v>
      </c>
      <c r="P187" s="19">
        <v>34715419.950757608</v>
      </c>
      <c r="Q187" s="29">
        <v>43313750.327414364</v>
      </c>
      <c r="R187" s="26">
        <v>600000</v>
      </c>
      <c r="S187" s="26">
        <v>51183750.718168996</v>
      </c>
      <c r="T187" s="19">
        <v>35395164.106760941</v>
      </c>
      <c r="U187" s="29">
        <v>46733451.013243228</v>
      </c>
      <c r="V187" s="26">
        <v>650000</v>
      </c>
      <c r="W187" s="26">
        <v>52800000</v>
      </c>
      <c r="X187" s="19">
        <v>35569387.601190537</v>
      </c>
      <c r="Y187" s="29">
        <v>48687504.254658453</v>
      </c>
      <c r="Z187" s="26">
        <v>700000</v>
      </c>
      <c r="AA187" s="26">
        <v>52800000</v>
      </c>
      <c r="AB187" s="19">
        <v>35569387.601190537</v>
      </c>
      <c r="AC187" s="29">
        <v>48687504.254658453</v>
      </c>
      <c r="AD187" s="26">
        <v>750000</v>
      </c>
      <c r="AE187" s="26">
        <v>52800000</v>
      </c>
      <c r="AF187" s="19">
        <v>35569387.601190537</v>
      </c>
      <c r="AG187" s="29">
        <v>48687504.254658453</v>
      </c>
      <c r="AH187" s="26">
        <v>800000</v>
      </c>
      <c r="AI187" s="26">
        <v>52800000</v>
      </c>
      <c r="AJ187" s="19">
        <v>35569387.601190537</v>
      </c>
      <c r="AK187" s="29">
        <v>48687504.254658453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38687075.999999881</v>
      </c>
      <c r="H188" s="19">
        <v>32328051.000000019</v>
      </c>
      <c r="I188" s="29">
        <v>35810553.599999979</v>
      </c>
      <c r="J188" s="19">
        <v>500000</v>
      </c>
      <c r="K188" s="19">
        <v>42865205.854628131</v>
      </c>
      <c r="L188" s="19">
        <v>34012137.329099812</v>
      </c>
      <c r="M188" s="29">
        <v>39602574.785620391</v>
      </c>
      <c r="N188" s="26">
        <v>550000</v>
      </c>
      <c r="O188" s="26">
        <v>47022327.016902134</v>
      </c>
      <c r="P188" s="19">
        <v>35256920.379329033</v>
      </c>
      <c r="Q188" s="29">
        <v>43356074.166645952</v>
      </c>
      <c r="R188" s="26">
        <v>600000</v>
      </c>
      <c r="S188" s="26">
        <v>51192250.289597571</v>
      </c>
      <c r="T188" s="19">
        <v>35986664.535332367</v>
      </c>
      <c r="U188" s="29">
        <v>46820774.852474824</v>
      </c>
      <c r="V188" s="26">
        <v>650000</v>
      </c>
      <c r="W188" s="26">
        <v>52800000</v>
      </c>
      <c r="X188" s="19">
        <v>36205501.643939465</v>
      </c>
      <c r="Y188" s="29">
        <v>48714132.264115423</v>
      </c>
      <c r="Z188" s="26">
        <v>700000</v>
      </c>
      <c r="AA188" s="26">
        <v>52800000</v>
      </c>
      <c r="AB188" s="19">
        <v>36205501.643939465</v>
      </c>
      <c r="AC188" s="29">
        <v>48714132.264115423</v>
      </c>
      <c r="AD188" s="26">
        <v>750000</v>
      </c>
      <c r="AE188" s="26">
        <v>52800000</v>
      </c>
      <c r="AF188" s="19">
        <v>36205501.643939465</v>
      </c>
      <c r="AG188" s="29">
        <v>48714132.264115423</v>
      </c>
      <c r="AH188" s="26">
        <v>800000</v>
      </c>
      <c r="AI188" s="26">
        <v>52800000</v>
      </c>
      <c r="AJ188" s="19">
        <v>36205501.643939465</v>
      </c>
      <c r="AK188" s="29">
        <v>48714132.264115423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38695575.571428448</v>
      </c>
      <c r="H189" s="19">
        <v>32769551.428571448</v>
      </c>
      <c r="I189" s="29">
        <v>35840278.235714257</v>
      </c>
      <c r="J189" s="19">
        <v>500000</v>
      </c>
      <c r="K189" s="19">
        <v>42873705.426056705</v>
      </c>
      <c r="L189" s="19">
        <v>34503637.757671237</v>
      </c>
      <c r="M189" s="29">
        <v>39634799.421334676</v>
      </c>
      <c r="N189" s="26">
        <v>550000</v>
      </c>
      <c r="O189" s="26">
        <v>47030826.588330708</v>
      </c>
      <c r="P189" s="19">
        <v>35798420.807900459</v>
      </c>
      <c r="Q189" s="29">
        <v>43394206.540374301</v>
      </c>
      <c r="R189" s="26">
        <v>600000</v>
      </c>
      <c r="S189" s="26">
        <v>51200749.861026146</v>
      </c>
      <c r="T189" s="19">
        <v>36578164.963903792</v>
      </c>
      <c r="U189" s="29">
        <v>46903907.226203173</v>
      </c>
      <c r="V189" s="26">
        <v>650000</v>
      </c>
      <c r="W189" s="26">
        <v>52800000</v>
      </c>
      <c r="X189" s="19">
        <v>36846546.822574556</v>
      </c>
      <c r="Y189" s="29">
        <v>48741006.830366693</v>
      </c>
      <c r="Z189" s="26">
        <v>700000</v>
      </c>
      <c r="AA189" s="26">
        <v>52800000</v>
      </c>
      <c r="AB189" s="19">
        <v>36846546.822574556</v>
      </c>
      <c r="AC189" s="29">
        <v>48741006.830366693</v>
      </c>
      <c r="AD189" s="26">
        <v>750000</v>
      </c>
      <c r="AE189" s="26">
        <v>52800000</v>
      </c>
      <c r="AF189" s="19">
        <v>36846546.822574556</v>
      </c>
      <c r="AG189" s="29">
        <v>48741006.830366693</v>
      </c>
      <c r="AH189" s="26">
        <v>800000</v>
      </c>
      <c r="AI189" s="26">
        <v>52800000</v>
      </c>
      <c r="AJ189" s="19">
        <v>36846546.822574556</v>
      </c>
      <c r="AK189" s="29">
        <v>48741006.830366693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38704075.142857015</v>
      </c>
      <c r="H190" s="19">
        <v>33211051.857142877</v>
      </c>
      <c r="I190" s="29">
        <v>35870002.871428534</v>
      </c>
      <c r="J190" s="19">
        <v>500000</v>
      </c>
      <c r="K190" s="19">
        <v>42882204.99748528</v>
      </c>
      <c r="L190" s="19">
        <v>34995138.186242662</v>
      </c>
      <c r="M190" s="29">
        <v>39667024.057048954</v>
      </c>
      <c r="N190" s="26">
        <v>550000</v>
      </c>
      <c r="O190" s="26">
        <v>47039326.159759283</v>
      </c>
      <c r="P190" s="19">
        <v>36339921.236471884</v>
      </c>
      <c r="Q190" s="29">
        <v>43428147.448599413</v>
      </c>
      <c r="R190" s="26">
        <v>600000</v>
      </c>
      <c r="S190" s="26">
        <v>51209249.43245472</v>
      </c>
      <c r="T190" s="19">
        <v>37169665.392475218</v>
      </c>
      <c r="U190" s="29">
        <v>46982848.134428278</v>
      </c>
      <c r="V190" s="26">
        <v>650000</v>
      </c>
      <c r="W190" s="26">
        <v>52800000</v>
      </c>
      <c r="X190" s="19">
        <v>37492523.137095809</v>
      </c>
      <c r="Y190" s="29">
        <v>48768127.953412272</v>
      </c>
      <c r="Z190" s="26">
        <v>700000</v>
      </c>
      <c r="AA190" s="26">
        <v>52800000</v>
      </c>
      <c r="AB190" s="19">
        <v>37492523.137095809</v>
      </c>
      <c r="AC190" s="29">
        <v>48768127.953412272</v>
      </c>
      <c r="AD190" s="26">
        <v>750000</v>
      </c>
      <c r="AE190" s="26">
        <v>52800000</v>
      </c>
      <c r="AF190" s="19">
        <v>37492523.137095809</v>
      </c>
      <c r="AG190" s="29">
        <v>48768127.953412272</v>
      </c>
      <c r="AH190" s="26">
        <v>800000</v>
      </c>
      <c r="AI190" s="26">
        <v>52800000</v>
      </c>
      <c r="AJ190" s="19">
        <v>37492523.137095809</v>
      </c>
      <c r="AK190" s="29">
        <v>48768127.953412272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38712574.714285582</v>
      </c>
      <c r="H191" s="19">
        <v>33652552.285714306</v>
      </c>
      <c r="I191" s="29">
        <v>35899727.507142819</v>
      </c>
      <c r="J191" s="19">
        <v>500000</v>
      </c>
      <c r="K191" s="19">
        <v>42890704.568913855</v>
      </c>
      <c r="L191" s="19">
        <v>35486638.614814088</v>
      </c>
      <c r="M191" s="29">
        <v>39699248.692763232</v>
      </c>
      <c r="N191" s="26">
        <v>550000</v>
      </c>
      <c r="O191" s="26">
        <v>47047825.731187858</v>
      </c>
      <c r="P191" s="19">
        <v>36881421.665043309</v>
      </c>
      <c r="Q191" s="29">
        <v>43457896.891321264</v>
      </c>
      <c r="R191" s="26">
        <v>600000</v>
      </c>
      <c r="S191" s="26">
        <v>51217749.003883295</v>
      </c>
      <c r="T191" s="19">
        <v>37761165.821046643</v>
      </c>
      <c r="U191" s="29">
        <v>47057597.577150136</v>
      </c>
      <c r="V191" s="26">
        <v>650000</v>
      </c>
      <c r="W191" s="26">
        <v>52800000</v>
      </c>
      <c r="X191" s="19">
        <v>38134023.565667234</v>
      </c>
      <c r="Y191" s="29">
        <v>48795495.633252166</v>
      </c>
      <c r="Z191" s="26">
        <v>700000</v>
      </c>
      <c r="AA191" s="26">
        <v>52800000</v>
      </c>
      <c r="AB191" s="19">
        <v>38143430.587503254</v>
      </c>
      <c r="AC191" s="29">
        <v>48795495.633252166</v>
      </c>
      <c r="AD191" s="26">
        <v>750000</v>
      </c>
      <c r="AE191" s="26">
        <v>52800000</v>
      </c>
      <c r="AF191" s="19">
        <v>38143430.587503254</v>
      </c>
      <c r="AG191" s="29">
        <v>48795495.633252166</v>
      </c>
      <c r="AH191" s="26">
        <v>800000</v>
      </c>
      <c r="AI191" s="26">
        <v>52800000</v>
      </c>
      <c r="AJ191" s="19">
        <v>38143430.587503254</v>
      </c>
      <c r="AK191" s="29">
        <v>48795495.633252166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38721074.285714157</v>
      </c>
      <c r="H192" s="19">
        <v>34094052.714285731</v>
      </c>
      <c r="I192" s="29">
        <v>35929452.142857105</v>
      </c>
      <c r="J192" s="19">
        <v>500000</v>
      </c>
      <c r="K192" s="19">
        <v>42899204.140342429</v>
      </c>
      <c r="L192" s="19">
        <v>35978139.043385513</v>
      </c>
      <c r="M192" s="29">
        <v>39731473.328477517</v>
      </c>
      <c r="N192" s="26">
        <v>550000</v>
      </c>
      <c r="O192" s="26">
        <v>47056325.302616432</v>
      </c>
      <c r="P192" s="19">
        <v>37422922.093614735</v>
      </c>
      <c r="Q192" s="29">
        <v>43492621.527035557</v>
      </c>
      <c r="R192" s="26">
        <v>600000</v>
      </c>
      <c r="S192" s="26">
        <v>51226248.575311869</v>
      </c>
      <c r="T192" s="19">
        <v>38352666.249618068</v>
      </c>
      <c r="U192" s="29">
        <v>47128155.554368749</v>
      </c>
      <c r="V192" s="26">
        <v>650000</v>
      </c>
      <c r="W192" s="26">
        <v>52800000</v>
      </c>
      <c r="X192" s="19">
        <v>38775523.99423866</v>
      </c>
      <c r="Y192" s="29">
        <v>48823109.869886369</v>
      </c>
      <c r="Z192" s="26">
        <v>700000</v>
      </c>
      <c r="AA192" s="26">
        <v>52800000</v>
      </c>
      <c r="AB192" s="19">
        <v>38799269.173796862</v>
      </c>
      <c r="AC192" s="29">
        <v>48823109.869886369</v>
      </c>
      <c r="AD192" s="26">
        <v>750000</v>
      </c>
      <c r="AE192" s="26">
        <v>52800000</v>
      </c>
      <c r="AF192" s="19">
        <v>38799269.173796862</v>
      </c>
      <c r="AG192" s="29">
        <v>48823109.869886369</v>
      </c>
      <c r="AH192" s="26">
        <v>800000</v>
      </c>
      <c r="AI192" s="26">
        <v>52800000</v>
      </c>
      <c r="AJ192" s="19">
        <v>38799269.173796862</v>
      </c>
      <c r="AK192" s="29">
        <v>48823109.869886369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38729573.857142732</v>
      </c>
      <c r="H193" s="19">
        <v>34535553.142857157</v>
      </c>
      <c r="I193" s="29">
        <v>35959176.77857139</v>
      </c>
      <c r="J193" s="19">
        <v>500000</v>
      </c>
      <c r="K193" s="19">
        <v>42907703.711771004</v>
      </c>
      <c r="L193" s="19">
        <v>36469639.471956939</v>
      </c>
      <c r="M193" s="29">
        <v>39763697.964191794</v>
      </c>
      <c r="N193" s="26">
        <v>550000</v>
      </c>
      <c r="O193" s="26">
        <v>47064824.874045007</v>
      </c>
      <c r="P193" s="19">
        <v>37964422.52218616</v>
      </c>
      <c r="Q193" s="29">
        <v>43527346.162749834</v>
      </c>
      <c r="R193" s="26">
        <v>600000</v>
      </c>
      <c r="S193" s="26">
        <v>51234748.146740444</v>
      </c>
      <c r="T193" s="19">
        <v>38944166.678189494</v>
      </c>
      <c r="U193" s="29">
        <v>47194522.066084117</v>
      </c>
      <c r="V193" s="26">
        <v>650000</v>
      </c>
      <c r="W193" s="26">
        <v>52800000</v>
      </c>
      <c r="X193" s="19">
        <v>39417024.422810085</v>
      </c>
      <c r="Y193" s="29">
        <v>48850970.663314871</v>
      </c>
      <c r="Z193" s="26">
        <v>700000</v>
      </c>
      <c r="AA193" s="26">
        <v>52800000</v>
      </c>
      <c r="AB193" s="19">
        <v>39460038.895976633</v>
      </c>
      <c r="AC193" s="29">
        <v>48850970.663314871</v>
      </c>
      <c r="AD193" s="26">
        <v>750000</v>
      </c>
      <c r="AE193" s="26">
        <v>52800000</v>
      </c>
      <c r="AF193" s="19">
        <v>39460038.895976633</v>
      </c>
      <c r="AG193" s="29">
        <v>48850970.663314871</v>
      </c>
      <c r="AH193" s="26">
        <v>800000</v>
      </c>
      <c r="AI193" s="26">
        <v>52800000</v>
      </c>
      <c r="AJ193" s="19">
        <v>39460038.895976633</v>
      </c>
      <c r="AK193" s="29">
        <v>48850970.663314871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38738073.428571306</v>
      </c>
      <c r="H194" s="19">
        <v>34977053.571428582</v>
      </c>
      <c r="I194" s="29">
        <v>35988901.414285667</v>
      </c>
      <c r="J194" s="19">
        <v>500000</v>
      </c>
      <c r="K194" s="19">
        <v>42916203.283199579</v>
      </c>
      <c r="L194" s="19">
        <v>36961139.900528364</v>
      </c>
      <c r="M194" s="29">
        <v>39795922.599906087</v>
      </c>
      <c r="N194" s="26">
        <v>550000</v>
      </c>
      <c r="O194" s="26">
        <v>47073324.445473582</v>
      </c>
      <c r="P194" s="19">
        <v>38505922.950757585</v>
      </c>
      <c r="Q194" s="29">
        <v>43562070.798464119</v>
      </c>
      <c r="R194" s="26">
        <v>600000</v>
      </c>
      <c r="S194" s="26">
        <v>51243247.718169019</v>
      </c>
      <c r="T194" s="19">
        <v>39535667.106760919</v>
      </c>
      <c r="U194" s="29">
        <v>47256697.112296231</v>
      </c>
      <c r="V194" s="26">
        <v>650000</v>
      </c>
      <c r="W194" s="26">
        <v>52800000</v>
      </c>
      <c r="X194" s="19">
        <v>40058524.85138151</v>
      </c>
      <c r="Y194" s="29">
        <v>48879078.01353769</v>
      </c>
      <c r="Z194" s="26">
        <v>700000</v>
      </c>
      <c r="AA194" s="26">
        <v>52800000</v>
      </c>
      <c r="AB194" s="19">
        <v>40125739.754042596</v>
      </c>
      <c r="AC194" s="29">
        <v>48879078.01353769</v>
      </c>
      <c r="AD194" s="26">
        <v>750000</v>
      </c>
      <c r="AE194" s="26">
        <v>52800000</v>
      </c>
      <c r="AF194" s="19">
        <v>40125739.754042596</v>
      </c>
      <c r="AG194" s="29">
        <v>48879078.01353769</v>
      </c>
      <c r="AH194" s="26">
        <v>800000</v>
      </c>
      <c r="AI194" s="26">
        <v>52800000</v>
      </c>
      <c r="AJ194" s="19">
        <v>40125739.754042596</v>
      </c>
      <c r="AK194" s="29">
        <v>48879078.01353769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38746572.999999881</v>
      </c>
      <c r="H195" s="19">
        <v>35418554.000000007</v>
      </c>
      <c r="I195" s="29">
        <v>36018626.049999945</v>
      </c>
      <c r="J195" s="19">
        <v>500000</v>
      </c>
      <c r="K195" s="19">
        <v>42924702.854628153</v>
      </c>
      <c r="L195" s="19">
        <v>37452640.329099789</v>
      </c>
      <c r="M195" s="29">
        <v>39828147.235620365</v>
      </c>
      <c r="N195" s="26">
        <v>550000</v>
      </c>
      <c r="O195" s="26">
        <v>47081824.016902156</v>
      </c>
      <c r="P195" s="19">
        <v>39047423.379329011</v>
      </c>
      <c r="Q195" s="29">
        <v>43596795.434178405</v>
      </c>
      <c r="R195" s="26">
        <v>600000</v>
      </c>
      <c r="S195" s="26">
        <v>51251747.289597593</v>
      </c>
      <c r="T195" s="19">
        <v>40127167.535332344</v>
      </c>
      <c r="U195" s="29">
        <v>47314680.6930051</v>
      </c>
      <c r="V195" s="26">
        <v>650000</v>
      </c>
      <c r="W195" s="26">
        <v>52800000</v>
      </c>
      <c r="X195" s="19">
        <v>40700025.279952936</v>
      </c>
      <c r="Y195" s="29">
        <v>48907431.920554817</v>
      </c>
      <c r="Z195" s="26">
        <v>700000</v>
      </c>
      <c r="AA195" s="26">
        <v>52800000</v>
      </c>
      <c r="AB195" s="19">
        <v>40796371.747994721</v>
      </c>
      <c r="AC195" s="29">
        <v>48907431.920554817</v>
      </c>
      <c r="AD195" s="26">
        <v>750000</v>
      </c>
      <c r="AE195" s="26">
        <v>52800000</v>
      </c>
      <c r="AF195" s="19">
        <v>40796371.747994721</v>
      </c>
      <c r="AG195" s="29">
        <v>48907431.920554817</v>
      </c>
      <c r="AH195" s="26">
        <v>800000</v>
      </c>
      <c r="AI195" s="26">
        <v>52800000</v>
      </c>
      <c r="AJ195" s="19">
        <v>40796371.747994721</v>
      </c>
      <c r="AK195" s="29">
        <v>48907431.920554817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38755072.571428455</v>
      </c>
      <c r="H196" s="19">
        <v>35860054.428571433</v>
      </c>
      <c r="I196" s="29">
        <v>36048350.68571423</v>
      </c>
      <c r="J196" s="19">
        <v>500000</v>
      </c>
      <c r="K196" s="19">
        <v>42933202.426056728</v>
      </c>
      <c r="L196" s="19">
        <v>37944140.757671215</v>
      </c>
      <c r="M196" s="29">
        <v>39860371.871334642</v>
      </c>
      <c r="N196" s="26">
        <v>550000</v>
      </c>
      <c r="O196" s="26">
        <v>47090323.588330731</v>
      </c>
      <c r="P196" s="19">
        <v>39588923.807900436</v>
      </c>
      <c r="Q196" s="29">
        <v>43631520.069892682</v>
      </c>
      <c r="R196" s="26">
        <v>600000</v>
      </c>
      <c r="S196" s="26">
        <v>51260246.861026168</v>
      </c>
      <c r="T196" s="19">
        <v>40718667.96390377</v>
      </c>
      <c r="U196" s="29">
        <v>47368472.808210738</v>
      </c>
      <c r="V196" s="26">
        <v>650000</v>
      </c>
      <c r="W196" s="26">
        <v>52800000</v>
      </c>
      <c r="X196" s="19">
        <v>41341525.708524361</v>
      </c>
      <c r="Y196" s="29">
        <v>48936032.384366252</v>
      </c>
      <c r="Z196" s="26">
        <v>700000</v>
      </c>
      <c r="AA196" s="26">
        <v>52800000</v>
      </c>
      <c r="AB196" s="19">
        <v>41471934.877833009</v>
      </c>
      <c r="AC196" s="29">
        <v>48936032.384366252</v>
      </c>
      <c r="AD196" s="26">
        <v>750000</v>
      </c>
      <c r="AE196" s="26">
        <v>52800000</v>
      </c>
      <c r="AF196" s="19">
        <v>41471934.877833009</v>
      </c>
      <c r="AG196" s="29">
        <v>48936032.384366252</v>
      </c>
      <c r="AH196" s="26">
        <v>800000</v>
      </c>
      <c r="AI196" s="26">
        <v>52800000</v>
      </c>
      <c r="AJ196" s="19">
        <v>41471934.877833009</v>
      </c>
      <c r="AK196" s="29">
        <v>48936032.384366252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38763572.14285703</v>
      </c>
      <c r="H197" s="19">
        <v>36301554.857142858</v>
      </c>
      <c r="I197" s="29">
        <v>36078075.321428508</v>
      </c>
      <c r="J197" s="19">
        <v>500000</v>
      </c>
      <c r="K197" s="19">
        <v>42941701.997485302</v>
      </c>
      <c r="L197" s="19">
        <v>38435641.18624264</v>
      </c>
      <c r="M197" s="29">
        <v>39892596.507048927</v>
      </c>
      <c r="N197" s="26">
        <v>550000</v>
      </c>
      <c r="O197" s="26">
        <v>47098823.159759305</v>
      </c>
      <c r="P197" s="19">
        <v>40130424.236471862</v>
      </c>
      <c r="Q197" s="29">
        <v>43666244.705606967</v>
      </c>
      <c r="R197" s="26">
        <v>600000</v>
      </c>
      <c r="S197" s="26">
        <v>51268746.432454742</v>
      </c>
      <c r="T197" s="19">
        <v>41310168.392475195</v>
      </c>
      <c r="U197" s="29">
        <v>47418073.457913108</v>
      </c>
      <c r="V197" s="26">
        <v>650000</v>
      </c>
      <c r="W197" s="26">
        <v>52800000</v>
      </c>
      <c r="X197" s="19">
        <v>41983026.137095787</v>
      </c>
      <c r="Y197" s="29">
        <v>48964879.404971994</v>
      </c>
      <c r="Z197" s="26">
        <v>700000</v>
      </c>
      <c r="AA197" s="26">
        <v>52800000</v>
      </c>
      <c r="AB197" s="19">
        <v>42152429.143557489</v>
      </c>
      <c r="AC197" s="29">
        <v>48964879.404971994</v>
      </c>
      <c r="AD197" s="26">
        <v>750000</v>
      </c>
      <c r="AE197" s="26">
        <v>52800000</v>
      </c>
      <c r="AF197" s="19">
        <v>42152429.143557489</v>
      </c>
      <c r="AG197" s="29">
        <v>48964879.404971994</v>
      </c>
      <c r="AH197" s="26">
        <v>800000</v>
      </c>
      <c r="AI197" s="26">
        <v>52800000</v>
      </c>
      <c r="AJ197" s="19">
        <v>42152429.143557489</v>
      </c>
      <c r="AK197" s="29">
        <v>48964879.404971994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38772071.714285605</v>
      </c>
      <c r="H198" s="19">
        <v>36743055.285714284</v>
      </c>
      <c r="I198" s="29">
        <v>36107799.9571428</v>
      </c>
      <c r="J198" s="19">
        <v>500000</v>
      </c>
      <c r="K198" s="19">
        <v>42950201.568913877</v>
      </c>
      <c r="L198" s="19">
        <v>38927141.614814065</v>
      </c>
      <c r="M198" s="29">
        <v>39924821.142763205</v>
      </c>
      <c r="N198" s="26">
        <v>550000</v>
      </c>
      <c r="O198" s="26">
        <v>47107322.73118788</v>
      </c>
      <c r="P198" s="19">
        <v>40671924.665043287</v>
      </c>
      <c r="Q198" s="29">
        <v>43700969.341321245</v>
      </c>
      <c r="R198" s="26">
        <v>600000</v>
      </c>
      <c r="S198" s="26">
        <v>51277246.003883317</v>
      </c>
      <c r="T198" s="19">
        <v>41901668.821046621</v>
      </c>
      <c r="U198" s="29">
        <v>47463482.64211224</v>
      </c>
      <c r="V198" s="26">
        <v>650000</v>
      </c>
      <c r="W198" s="26">
        <v>52800000</v>
      </c>
      <c r="X198" s="19">
        <v>42624526.565667212</v>
      </c>
      <c r="Y198" s="29">
        <v>48993972.982372046</v>
      </c>
      <c r="Z198" s="26">
        <v>700000</v>
      </c>
      <c r="AA198" s="26">
        <v>52800000</v>
      </c>
      <c r="AB198" s="19">
        <v>42837854.545168132</v>
      </c>
      <c r="AC198" s="29">
        <v>48993972.982372046</v>
      </c>
      <c r="AD198" s="26">
        <v>750000</v>
      </c>
      <c r="AE198" s="26">
        <v>52800000</v>
      </c>
      <c r="AF198" s="19">
        <v>42837854.545168132</v>
      </c>
      <c r="AG198" s="29">
        <v>48993972.982372046</v>
      </c>
      <c r="AH198" s="26">
        <v>800000</v>
      </c>
      <c r="AI198" s="26">
        <v>52800000</v>
      </c>
      <c r="AJ198" s="19">
        <v>42837854.545168132</v>
      </c>
      <c r="AK198" s="29">
        <v>48993972.982372046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38780571.285714179</v>
      </c>
      <c r="H199" s="19">
        <v>37184555.714285709</v>
      </c>
      <c r="I199" s="29">
        <v>36137524.592857078</v>
      </c>
      <c r="J199" s="19">
        <v>500000</v>
      </c>
      <c r="K199" s="19">
        <v>42958701.140342452</v>
      </c>
      <c r="L199" s="19">
        <v>39418642.043385491</v>
      </c>
      <c r="M199" s="29">
        <v>39957045.77847749</v>
      </c>
      <c r="N199" s="26">
        <v>550000</v>
      </c>
      <c r="O199" s="26">
        <v>47115822.302616455</v>
      </c>
      <c r="P199" s="19">
        <v>41213425.093614712</v>
      </c>
      <c r="Q199" s="29">
        <v>43735693.977035522</v>
      </c>
      <c r="R199" s="26">
        <v>600000</v>
      </c>
      <c r="S199" s="26">
        <v>51285745.575311892</v>
      </c>
      <c r="T199" s="19">
        <v>42493169.249618046</v>
      </c>
      <c r="U199" s="29">
        <v>47504700.360808134</v>
      </c>
      <c r="V199" s="26">
        <v>650000</v>
      </c>
      <c r="W199" s="26">
        <v>52800000</v>
      </c>
      <c r="X199" s="19">
        <v>43266026.994238637</v>
      </c>
      <c r="Y199" s="29">
        <v>49023313.116566405</v>
      </c>
      <c r="Z199" s="26">
        <v>700000</v>
      </c>
      <c r="AA199" s="26">
        <v>52800000</v>
      </c>
      <c r="AB199" s="19">
        <v>43528211.082664937</v>
      </c>
      <c r="AC199" s="29">
        <v>49023313.116566405</v>
      </c>
      <c r="AD199" s="26">
        <v>750000</v>
      </c>
      <c r="AE199" s="26">
        <v>52800000</v>
      </c>
      <c r="AF199" s="19">
        <v>43528211.082664937</v>
      </c>
      <c r="AG199" s="29">
        <v>49023313.116566405</v>
      </c>
      <c r="AH199" s="26">
        <v>800000</v>
      </c>
      <c r="AI199" s="26">
        <v>52800000</v>
      </c>
      <c r="AJ199" s="19">
        <v>43528211.082664937</v>
      </c>
      <c r="AK199" s="29">
        <v>49023313.116566405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38789070.857142754</v>
      </c>
      <c r="H200" s="19">
        <v>37626056.142857134</v>
      </c>
      <c r="I200" s="29">
        <v>36167249.228571355</v>
      </c>
      <c r="J200" s="19">
        <v>500000</v>
      </c>
      <c r="K200" s="19">
        <v>42967200.711771026</v>
      </c>
      <c r="L200" s="19">
        <v>39910142.471956916</v>
      </c>
      <c r="M200" s="29">
        <v>39989270.414191775</v>
      </c>
      <c r="N200" s="26">
        <v>550000</v>
      </c>
      <c r="O200" s="26">
        <v>47124321.874045029</v>
      </c>
      <c r="P200" s="19">
        <v>41754925.522186138</v>
      </c>
      <c r="Q200" s="29">
        <v>43770418.612749815</v>
      </c>
      <c r="R200" s="26">
        <v>600000</v>
      </c>
      <c r="S200" s="26">
        <v>51294245.146740466</v>
      </c>
      <c r="T200" s="19">
        <v>43084669.678189471</v>
      </c>
      <c r="U200" s="29">
        <v>47541726.61400076</v>
      </c>
      <c r="V200" s="26">
        <v>650000</v>
      </c>
      <c r="W200" s="26">
        <v>52800000</v>
      </c>
      <c r="X200" s="19">
        <v>43907527.422810063</v>
      </c>
      <c r="Y200" s="29">
        <v>49052899.807555072</v>
      </c>
      <c r="Z200" s="26">
        <v>700000</v>
      </c>
      <c r="AA200" s="26">
        <v>52800000</v>
      </c>
      <c r="AB200" s="19">
        <v>44223498.756047934</v>
      </c>
      <c r="AC200" s="29">
        <v>49052899.807555072</v>
      </c>
      <c r="AD200" s="26">
        <v>750000</v>
      </c>
      <c r="AE200" s="26">
        <v>52800000</v>
      </c>
      <c r="AF200" s="19">
        <v>44223498.756047934</v>
      </c>
      <c r="AG200" s="29">
        <v>49052899.807555072</v>
      </c>
      <c r="AH200" s="26">
        <v>800000</v>
      </c>
      <c r="AI200" s="26">
        <v>52800000</v>
      </c>
      <c r="AJ200" s="19">
        <v>44223498.756047934</v>
      </c>
      <c r="AK200" s="29">
        <v>49052899.807555072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38797570.428571329</v>
      </c>
      <c r="H201" s="19">
        <v>38067556.57142856</v>
      </c>
      <c r="I201" s="29">
        <v>36196973.86428564</v>
      </c>
      <c r="J201" s="19">
        <v>500000</v>
      </c>
      <c r="K201" s="19">
        <v>42975700.283199601</v>
      </c>
      <c r="L201" s="19">
        <v>40401642.900528342</v>
      </c>
      <c r="M201" s="29">
        <v>40021495.049906053</v>
      </c>
      <c r="N201" s="26">
        <v>550000</v>
      </c>
      <c r="O201" s="26">
        <v>47132821.445473604</v>
      </c>
      <c r="P201" s="19">
        <v>42296425.950757563</v>
      </c>
      <c r="Q201" s="29">
        <v>43805143.248464093</v>
      </c>
      <c r="R201" s="26">
        <v>600000</v>
      </c>
      <c r="S201" s="26">
        <v>51302744.718169041</v>
      </c>
      <c r="T201" s="19">
        <v>43676170.106760897</v>
      </c>
      <c r="U201" s="29">
        <v>47574561.401690155</v>
      </c>
      <c r="V201" s="26">
        <v>650000</v>
      </c>
      <c r="W201" s="26">
        <v>52800000</v>
      </c>
      <c r="X201" s="19">
        <v>44549027.851381488</v>
      </c>
      <c r="Y201" s="29">
        <v>49082733.055338047</v>
      </c>
      <c r="Z201" s="26">
        <v>700000</v>
      </c>
      <c r="AA201" s="26">
        <v>52800000</v>
      </c>
      <c r="AB201" s="19">
        <v>44914999.18461936</v>
      </c>
      <c r="AC201" s="29">
        <v>49082733.055338047</v>
      </c>
      <c r="AD201" s="26">
        <v>750000</v>
      </c>
      <c r="AE201" s="26">
        <v>52800000</v>
      </c>
      <c r="AF201" s="19">
        <v>44923717.565317094</v>
      </c>
      <c r="AG201" s="29">
        <v>49082733.055338047</v>
      </c>
      <c r="AH201" s="26">
        <v>800000</v>
      </c>
      <c r="AI201" s="26">
        <v>52800000</v>
      </c>
      <c r="AJ201" s="19">
        <v>44923717.565317094</v>
      </c>
      <c r="AK201" s="29">
        <v>49082733.055338047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38806069.999999903</v>
      </c>
      <c r="H202" s="19">
        <v>38067556.57142856</v>
      </c>
      <c r="I202" s="29">
        <v>36226698.499999918</v>
      </c>
      <c r="J202" s="19">
        <v>500000</v>
      </c>
      <c r="K202" s="19">
        <v>42984199.854628175</v>
      </c>
      <c r="L202" s="19">
        <v>40893143.329099767</v>
      </c>
      <c r="M202" s="29">
        <v>40053719.685620338</v>
      </c>
      <c r="N202" s="26">
        <v>550000</v>
      </c>
      <c r="O202" s="26">
        <v>47141321.016902179</v>
      </c>
      <c r="P202" s="19">
        <v>42837926.379328988</v>
      </c>
      <c r="Q202" s="29">
        <v>43839867.884178378</v>
      </c>
      <c r="R202" s="26">
        <v>600000</v>
      </c>
      <c r="S202" s="26">
        <v>51311244.289597616</v>
      </c>
      <c r="T202" s="19">
        <v>44267670.535332322</v>
      </c>
      <c r="U202" s="29">
        <v>47611786.037404433</v>
      </c>
      <c r="V202" s="26">
        <v>650000</v>
      </c>
      <c r="W202" s="26">
        <v>52800000</v>
      </c>
      <c r="X202" s="19">
        <v>45190528.279952914</v>
      </c>
      <c r="Y202" s="29">
        <v>49112812.859915331</v>
      </c>
      <c r="Z202" s="26">
        <v>700000</v>
      </c>
      <c r="AA202" s="26">
        <v>52800000</v>
      </c>
      <c r="AB202" s="19">
        <v>45606499.613190785</v>
      </c>
      <c r="AC202" s="29">
        <v>49112812.859915331</v>
      </c>
      <c r="AD202" s="26">
        <v>750000</v>
      </c>
      <c r="AE202" s="26">
        <v>52800000</v>
      </c>
      <c r="AF202" s="19">
        <v>45628867.510472417</v>
      </c>
      <c r="AG202" s="29">
        <v>49112812.859915331</v>
      </c>
      <c r="AH202" s="26">
        <v>800000</v>
      </c>
      <c r="AI202" s="26">
        <v>52800000</v>
      </c>
      <c r="AJ202" s="19">
        <v>45628867.510472417</v>
      </c>
      <c r="AK202" s="29">
        <v>49112812.859915331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39226069.999999903</v>
      </c>
      <c r="H203" s="19">
        <v>38067556.57142856</v>
      </c>
      <c r="I203" s="29">
        <v>36256423.135714203</v>
      </c>
      <c r="J203" s="19">
        <v>500000</v>
      </c>
      <c r="K203" s="19">
        <v>42992699.42605675</v>
      </c>
      <c r="L203" s="19">
        <v>41384643.757671192</v>
      </c>
      <c r="M203" s="29">
        <v>40085944.321334615</v>
      </c>
      <c r="N203" s="26">
        <v>550000</v>
      </c>
      <c r="O203" s="26">
        <v>47149820.588330753</v>
      </c>
      <c r="P203" s="19">
        <v>43379426.807900414</v>
      </c>
      <c r="Q203" s="29">
        <v>43874592.519892655</v>
      </c>
      <c r="R203" s="26">
        <v>600000</v>
      </c>
      <c r="S203" s="26">
        <v>51319743.86102619</v>
      </c>
      <c r="T203" s="19">
        <v>44859170.963903747</v>
      </c>
      <c r="U203" s="29">
        <v>47649010.673118711</v>
      </c>
      <c r="V203" s="26">
        <v>650000</v>
      </c>
      <c r="W203" s="26">
        <v>52800000</v>
      </c>
      <c r="X203" s="19">
        <v>45832028.708524339</v>
      </c>
      <c r="Y203" s="29">
        <v>49143139.22128693</v>
      </c>
      <c r="Z203" s="26">
        <v>700000</v>
      </c>
      <c r="AA203" s="26">
        <v>52800000</v>
      </c>
      <c r="AB203" s="19">
        <v>46298000.04176221</v>
      </c>
      <c r="AC203" s="29">
        <v>49143139.22128693</v>
      </c>
      <c r="AD203" s="26">
        <v>750000</v>
      </c>
      <c r="AE203" s="26">
        <v>52800000</v>
      </c>
      <c r="AF203" s="19">
        <v>46338948.591513932</v>
      </c>
      <c r="AG203" s="29">
        <v>49143139.22128693</v>
      </c>
      <c r="AH203" s="26">
        <v>800000</v>
      </c>
      <c r="AI203" s="26">
        <v>52800000</v>
      </c>
      <c r="AJ203" s="19">
        <v>46338948.591513932</v>
      </c>
      <c r="AK203" s="29">
        <v>49143139.22128693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39646069.999999903</v>
      </c>
      <c r="H204" s="19">
        <v>38067556.57142856</v>
      </c>
      <c r="I204" s="29">
        <v>36286147.771428488</v>
      </c>
      <c r="J204" s="19">
        <v>500000</v>
      </c>
      <c r="K204" s="19">
        <v>43001198.997485325</v>
      </c>
      <c r="L204" s="19">
        <v>41876144.186242618</v>
      </c>
      <c r="M204" s="29">
        <v>40118168.9570489</v>
      </c>
      <c r="N204" s="26">
        <v>550000</v>
      </c>
      <c r="O204" s="26">
        <v>47158320.159759328</v>
      </c>
      <c r="P204" s="19">
        <v>43920927.236471839</v>
      </c>
      <c r="Q204" s="29">
        <v>43909317.155606933</v>
      </c>
      <c r="R204" s="26">
        <v>600000</v>
      </c>
      <c r="S204" s="26">
        <v>51328243.432454765</v>
      </c>
      <c r="T204" s="19">
        <v>45450671.392475173</v>
      </c>
      <c r="U204" s="29">
        <v>47686235.308833003</v>
      </c>
      <c r="V204" s="26">
        <v>650000</v>
      </c>
      <c r="W204" s="26">
        <v>52800000</v>
      </c>
      <c r="X204" s="19">
        <v>46473529.137095764</v>
      </c>
      <c r="Y204" s="29">
        <v>49173712.13945283</v>
      </c>
      <c r="Z204" s="26">
        <v>700000</v>
      </c>
      <c r="AA204" s="26">
        <v>52800000</v>
      </c>
      <c r="AB204" s="19">
        <v>46989500.470333636</v>
      </c>
      <c r="AC204" s="29">
        <v>49173712.13945283</v>
      </c>
      <c r="AD204" s="26">
        <v>750000</v>
      </c>
      <c r="AE204" s="26">
        <v>52800000</v>
      </c>
      <c r="AF204" s="19">
        <v>47053960.808441609</v>
      </c>
      <c r="AG204" s="29">
        <v>49173712.13945283</v>
      </c>
      <c r="AH204" s="26">
        <v>800000</v>
      </c>
      <c r="AI204" s="26">
        <v>52800000</v>
      </c>
      <c r="AJ204" s="19">
        <v>47053960.808441609</v>
      </c>
      <c r="AK204" s="29">
        <v>49173712.13945283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40066069.999999903</v>
      </c>
      <c r="H205" s="19">
        <v>38067556.57142856</v>
      </c>
      <c r="I205" s="29">
        <v>36315872.407142766</v>
      </c>
      <c r="J205" s="19">
        <v>500000</v>
      </c>
      <c r="K205" s="19">
        <v>43009698.568913899</v>
      </c>
      <c r="L205" s="19">
        <v>42367644.614814043</v>
      </c>
      <c r="M205" s="29">
        <v>40150393.592763186</v>
      </c>
      <c r="N205" s="26">
        <v>550000</v>
      </c>
      <c r="O205" s="26">
        <v>47166819.731187902</v>
      </c>
      <c r="P205" s="19">
        <v>44462427.665043265</v>
      </c>
      <c r="Q205" s="29">
        <v>43944041.791321218</v>
      </c>
      <c r="R205" s="26">
        <v>600000</v>
      </c>
      <c r="S205" s="26">
        <v>51336743.003883339</v>
      </c>
      <c r="T205" s="19">
        <v>46042171.821046598</v>
      </c>
      <c r="U205" s="29">
        <v>47723459.944547281</v>
      </c>
      <c r="V205" s="26">
        <v>650000</v>
      </c>
      <c r="W205" s="26">
        <v>52800000</v>
      </c>
      <c r="X205" s="19">
        <v>47115029.56566719</v>
      </c>
      <c r="Y205" s="29">
        <v>49204531.614413038</v>
      </c>
      <c r="Z205" s="26">
        <v>700000</v>
      </c>
      <c r="AA205" s="26">
        <v>52800000</v>
      </c>
      <c r="AB205" s="19">
        <v>47681000.898905061</v>
      </c>
      <c r="AC205" s="29">
        <v>49204531.614413038</v>
      </c>
      <c r="AD205" s="26">
        <v>750000</v>
      </c>
      <c r="AE205" s="26">
        <v>52800000</v>
      </c>
      <c r="AF205" s="19">
        <v>47773904.161255449</v>
      </c>
      <c r="AG205" s="29">
        <v>49204531.614413038</v>
      </c>
      <c r="AH205" s="26">
        <v>800000</v>
      </c>
      <c r="AI205" s="26">
        <v>52800000</v>
      </c>
      <c r="AJ205" s="19">
        <v>47773904.161255449</v>
      </c>
      <c r="AK205" s="29">
        <v>49204531.614413038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40486069.999999903</v>
      </c>
      <c r="H206" s="19">
        <v>38067556.57142856</v>
      </c>
      <c r="I206" s="29">
        <v>36345597.042857051</v>
      </c>
      <c r="J206" s="19">
        <v>500000</v>
      </c>
      <c r="K206" s="19">
        <v>43018198.140342474</v>
      </c>
      <c r="L206" s="19">
        <v>42367644.614814043</v>
      </c>
      <c r="M206" s="29">
        <v>40182618.228477463</v>
      </c>
      <c r="N206" s="26">
        <v>550000</v>
      </c>
      <c r="O206" s="26">
        <v>47175319.302616477</v>
      </c>
      <c r="P206" s="19">
        <v>45003928.09361469</v>
      </c>
      <c r="Q206" s="29">
        <v>43978766.427035511</v>
      </c>
      <c r="R206" s="26">
        <v>600000</v>
      </c>
      <c r="S206" s="26">
        <v>51345242.575311914</v>
      </c>
      <c r="T206" s="19">
        <v>46633672.249618024</v>
      </c>
      <c r="U206" s="29">
        <v>47760684.580261566</v>
      </c>
      <c r="V206" s="26">
        <v>650000</v>
      </c>
      <c r="W206" s="26">
        <v>52800000</v>
      </c>
      <c r="X206" s="19">
        <v>47756529.994238615</v>
      </c>
      <c r="Y206" s="29">
        <v>49235597.646167561</v>
      </c>
      <c r="Z206" s="26">
        <v>700000</v>
      </c>
      <c r="AA206" s="26">
        <v>52800000</v>
      </c>
      <c r="AB206" s="19">
        <v>48372501.327476487</v>
      </c>
      <c r="AC206" s="29">
        <v>49235597.646167561</v>
      </c>
      <c r="AD206" s="26">
        <v>750000</v>
      </c>
      <c r="AE206" s="26">
        <v>52800000</v>
      </c>
      <c r="AF206" s="19">
        <v>48498778.649955481</v>
      </c>
      <c r="AG206" s="29">
        <v>49235597.646167561</v>
      </c>
      <c r="AH206" s="26">
        <v>800000</v>
      </c>
      <c r="AI206" s="26">
        <v>52800000</v>
      </c>
      <c r="AJ206" s="19">
        <v>48498778.649955481</v>
      </c>
      <c r="AK206" s="29">
        <v>49235597.646167561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40906069.999999903</v>
      </c>
      <c r="H207" s="19">
        <v>38067556.57142856</v>
      </c>
      <c r="I207" s="29">
        <v>36375321.678571329</v>
      </c>
      <c r="J207" s="19">
        <v>500000</v>
      </c>
      <c r="K207" s="19">
        <v>43438198.140342474</v>
      </c>
      <c r="L207" s="19">
        <v>42367644.614814043</v>
      </c>
      <c r="M207" s="29">
        <v>40214842.864191748</v>
      </c>
      <c r="N207" s="26">
        <v>550000</v>
      </c>
      <c r="O207" s="26">
        <v>47183818.874045052</v>
      </c>
      <c r="P207" s="19">
        <v>45545428.522186115</v>
      </c>
      <c r="Q207" s="29">
        <v>44013491.062749796</v>
      </c>
      <c r="R207" s="26">
        <v>600000</v>
      </c>
      <c r="S207" s="26">
        <v>51353742.146740489</v>
      </c>
      <c r="T207" s="19">
        <v>47225172.678189449</v>
      </c>
      <c r="U207" s="29">
        <v>47797909.215975858</v>
      </c>
      <c r="V207" s="26">
        <v>650000</v>
      </c>
      <c r="W207" s="26">
        <v>52800000</v>
      </c>
      <c r="X207" s="19">
        <v>48398030.42281004</v>
      </c>
      <c r="Y207" s="29">
        <v>49266910.234716393</v>
      </c>
      <c r="Z207" s="26">
        <v>700000</v>
      </c>
      <c r="AA207" s="26">
        <v>52800000</v>
      </c>
      <c r="AB207" s="19">
        <v>49064001.756047912</v>
      </c>
      <c r="AC207" s="29">
        <v>49266910.234716393</v>
      </c>
      <c r="AD207" s="26">
        <v>750000</v>
      </c>
      <c r="AE207" s="26">
        <v>52800000</v>
      </c>
      <c r="AF207" s="19">
        <v>49228584.274541676</v>
      </c>
      <c r="AG207" s="29">
        <v>49266910.234716393</v>
      </c>
      <c r="AH207" s="26">
        <v>800000</v>
      </c>
      <c r="AI207" s="26">
        <v>52800000</v>
      </c>
      <c r="AJ207" s="19">
        <v>49228584.274541676</v>
      </c>
      <c r="AK207" s="29">
        <v>49266910.234716393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41326069.999999903</v>
      </c>
      <c r="H208" s="19">
        <v>38067556.57142856</v>
      </c>
      <c r="I208" s="29">
        <v>36405046.314285614</v>
      </c>
      <c r="J208" s="19">
        <v>500000</v>
      </c>
      <c r="K208" s="19">
        <v>43858198.140342474</v>
      </c>
      <c r="L208" s="19">
        <v>42367644.614814043</v>
      </c>
      <c r="M208" s="29">
        <v>40247067.499906026</v>
      </c>
      <c r="N208" s="26">
        <v>550000</v>
      </c>
      <c r="O208" s="26">
        <v>47192318.445473626</v>
      </c>
      <c r="P208" s="19">
        <v>46086928.950757541</v>
      </c>
      <c r="Q208" s="29">
        <v>44048215.698464088</v>
      </c>
      <c r="R208" s="26">
        <v>600000</v>
      </c>
      <c r="S208" s="26">
        <v>51362241.718169063</v>
      </c>
      <c r="T208" s="19">
        <v>47816673.106760874</v>
      </c>
      <c r="U208" s="29">
        <v>47835133.851690143</v>
      </c>
      <c r="V208" s="26">
        <v>650000</v>
      </c>
      <c r="W208" s="26">
        <v>52800000</v>
      </c>
      <c r="X208" s="19">
        <v>49039530.851381466</v>
      </c>
      <c r="Y208" s="29">
        <v>49298469.380059525</v>
      </c>
      <c r="Z208" s="26">
        <v>700000</v>
      </c>
      <c r="AA208" s="26">
        <v>52800000</v>
      </c>
      <c r="AB208" s="19">
        <v>49755502.184619337</v>
      </c>
      <c r="AC208" s="29">
        <v>49298469.380059525</v>
      </c>
      <c r="AD208" s="26">
        <v>750000</v>
      </c>
      <c r="AE208" s="26">
        <v>52800000</v>
      </c>
      <c r="AF208" s="19">
        <v>49963321.035014033</v>
      </c>
      <c r="AG208" s="29">
        <v>49298469.380059525</v>
      </c>
      <c r="AH208" s="26">
        <v>800000</v>
      </c>
      <c r="AI208" s="26">
        <v>52800000</v>
      </c>
      <c r="AJ208" s="19">
        <v>49963321.035014033</v>
      </c>
      <c r="AK208" s="29">
        <v>49298469.380059525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41746069.999999903</v>
      </c>
      <c r="H209" s="19">
        <v>38067556.57142856</v>
      </c>
      <c r="I209" s="29">
        <v>36434770.949999899</v>
      </c>
      <c r="J209" s="19">
        <v>500000</v>
      </c>
      <c r="K209" s="19">
        <v>44278198.140342474</v>
      </c>
      <c r="L209" s="19">
        <v>42367644.614814043</v>
      </c>
      <c r="M209" s="29">
        <v>40279292.135620311</v>
      </c>
      <c r="N209" s="26">
        <v>550000</v>
      </c>
      <c r="O209" s="26">
        <v>47200818.016902201</v>
      </c>
      <c r="P209" s="19">
        <v>46628429.379328966</v>
      </c>
      <c r="Q209" s="29">
        <v>44082940.334178373</v>
      </c>
      <c r="R209" s="26">
        <v>600000</v>
      </c>
      <c r="S209" s="26">
        <v>51370741.289597638</v>
      </c>
      <c r="T209" s="19">
        <v>48408173.5353323</v>
      </c>
      <c r="U209" s="29">
        <v>47872358.487404428</v>
      </c>
      <c r="V209" s="26">
        <v>650000</v>
      </c>
      <c r="W209" s="26">
        <v>52800000</v>
      </c>
      <c r="X209" s="19">
        <v>49681031.279952891</v>
      </c>
      <c r="Y209" s="29">
        <v>49330275.082196973</v>
      </c>
      <c r="Z209" s="26">
        <v>700000</v>
      </c>
      <c r="AA209" s="26">
        <v>52800000</v>
      </c>
      <c r="AB209" s="19">
        <v>50447002.613190763</v>
      </c>
      <c r="AC209" s="29">
        <v>49330275.082196973</v>
      </c>
      <c r="AD209" s="26">
        <v>750000</v>
      </c>
      <c r="AE209" s="26">
        <v>52800000</v>
      </c>
      <c r="AF209" s="19">
        <v>50702988.931372583</v>
      </c>
      <c r="AG209" s="29">
        <v>49330275.082196973</v>
      </c>
      <c r="AH209" s="26">
        <v>800000</v>
      </c>
      <c r="AI209" s="26">
        <v>52800000</v>
      </c>
      <c r="AJ209" s="19">
        <v>50702988.931372583</v>
      </c>
      <c r="AK209" s="29">
        <v>49330275.082196973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42166069.999999903</v>
      </c>
      <c r="H210" s="19">
        <v>38067556.57142856</v>
      </c>
      <c r="I210" s="29">
        <v>36464495.585714176</v>
      </c>
      <c r="J210" s="19">
        <v>500000</v>
      </c>
      <c r="K210" s="19">
        <v>44698198.140342474</v>
      </c>
      <c r="L210" s="19">
        <v>42367644.614814043</v>
      </c>
      <c r="M210" s="29">
        <v>40311516.771334596</v>
      </c>
      <c r="N210" s="26">
        <v>550000</v>
      </c>
      <c r="O210" s="26">
        <v>47209317.588330775</v>
      </c>
      <c r="P210" s="19">
        <v>46628429.379328966</v>
      </c>
      <c r="Q210" s="29">
        <v>44117664.969892658</v>
      </c>
      <c r="R210" s="26">
        <v>600000</v>
      </c>
      <c r="S210" s="26">
        <v>51379240.861026213</v>
      </c>
      <c r="T210" s="19">
        <v>48999673.963903725</v>
      </c>
      <c r="U210" s="29">
        <v>47909583.123118721</v>
      </c>
      <c r="V210" s="26">
        <v>650000</v>
      </c>
      <c r="W210" s="26">
        <v>52800000</v>
      </c>
      <c r="X210" s="19">
        <v>50322531.708524317</v>
      </c>
      <c r="Y210" s="29">
        <v>49362327.341128729</v>
      </c>
      <c r="Z210" s="26">
        <v>700000</v>
      </c>
      <c r="AA210" s="26">
        <v>52800000</v>
      </c>
      <c r="AB210" s="19">
        <v>51138503.041762188</v>
      </c>
      <c r="AC210" s="29">
        <v>49362327.341128729</v>
      </c>
      <c r="AD210" s="26">
        <v>750000</v>
      </c>
      <c r="AE210" s="26">
        <v>52800000</v>
      </c>
      <c r="AF210" s="19">
        <v>51447587.963617295</v>
      </c>
      <c r="AG210" s="29">
        <v>49362327.341128729</v>
      </c>
      <c r="AH210" s="26">
        <v>800000</v>
      </c>
      <c r="AI210" s="26">
        <v>52800000</v>
      </c>
      <c r="AJ210" s="19">
        <v>51447587.963617295</v>
      </c>
      <c r="AK210" s="29">
        <v>49362327.341128729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42586069.999999903</v>
      </c>
      <c r="H211" s="19">
        <v>38067556.57142856</v>
      </c>
      <c r="I211" s="29">
        <v>36494220.221428461</v>
      </c>
      <c r="J211" s="19">
        <v>500000</v>
      </c>
      <c r="K211" s="19">
        <v>45118198.140342474</v>
      </c>
      <c r="L211" s="19">
        <v>42367644.614814043</v>
      </c>
      <c r="M211" s="29">
        <v>40343741.407048889</v>
      </c>
      <c r="N211" s="26">
        <v>550000</v>
      </c>
      <c r="O211" s="26">
        <v>47629317.588330775</v>
      </c>
      <c r="P211" s="19">
        <v>46628429.379328966</v>
      </c>
      <c r="Q211" s="29">
        <v>44152389.605606951</v>
      </c>
      <c r="R211" s="26">
        <v>600000</v>
      </c>
      <c r="S211" s="26">
        <v>51387740.432454787</v>
      </c>
      <c r="T211" s="19">
        <v>49591174.392475151</v>
      </c>
      <c r="U211" s="29">
        <v>47946807.758833013</v>
      </c>
      <c r="V211" s="26">
        <v>650000</v>
      </c>
      <c r="W211" s="26">
        <v>52800000</v>
      </c>
      <c r="X211" s="19">
        <v>50964032.137095742</v>
      </c>
      <c r="Y211" s="29">
        <v>49394626.156854793</v>
      </c>
      <c r="Z211" s="26">
        <v>700000</v>
      </c>
      <c r="AA211" s="26">
        <v>52800000</v>
      </c>
      <c r="AB211" s="19">
        <v>51830003.470333613</v>
      </c>
      <c r="AC211" s="29">
        <v>49394626.156854793</v>
      </c>
      <c r="AD211" s="26">
        <v>750000</v>
      </c>
      <c r="AE211" s="26">
        <v>52800000</v>
      </c>
      <c r="AF211" s="19">
        <v>52197118.131748199</v>
      </c>
      <c r="AG211" s="29">
        <v>49394626.156854793</v>
      </c>
      <c r="AH211" s="26">
        <v>800000</v>
      </c>
      <c r="AI211" s="26">
        <v>52800000</v>
      </c>
      <c r="AJ211" s="19">
        <v>52197118.131748199</v>
      </c>
      <c r="AK211" s="29">
        <v>49394626.156854793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43006069.999999903</v>
      </c>
      <c r="H212" s="19">
        <v>38067556.57142856</v>
      </c>
      <c r="I212" s="29">
        <v>36523944.857142739</v>
      </c>
      <c r="J212" s="19">
        <v>500000</v>
      </c>
      <c r="K212" s="19">
        <v>45538198.140342474</v>
      </c>
      <c r="L212" s="19">
        <v>42367644.614814043</v>
      </c>
      <c r="M212" s="29">
        <v>40375966.042763174</v>
      </c>
      <c r="N212" s="26">
        <v>550000</v>
      </c>
      <c r="O212" s="26">
        <v>48049317.588330775</v>
      </c>
      <c r="P212" s="19">
        <v>46628429.379328966</v>
      </c>
      <c r="Q212" s="29">
        <v>44187114.241321236</v>
      </c>
      <c r="R212" s="26">
        <v>600000</v>
      </c>
      <c r="S212" s="26">
        <v>51396240.003883362</v>
      </c>
      <c r="T212" s="19">
        <v>50182674.821046576</v>
      </c>
      <c r="U212" s="29">
        <v>47984032.394547299</v>
      </c>
      <c r="V212" s="26">
        <v>650000</v>
      </c>
      <c r="W212" s="26">
        <v>52800000</v>
      </c>
      <c r="X212" s="19">
        <v>51605532.565667167</v>
      </c>
      <c r="Y212" s="29">
        <v>49426701.178283364</v>
      </c>
      <c r="Z212" s="26">
        <v>700000</v>
      </c>
      <c r="AA212" s="26">
        <v>52800000</v>
      </c>
      <c r="AB212" s="19">
        <v>52521503.898905039</v>
      </c>
      <c r="AC212" s="29">
        <v>49427171.529375166</v>
      </c>
      <c r="AD212" s="26">
        <v>750000</v>
      </c>
      <c r="AE212" s="26">
        <v>52800000</v>
      </c>
      <c r="AF212" s="19">
        <v>52800000</v>
      </c>
      <c r="AG212" s="29">
        <v>49427171.529375166</v>
      </c>
      <c r="AH212" s="26">
        <v>800000</v>
      </c>
      <c r="AI212" s="26">
        <v>52800000</v>
      </c>
      <c r="AJ212" s="19">
        <v>52800000</v>
      </c>
      <c r="AK212" s="29">
        <v>49427171.529375166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43426069.999999903</v>
      </c>
      <c r="H213" s="19">
        <v>38067556.57142856</v>
      </c>
      <c r="I213" s="29">
        <v>36553669.492857024</v>
      </c>
      <c r="J213" s="19">
        <v>500000</v>
      </c>
      <c r="K213" s="19">
        <v>45958198.140342474</v>
      </c>
      <c r="L213" s="19">
        <v>42367644.614814043</v>
      </c>
      <c r="M213" s="29">
        <v>40408190.678477466</v>
      </c>
      <c r="N213" s="26">
        <v>550000</v>
      </c>
      <c r="O213" s="26">
        <v>48469317.588330775</v>
      </c>
      <c r="P213" s="19">
        <v>46628429.379328966</v>
      </c>
      <c r="Q213" s="29">
        <v>44221838.877035528</v>
      </c>
      <c r="R213" s="26">
        <v>600000</v>
      </c>
      <c r="S213" s="26">
        <v>51404739.575311936</v>
      </c>
      <c r="T213" s="19">
        <v>50774175.249618001</v>
      </c>
      <c r="U213" s="29">
        <v>48021257.030261591</v>
      </c>
      <c r="V213" s="26">
        <v>650000</v>
      </c>
      <c r="W213" s="26">
        <v>52800000</v>
      </c>
      <c r="X213" s="19">
        <v>52247032.994238593</v>
      </c>
      <c r="Y213" s="29">
        <v>49458776.199711934</v>
      </c>
      <c r="Z213" s="26">
        <v>700000</v>
      </c>
      <c r="AA213" s="26">
        <v>52800000</v>
      </c>
      <c r="AB213" s="19">
        <v>52800000</v>
      </c>
      <c r="AC213" s="29">
        <v>49459963.458689846</v>
      </c>
      <c r="AD213" s="26">
        <v>750000</v>
      </c>
      <c r="AE213" s="26">
        <v>52800000</v>
      </c>
      <c r="AF213" s="19">
        <v>52800000</v>
      </c>
      <c r="AG213" s="29">
        <v>49459963.458689846</v>
      </c>
      <c r="AH213" s="26">
        <v>800000</v>
      </c>
      <c r="AI213" s="26">
        <v>52800000</v>
      </c>
      <c r="AJ213" s="19">
        <v>52800000</v>
      </c>
      <c r="AK213" s="29">
        <v>49459963.458689846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43846069.999999903</v>
      </c>
      <c r="H214" s="19">
        <v>38067556.57142856</v>
      </c>
      <c r="I214" s="29">
        <v>36583394.128571317</v>
      </c>
      <c r="J214" s="19">
        <v>500000</v>
      </c>
      <c r="K214" s="19">
        <v>46378198.140342474</v>
      </c>
      <c r="L214" s="19">
        <v>42367644.614814043</v>
      </c>
      <c r="M214" s="29">
        <v>40440415.314191751</v>
      </c>
      <c r="N214" s="26">
        <v>550000</v>
      </c>
      <c r="O214" s="26">
        <v>48889317.588330775</v>
      </c>
      <c r="P214" s="19">
        <v>46628429.379328966</v>
      </c>
      <c r="Q214" s="29">
        <v>44256563.512749813</v>
      </c>
      <c r="R214" s="26">
        <v>600000</v>
      </c>
      <c r="S214" s="26">
        <v>51413239.146740511</v>
      </c>
      <c r="T214" s="19">
        <v>50774175.249618001</v>
      </c>
      <c r="U214" s="29">
        <v>48058481.665975876</v>
      </c>
      <c r="V214" s="26">
        <v>650000</v>
      </c>
      <c r="W214" s="26">
        <v>52800000</v>
      </c>
      <c r="X214" s="19">
        <v>52800000</v>
      </c>
      <c r="Y214" s="29">
        <v>49490851.221140504</v>
      </c>
      <c r="Z214" s="26">
        <v>700000</v>
      </c>
      <c r="AA214" s="26">
        <v>52800000</v>
      </c>
      <c r="AB214" s="19">
        <v>52800000</v>
      </c>
      <c r="AC214" s="29">
        <v>49493001.944798835</v>
      </c>
      <c r="AD214" s="26">
        <v>750000</v>
      </c>
      <c r="AE214" s="26">
        <v>52800000</v>
      </c>
      <c r="AF214" s="19">
        <v>52800000</v>
      </c>
      <c r="AG214" s="29">
        <v>49493001.944798835</v>
      </c>
      <c r="AH214" s="26">
        <v>800000</v>
      </c>
      <c r="AI214" s="26">
        <v>52800000</v>
      </c>
      <c r="AJ214" s="19">
        <v>52800000</v>
      </c>
      <c r="AK214" s="29">
        <v>49493001.944798835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44266069.999999903</v>
      </c>
      <c r="H215" s="19">
        <v>38067556.57142856</v>
      </c>
      <c r="I215" s="29">
        <v>36613118.764285609</v>
      </c>
      <c r="J215" s="19">
        <v>500000</v>
      </c>
      <c r="K215" s="19">
        <v>46798198.140342474</v>
      </c>
      <c r="L215" s="19">
        <v>42367644.614814043</v>
      </c>
      <c r="M215" s="29">
        <v>40472639.949906036</v>
      </c>
      <c r="N215" s="26">
        <v>550000</v>
      </c>
      <c r="O215" s="26">
        <v>49309317.588330775</v>
      </c>
      <c r="P215" s="19">
        <v>46628429.379328966</v>
      </c>
      <c r="Q215" s="29">
        <v>44291288.148464106</v>
      </c>
      <c r="R215" s="26">
        <v>600000</v>
      </c>
      <c r="S215" s="26">
        <v>51833239.146740511</v>
      </c>
      <c r="T215" s="19">
        <v>50774175.249618001</v>
      </c>
      <c r="U215" s="29">
        <v>48095706.301690161</v>
      </c>
      <c r="V215" s="26">
        <v>650000</v>
      </c>
      <c r="W215" s="26">
        <v>52800000</v>
      </c>
      <c r="X215" s="19">
        <v>52800000</v>
      </c>
      <c r="Y215" s="29">
        <v>49522926.242569074</v>
      </c>
      <c r="Z215" s="26">
        <v>700000</v>
      </c>
      <c r="AA215" s="26">
        <v>52800000</v>
      </c>
      <c r="AB215" s="19">
        <v>52800000</v>
      </c>
      <c r="AC215" s="29">
        <v>49526286.987702131</v>
      </c>
      <c r="AD215" s="26">
        <v>750000</v>
      </c>
      <c r="AE215" s="26">
        <v>52800000</v>
      </c>
      <c r="AF215" s="19">
        <v>52800000</v>
      </c>
      <c r="AG215" s="29">
        <v>49526286.987702131</v>
      </c>
      <c r="AH215" s="26">
        <v>800000</v>
      </c>
      <c r="AI215" s="26">
        <v>52800000</v>
      </c>
      <c r="AJ215" s="19">
        <v>52800000</v>
      </c>
      <c r="AK215" s="29">
        <v>49526286.987702131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44686069.999999903</v>
      </c>
      <c r="H216" s="19">
        <v>38067556.57142856</v>
      </c>
      <c r="I216" s="29">
        <v>36642843.399999894</v>
      </c>
      <c r="J216" s="19">
        <v>500000</v>
      </c>
      <c r="K216" s="19">
        <v>47218198.140342474</v>
      </c>
      <c r="L216" s="19">
        <v>42367644.614814043</v>
      </c>
      <c r="M216" s="29">
        <v>40504864.585620329</v>
      </c>
      <c r="N216" s="26">
        <v>550000</v>
      </c>
      <c r="O216" s="26">
        <v>49729317.588330775</v>
      </c>
      <c r="P216" s="19">
        <v>46628429.379328966</v>
      </c>
      <c r="Q216" s="29">
        <v>44326012.784178391</v>
      </c>
      <c r="R216" s="26">
        <v>600000</v>
      </c>
      <c r="S216" s="26">
        <v>52253239.146740511</v>
      </c>
      <c r="T216" s="19">
        <v>50774175.249618001</v>
      </c>
      <c r="U216" s="29">
        <v>48132930.937404446</v>
      </c>
      <c r="V216" s="26">
        <v>650000</v>
      </c>
      <c r="W216" s="26">
        <v>52800000</v>
      </c>
      <c r="X216" s="19">
        <v>52800000</v>
      </c>
      <c r="Y216" s="29">
        <v>49555001.263997644</v>
      </c>
      <c r="Z216" s="26">
        <v>700000</v>
      </c>
      <c r="AA216" s="26">
        <v>52800000</v>
      </c>
      <c r="AB216" s="19">
        <v>52800000</v>
      </c>
      <c r="AC216" s="29">
        <v>49559818.587399736</v>
      </c>
      <c r="AD216" s="26">
        <v>750000</v>
      </c>
      <c r="AE216" s="26">
        <v>52800000</v>
      </c>
      <c r="AF216" s="19">
        <v>52800000</v>
      </c>
      <c r="AG216" s="29">
        <v>49559818.587399736</v>
      </c>
      <c r="AH216" s="26">
        <v>800000</v>
      </c>
      <c r="AI216" s="26">
        <v>52800000</v>
      </c>
      <c r="AJ216" s="19">
        <v>52800000</v>
      </c>
      <c r="AK216" s="29">
        <v>49559818.587399736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45106069.999999903</v>
      </c>
      <c r="H217" s="19">
        <v>38067556.57142856</v>
      </c>
      <c r="I217" s="29">
        <v>36672568.035714187</v>
      </c>
      <c r="J217" s="19">
        <v>500000</v>
      </c>
      <c r="K217" s="19">
        <v>47638198.140342474</v>
      </c>
      <c r="L217" s="19">
        <v>42367644.614814043</v>
      </c>
      <c r="M217" s="29">
        <v>40537089.221334614</v>
      </c>
      <c r="N217" s="26">
        <v>550000</v>
      </c>
      <c r="O217" s="26">
        <v>50149317.588330775</v>
      </c>
      <c r="P217" s="19">
        <v>46628429.379328966</v>
      </c>
      <c r="Q217" s="29">
        <v>44360737.419892676</v>
      </c>
      <c r="R217" s="26">
        <v>600000</v>
      </c>
      <c r="S217" s="26">
        <v>52673239.146740511</v>
      </c>
      <c r="T217" s="19">
        <v>50774175.249618001</v>
      </c>
      <c r="U217" s="29">
        <v>48170155.573118746</v>
      </c>
      <c r="V217" s="26">
        <v>650000</v>
      </c>
      <c r="W217" s="26">
        <v>52800000</v>
      </c>
      <c r="X217" s="19">
        <v>52800000</v>
      </c>
      <c r="Y217" s="29">
        <v>49587076.285426214</v>
      </c>
      <c r="Z217" s="26">
        <v>700000</v>
      </c>
      <c r="AA217" s="26">
        <v>52800000</v>
      </c>
      <c r="AB217" s="19">
        <v>52800000</v>
      </c>
      <c r="AC217" s="29">
        <v>49593596.743891649</v>
      </c>
      <c r="AD217" s="26">
        <v>750000</v>
      </c>
      <c r="AE217" s="26">
        <v>52800000</v>
      </c>
      <c r="AF217" s="19">
        <v>52800000</v>
      </c>
      <c r="AG217" s="29">
        <v>49593596.743891649</v>
      </c>
      <c r="AH217" s="26">
        <v>800000</v>
      </c>
      <c r="AI217" s="26">
        <v>52800000</v>
      </c>
      <c r="AJ217" s="19">
        <v>52800000</v>
      </c>
      <c r="AK217" s="29">
        <v>49593596.743891649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45526069.999999903</v>
      </c>
      <c r="H218" s="19">
        <v>38067556.57142856</v>
      </c>
      <c r="I218" s="29">
        <v>36702292.671428472</v>
      </c>
      <c r="J218" s="19">
        <v>500000</v>
      </c>
      <c r="K218" s="19">
        <v>48058198.140342474</v>
      </c>
      <c r="L218" s="19">
        <v>42367644.614814043</v>
      </c>
      <c r="M218" s="29">
        <v>40569313.857048906</v>
      </c>
      <c r="N218" s="26">
        <v>550000</v>
      </c>
      <c r="O218" s="26">
        <v>50569317.588330775</v>
      </c>
      <c r="P218" s="19">
        <v>46628429.379328966</v>
      </c>
      <c r="Q218" s="29">
        <v>44395462.055606969</v>
      </c>
      <c r="R218" s="26">
        <v>600000</v>
      </c>
      <c r="S218" s="26">
        <v>52800000</v>
      </c>
      <c r="T218" s="19">
        <v>50774175.249618001</v>
      </c>
      <c r="U218" s="29">
        <v>48207380.208833031</v>
      </c>
      <c r="V218" s="26">
        <v>650000</v>
      </c>
      <c r="W218" s="26">
        <v>52800000</v>
      </c>
      <c r="X218" s="19">
        <v>52800000</v>
      </c>
      <c r="Y218" s="29">
        <v>49619151.306854792</v>
      </c>
      <c r="Z218" s="26">
        <v>700000</v>
      </c>
      <c r="AA218" s="26">
        <v>52800000</v>
      </c>
      <c r="AB218" s="19">
        <v>52800000</v>
      </c>
      <c r="AC218" s="29">
        <v>49627621.457177877</v>
      </c>
      <c r="AD218" s="26">
        <v>750000</v>
      </c>
      <c r="AE218" s="26">
        <v>52800000</v>
      </c>
      <c r="AF218" s="19">
        <v>52800000</v>
      </c>
      <c r="AG218" s="29">
        <v>49627621.457177877</v>
      </c>
      <c r="AH218" s="26">
        <v>800000</v>
      </c>
      <c r="AI218" s="26">
        <v>52800000</v>
      </c>
      <c r="AJ218" s="19">
        <v>52800000</v>
      </c>
      <c r="AK218" s="29">
        <v>49627621.457177877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45946069.999999903</v>
      </c>
      <c r="H219" s="19">
        <v>38067556.57142856</v>
      </c>
      <c r="I219" s="29">
        <v>36732017.307142757</v>
      </c>
      <c r="J219" s="19">
        <v>500000</v>
      </c>
      <c r="K219" s="19">
        <v>48478198.140342474</v>
      </c>
      <c r="L219" s="19">
        <v>42367644.614814043</v>
      </c>
      <c r="M219" s="29">
        <v>40601538.492763199</v>
      </c>
      <c r="N219" s="26">
        <v>550000</v>
      </c>
      <c r="O219" s="26">
        <v>50989317.588330775</v>
      </c>
      <c r="P219" s="19">
        <v>46628429.379328966</v>
      </c>
      <c r="Q219" s="29">
        <v>44430186.691321261</v>
      </c>
      <c r="R219" s="26">
        <v>600000</v>
      </c>
      <c r="S219" s="26">
        <v>52800000</v>
      </c>
      <c r="T219" s="19">
        <v>50774175.249618001</v>
      </c>
      <c r="U219" s="29">
        <v>48244604.844547316</v>
      </c>
      <c r="V219" s="26">
        <v>650000</v>
      </c>
      <c r="W219" s="26">
        <v>52800000</v>
      </c>
      <c r="X219" s="19">
        <v>52800000</v>
      </c>
      <c r="Y219" s="29">
        <v>49651226.328283362</v>
      </c>
      <c r="Z219" s="26">
        <v>700000</v>
      </c>
      <c r="AA219" s="26">
        <v>52800000</v>
      </c>
      <c r="AB219" s="19">
        <v>52800000</v>
      </c>
      <c r="AC219" s="29">
        <v>49661892.727258407</v>
      </c>
      <c r="AD219" s="26">
        <v>750000</v>
      </c>
      <c r="AE219" s="26">
        <v>52800000</v>
      </c>
      <c r="AF219" s="19">
        <v>52800000</v>
      </c>
      <c r="AG219" s="29">
        <v>49661892.727258407</v>
      </c>
      <c r="AH219" s="26">
        <v>800000</v>
      </c>
      <c r="AI219" s="26">
        <v>52800000</v>
      </c>
      <c r="AJ219" s="19">
        <v>52800000</v>
      </c>
      <c r="AK219" s="29">
        <v>49661892.727258407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46366069.999999903</v>
      </c>
      <c r="H220" s="19">
        <v>38067556.57142856</v>
      </c>
      <c r="I220" s="29">
        <v>36761741.942857049</v>
      </c>
      <c r="J220" s="19">
        <v>500000</v>
      </c>
      <c r="K220" s="19">
        <v>48898198.140342474</v>
      </c>
      <c r="L220" s="19">
        <v>42367644.614814043</v>
      </c>
      <c r="M220" s="29">
        <v>40633763.128477484</v>
      </c>
      <c r="N220" s="26">
        <v>550000</v>
      </c>
      <c r="O220" s="26">
        <v>51409317.588330775</v>
      </c>
      <c r="P220" s="19">
        <v>46628429.379328966</v>
      </c>
      <c r="Q220" s="29">
        <v>44464911.327035546</v>
      </c>
      <c r="R220" s="26">
        <v>600000</v>
      </c>
      <c r="S220" s="26">
        <v>52800000</v>
      </c>
      <c r="T220" s="19">
        <v>50774175.249618001</v>
      </c>
      <c r="U220" s="29">
        <v>48281829.480261609</v>
      </c>
      <c r="V220" s="26">
        <v>650000</v>
      </c>
      <c r="W220" s="26">
        <v>52800000</v>
      </c>
      <c r="X220" s="19">
        <v>52800000</v>
      </c>
      <c r="Y220" s="29">
        <v>49683301.349711932</v>
      </c>
      <c r="Z220" s="26">
        <v>700000</v>
      </c>
      <c r="AA220" s="26">
        <v>52800000</v>
      </c>
      <c r="AB220" s="19">
        <v>52800000</v>
      </c>
      <c r="AC220" s="29">
        <v>49696410.554133244</v>
      </c>
      <c r="AD220" s="26">
        <v>750000</v>
      </c>
      <c r="AE220" s="26">
        <v>52800000</v>
      </c>
      <c r="AF220" s="19">
        <v>52800000</v>
      </c>
      <c r="AG220" s="29">
        <v>49696410.554133244</v>
      </c>
      <c r="AH220" s="26">
        <v>800000</v>
      </c>
      <c r="AI220" s="26">
        <v>52800000</v>
      </c>
      <c r="AJ220" s="19">
        <v>52800000</v>
      </c>
      <c r="AK220" s="29">
        <v>49696410.554133244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46786069.999999903</v>
      </c>
      <c r="H221" s="19">
        <v>38067556.57142856</v>
      </c>
      <c r="I221" s="29">
        <v>36791466.578571334</v>
      </c>
      <c r="J221" s="19">
        <v>500000</v>
      </c>
      <c r="K221" s="19">
        <v>49318198.140342474</v>
      </c>
      <c r="L221" s="19">
        <v>42367644.614814043</v>
      </c>
      <c r="M221" s="29">
        <v>40665987.764191769</v>
      </c>
      <c r="N221" s="26">
        <v>550000</v>
      </c>
      <c r="O221" s="26">
        <v>51829317.588330775</v>
      </c>
      <c r="P221" s="19">
        <v>46628429.379328966</v>
      </c>
      <c r="Q221" s="29">
        <v>44499635.962749839</v>
      </c>
      <c r="R221" s="26">
        <v>600000</v>
      </c>
      <c r="S221" s="26">
        <v>52800000</v>
      </c>
      <c r="T221" s="19">
        <v>50774175.249618001</v>
      </c>
      <c r="U221" s="29">
        <v>48319054.115975894</v>
      </c>
      <c r="V221" s="26">
        <v>650000</v>
      </c>
      <c r="W221" s="26">
        <v>52800000</v>
      </c>
      <c r="X221" s="19">
        <v>52800000</v>
      </c>
      <c r="Y221" s="29">
        <v>49715376.371140502</v>
      </c>
      <c r="Z221" s="26">
        <v>700000</v>
      </c>
      <c r="AA221" s="26">
        <v>52800000</v>
      </c>
      <c r="AB221" s="19">
        <v>52800000</v>
      </c>
      <c r="AC221" s="29">
        <v>49731174.937802397</v>
      </c>
      <c r="AD221" s="26">
        <v>750000</v>
      </c>
      <c r="AE221" s="26">
        <v>52800000</v>
      </c>
      <c r="AF221" s="19">
        <v>52800000</v>
      </c>
      <c r="AG221" s="29">
        <v>49731174.937802397</v>
      </c>
      <c r="AH221" s="26">
        <v>800000</v>
      </c>
      <c r="AI221" s="26">
        <v>52800000</v>
      </c>
      <c r="AJ221" s="19">
        <v>52800000</v>
      </c>
      <c r="AK221" s="29">
        <v>49731174.937802397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47206069.999999903</v>
      </c>
      <c r="H222" s="19">
        <v>38067556.57142856</v>
      </c>
      <c r="I222" s="29">
        <v>36821191.214285627</v>
      </c>
      <c r="J222" s="19">
        <v>500000</v>
      </c>
      <c r="K222" s="19">
        <v>49738198.140342474</v>
      </c>
      <c r="L222" s="19">
        <v>42367644.614814043</v>
      </c>
      <c r="M222" s="29">
        <v>40698212.399906054</v>
      </c>
      <c r="N222" s="26">
        <v>550000</v>
      </c>
      <c r="O222" s="26">
        <v>52249317.588330775</v>
      </c>
      <c r="P222" s="19">
        <v>46628429.379328966</v>
      </c>
      <c r="Q222" s="29">
        <v>44534360.598464124</v>
      </c>
      <c r="R222" s="26">
        <v>600000</v>
      </c>
      <c r="S222" s="26">
        <v>52800000</v>
      </c>
      <c r="T222" s="19">
        <v>50774175.249618001</v>
      </c>
      <c r="U222" s="29">
        <v>48356278.751690179</v>
      </c>
      <c r="V222" s="26">
        <v>650000</v>
      </c>
      <c r="W222" s="26">
        <v>52800000</v>
      </c>
      <c r="X222" s="19">
        <v>52800000</v>
      </c>
      <c r="Y222" s="29">
        <v>49747451.392569073</v>
      </c>
      <c r="Z222" s="26">
        <v>700000</v>
      </c>
      <c r="AA222" s="26">
        <v>52800000</v>
      </c>
      <c r="AB222" s="19">
        <v>52800000</v>
      </c>
      <c r="AC222" s="29">
        <v>49765749.959230967</v>
      </c>
      <c r="AD222" s="26">
        <v>750000</v>
      </c>
      <c r="AE222" s="26">
        <v>52800000</v>
      </c>
      <c r="AF222" s="19">
        <v>52800000</v>
      </c>
      <c r="AG222" s="29">
        <v>49766185.878265858</v>
      </c>
      <c r="AH222" s="26">
        <v>800000</v>
      </c>
      <c r="AI222" s="26">
        <v>52800000</v>
      </c>
      <c r="AJ222" s="19">
        <v>52800000</v>
      </c>
      <c r="AK222" s="29">
        <v>49766185.878265858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47626069.999999903</v>
      </c>
      <c r="H223" s="19">
        <v>38067556.57142856</v>
      </c>
      <c r="I223" s="29">
        <v>36828840.828571342</v>
      </c>
      <c r="J223" s="19">
        <v>500000</v>
      </c>
      <c r="K223" s="19">
        <v>50158198.140342474</v>
      </c>
      <c r="L223" s="19">
        <v>42367644.614814043</v>
      </c>
      <c r="M223" s="29">
        <v>40730437.035620347</v>
      </c>
      <c r="N223" s="26">
        <v>550000</v>
      </c>
      <c r="O223" s="26">
        <v>52669317.588330775</v>
      </c>
      <c r="P223" s="19">
        <v>46628429.379328966</v>
      </c>
      <c r="Q223" s="29">
        <v>44569085.234178409</v>
      </c>
      <c r="R223" s="26">
        <v>600000</v>
      </c>
      <c r="S223" s="26">
        <v>52800000</v>
      </c>
      <c r="T223" s="19">
        <v>50774175.249618001</v>
      </c>
      <c r="U223" s="29">
        <v>48393503.387404472</v>
      </c>
      <c r="V223" s="26">
        <v>650000</v>
      </c>
      <c r="W223" s="26">
        <v>52800000</v>
      </c>
      <c r="X223" s="19">
        <v>52800000</v>
      </c>
      <c r="Y223" s="29">
        <v>49779526.413997643</v>
      </c>
      <c r="Z223" s="26">
        <v>700000</v>
      </c>
      <c r="AA223" s="26">
        <v>52800000</v>
      </c>
      <c r="AB223" s="19">
        <v>52800000</v>
      </c>
      <c r="AC223" s="29">
        <v>49800324.980659537</v>
      </c>
      <c r="AD223" s="26">
        <v>750000</v>
      </c>
      <c r="AE223" s="26">
        <v>52800000</v>
      </c>
      <c r="AF223" s="19">
        <v>52800000</v>
      </c>
      <c r="AG223" s="29">
        <v>49801443.375523619</v>
      </c>
      <c r="AH223" s="26">
        <v>800000</v>
      </c>
      <c r="AI223" s="26">
        <v>52800000</v>
      </c>
      <c r="AJ223" s="19">
        <v>52800000</v>
      </c>
      <c r="AK223" s="29">
        <v>49801443.375523619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48046069.999999903</v>
      </c>
      <c r="H224" s="19">
        <v>38487556.57142856</v>
      </c>
      <c r="I224" s="29">
        <v>37206840.828571342</v>
      </c>
      <c r="J224" s="19">
        <v>500000</v>
      </c>
      <c r="K224" s="19">
        <v>50578198.140342474</v>
      </c>
      <c r="L224" s="19">
        <v>42367644.614814043</v>
      </c>
      <c r="M224" s="29">
        <v>40762661.671334639</v>
      </c>
      <c r="N224" s="26">
        <v>550000</v>
      </c>
      <c r="O224" s="26">
        <v>52800000</v>
      </c>
      <c r="P224" s="19">
        <v>46628429.379328966</v>
      </c>
      <c r="Q224" s="29">
        <v>44603809.869892694</v>
      </c>
      <c r="R224" s="26">
        <v>600000</v>
      </c>
      <c r="S224" s="26">
        <v>52800000</v>
      </c>
      <c r="T224" s="19">
        <v>50774175.249618001</v>
      </c>
      <c r="U224" s="29">
        <v>48430728.023118764</v>
      </c>
      <c r="V224" s="26">
        <v>650000</v>
      </c>
      <c r="W224" s="26">
        <v>52800000</v>
      </c>
      <c r="X224" s="19">
        <v>52800000</v>
      </c>
      <c r="Y224" s="29">
        <v>49811601.43542622</v>
      </c>
      <c r="Z224" s="26">
        <v>700000</v>
      </c>
      <c r="AA224" s="26">
        <v>52800000</v>
      </c>
      <c r="AB224" s="19">
        <v>52800000</v>
      </c>
      <c r="AC224" s="29">
        <v>49834900.002088107</v>
      </c>
      <c r="AD224" s="26">
        <v>750000</v>
      </c>
      <c r="AE224" s="26">
        <v>52800000</v>
      </c>
      <c r="AF224" s="19">
        <v>52800000</v>
      </c>
      <c r="AG224" s="29">
        <v>49836947.429575697</v>
      </c>
      <c r="AH224" s="26">
        <v>800000</v>
      </c>
      <c r="AI224" s="26">
        <v>52800000</v>
      </c>
      <c r="AJ224" s="19">
        <v>52800000</v>
      </c>
      <c r="AK224" s="29">
        <v>49836947.429575697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48466069.999999903</v>
      </c>
      <c r="H225" s="19">
        <v>38907556.57142856</v>
      </c>
      <c r="I225" s="29">
        <v>37584840.828571342</v>
      </c>
      <c r="J225" s="19">
        <v>500000</v>
      </c>
      <c r="K225" s="19">
        <v>50998198.140342474</v>
      </c>
      <c r="L225" s="19">
        <v>42367644.614814043</v>
      </c>
      <c r="M225" s="29">
        <v>40794886.307048924</v>
      </c>
      <c r="N225" s="26">
        <v>550000</v>
      </c>
      <c r="O225" s="26">
        <v>52800000</v>
      </c>
      <c r="P225" s="19">
        <v>46628429.379328966</v>
      </c>
      <c r="Q225" s="29">
        <v>44638534.505606987</v>
      </c>
      <c r="R225" s="26">
        <v>600000</v>
      </c>
      <c r="S225" s="26">
        <v>52800000</v>
      </c>
      <c r="T225" s="19">
        <v>50774175.249618001</v>
      </c>
      <c r="U225" s="29">
        <v>48467952.658833049</v>
      </c>
      <c r="V225" s="26">
        <v>650000</v>
      </c>
      <c r="W225" s="26">
        <v>52800000</v>
      </c>
      <c r="X225" s="19">
        <v>52800000</v>
      </c>
      <c r="Y225" s="29">
        <v>49843676.45685479</v>
      </c>
      <c r="Z225" s="26">
        <v>700000</v>
      </c>
      <c r="AA225" s="26">
        <v>52800000</v>
      </c>
      <c r="AB225" s="19">
        <v>52800000</v>
      </c>
      <c r="AC225" s="29">
        <v>49869475.023516685</v>
      </c>
      <c r="AD225" s="26">
        <v>750000</v>
      </c>
      <c r="AE225" s="26">
        <v>52800000</v>
      </c>
      <c r="AF225" s="19">
        <v>52800000</v>
      </c>
      <c r="AG225" s="29">
        <v>49872698.040422082</v>
      </c>
      <c r="AH225" s="26">
        <v>800000</v>
      </c>
      <c r="AI225" s="26">
        <v>52800000</v>
      </c>
      <c r="AJ225" s="19">
        <v>52800000</v>
      </c>
      <c r="AK225" s="29">
        <v>49872698.040422082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48886069.999999903</v>
      </c>
      <c r="H226" s="19">
        <v>39327556.57142856</v>
      </c>
      <c r="I226" s="29">
        <v>37962840.828571342</v>
      </c>
      <c r="J226" s="19">
        <v>500000</v>
      </c>
      <c r="K226" s="19">
        <v>51418198.140342474</v>
      </c>
      <c r="L226" s="19">
        <v>42367644.614814043</v>
      </c>
      <c r="M226" s="29">
        <v>40827110.942763217</v>
      </c>
      <c r="N226" s="26">
        <v>550000</v>
      </c>
      <c r="O226" s="26">
        <v>52800000</v>
      </c>
      <c r="P226" s="19">
        <v>46628429.379328966</v>
      </c>
      <c r="Q226" s="29">
        <v>44673259.141321279</v>
      </c>
      <c r="R226" s="26">
        <v>600000</v>
      </c>
      <c r="S226" s="26">
        <v>52800000</v>
      </c>
      <c r="T226" s="19">
        <v>50774175.249618001</v>
      </c>
      <c r="U226" s="29">
        <v>48505177.294547334</v>
      </c>
      <c r="V226" s="26">
        <v>650000</v>
      </c>
      <c r="W226" s="26">
        <v>52800000</v>
      </c>
      <c r="X226" s="19">
        <v>52800000</v>
      </c>
      <c r="Y226" s="29">
        <v>49875751.478283361</v>
      </c>
      <c r="Z226" s="26">
        <v>700000</v>
      </c>
      <c r="AA226" s="26">
        <v>52800000</v>
      </c>
      <c r="AB226" s="19">
        <v>52800000</v>
      </c>
      <c r="AC226" s="29">
        <v>49904050.044945255</v>
      </c>
      <c r="AD226" s="26">
        <v>750000</v>
      </c>
      <c r="AE226" s="26">
        <v>52800000</v>
      </c>
      <c r="AF226" s="19">
        <v>52800000</v>
      </c>
      <c r="AG226" s="29">
        <v>49908695.208062775</v>
      </c>
      <c r="AH226" s="26">
        <v>800000</v>
      </c>
      <c r="AI226" s="26">
        <v>52800000</v>
      </c>
      <c r="AJ226" s="19">
        <v>52800000</v>
      </c>
      <c r="AK226" s="29">
        <v>49908695.208062775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49306069.999999903</v>
      </c>
      <c r="H227" s="19">
        <v>39747556.57142856</v>
      </c>
      <c r="I227" s="29">
        <v>38340840.828571342</v>
      </c>
      <c r="J227" s="19">
        <v>500000</v>
      </c>
      <c r="K227" s="19">
        <v>51838198.140342474</v>
      </c>
      <c r="L227" s="19">
        <v>42367644.614814043</v>
      </c>
      <c r="M227" s="29">
        <v>40834760.557048932</v>
      </c>
      <c r="N227" s="26">
        <v>550000</v>
      </c>
      <c r="O227" s="26">
        <v>52800000</v>
      </c>
      <c r="P227" s="19">
        <v>46628429.379328966</v>
      </c>
      <c r="Q227" s="29">
        <v>44707983.777035564</v>
      </c>
      <c r="R227" s="26">
        <v>600000</v>
      </c>
      <c r="S227" s="26">
        <v>52800000</v>
      </c>
      <c r="T227" s="19">
        <v>50774175.249618001</v>
      </c>
      <c r="U227" s="29">
        <v>48542401.930261627</v>
      </c>
      <c r="V227" s="26">
        <v>650000</v>
      </c>
      <c r="W227" s="26">
        <v>52800000</v>
      </c>
      <c r="X227" s="19">
        <v>52800000</v>
      </c>
      <c r="Y227" s="29">
        <v>49907826.499711931</v>
      </c>
      <c r="Z227" s="26">
        <v>700000</v>
      </c>
      <c r="AA227" s="26">
        <v>52800000</v>
      </c>
      <c r="AB227" s="19">
        <v>52800000</v>
      </c>
      <c r="AC227" s="29">
        <v>49938625.066373825</v>
      </c>
      <c r="AD227" s="26">
        <v>750000</v>
      </c>
      <c r="AE227" s="26">
        <v>52800000</v>
      </c>
      <c r="AF227" s="19">
        <v>52800000</v>
      </c>
      <c r="AG227" s="29">
        <v>49944938.932497777</v>
      </c>
      <c r="AH227" s="26">
        <v>800000</v>
      </c>
      <c r="AI227" s="26">
        <v>52800000</v>
      </c>
      <c r="AJ227" s="19">
        <v>52800000</v>
      </c>
      <c r="AK227" s="29">
        <v>49944938.932497777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49726069.999999903</v>
      </c>
      <c r="H228" s="19">
        <v>40167556.57142856</v>
      </c>
      <c r="I228" s="29">
        <v>38718840.828571342</v>
      </c>
      <c r="J228" s="19">
        <v>500000</v>
      </c>
      <c r="K228" s="19">
        <v>52258198.140342474</v>
      </c>
      <c r="L228" s="19">
        <v>42787644.614814043</v>
      </c>
      <c r="M228" s="29">
        <v>41212760.557048932</v>
      </c>
      <c r="N228" s="26">
        <v>550000</v>
      </c>
      <c r="O228" s="26">
        <v>52800000</v>
      </c>
      <c r="P228" s="19">
        <v>46628429.379328966</v>
      </c>
      <c r="Q228" s="29">
        <v>44742708.412749857</v>
      </c>
      <c r="R228" s="26">
        <v>600000</v>
      </c>
      <c r="S228" s="26">
        <v>52800000</v>
      </c>
      <c r="T228" s="19">
        <v>50774175.249618001</v>
      </c>
      <c r="U228" s="29">
        <v>48579626.565975912</v>
      </c>
      <c r="V228" s="26">
        <v>650000</v>
      </c>
      <c r="W228" s="26">
        <v>52800000</v>
      </c>
      <c r="X228" s="19">
        <v>52800000</v>
      </c>
      <c r="Y228" s="29">
        <v>49939901.521140501</v>
      </c>
      <c r="Z228" s="26">
        <v>700000</v>
      </c>
      <c r="AA228" s="26">
        <v>52800000</v>
      </c>
      <c r="AB228" s="19">
        <v>52800000</v>
      </c>
      <c r="AC228" s="29">
        <v>49973200.087802395</v>
      </c>
      <c r="AD228" s="26">
        <v>750000</v>
      </c>
      <c r="AE228" s="26">
        <v>52800000</v>
      </c>
      <c r="AF228" s="19">
        <v>52800000</v>
      </c>
      <c r="AG228" s="29">
        <v>49981429.213727087</v>
      </c>
      <c r="AH228" s="26">
        <v>800000</v>
      </c>
      <c r="AI228" s="26">
        <v>52800000</v>
      </c>
      <c r="AJ228" s="19">
        <v>52800000</v>
      </c>
      <c r="AK228" s="29">
        <v>49981429.213727087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50146069.999999903</v>
      </c>
      <c r="H229" s="19">
        <v>40587556.57142856</v>
      </c>
      <c r="I229" s="29">
        <v>39096840.828571342</v>
      </c>
      <c r="J229" s="19">
        <v>500000</v>
      </c>
      <c r="K229" s="19">
        <v>52678198.140342474</v>
      </c>
      <c r="L229" s="19">
        <v>43207644.614814043</v>
      </c>
      <c r="M229" s="29">
        <v>41590760.557048932</v>
      </c>
      <c r="N229" s="26">
        <v>550000</v>
      </c>
      <c r="O229" s="26">
        <v>52800000</v>
      </c>
      <c r="P229" s="19">
        <v>46628429.379328966</v>
      </c>
      <c r="Q229" s="29">
        <v>44777433.048464142</v>
      </c>
      <c r="R229" s="26">
        <v>600000</v>
      </c>
      <c r="S229" s="26">
        <v>52800000</v>
      </c>
      <c r="T229" s="19">
        <v>50774175.249618001</v>
      </c>
      <c r="U229" s="29">
        <v>48616851.201690197</v>
      </c>
      <c r="V229" s="26">
        <v>650000</v>
      </c>
      <c r="W229" s="26">
        <v>52800000</v>
      </c>
      <c r="X229" s="19">
        <v>52800000</v>
      </c>
      <c r="Y229" s="29">
        <v>49971976.542569071</v>
      </c>
      <c r="Z229" s="26">
        <v>700000</v>
      </c>
      <c r="AA229" s="26">
        <v>52800000</v>
      </c>
      <c r="AB229" s="19">
        <v>52800000</v>
      </c>
      <c r="AC229" s="29">
        <v>50007775.109230965</v>
      </c>
      <c r="AD229" s="26">
        <v>750000</v>
      </c>
      <c r="AE229" s="26">
        <v>52800000</v>
      </c>
      <c r="AF229" s="19">
        <v>52800000</v>
      </c>
      <c r="AG229" s="29">
        <v>50018166.051750705</v>
      </c>
      <c r="AH229" s="26">
        <v>800000</v>
      </c>
      <c r="AI229" s="26">
        <v>52800000</v>
      </c>
      <c r="AJ229" s="19">
        <v>52800000</v>
      </c>
      <c r="AK229" s="29">
        <v>50018166.051750705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50566069.999999903</v>
      </c>
      <c r="H230" s="19">
        <v>41007556.57142856</v>
      </c>
      <c r="I230" s="29">
        <v>39474840.828571342</v>
      </c>
      <c r="J230" s="19">
        <v>500000</v>
      </c>
      <c r="K230" s="19">
        <v>52800000</v>
      </c>
      <c r="L230" s="19">
        <v>43627644.614814043</v>
      </c>
      <c r="M230" s="29">
        <v>41968760.557048932</v>
      </c>
      <c r="N230" s="26">
        <v>550000</v>
      </c>
      <c r="O230" s="26">
        <v>52800000</v>
      </c>
      <c r="P230" s="19">
        <v>46628429.379328966</v>
      </c>
      <c r="Q230" s="29">
        <v>44812157.684178427</v>
      </c>
      <c r="R230" s="26">
        <v>600000</v>
      </c>
      <c r="S230" s="26">
        <v>52800000</v>
      </c>
      <c r="T230" s="19">
        <v>50774175.249618001</v>
      </c>
      <c r="U230" s="29">
        <v>48654075.83740449</v>
      </c>
      <c r="V230" s="26">
        <v>650000</v>
      </c>
      <c r="W230" s="26">
        <v>52800000</v>
      </c>
      <c r="X230" s="19">
        <v>52800000</v>
      </c>
      <c r="Y230" s="29">
        <v>50004051.563997641</v>
      </c>
      <c r="Z230" s="26">
        <v>700000</v>
      </c>
      <c r="AA230" s="26">
        <v>52800000</v>
      </c>
      <c r="AB230" s="19">
        <v>52800000</v>
      </c>
      <c r="AC230" s="29">
        <v>50042350.130659536</v>
      </c>
      <c r="AD230" s="26">
        <v>750000</v>
      </c>
      <c r="AE230" s="26">
        <v>52800000</v>
      </c>
      <c r="AF230" s="19">
        <v>52800000</v>
      </c>
      <c r="AG230" s="29">
        <v>50055149.446568631</v>
      </c>
      <c r="AH230" s="26">
        <v>800000</v>
      </c>
      <c r="AI230" s="26">
        <v>52800000</v>
      </c>
      <c r="AJ230" s="19">
        <v>52800000</v>
      </c>
      <c r="AK230" s="29">
        <v>50055149.446568631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50986069.999999903</v>
      </c>
      <c r="H231" s="19">
        <v>41427556.57142856</v>
      </c>
      <c r="I231" s="29">
        <v>39852840.828571342</v>
      </c>
      <c r="J231" s="19">
        <v>500000</v>
      </c>
      <c r="K231" s="19">
        <v>52800000</v>
      </c>
      <c r="L231" s="19">
        <v>44047644.614814043</v>
      </c>
      <c r="M231" s="29">
        <v>42346760.557048932</v>
      </c>
      <c r="N231" s="26">
        <v>550000</v>
      </c>
      <c r="O231" s="26">
        <v>52800000</v>
      </c>
      <c r="P231" s="19">
        <v>46628429.379328966</v>
      </c>
      <c r="Q231" s="29">
        <v>44819807.298464149</v>
      </c>
      <c r="R231" s="26">
        <v>600000</v>
      </c>
      <c r="S231" s="26">
        <v>52800000</v>
      </c>
      <c r="T231" s="19">
        <v>50774175.249618001</v>
      </c>
      <c r="U231" s="29">
        <v>48691300.473118782</v>
      </c>
      <c r="V231" s="26">
        <v>650000</v>
      </c>
      <c r="W231" s="26">
        <v>52800000</v>
      </c>
      <c r="X231" s="19">
        <v>52800000</v>
      </c>
      <c r="Y231" s="29">
        <v>50036126.585426219</v>
      </c>
      <c r="Z231" s="26">
        <v>700000</v>
      </c>
      <c r="AA231" s="26">
        <v>52800000</v>
      </c>
      <c r="AB231" s="19">
        <v>52800000</v>
      </c>
      <c r="AC231" s="29">
        <v>50076925.152088106</v>
      </c>
      <c r="AD231" s="26">
        <v>750000</v>
      </c>
      <c r="AE231" s="26">
        <v>52800000</v>
      </c>
      <c r="AF231" s="19">
        <v>52800000</v>
      </c>
      <c r="AG231" s="29">
        <v>50092379.398180865</v>
      </c>
      <c r="AH231" s="26">
        <v>800000</v>
      </c>
      <c r="AI231" s="26">
        <v>52800000</v>
      </c>
      <c r="AJ231" s="19">
        <v>52800000</v>
      </c>
      <c r="AK231" s="29">
        <v>50092379.398180865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51406069.999999903</v>
      </c>
      <c r="H232" s="19">
        <v>41847556.57142856</v>
      </c>
      <c r="I232" s="29">
        <v>40230840.828571342</v>
      </c>
      <c r="J232" s="19">
        <v>500000</v>
      </c>
      <c r="K232" s="19">
        <v>52800000</v>
      </c>
      <c r="L232" s="19">
        <v>44467644.614814043</v>
      </c>
      <c r="M232" s="29">
        <v>42724760.557048932</v>
      </c>
      <c r="N232" s="26">
        <v>550000</v>
      </c>
      <c r="O232" s="26">
        <v>52800000</v>
      </c>
      <c r="P232" s="19">
        <v>47048429.379328966</v>
      </c>
      <c r="Q232" s="29">
        <v>45197807.298464149</v>
      </c>
      <c r="R232" s="26">
        <v>600000</v>
      </c>
      <c r="S232" s="26">
        <v>52800000</v>
      </c>
      <c r="T232" s="19">
        <v>50774175.249618001</v>
      </c>
      <c r="U232" s="29">
        <v>48728525.108833067</v>
      </c>
      <c r="V232" s="26">
        <v>650000</v>
      </c>
      <c r="W232" s="26">
        <v>52800000</v>
      </c>
      <c r="X232" s="19">
        <v>52800000</v>
      </c>
      <c r="Y232" s="29">
        <v>50068201.606854789</v>
      </c>
      <c r="Z232" s="26">
        <v>700000</v>
      </c>
      <c r="AA232" s="26">
        <v>52800000</v>
      </c>
      <c r="AB232" s="19">
        <v>52800000</v>
      </c>
      <c r="AC232" s="29">
        <v>50111500.173516683</v>
      </c>
      <c r="AD232" s="26">
        <v>750000</v>
      </c>
      <c r="AE232" s="26">
        <v>52800000</v>
      </c>
      <c r="AF232" s="19">
        <v>52800000</v>
      </c>
      <c r="AG232" s="29">
        <v>50129855.906587407</v>
      </c>
      <c r="AH232" s="26">
        <v>800000</v>
      </c>
      <c r="AI232" s="26">
        <v>52800000</v>
      </c>
      <c r="AJ232" s="19">
        <v>52800000</v>
      </c>
      <c r="AK232" s="29">
        <v>50129855.906587407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51826069.999999903</v>
      </c>
      <c r="H233" s="19">
        <v>42267556.57142856</v>
      </c>
      <c r="I233" s="29">
        <v>40608840.828571342</v>
      </c>
      <c r="J233" s="19">
        <v>500000</v>
      </c>
      <c r="K233" s="19">
        <v>52800000</v>
      </c>
      <c r="L233" s="19">
        <v>44887644.614814043</v>
      </c>
      <c r="M233" s="29">
        <v>43102760.557048932</v>
      </c>
      <c r="N233" s="26">
        <v>550000</v>
      </c>
      <c r="O233" s="26">
        <v>52800000</v>
      </c>
      <c r="P233" s="19">
        <v>47468429.379328966</v>
      </c>
      <c r="Q233" s="29">
        <v>45575807.298464149</v>
      </c>
      <c r="R233" s="26">
        <v>600000</v>
      </c>
      <c r="S233" s="26">
        <v>52800000</v>
      </c>
      <c r="T233" s="19">
        <v>50774175.249618001</v>
      </c>
      <c r="U233" s="29">
        <v>48765749.74454736</v>
      </c>
      <c r="V233" s="26">
        <v>650000</v>
      </c>
      <c r="W233" s="26">
        <v>52800000</v>
      </c>
      <c r="X233" s="19">
        <v>52800000</v>
      </c>
      <c r="Y233" s="29">
        <v>50100276.628283359</v>
      </c>
      <c r="Z233" s="26">
        <v>700000</v>
      </c>
      <c r="AA233" s="26">
        <v>52800000</v>
      </c>
      <c r="AB233" s="19">
        <v>52800000</v>
      </c>
      <c r="AC233" s="29">
        <v>50146075.194945253</v>
      </c>
      <c r="AD233" s="26">
        <v>750000</v>
      </c>
      <c r="AE233" s="26">
        <v>52800000</v>
      </c>
      <c r="AF233" s="19">
        <v>52800000</v>
      </c>
      <c r="AG233" s="29">
        <v>50160000</v>
      </c>
      <c r="AH233" s="26">
        <v>800000</v>
      </c>
      <c r="AI233" s="26">
        <v>52800000</v>
      </c>
      <c r="AJ233" s="19">
        <v>52800000</v>
      </c>
      <c r="AK233" s="29">
        <v>50160000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52246069.999999903</v>
      </c>
      <c r="H234" s="19">
        <v>42687556.57142856</v>
      </c>
      <c r="I234" s="29">
        <v>40986840.828571342</v>
      </c>
      <c r="J234" s="19">
        <v>500000</v>
      </c>
      <c r="K234" s="19">
        <v>52800000</v>
      </c>
      <c r="L234" s="19">
        <v>45307644.614814043</v>
      </c>
      <c r="M234" s="29">
        <v>43480760.557048932</v>
      </c>
      <c r="N234" s="26">
        <v>550000</v>
      </c>
      <c r="O234" s="26">
        <v>52800000</v>
      </c>
      <c r="P234" s="19">
        <v>47888429.379328966</v>
      </c>
      <c r="Q234" s="29">
        <v>45953807.298464149</v>
      </c>
      <c r="R234" s="26">
        <v>600000</v>
      </c>
      <c r="S234" s="26">
        <v>52800000</v>
      </c>
      <c r="T234" s="19">
        <v>50774175.249618001</v>
      </c>
      <c r="U234" s="29">
        <v>48802974.380261645</v>
      </c>
      <c r="V234" s="26">
        <v>650000</v>
      </c>
      <c r="W234" s="26">
        <v>52800000</v>
      </c>
      <c r="X234" s="19">
        <v>52800000</v>
      </c>
      <c r="Y234" s="29">
        <v>50132351.649711929</v>
      </c>
      <c r="Z234" s="26">
        <v>700000</v>
      </c>
      <c r="AA234" s="26">
        <v>52800000</v>
      </c>
      <c r="AB234" s="19">
        <v>52800000</v>
      </c>
      <c r="AC234" s="29">
        <v>50160000</v>
      </c>
      <c r="AD234" s="26">
        <v>750000</v>
      </c>
      <c r="AE234" s="26">
        <v>52800000</v>
      </c>
      <c r="AF234" s="19">
        <v>52800000</v>
      </c>
      <c r="AG234" s="29">
        <v>50160000</v>
      </c>
      <c r="AH234" s="26">
        <v>800000</v>
      </c>
      <c r="AI234" s="26">
        <v>52800000</v>
      </c>
      <c r="AJ234" s="19">
        <v>52800000</v>
      </c>
      <c r="AK234" s="29">
        <v>50160000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52666069.999999903</v>
      </c>
      <c r="H235" s="19">
        <v>43107556.57142856</v>
      </c>
      <c r="I235" s="29">
        <v>41364840.828571342</v>
      </c>
      <c r="J235" s="19">
        <v>500000</v>
      </c>
      <c r="K235" s="19">
        <v>52800000</v>
      </c>
      <c r="L235" s="19">
        <v>45727644.614814043</v>
      </c>
      <c r="M235" s="29">
        <v>43858760.557048932</v>
      </c>
      <c r="N235" s="26">
        <v>550000</v>
      </c>
      <c r="O235" s="26">
        <v>52800000</v>
      </c>
      <c r="P235" s="19">
        <v>48308429.379328966</v>
      </c>
      <c r="Q235" s="29">
        <v>46331807.298464149</v>
      </c>
      <c r="R235" s="26">
        <v>600000</v>
      </c>
      <c r="S235" s="26">
        <v>52800000</v>
      </c>
      <c r="T235" s="19">
        <v>50774175.249618001</v>
      </c>
      <c r="U235" s="29">
        <v>48810623.99454736</v>
      </c>
      <c r="V235" s="26">
        <v>650000</v>
      </c>
      <c r="W235" s="26">
        <v>52800000</v>
      </c>
      <c r="X235" s="19">
        <v>52800000</v>
      </c>
      <c r="Y235" s="29">
        <v>50160000</v>
      </c>
      <c r="Z235" s="26">
        <v>700000</v>
      </c>
      <c r="AA235" s="26">
        <v>52800000</v>
      </c>
      <c r="AB235" s="19">
        <v>52800000</v>
      </c>
      <c r="AC235" s="29">
        <v>50160000</v>
      </c>
      <c r="AD235" s="26">
        <v>750000</v>
      </c>
      <c r="AE235" s="26">
        <v>52800000</v>
      </c>
      <c r="AF235" s="19">
        <v>52800000</v>
      </c>
      <c r="AG235" s="29">
        <v>50160000</v>
      </c>
      <c r="AH235" s="26">
        <v>800000</v>
      </c>
      <c r="AI235" s="26">
        <v>52800000</v>
      </c>
      <c r="AJ235" s="19">
        <v>52800000</v>
      </c>
      <c r="AK235" s="29">
        <v>50160000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52800000</v>
      </c>
      <c r="H236" s="19">
        <v>43527556.57142856</v>
      </c>
      <c r="I236" s="29">
        <v>41742840.828571342</v>
      </c>
      <c r="J236" s="19">
        <v>500000</v>
      </c>
      <c r="K236" s="19">
        <v>52800000</v>
      </c>
      <c r="L236" s="19">
        <v>46147644.614814043</v>
      </c>
      <c r="M236" s="29">
        <v>44236760.557048932</v>
      </c>
      <c r="N236" s="26">
        <v>550000</v>
      </c>
      <c r="O236" s="26">
        <v>52800000</v>
      </c>
      <c r="P236" s="19">
        <v>48728429.379328966</v>
      </c>
      <c r="Q236" s="29">
        <v>46709807.298464149</v>
      </c>
      <c r="R236" s="26">
        <v>600000</v>
      </c>
      <c r="S236" s="26">
        <v>52800000</v>
      </c>
      <c r="T236" s="19">
        <v>51194175.249618001</v>
      </c>
      <c r="U236" s="29">
        <v>49188623.99454736</v>
      </c>
      <c r="V236" s="26">
        <v>650000</v>
      </c>
      <c r="W236" s="26">
        <v>52800000</v>
      </c>
      <c r="X236" s="19">
        <v>52800000</v>
      </c>
      <c r="Y236" s="29">
        <v>50160000</v>
      </c>
      <c r="Z236" s="26">
        <v>700000</v>
      </c>
      <c r="AA236" s="26">
        <v>52800000</v>
      </c>
      <c r="AB236" s="19">
        <v>52800000</v>
      </c>
      <c r="AC236" s="29">
        <v>50160000</v>
      </c>
      <c r="AD236" s="26">
        <v>750000</v>
      </c>
      <c r="AE236" s="26">
        <v>52800000</v>
      </c>
      <c r="AF236" s="19">
        <v>52800000</v>
      </c>
      <c r="AG236" s="29">
        <v>50160000</v>
      </c>
      <c r="AH236" s="26">
        <v>800000</v>
      </c>
      <c r="AI236" s="26">
        <v>52800000</v>
      </c>
      <c r="AJ236" s="19">
        <v>52800000</v>
      </c>
      <c r="AK236" s="29">
        <v>50160000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52800000</v>
      </c>
      <c r="H237" s="19">
        <v>43947556.57142856</v>
      </c>
      <c r="I237" s="29">
        <v>42120840.828571342</v>
      </c>
      <c r="J237" s="19">
        <v>500000</v>
      </c>
      <c r="K237" s="19">
        <v>52800000</v>
      </c>
      <c r="L237" s="19">
        <v>46567644.614814043</v>
      </c>
      <c r="M237" s="29">
        <v>44614760.557048932</v>
      </c>
      <c r="N237" s="26">
        <v>550000</v>
      </c>
      <c r="O237" s="26">
        <v>52800000</v>
      </c>
      <c r="P237" s="19">
        <v>49148429.379328966</v>
      </c>
      <c r="Q237" s="29">
        <v>47087807.298464149</v>
      </c>
      <c r="R237" s="26">
        <v>600000</v>
      </c>
      <c r="S237" s="26">
        <v>52800000</v>
      </c>
      <c r="T237" s="19">
        <v>51614175.249618001</v>
      </c>
      <c r="U237" s="29">
        <v>49566623.99454736</v>
      </c>
      <c r="V237" s="26">
        <v>650000</v>
      </c>
      <c r="W237" s="26">
        <v>52800000</v>
      </c>
      <c r="X237" s="19">
        <v>52800000</v>
      </c>
      <c r="Y237" s="29">
        <v>50160000</v>
      </c>
      <c r="Z237" s="26">
        <v>700000</v>
      </c>
      <c r="AA237" s="26">
        <v>52800000</v>
      </c>
      <c r="AB237" s="19">
        <v>52800000</v>
      </c>
      <c r="AC237" s="29">
        <v>50160000</v>
      </c>
      <c r="AD237" s="26">
        <v>750000</v>
      </c>
      <c r="AE237" s="26">
        <v>52800000</v>
      </c>
      <c r="AF237" s="19">
        <v>52800000</v>
      </c>
      <c r="AG237" s="29">
        <v>50160000</v>
      </c>
      <c r="AH237" s="26">
        <v>800000</v>
      </c>
      <c r="AI237" s="26">
        <v>52800000</v>
      </c>
      <c r="AJ237" s="19">
        <v>52800000</v>
      </c>
      <c r="AK237" s="29">
        <v>50160000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52800000</v>
      </c>
      <c r="H238" s="19">
        <v>44367556.57142856</v>
      </c>
      <c r="I238" s="29">
        <v>42498840.828571342</v>
      </c>
      <c r="J238" s="19">
        <v>500000</v>
      </c>
      <c r="K238" s="19">
        <v>52800000</v>
      </c>
      <c r="L238" s="19">
        <v>46987644.614814043</v>
      </c>
      <c r="M238" s="29">
        <v>44992760.557048932</v>
      </c>
      <c r="N238" s="26">
        <v>550000</v>
      </c>
      <c r="O238" s="26">
        <v>52800000</v>
      </c>
      <c r="P238" s="19">
        <v>49568429.379328966</v>
      </c>
      <c r="Q238" s="29">
        <v>47465807.298464149</v>
      </c>
      <c r="R238" s="26">
        <v>600000</v>
      </c>
      <c r="S238" s="26">
        <v>52800000</v>
      </c>
      <c r="T238" s="19">
        <v>52034175.249618001</v>
      </c>
      <c r="U238" s="29">
        <v>49944623.99454736</v>
      </c>
      <c r="V238" s="26">
        <v>650000</v>
      </c>
      <c r="W238" s="26">
        <v>52800000</v>
      </c>
      <c r="X238" s="19">
        <v>52800000</v>
      </c>
      <c r="Y238" s="29">
        <v>50160000</v>
      </c>
      <c r="Z238" s="26">
        <v>700000</v>
      </c>
      <c r="AA238" s="26">
        <v>52800000</v>
      </c>
      <c r="AB238" s="19">
        <v>52800000</v>
      </c>
      <c r="AC238" s="29">
        <v>50160000</v>
      </c>
      <c r="AD238" s="26">
        <v>750000</v>
      </c>
      <c r="AE238" s="26">
        <v>52800000</v>
      </c>
      <c r="AF238" s="19">
        <v>52800000</v>
      </c>
      <c r="AG238" s="29">
        <v>50160000</v>
      </c>
      <c r="AH238" s="26">
        <v>800000</v>
      </c>
      <c r="AI238" s="26">
        <v>52800000</v>
      </c>
      <c r="AJ238" s="19">
        <v>52800000</v>
      </c>
      <c r="AK238" s="29">
        <v>50160000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52800000</v>
      </c>
      <c r="H239" s="19">
        <v>44787556.57142856</v>
      </c>
      <c r="I239" s="29">
        <v>42876840.828571342</v>
      </c>
      <c r="J239" s="19">
        <v>500000</v>
      </c>
      <c r="K239" s="19">
        <v>52800000</v>
      </c>
      <c r="L239" s="19">
        <v>47407644.614814043</v>
      </c>
      <c r="M239" s="29">
        <v>45370760.557048932</v>
      </c>
      <c r="N239" s="26">
        <v>550000</v>
      </c>
      <c r="O239" s="26">
        <v>52800000</v>
      </c>
      <c r="P239" s="19">
        <v>49988429.379328966</v>
      </c>
      <c r="Q239" s="29">
        <v>47843807.298464149</v>
      </c>
      <c r="R239" s="26">
        <v>600000</v>
      </c>
      <c r="S239" s="26">
        <v>52800000</v>
      </c>
      <c r="T239" s="19">
        <v>52454175.249618001</v>
      </c>
      <c r="U239" s="29">
        <v>50058708.7624809</v>
      </c>
      <c r="V239" s="26">
        <v>650000</v>
      </c>
      <c r="W239" s="26">
        <v>52800000</v>
      </c>
      <c r="X239" s="19">
        <v>52800000</v>
      </c>
      <c r="Y239" s="29">
        <v>50160000</v>
      </c>
      <c r="Z239" s="26">
        <v>700000</v>
      </c>
      <c r="AA239" s="26">
        <v>52800000</v>
      </c>
      <c r="AB239" s="19">
        <v>52800000</v>
      </c>
      <c r="AC239" s="29">
        <v>50160000</v>
      </c>
      <c r="AD239" s="26">
        <v>750000</v>
      </c>
      <c r="AE239" s="26">
        <v>52800000</v>
      </c>
      <c r="AF239" s="19">
        <v>52800000</v>
      </c>
      <c r="AG239" s="29">
        <v>50160000</v>
      </c>
      <c r="AH239" s="26">
        <v>800000</v>
      </c>
      <c r="AI239" s="26">
        <v>52800000</v>
      </c>
      <c r="AJ239" s="19">
        <v>52800000</v>
      </c>
      <c r="AK239" s="29">
        <v>50160000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52800000</v>
      </c>
      <c r="H240" s="19">
        <v>45207556.57142856</v>
      </c>
      <c r="I240" s="29">
        <v>43254840.828571342</v>
      </c>
      <c r="J240" s="19">
        <v>500000</v>
      </c>
      <c r="K240" s="19">
        <v>52800000</v>
      </c>
      <c r="L240" s="19">
        <v>47827644.614814043</v>
      </c>
      <c r="M240" s="29">
        <v>45748760.557048932</v>
      </c>
      <c r="N240" s="26">
        <v>550000</v>
      </c>
      <c r="O240" s="26">
        <v>52800000</v>
      </c>
      <c r="P240" s="19">
        <v>50408429.379328966</v>
      </c>
      <c r="Q240" s="29">
        <v>48221807.298464149</v>
      </c>
      <c r="R240" s="26">
        <v>600000</v>
      </c>
      <c r="S240" s="26">
        <v>52800000</v>
      </c>
      <c r="T240" s="19">
        <v>52800000</v>
      </c>
      <c r="U240" s="29">
        <v>50058708.7624809</v>
      </c>
      <c r="V240" s="26">
        <v>650000</v>
      </c>
      <c r="W240" s="26">
        <v>52800000</v>
      </c>
      <c r="X240" s="19">
        <v>52800000</v>
      </c>
      <c r="Y240" s="29">
        <v>50160000</v>
      </c>
      <c r="Z240" s="26">
        <v>700000</v>
      </c>
      <c r="AA240" s="26">
        <v>52800000</v>
      </c>
      <c r="AB240" s="19">
        <v>52800000</v>
      </c>
      <c r="AC240" s="29">
        <v>50160000</v>
      </c>
      <c r="AD240" s="26">
        <v>750000</v>
      </c>
      <c r="AE240" s="26">
        <v>52800000</v>
      </c>
      <c r="AF240" s="19">
        <v>52800000</v>
      </c>
      <c r="AG240" s="29">
        <v>50160000</v>
      </c>
      <c r="AH240" s="26">
        <v>800000</v>
      </c>
      <c r="AI240" s="26">
        <v>52800000</v>
      </c>
      <c r="AJ240" s="19">
        <v>52800000</v>
      </c>
      <c r="AK240" s="29">
        <v>50160000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45627556.57142856</v>
      </c>
      <c r="I241" s="29">
        <v>43632840.828571342</v>
      </c>
      <c r="J241" s="19">
        <v>500000</v>
      </c>
      <c r="K241" s="19">
        <v>52800000</v>
      </c>
      <c r="L241" s="19">
        <v>48247644.614814043</v>
      </c>
      <c r="M241" s="29">
        <v>46126760.557048932</v>
      </c>
      <c r="N241" s="26">
        <v>550000</v>
      </c>
      <c r="O241" s="26">
        <v>52800000</v>
      </c>
      <c r="P241" s="19">
        <v>50828429.379328966</v>
      </c>
      <c r="Q241" s="29">
        <v>48599807.298464149</v>
      </c>
      <c r="R241" s="26">
        <v>600000</v>
      </c>
      <c r="S241" s="26">
        <v>52800000</v>
      </c>
      <c r="T241" s="19">
        <v>52800000</v>
      </c>
      <c r="U241" s="29">
        <v>50058708.7624809</v>
      </c>
      <c r="V241" s="26">
        <v>650000</v>
      </c>
      <c r="W241" s="26">
        <v>52800000</v>
      </c>
      <c r="X241" s="19">
        <v>52800000</v>
      </c>
      <c r="Y241" s="29">
        <v>50160000</v>
      </c>
      <c r="Z241" s="26">
        <v>700000</v>
      </c>
      <c r="AA241" s="26">
        <v>52800000</v>
      </c>
      <c r="AB241" s="19">
        <v>52800000</v>
      </c>
      <c r="AC241" s="29">
        <v>50160000</v>
      </c>
      <c r="AD241" s="26">
        <v>750000</v>
      </c>
      <c r="AE241" s="26">
        <v>52800000</v>
      </c>
      <c r="AF241" s="19">
        <v>52800000</v>
      </c>
      <c r="AG241" s="29">
        <v>50160000</v>
      </c>
      <c r="AH241" s="26">
        <v>800000</v>
      </c>
      <c r="AI241" s="26">
        <v>52800000</v>
      </c>
      <c r="AJ241" s="19">
        <v>52800000</v>
      </c>
      <c r="AK241" s="29">
        <v>50160000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46047556.57142856</v>
      </c>
      <c r="I242" s="29">
        <v>44010840.828571342</v>
      </c>
      <c r="J242" s="19">
        <v>500000</v>
      </c>
      <c r="K242" s="19">
        <v>52800000</v>
      </c>
      <c r="L242" s="19">
        <v>48667644.614814043</v>
      </c>
      <c r="M242" s="29">
        <v>46504760.557048932</v>
      </c>
      <c r="N242" s="26">
        <v>550000</v>
      </c>
      <c r="O242" s="26">
        <v>52800000</v>
      </c>
      <c r="P242" s="19">
        <v>51248429.379328966</v>
      </c>
      <c r="Q242" s="29">
        <v>48977807.298464149</v>
      </c>
      <c r="R242" s="26">
        <v>600000</v>
      </c>
      <c r="S242" s="26">
        <v>52800000</v>
      </c>
      <c r="T242" s="19">
        <v>52800000</v>
      </c>
      <c r="U242" s="29">
        <v>50058708.7624809</v>
      </c>
      <c r="V242" s="26">
        <v>650000</v>
      </c>
      <c r="W242" s="26">
        <v>52800000</v>
      </c>
      <c r="X242" s="19">
        <v>52800000</v>
      </c>
      <c r="Y242" s="29">
        <v>50160000</v>
      </c>
      <c r="Z242" s="26">
        <v>700000</v>
      </c>
      <c r="AA242" s="26">
        <v>52800000</v>
      </c>
      <c r="AB242" s="19">
        <v>52800000</v>
      </c>
      <c r="AC242" s="29">
        <v>50160000</v>
      </c>
      <c r="AD242" s="26">
        <v>750000</v>
      </c>
      <c r="AE242" s="26">
        <v>52800000</v>
      </c>
      <c r="AF242" s="19">
        <v>52800000</v>
      </c>
      <c r="AG242" s="29">
        <v>50160000</v>
      </c>
      <c r="AH242" s="26">
        <v>800000</v>
      </c>
      <c r="AI242" s="26">
        <v>52800000</v>
      </c>
      <c r="AJ242" s="19">
        <v>52800000</v>
      </c>
      <c r="AK242" s="29">
        <v>50160000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46467556.57142856</v>
      </c>
      <c r="I243" s="29">
        <v>44388840.828571342</v>
      </c>
      <c r="J243" s="19">
        <v>500000</v>
      </c>
      <c r="K243" s="19">
        <v>52800000</v>
      </c>
      <c r="L243" s="19">
        <v>49087644.614814043</v>
      </c>
      <c r="M243" s="29">
        <v>46882760.557048932</v>
      </c>
      <c r="N243" s="26">
        <v>550000</v>
      </c>
      <c r="O243" s="26">
        <v>52800000</v>
      </c>
      <c r="P243" s="19">
        <v>51668429.379328966</v>
      </c>
      <c r="Q243" s="29">
        <v>49355807.298464149</v>
      </c>
      <c r="R243" s="26">
        <v>600000</v>
      </c>
      <c r="S243" s="26">
        <v>52800000</v>
      </c>
      <c r="T243" s="19">
        <v>52800000</v>
      </c>
      <c r="U243" s="29">
        <v>50058708.7624809</v>
      </c>
      <c r="V243" s="26">
        <v>650000</v>
      </c>
      <c r="W243" s="26">
        <v>52800000</v>
      </c>
      <c r="X243" s="19">
        <v>52800000</v>
      </c>
      <c r="Y243" s="29">
        <v>50160000</v>
      </c>
      <c r="Z243" s="26">
        <v>700000</v>
      </c>
      <c r="AA243" s="26">
        <v>52800000</v>
      </c>
      <c r="AB243" s="19">
        <v>52800000</v>
      </c>
      <c r="AC243" s="29">
        <v>50160000</v>
      </c>
      <c r="AD243" s="26">
        <v>750000</v>
      </c>
      <c r="AE243" s="26">
        <v>52800000</v>
      </c>
      <c r="AF243" s="19">
        <v>52800000</v>
      </c>
      <c r="AG243" s="29">
        <v>50160000</v>
      </c>
      <c r="AH243" s="26">
        <v>800000</v>
      </c>
      <c r="AI243" s="26">
        <v>52800000</v>
      </c>
      <c r="AJ243" s="19">
        <v>52800000</v>
      </c>
      <c r="AK243" s="29">
        <v>50160000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46887556.57142856</v>
      </c>
      <c r="I244" s="29">
        <v>44766840.828571342</v>
      </c>
      <c r="J244" s="19">
        <v>500000</v>
      </c>
      <c r="K244" s="19">
        <v>52800000</v>
      </c>
      <c r="L244" s="19">
        <v>49507644.614814043</v>
      </c>
      <c r="M244" s="29">
        <v>47260760.557048932</v>
      </c>
      <c r="N244" s="26">
        <v>550000</v>
      </c>
      <c r="O244" s="26">
        <v>52800000</v>
      </c>
      <c r="P244" s="19">
        <v>52088429.379328966</v>
      </c>
      <c r="Q244" s="29">
        <v>49733807.298464149</v>
      </c>
      <c r="R244" s="26">
        <v>600000</v>
      </c>
      <c r="S244" s="26">
        <v>52800000</v>
      </c>
      <c r="T244" s="19">
        <v>52800000</v>
      </c>
      <c r="U244" s="29">
        <v>50058708.7624809</v>
      </c>
      <c r="V244" s="26">
        <v>650000</v>
      </c>
      <c r="W244" s="26">
        <v>52800000</v>
      </c>
      <c r="X244" s="19">
        <v>52800000</v>
      </c>
      <c r="Y244" s="29">
        <v>50160000</v>
      </c>
      <c r="Z244" s="26">
        <v>700000</v>
      </c>
      <c r="AA244" s="26">
        <v>52800000</v>
      </c>
      <c r="AB244" s="19">
        <v>52800000</v>
      </c>
      <c r="AC244" s="29">
        <v>50160000</v>
      </c>
      <c r="AD244" s="26">
        <v>750000</v>
      </c>
      <c r="AE244" s="26">
        <v>52800000</v>
      </c>
      <c r="AF244" s="19">
        <v>52800000</v>
      </c>
      <c r="AG244" s="29">
        <v>50160000</v>
      </c>
      <c r="AH244" s="26">
        <v>800000</v>
      </c>
      <c r="AI244" s="26">
        <v>52800000</v>
      </c>
      <c r="AJ244" s="19">
        <v>52800000</v>
      </c>
      <c r="AK244" s="29">
        <v>50160000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47307556.57142856</v>
      </c>
      <c r="I245" s="29">
        <v>45165840.828571342</v>
      </c>
      <c r="J245" s="19">
        <v>500000</v>
      </c>
      <c r="K245" s="19">
        <v>52800000</v>
      </c>
      <c r="L245" s="19">
        <v>49927644.614814043</v>
      </c>
      <c r="M245" s="29">
        <v>47638760.557048932</v>
      </c>
      <c r="N245" s="26">
        <v>550000</v>
      </c>
      <c r="O245" s="26">
        <v>52800000</v>
      </c>
      <c r="P245" s="19">
        <v>52508429.379328966</v>
      </c>
      <c r="Q245" s="29">
        <v>49851421.468966447</v>
      </c>
      <c r="R245" s="26">
        <v>600000</v>
      </c>
      <c r="S245" s="26">
        <v>52800000</v>
      </c>
      <c r="T245" s="19">
        <v>52800000</v>
      </c>
      <c r="U245" s="29">
        <v>50058708.7624809</v>
      </c>
      <c r="V245" s="26">
        <v>650000</v>
      </c>
      <c r="W245" s="26">
        <v>52800000</v>
      </c>
      <c r="X245" s="19">
        <v>52800000</v>
      </c>
      <c r="Y245" s="29">
        <v>50160000</v>
      </c>
      <c r="Z245" s="26">
        <v>700000</v>
      </c>
      <c r="AA245" s="26">
        <v>52800000</v>
      </c>
      <c r="AB245" s="19">
        <v>52800000</v>
      </c>
      <c r="AC245" s="29">
        <v>50160000</v>
      </c>
      <c r="AD245" s="26">
        <v>750000</v>
      </c>
      <c r="AE245" s="26">
        <v>52800000</v>
      </c>
      <c r="AF245" s="19">
        <v>52800000</v>
      </c>
      <c r="AG245" s="29">
        <v>50160000</v>
      </c>
      <c r="AH245" s="26">
        <v>800000</v>
      </c>
      <c r="AI245" s="26">
        <v>52800000</v>
      </c>
      <c r="AJ245" s="19">
        <v>52800000</v>
      </c>
      <c r="AK245" s="29">
        <v>50160000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47727556.57142856</v>
      </c>
      <c r="I246" s="29">
        <v>45564840.828571342</v>
      </c>
      <c r="J246" s="19">
        <v>500000</v>
      </c>
      <c r="K246" s="19">
        <v>52800000</v>
      </c>
      <c r="L246" s="19">
        <v>50347644.614814043</v>
      </c>
      <c r="M246" s="29">
        <v>48016760.557048932</v>
      </c>
      <c r="N246" s="26">
        <v>550000</v>
      </c>
      <c r="O246" s="26">
        <v>52800000</v>
      </c>
      <c r="P246" s="19">
        <v>52800000</v>
      </c>
      <c r="Q246" s="29">
        <v>49851421.468966447</v>
      </c>
      <c r="R246" s="26">
        <v>600000</v>
      </c>
      <c r="S246" s="26">
        <v>52800000</v>
      </c>
      <c r="T246" s="19">
        <v>52800000</v>
      </c>
      <c r="U246" s="29">
        <v>50058708.7624809</v>
      </c>
      <c r="V246" s="26">
        <v>650000</v>
      </c>
      <c r="W246" s="26">
        <v>52800000</v>
      </c>
      <c r="X246" s="19">
        <v>52800000</v>
      </c>
      <c r="Y246" s="29">
        <v>50160000</v>
      </c>
      <c r="Z246" s="26">
        <v>700000</v>
      </c>
      <c r="AA246" s="26">
        <v>52800000</v>
      </c>
      <c r="AB246" s="19">
        <v>52800000</v>
      </c>
      <c r="AC246" s="29">
        <v>50160000</v>
      </c>
      <c r="AD246" s="26">
        <v>750000</v>
      </c>
      <c r="AE246" s="26">
        <v>52800000</v>
      </c>
      <c r="AF246" s="19">
        <v>52800000</v>
      </c>
      <c r="AG246" s="29">
        <v>50160000</v>
      </c>
      <c r="AH246" s="26">
        <v>800000</v>
      </c>
      <c r="AI246" s="26">
        <v>52800000</v>
      </c>
      <c r="AJ246" s="19">
        <v>52800000</v>
      </c>
      <c r="AK246" s="29">
        <v>50160000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48147556.57142856</v>
      </c>
      <c r="I247" s="29">
        <v>45963840.828571342</v>
      </c>
      <c r="J247" s="19">
        <v>500000</v>
      </c>
      <c r="K247" s="19">
        <v>52800000</v>
      </c>
      <c r="L247" s="19">
        <v>50767644.614814043</v>
      </c>
      <c r="M247" s="29">
        <v>48394760.557048932</v>
      </c>
      <c r="N247" s="26">
        <v>550000</v>
      </c>
      <c r="O247" s="26">
        <v>52800000</v>
      </c>
      <c r="P247" s="19">
        <v>52800000</v>
      </c>
      <c r="Q247" s="29">
        <v>49851421.468966447</v>
      </c>
      <c r="R247" s="26">
        <v>600000</v>
      </c>
      <c r="S247" s="26">
        <v>52800000</v>
      </c>
      <c r="T247" s="19">
        <v>52800000</v>
      </c>
      <c r="U247" s="29">
        <v>50058708.7624809</v>
      </c>
      <c r="V247" s="26">
        <v>650000</v>
      </c>
      <c r="W247" s="26">
        <v>52800000</v>
      </c>
      <c r="X247" s="19">
        <v>52800000</v>
      </c>
      <c r="Y247" s="29">
        <v>50160000</v>
      </c>
      <c r="Z247" s="26">
        <v>700000</v>
      </c>
      <c r="AA247" s="26">
        <v>52800000</v>
      </c>
      <c r="AB247" s="19">
        <v>52800000</v>
      </c>
      <c r="AC247" s="29">
        <v>50160000</v>
      </c>
      <c r="AD247" s="26">
        <v>750000</v>
      </c>
      <c r="AE247" s="26">
        <v>52800000</v>
      </c>
      <c r="AF247" s="19">
        <v>52800000</v>
      </c>
      <c r="AG247" s="29">
        <v>50160000</v>
      </c>
      <c r="AH247" s="26">
        <v>800000</v>
      </c>
      <c r="AI247" s="26">
        <v>52800000</v>
      </c>
      <c r="AJ247" s="19">
        <v>52800000</v>
      </c>
      <c r="AK247" s="29">
        <v>50160000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48567556.57142856</v>
      </c>
      <c r="I248" s="29">
        <v>46362840.828571342</v>
      </c>
      <c r="J248" s="19">
        <v>500000</v>
      </c>
      <c r="K248" s="19">
        <v>52800000</v>
      </c>
      <c r="L248" s="19">
        <v>51187644.614814043</v>
      </c>
      <c r="M248" s="29">
        <v>48772760.557048932</v>
      </c>
      <c r="N248" s="26">
        <v>550000</v>
      </c>
      <c r="O248" s="26">
        <v>52800000</v>
      </c>
      <c r="P248" s="19">
        <v>52800000</v>
      </c>
      <c r="Q248" s="29">
        <v>49851421.468966447</v>
      </c>
      <c r="R248" s="26">
        <v>600000</v>
      </c>
      <c r="S248" s="26">
        <v>52800000</v>
      </c>
      <c r="T248" s="19">
        <v>52800000</v>
      </c>
      <c r="U248" s="29">
        <v>50058708.7624809</v>
      </c>
      <c r="V248" s="26">
        <v>650000</v>
      </c>
      <c r="W248" s="26">
        <v>52800000</v>
      </c>
      <c r="X248" s="19">
        <v>52800000</v>
      </c>
      <c r="Y248" s="29">
        <v>50160000</v>
      </c>
      <c r="Z248" s="26">
        <v>700000</v>
      </c>
      <c r="AA248" s="26">
        <v>52800000</v>
      </c>
      <c r="AB248" s="19">
        <v>52800000</v>
      </c>
      <c r="AC248" s="29">
        <v>50160000</v>
      </c>
      <c r="AD248" s="26">
        <v>750000</v>
      </c>
      <c r="AE248" s="26">
        <v>52800000</v>
      </c>
      <c r="AF248" s="19">
        <v>52800000</v>
      </c>
      <c r="AG248" s="29">
        <v>50160000</v>
      </c>
      <c r="AH248" s="26">
        <v>800000</v>
      </c>
      <c r="AI248" s="26">
        <v>52800000</v>
      </c>
      <c r="AJ248" s="19">
        <v>52800000</v>
      </c>
      <c r="AK248" s="29">
        <v>50160000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48987556.57142856</v>
      </c>
      <c r="I249" s="29">
        <v>46761840.828571342</v>
      </c>
      <c r="J249" s="19">
        <v>500000</v>
      </c>
      <c r="K249" s="19">
        <v>52800000</v>
      </c>
      <c r="L249" s="19">
        <v>51607644.614814043</v>
      </c>
      <c r="M249" s="29">
        <v>49171760.557048932</v>
      </c>
      <c r="N249" s="26">
        <v>550000</v>
      </c>
      <c r="O249" s="26">
        <v>52800000</v>
      </c>
      <c r="P249" s="19">
        <v>52800000</v>
      </c>
      <c r="Q249" s="29">
        <v>49851421.468966447</v>
      </c>
      <c r="R249" s="26">
        <v>600000</v>
      </c>
      <c r="S249" s="26">
        <v>52800000</v>
      </c>
      <c r="T249" s="19">
        <v>52800000</v>
      </c>
      <c r="U249" s="29">
        <v>50058708.7624809</v>
      </c>
      <c r="V249" s="26">
        <v>650000</v>
      </c>
      <c r="W249" s="26">
        <v>52800000</v>
      </c>
      <c r="X249" s="19">
        <v>52800000</v>
      </c>
      <c r="Y249" s="29">
        <v>50160000</v>
      </c>
      <c r="Z249" s="26">
        <v>700000</v>
      </c>
      <c r="AA249" s="26">
        <v>52800000</v>
      </c>
      <c r="AB249" s="19">
        <v>52800000</v>
      </c>
      <c r="AC249" s="29">
        <v>50160000</v>
      </c>
      <c r="AD249" s="26">
        <v>750000</v>
      </c>
      <c r="AE249" s="26">
        <v>52800000</v>
      </c>
      <c r="AF249" s="19">
        <v>52800000</v>
      </c>
      <c r="AG249" s="29">
        <v>50160000</v>
      </c>
      <c r="AH249" s="26">
        <v>800000</v>
      </c>
      <c r="AI249" s="26">
        <v>52800000</v>
      </c>
      <c r="AJ249" s="19">
        <v>52800000</v>
      </c>
      <c r="AK249" s="29">
        <v>50160000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49407556.57142856</v>
      </c>
      <c r="I250" s="29">
        <v>47160840.828571342</v>
      </c>
      <c r="J250" s="19">
        <v>500000</v>
      </c>
      <c r="K250" s="19">
        <v>52800000</v>
      </c>
      <c r="L250" s="19">
        <v>52027644.614814043</v>
      </c>
      <c r="M250" s="29">
        <v>49570760.557048932</v>
      </c>
      <c r="N250" s="26">
        <v>550000</v>
      </c>
      <c r="O250" s="26">
        <v>52800000</v>
      </c>
      <c r="P250" s="19">
        <v>52800000</v>
      </c>
      <c r="Q250" s="29">
        <v>49851421.468966447</v>
      </c>
      <c r="R250" s="26">
        <v>600000</v>
      </c>
      <c r="S250" s="26">
        <v>52800000</v>
      </c>
      <c r="T250" s="19">
        <v>52800000</v>
      </c>
      <c r="U250" s="29">
        <v>50058708.7624809</v>
      </c>
      <c r="V250" s="26">
        <v>650000</v>
      </c>
      <c r="W250" s="26">
        <v>52800000</v>
      </c>
      <c r="X250" s="19">
        <v>52800000</v>
      </c>
      <c r="Y250" s="29">
        <v>50160000</v>
      </c>
      <c r="Z250" s="26">
        <v>700000</v>
      </c>
      <c r="AA250" s="26">
        <v>52800000</v>
      </c>
      <c r="AB250" s="19">
        <v>52800000</v>
      </c>
      <c r="AC250" s="29">
        <v>50160000</v>
      </c>
      <c r="AD250" s="26">
        <v>750000</v>
      </c>
      <c r="AE250" s="26">
        <v>52800000</v>
      </c>
      <c r="AF250" s="19">
        <v>52800000</v>
      </c>
      <c r="AG250" s="29">
        <v>50160000</v>
      </c>
      <c r="AH250" s="26">
        <v>800000</v>
      </c>
      <c r="AI250" s="26">
        <v>52800000</v>
      </c>
      <c r="AJ250" s="19">
        <v>52800000</v>
      </c>
      <c r="AK250" s="29">
        <v>50160000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49827556.57142856</v>
      </c>
      <c r="I251" s="29">
        <v>47559840.828571342</v>
      </c>
      <c r="J251" s="19">
        <v>500000</v>
      </c>
      <c r="K251" s="19">
        <v>52800000</v>
      </c>
      <c r="L251" s="19">
        <v>52447644.614814043</v>
      </c>
      <c r="M251" s="29">
        <v>49701382.230740704</v>
      </c>
      <c r="N251" s="26">
        <v>550000</v>
      </c>
      <c r="O251" s="26">
        <v>52800000</v>
      </c>
      <c r="P251" s="19">
        <v>52800000</v>
      </c>
      <c r="Q251" s="29">
        <v>49851421.468966447</v>
      </c>
      <c r="R251" s="26">
        <v>600000</v>
      </c>
      <c r="S251" s="26">
        <v>52800000</v>
      </c>
      <c r="T251" s="19">
        <v>52800000</v>
      </c>
      <c r="U251" s="29">
        <v>50058708.7624809</v>
      </c>
      <c r="V251" s="26">
        <v>650000</v>
      </c>
      <c r="W251" s="26">
        <v>52800000</v>
      </c>
      <c r="X251" s="19">
        <v>52800000</v>
      </c>
      <c r="Y251" s="29">
        <v>50160000</v>
      </c>
      <c r="Z251" s="26">
        <v>700000</v>
      </c>
      <c r="AA251" s="26">
        <v>52800000</v>
      </c>
      <c r="AB251" s="19">
        <v>52800000</v>
      </c>
      <c r="AC251" s="29">
        <v>50160000</v>
      </c>
      <c r="AD251" s="26">
        <v>750000</v>
      </c>
      <c r="AE251" s="26">
        <v>52800000</v>
      </c>
      <c r="AF251" s="19">
        <v>52800000</v>
      </c>
      <c r="AG251" s="29">
        <v>50160000</v>
      </c>
      <c r="AH251" s="26">
        <v>800000</v>
      </c>
      <c r="AI251" s="26">
        <v>52800000</v>
      </c>
      <c r="AJ251" s="19">
        <v>52800000</v>
      </c>
      <c r="AK251" s="29">
        <v>50160000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50247556.57142856</v>
      </c>
      <c r="I252" s="29">
        <v>47958840.828571342</v>
      </c>
      <c r="J252" s="19">
        <v>500000</v>
      </c>
      <c r="K252" s="19">
        <v>52800000</v>
      </c>
      <c r="L252" s="19">
        <v>52800000</v>
      </c>
      <c r="M252" s="29">
        <v>49722382.230740704</v>
      </c>
      <c r="N252" s="26">
        <v>550000</v>
      </c>
      <c r="O252" s="26">
        <v>52800000</v>
      </c>
      <c r="P252" s="19">
        <v>52800000</v>
      </c>
      <c r="Q252" s="29">
        <v>49851421.468966447</v>
      </c>
      <c r="R252" s="26">
        <v>600000</v>
      </c>
      <c r="S252" s="26">
        <v>52800000</v>
      </c>
      <c r="T252" s="19">
        <v>52800000</v>
      </c>
      <c r="U252" s="29">
        <v>50058708.7624809</v>
      </c>
      <c r="V252" s="26">
        <v>650000</v>
      </c>
      <c r="W252" s="26">
        <v>52800000</v>
      </c>
      <c r="X252" s="19">
        <v>52800000</v>
      </c>
      <c r="Y252" s="29">
        <v>50160000</v>
      </c>
      <c r="Z252" s="26">
        <v>700000</v>
      </c>
      <c r="AA252" s="26">
        <v>52800000</v>
      </c>
      <c r="AB252" s="19">
        <v>52800000</v>
      </c>
      <c r="AC252" s="29">
        <v>50160000</v>
      </c>
      <c r="AD252" s="26">
        <v>750000</v>
      </c>
      <c r="AE252" s="26">
        <v>52800000</v>
      </c>
      <c r="AF252" s="19">
        <v>52800000</v>
      </c>
      <c r="AG252" s="29">
        <v>50160000</v>
      </c>
      <c r="AH252" s="26">
        <v>800000</v>
      </c>
      <c r="AI252" s="26">
        <v>52800000</v>
      </c>
      <c r="AJ252" s="19">
        <v>52800000</v>
      </c>
      <c r="AK252" s="29">
        <v>50160000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50667556.57142856</v>
      </c>
      <c r="I253" s="29">
        <v>48357840.828571342</v>
      </c>
      <c r="J253" s="19">
        <v>500000</v>
      </c>
      <c r="K253" s="19">
        <v>52800000</v>
      </c>
      <c r="L253" s="19">
        <v>52800000</v>
      </c>
      <c r="M253" s="29">
        <v>49743382.230740704</v>
      </c>
      <c r="N253" s="26">
        <v>550000</v>
      </c>
      <c r="O253" s="26">
        <v>52800000</v>
      </c>
      <c r="P253" s="19">
        <v>52800000</v>
      </c>
      <c r="Q253" s="29">
        <v>49872421.468966447</v>
      </c>
      <c r="R253" s="26">
        <v>600000</v>
      </c>
      <c r="S253" s="26">
        <v>52800000</v>
      </c>
      <c r="T253" s="19">
        <v>52800000</v>
      </c>
      <c r="U253" s="29">
        <v>50058708.7624809</v>
      </c>
      <c r="V253" s="26">
        <v>650000</v>
      </c>
      <c r="W253" s="26">
        <v>52800000</v>
      </c>
      <c r="X253" s="19">
        <v>52800000</v>
      </c>
      <c r="Y253" s="29">
        <v>50160000</v>
      </c>
      <c r="Z253" s="26">
        <v>700000</v>
      </c>
      <c r="AA253" s="26">
        <v>52800000</v>
      </c>
      <c r="AB253" s="19">
        <v>52800000</v>
      </c>
      <c r="AC253" s="29">
        <v>50160000</v>
      </c>
      <c r="AD253" s="26">
        <v>750000</v>
      </c>
      <c r="AE253" s="26">
        <v>52800000</v>
      </c>
      <c r="AF253" s="19">
        <v>52800000</v>
      </c>
      <c r="AG253" s="29">
        <v>50160000</v>
      </c>
      <c r="AH253" s="26">
        <v>800000</v>
      </c>
      <c r="AI253" s="26">
        <v>52800000</v>
      </c>
      <c r="AJ253" s="19">
        <v>52800000</v>
      </c>
      <c r="AK253" s="29">
        <v>50160000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51087556.57142856</v>
      </c>
      <c r="I254" s="29">
        <v>48756840.828571342</v>
      </c>
      <c r="J254" s="19">
        <v>500000</v>
      </c>
      <c r="K254" s="19">
        <v>52800000</v>
      </c>
      <c r="L254" s="19">
        <v>52800000</v>
      </c>
      <c r="M254" s="29">
        <v>49764382.230740704</v>
      </c>
      <c r="N254" s="26">
        <v>550000</v>
      </c>
      <c r="O254" s="26">
        <v>52800000</v>
      </c>
      <c r="P254" s="19">
        <v>52800000</v>
      </c>
      <c r="Q254" s="29">
        <v>49893421.468966447</v>
      </c>
      <c r="R254" s="26">
        <v>600000</v>
      </c>
      <c r="S254" s="26">
        <v>52800000</v>
      </c>
      <c r="T254" s="19">
        <v>52800000</v>
      </c>
      <c r="U254" s="29">
        <v>50058708.7624809</v>
      </c>
      <c r="V254" s="26">
        <v>650000</v>
      </c>
      <c r="W254" s="26">
        <v>52800000</v>
      </c>
      <c r="X254" s="19">
        <v>52800000</v>
      </c>
      <c r="Y254" s="29">
        <v>50160000</v>
      </c>
      <c r="Z254" s="26">
        <v>700000</v>
      </c>
      <c r="AA254" s="26">
        <v>52800000</v>
      </c>
      <c r="AB254" s="19">
        <v>52800000</v>
      </c>
      <c r="AC254" s="29">
        <v>50160000</v>
      </c>
      <c r="AD254" s="26">
        <v>750000</v>
      </c>
      <c r="AE254" s="26">
        <v>52800000</v>
      </c>
      <c r="AF254" s="19">
        <v>52800000</v>
      </c>
      <c r="AG254" s="29">
        <v>50160000</v>
      </c>
      <c r="AH254" s="26">
        <v>800000</v>
      </c>
      <c r="AI254" s="26">
        <v>52800000</v>
      </c>
      <c r="AJ254" s="19">
        <v>52800000</v>
      </c>
      <c r="AK254" s="29">
        <v>50160000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51507556.57142856</v>
      </c>
      <c r="I255" s="29">
        <v>49155840.828571342</v>
      </c>
      <c r="J255" s="19">
        <v>500000</v>
      </c>
      <c r="K255" s="19">
        <v>52800000</v>
      </c>
      <c r="L255" s="19">
        <v>52800000</v>
      </c>
      <c r="M255" s="29">
        <v>49785382.230740704</v>
      </c>
      <c r="N255" s="26">
        <v>550000</v>
      </c>
      <c r="O255" s="26">
        <v>52800000</v>
      </c>
      <c r="P255" s="19">
        <v>52800000</v>
      </c>
      <c r="Q255" s="29">
        <v>49914421.468966447</v>
      </c>
      <c r="R255" s="26">
        <v>600000</v>
      </c>
      <c r="S255" s="26">
        <v>52800000</v>
      </c>
      <c r="T255" s="19">
        <v>52800000</v>
      </c>
      <c r="U255" s="29">
        <v>50058708.7624809</v>
      </c>
      <c r="V255" s="26">
        <v>650000</v>
      </c>
      <c r="W255" s="26">
        <v>52800000</v>
      </c>
      <c r="X255" s="19">
        <v>52800000</v>
      </c>
      <c r="Y255" s="29">
        <v>50160000</v>
      </c>
      <c r="Z255" s="26">
        <v>700000</v>
      </c>
      <c r="AA255" s="26">
        <v>52800000</v>
      </c>
      <c r="AB255" s="19">
        <v>52800000</v>
      </c>
      <c r="AC255" s="29">
        <v>50160000</v>
      </c>
      <c r="AD255" s="26">
        <v>750000</v>
      </c>
      <c r="AE255" s="26">
        <v>52800000</v>
      </c>
      <c r="AF255" s="19">
        <v>52800000</v>
      </c>
      <c r="AG255" s="29">
        <v>50160000</v>
      </c>
      <c r="AH255" s="26">
        <v>800000</v>
      </c>
      <c r="AI255" s="26">
        <v>52800000</v>
      </c>
      <c r="AJ255" s="19">
        <v>52800000</v>
      </c>
      <c r="AK255" s="29">
        <v>50160000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51927556.57142856</v>
      </c>
      <c r="I256" s="29">
        <v>49554840.828571342</v>
      </c>
      <c r="J256" s="19">
        <v>500000</v>
      </c>
      <c r="K256" s="19">
        <v>52800000</v>
      </c>
      <c r="L256" s="19">
        <v>52800000</v>
      </c>
      <c r="M256" s="29">
        <v>49806382.230740704</v>
      </c>
      <c r="N256" s="26">
        <v>550000</v>
      </c>
      <c r="O256" s="26">
        <v>52800000</v>
      </c>
      <c r="P256" s="19">
        <v>52800000</v>
      </c>
      <c r="Q256" s="29">
        <v>49935421.468966447</v>
      </c>
      <c r="R256" s="26">
        <v>600000</v>
      </c>
      <c r="S256" s="26">
        <v>52800000</v>
      </c>
      <c r="T256" s="19">
        <v>52800000</v>
      </c>
      <c r="U256" s="29">
        <v>50058708.7624809</v>
      </c>
      <c r="V256" s="26">
        <v>650000</v>
      </c>
      <c r="W256" s="26">
        <v>52800000</v>
      </c>
      <c r="X256" s="19">
        <v>52800000</v>
      </c>
      <c r="Y256" s="29">
        <v>50160000</v>
      </c>
      <c r="Z256" s="26">
        <v>700000</v>
      </c>
      <c r="AA256" s="26">
        <v>52800000</v>
      </c>
      <c r="AB256" s="19">
        <v>52800000</v>
      </c>
      <c r="AC256" s="29">
        <v>50160000</v>
      </c>
      <c r="AD256" s="26">
        <v>750000</v>
      </c>
      <c r="AE256" s="26">
        <v>52800000</v>
      </c>
      <c r="AF256" s="19">
        <v>52800000</v>
      </c>
      <c r="AG256" s="29">
        <v>50160000</v>
      </c>
      <c r="AH256" s="26">
        <v>800000</v>
      </c>
      <c r="AI256" s="26">
        <v>52800000</v>
      </c>
      <c r="AJ256" s="19">
        <v>52800000</v>
      </c>
      <c r="AK256" s="29">
        <v>50160000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52347556.57142856</v>
      </c>
      <c r="I257" s="29">
        <v>49696377.828571431</v>
      </c>
      <c r="J257" s="19">
        <v>500000</v>
      </c>
      <c r="K257" s="19">
        <v>52800000</v>
      </c>
      <c r="L257" s="19">
        <v>52800000</v>
      </c>
      <c r="M257" s="29">
        <v>49827382.230740704</v>
      </c>
      <c r="N257" s="26">
        <v>550000</v>
      </c>
      <c r="O257" s="26">
        <v>52800000</v>
      </c>
      <c r="P257" s="19">
        <v>52800000</v>
      </c>
      <c r="Q257" s="29">
        <v>49956421.468966447</v>
      </c>
      <c r="R257" s="26">
        <v>600000</v>
      </c>
      <c r="S257" s="26">
        <v>52800000</v>
      </c>
      <c r="T257" s="19">
        <v>52800000</v>
      </c>
      <c r="U257" s="29">
        <v>50079708.7624809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750000</v>
      </c>
      <c r="AE257" s="26">
        <v>52800000</v>
      </c>
      <c r="AF257" s="19">
        <v>52800000</v>
      </c>
      <c r="AG257" s="29">
        <v>50160000</v>
      </c>
      <c r="AH257" s="26">
        <v>800000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52767556.57142856</v>
      </c>
      <c r="I258" s="29">
        <v>49717377.828571431</v>
      </c>
      <c r="J258" s="19">
        <v>500000</v>
      </c>
      <c r="K258" s="19">
        <v>52800000</v>
      </c>
      <c r="L258" s="19">
        <v>52800000</v>
      </c>
      <c r="M258" s="29">
        <v>49848382.230740704</v>
      </c>
      <c r="N258" s="26">
        <v>550000</v>
      </c>
      <c r="O258" s="26">
        <v>52800000</v>
      </c>
      <c r="P258" s="19">
        <v>52800000</v>
      </c>
      <c r="Q258" s="29">
        <v>49977421.468966447</v>
      </c>
      <c r="R258" s="26">
        <v>600000</v>
      </c>
      <c r="S258" s="26">
        <v>52800000</v>
      </c>
      <c r="T258" s="19">
        <v>52800000</v>
      </c>
      <c r="U258" s="29">
        <v>50100708.7624809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750000</v>
      </c>
      <c r="AE258" s="26">
        <v>52800000</v>
      </c>
      <c r="AF258" s="19">
        <v>52800000</v>
      </c>
      <c r="AG258" s="29">
        <v>50160000</v>
      </c>
      <c r="AH258" s="26">
        <v>800000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52800000</v>
      </c>
      <c r="I259" s="29">
        <v>49738377.828571431</v>
      </c>
      <c r="J259" s="19">
        <v>500000</v>
      </c>
      <c r="K259" s="19">
        <v>52800000</v>
      </c>
      <c r="L259" s="19">
        <v>52800000</v>
      </c>
      <c r="M259" s="29">
        <v>49869382.230740704</v>
      </c>
      <c r="N259" s="26">
        <v>550000</v>
      </c>
      <c r="O259" s="26">
        <v>52800000</v>
      </c>
      <c r="P259" s="19">
        <v>52800000</v>
      </c>
      <c r="Q259" s="29">
        <v>49998421.468966447</v>
      </c>
      <c r="R259" s="26">
        <v>600000</v>
      </c>
      <c r="S259" s="26">
        <v>52800000</v>
      </c>
      <c r="T259" s="19">
        <v>52800000</v>
      </c>
      <c r="U259" s="29">
        <v>50121708.7624809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750000</v>
      </c>
      <c r="AE259" s="26">
        <v>52800000</v>
      </c>
      <c r="AF259" s="19">
        <v>52800000</v>
      </c>
      <c r="AG259" s="29">
        <v>50160000</v>
      </c>
      <c r="AH259" s="26">
        <v>800000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52800000</v>
      </c>
      <c r="I260" s="29">
        <v>49759377.828571431</v>
      </c>
      <c r="J260" s="19">
        <v>500000</v>
      </c>
      <c r="K260" s="19">
        <v>52800000</v>
      </c>
      <c r="L260" s="19">
        <v>52800000</v>
      </c>
      <c r="M260" s="29">
        <v>49890382.230740704</v>
      </c>
      <c r="N260" s="26">
        <v>550000</v>
      </c>
      <c r="O260" s="26">
        <v>52800000</v>
      </c>
      <c r="P260" s="19">
        <v>52800000</v>
      </c>
      <c r="Q260" s="29">
        <v>50019421.468966447</v>
      </c>
      <c r="R260" s="26">
        <v>600000</v>
      </c>
      <c r="S260" s="26">
        <v>52800000</v>
      </c>
      <c r="T260" s="19">
        <v>52800000</v>
      </c>
      <c r="U260" s="29">
        <v>50142708.7624809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750000</v>
      </c>
      <c r="AE260" s="26">
        <v>52800000</v>
      </c>
      <c r="AF260" s="19">
        <v>52800000</v>
      </c>
      <c r="AG260" s="29">
        <v>50160000</v>
      </c>
      <c r="AH260" s="26">
        <v>800000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52800000</v>
      </c>
      <c r="I261" s="29">
        <v>49780377.828571431</v>
      </c>
      <c r="J261" s="19">
        <v>500000</v>
      </c>
      <c r="K261" s="19">
        <v>52800000</v>
      </c>
      <c r="L261" s="19">
        <v>52800000</v>
      </c>
      <c r="M261" s="29">
        <v>49911382.230740704</v>
      </c>
      <c r="N261" s="26">
        <v>550000</v>
      </c>
      <c r="O261" s="26">
        <v>52800000</v>
      </c>
      <c r="P261" s="19">
        <v>52800000</v>
      </c>
      <c r="Q261" s="29">
        <v>50040421.468966447</v>
      </c>
      <c r="R261" s="26">
        <v>600000</v>
      </c>
      <c r="S261" s="26">
        <v>52800000</v>
      </c>
      <c r="T261" s="19">
        <v>52800000</v>
      </c>
      <c r="U261" s="29">
        <v>50160000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750000</v>
      </c>
      <c r="AE261" s="26">
        <v>52800000</v>
      </c>
      <c r="AF261" s="19">
        <v>52800000</v>
      </c>
      <c r="AG261" s="29">
        <v>50160000</v>
      </c>
      <c r="AH261" s="26">
        <v>800000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52800000</v>
      </c>
      <c r="I262" s="29">
        <v>49801377.828571431</v>
      </c>
      <c r="J262" s="19">
        <v>500000</v>
      </c>
      <c r="K262" s="19">
        <v>52800000</v>
      </c>
      <c r="L262" s="19">
        <v>52800000</v>
      </c>
      <c r="M262" s="29">
        <v>49932382.230740704</v>
      </c>
      <c r="N262" s="26">
        <v>550000</v>
      </c>
      <c r="O262" s="26">
        <v>52800000</v>
      </c>
      <c r="P262" s="19">
        <v>52800000</v>
      </c>
      <c r="Q262" s="29">
        <v>50061421.468966447</v>
      </c>
      <c r="R262" s="26">
        <v>600000</v>
      </c>
      <c r="S262" s="26">
        <v>52800000</v>
      </c>
      <c r="T262" s="19">
        <v>52800000</v>
      </c>
      <c r="U262" s="29">
        <v>50160000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750000</v>
      </c>
      <c r="AE262" s="26">
        <v>52800000</v>
      </c>
      <c r="AF262" s="19">
        <v>52800000</v>
      </c>
      <c r="AG262" s="29">
        <v>50160000</v>
      </c>
      <c r="AH262" s="26">
        <v>800000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49822377.828571431</v>
      </c>
      <c r="J263" s="19">
        <v>500000</v>
      </c>
      <c r="K263" s="19">
        <v>52800000</v>
      </c>
      <c r="L263" s="19">
        <v>52800000</v>
      </c>
      <c r="M263" s="29">
        <v>49953382.230740704</v>
      </c>
      <c r="N263" s="26">
        <v>550000</v>
      </c>
      <c r="O263" s="26">
        <v>52800000</v>
      </c>
      <c r="P263" s="19">
        <v>52800000</v>
      </c>
      <c r="Q263" s="29">
        <v>50082421.468966447</v>
      </c>
      <c r="R263" s="26">
        <v>600000</v>
      </c>
      <c r="S263" s="26">
        <v>52800000</v>
      </c>
      <c r="T263" s="19">
        <v>52800000</v>
      </c>
      <c r="U263" s="29">
        <v>50160000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750000</v>
      </c>
      <c r="AE263" s="26">
        <v>52800000</v>
      </c>
      <c r="AF263" s="19">
        <v>52800000</v>
      </c>
      <c r="AG263" s="29">
        <v>50160000</v>
      </c>
      <c r="AH263" s="26">
        <v>800000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49843377.828571431</v>
      </c>
      <c r="J264" s="19">
        <v>500000</v>
      </c>
      <c r="K264" s="19">
        <v>52800000</v>
      </c>
      <c r="L264" s="19">
        <v>52800000</v>
      </c>
      <c r="M264" s="29">
        <v>49974382.230740704</v>
      </c>
      <c r="N264" s="26">
        <v>550000</v>
      </c>
      <c r="O264" s="26">
        <v>52800000</v>
      </c>
      <c r="P264" s="19">
        <v>52800000</v>
      </c>
      <c r="Q264" s="29">
        <v>50103421.468966447</v>
      </c>
      <c r="R264" s="26">
        <v>600000</v>
      </c>
      <c r="S264" s="26">
        <v>52800000</v>
      </c>
      <c r="T264" s="19">
        <v>52800000</v>
      </c>
      <c r="U264" s="29">
        <v>50160000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750000</v>
      </c>
      <c r="AE264" s="26">
        <v>52800000</v>
      </c>
      <c r="AF264" s="19">
        <v>52800000</v>
      </c>
      <c r="AG264" s="29">
        <v>50160000</v>
      </c>
      <c r="AH264" s="26">
        <v>800000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49864377.828571431</v>
      </c>
      <c r="J265" s="19">
        <v>500000</v>
      </c>
      <c r="K265" s="19">
        <v>52800000</v>
      </c>
      <c r="L265" s="19">
        <v>52800000</v>
      </c>
      <c r="M265" s="29">
        <v>49995382.230740704</v>
      </c>
      <c r="N265" s="26">
        <v>550000</v>
      </c>
      <c r="O265" s="26">
        <v>52800000</v>
      </c>
      <c r="P265" s="19">
        <v>52800000</v>
      </c>
      <c r="Q265" s="29">
        <v>50124421.468966447</v>
      </c>
      <c r="R265" s="26">
        <v>600000</v>
      </c>
      <c r="S265" s="26">
        <v>52800000</v>
      </c>
      <c r="T265" s="19">
        <v>52800000</v>
      </c>
      <c r="U265" s="29">
        <v>50160000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750000</v>
      </c>
      <c r="AE265" s="26">
        <v>52800000</v>
      </c>
      <c r="AF265" s="19">
        <v>52800000</v>
      </c>
      <c r="AG265" s="29">
        <v>50160000</v>
      </c>
      <c r="AH265" s="26">
        <v>800000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49885377.828571431</v>
      </c>
      <c r="J266" s="19">
        <v>500000</v>
      </c>
      <c r="K266" s="19">
        <v>52800000</v>
      </c>
      <c r="L266" s="19">
        <v>52800000</v>
      </c>
      <c r="M266" s="29">
        <v>50016382.230740704</v>
      </c>
      <c r="N266" s="26">
        <v>550000</v>
      </c>
      <c r="O266" s="26">
        <v>52800000</v>
      </c>
      <c r="P266" s="19">
        <v>52800000</v>
      </c>
      <c r="Q266" s="29">
        <v>50145421.468966447</v>
      </c>
      <c r="R266" s="26">
        <v>600000</v>
      </c>
      <c r="S266" s="26">
        <v>52800000</v>
      </c>
      <c r="T266" s="19">
        <v>52800000</v>
      </c>
      <c r="U266" s="29">
        <v>50160000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750000</v>
      </c>
      <c r="AE266" s="26">
        <v>52800000</v>
      </c>
      <c r="AF266" s="19">
        <v>52800000</v>
      </c>
      <c r="AG266" s="29">
        <v>50160000</v>
      </c>
      <c r="AH266" s="26">
        <v>800000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49906377.828571431</v>
      </c>
      <c r="J267" s="19">
        <v>500000</v>
      </c>
      <c r="K267" s="19">
        <v>52800000</v>
      </c>
      <c r="L267" s="19">
        <v>52800000</v>
      </c>
      <c r="M267" s="29">
        <v>50037382.230740704</v>
      </c>
      <c r="N267" s="26">
        <v>550000</v>
      </c>
      <c r="O267" s="26">
        <v>52800000</v>
      </c>
      <c r="P267" s="19">
        <v>52800000</v>
      </c>
      <c r="Q267" s="29">
        <v>50160000</v>
      </c>
      <c r="R267" s="26">
        <v>600000</v>
      </c>
      <c r="S267" s="26">
        <v>52800000</v>
      </c>
      <c r="T267" s="19">
        <v>52800000</v>
      </c>
      <c r="U267" s="29">
        <v>50160000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750000</v>
      </c>
      <c r="AE267" s="26">
        <v>52800000</v>
      </c>
      <c r="AF267" s="19">
        <v>52800000</v>
      </c>
      <c r="AG267" s="29">
        <v>50160000</v>
      </c>
      <c r="AH267" s="26">
        <v>800000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49927377.828571431</v>
      </c>
      <c r="J268" s="19">
        <v>500000</v>
      </c>
      <c r="K268" s="19">
        <v>52800000</v>
      </c>
      <c r="L268" s="19">
        <v>52800000</v>
      </c>
      <c r="M268" s="29">
        <v>50058382.230740704</v>
      </c>
      <c r="N268" s="26">
        <v>550000</v>
      </c>
      <c r="O268" s="26">
        <v>52800000</v>
      </c>
      <c r="P268" s="19">
        <v>52800000</v>
      </c>
      <c r="Q268" s="29">
        <v>50160000</v>
      </c>
      <c r="R268" s="26">
        <v>600000</v>
      </c>
      <c r="S268" s="26">
        <v>52800000</v>
      </c>
      <c r="T268" s="19">
        <v>52800000</v>
      </c>
      <c r="U268" s="29">
        <v>50160000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750000</v>
      </c>
      <c r="AE268" s="26">
        <v>52800000</v>
      </c>
      <c r="AF268" s="19">
        <v>52800000</v>
      </c>
      <c r="AG268" s="29">
        <v>50160000</v>
      </c>
      <c r="AH268" s="26">
        <v>800000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49948377.828571431</v>
      </c>
      <c r="J269" s="19">
        <v>500000</v>
      </c>
      <c r="K269" s="19">
        <v>52800000</v>
      </c>
      <c r="L269" s="19">
        <v>52800000</v>
      </c>
      <c r="M269" s="29">
        <v>50079382.230740704</v>
      </c>
      <c r="N269" s="26">
        <v>550000</v>
      </c>
      <c r="O269" s="26">
        <v>52800000</v>
      </c>
      <c r="P269" s="19">
        <v>52800000</v>
      </c>
      <c r="Q269" s="29">
        <v>50160000</v>
      </c>
      <c r="R269" s="26">
        <v>600000</v>
      </c>
      <c r="S269" s="26">
        <v>52800000</v>
      </c>
      <c r="T269" s="19">
        <v>52800000</v>
      </c>
      <c r="U269" s="29">
        <v>50160000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750000</v>
      </c>
      <c r="AE269" s="26">
        <v>52800000</v>
      </c>
      <c r="AF269" s="19">
        <v>52800000</v>
      </c>
      <c r="AG269" s="29">
        <v>50160000</v>
      </c>
      <c r="AH269" s="26">
        <v>800000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49969377.828571431</v>
      </c>
      <c r="J270" s="19">
        <v>500000</v>
      </c>
      <c r="K270" s="19">
        <v>52800000</v>
      </c>
      <c r="L270" s="19">
        <v>52800000</v>
      </c>
      <c r="M270" s="29">
        <v>50100382.230740704</v>
      </c>
      <c r="N270" s="26">
        <v>550000</v>
      </c>
      <c r="O270" s="26">
        <v>52800000</v>
      </c>
      <c r="P270" s="19">
        <v>52800000</v>
      </c>
      <c r="Q270" s="29">
        <v>50160000</v>
      </c>
      <c r="R270" s="26">
        <v>600000</v>
      </c>
      <c r="S270" s="26">
        <v>52800000</v>
      </c>
      <c r="T270" s="19">
        <v>52800000</v>
      </c>
      <c r="U270" s="29">
        <v>50160000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750000</v>
      </c>
      <c r="AE270" s="26">
        <v>52800000</v>
      </c>
      <c r="AF270" s="19">
        <v>52800000</v>
      </c>
      <c r="AG270" s="29">
        <v>50160000</v>
      </c>
      <c r="AH270" s="26">
        <v>800000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49990377.828571431</v>
      </c>
      <c r="J271" s="19">
        <v>500000</v>
      </c>
      <c r="K271" s="19">
        <v>52800000</v>
      </c>
      <c r="L271" s="19">
        <v>52800000</v>
      </c>
      <c r="M271" s="29">
        <v>50121382.230740704</v>
      </c>
      <c r="N271" s="26">
        <v>550000</v>
      </c>
      <c r="O271" s="26">
        <v>52800000</v>
      </c>
      <c r="P271" s="19">
        <v>52800000</v>
      </c>
      <c r="Q271" s="29">
        <v>50160000</v>
      </c>
      <c r="R271" s="26">
        <v>600000</v>
      </c>
      <c r="S271" s="26">
        <v>52800000</v>
      </c>
      <c r="T271" s="19">
        <v>52800000</v>
      </c>
      <c r="U271" s="29">
        <v>50160000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750000</v>
      </c>
      <c r="AE271" s="26">
        <v>52800000</v>
      </c>
      <c r="AF271" s="19">
        <v>52800000</v>
      </c>
      <c r="AG271" s="29">
        <v>50160000</v>
      </c>
      <c r="AH271" s="26">
        <v>800000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50011377.828571431</v>
      </c>
      <c r="J272" s="19">
        <v>500000</v>
      </c>
      <c r="K272" s="19">
        <v>52800000</v>
      </c>
      <c r="L272" s="19">
        <v>52800000</v>
      </c>
      <c r="M272" s="29">
        <v>50142382.230740704</v>
      </c>
      <c r="N272" s="26">
        <v>550000</v>
      </c>
      <c r="O272" s="26">
        <v>52800000</v>
      </c>
      <c r="P272" s="19">
        <v>52800000</v>
      </c>
      <c r="Q272" s="29">
        <v>50160000</v>
      </c>
      <c r="R272" s="26">
        <v>600000</v>
      </c>
      <c r="S272" s="26">
        <v>52800000</v>
      </c>
      <c r="T272" s="19">
        <v>52800000</v>
      </c>
      <c r="U272" s="29">
        <v>50160000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750000</v>
      </c>
      <c r="AE272" s="26">
        <v>52800000</v>
      </c>
      <c r="AF272" s="19">
        <v>52800000</v>
      </c>
      <c r="AG272" s="29">
        <v>50160000</v>
      </c>
      <c r="AH272" s="26">
        <v>800000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50032377.828571431</v>
      </c>
      <c r="J273" s="19">
        <v>500000</v>
      </c>
      <c r="K273" s="19">
        <v>52800000</v>
      </c>
      <c r="L273" s="19">
        <v>52800000</v>
      </c>
      <c r="M273" s="29">
        <v>50160000</v>
      </c>
      <c r="N273" s="26">
        <v>550000</v>
      </c>
      <c r="O273" s="26">
        <v>52800000</v>
      </c>
      <c r="P273" s="19">
        <v>52800000</v>
      </c>
      <c r="Q273" s="29">
        <v>50160000</v>
      </c>
      <c r="R273" s="26">
        <v>600000</v>
      </c>
      <c r="S273" s="26">
        <v>52800000</v>
      </c>
      <c r="T273" s="19">
        <v>52800000</v>
      </c>
      <c r="U273" s="29">
        <v>50160000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750000</v>
      </c>
      <c r="AE273" s="26">
        <v>52800000</v>
      </c>
      <c r="AF273" s="19">
        <v>52800000</v>
      </c>
      <c r="AG273" s="29">
        <v>50160000</v>
      </c>
      <c r="AH273" s="26">
        <v>800000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50053377.828571431</v>
      </c>
      <c r="J274" s="19">
        <v>500000</v>
      </c>
      <c r="K274" s="19">
        <v>52800000</v>
      </c>
      <c r="L274" s="19">
        <v>52800000</v>
      </c>
      <c r="M274" s="29">
        <v>50160000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750000</v>
      </c>
      <c r="AE274" s="26">
        <v>52800000</v>
      </c>
      <c r="AF274" s="19">
        <v>52800000</v>
      </c>
      <c r="AG274" s="29">
        <v>50160000</v>
      </c>
      <c r="AH274" s="26">
        <v>800000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50074377.828571431</v>
      </c>
      <c r="J275" s="19">
        <v>500000</v>
      </c>
      <c r="K275" s="19">
        <v>52800000</v>
      </c>
      <c r="L275" s="19">
        <v>52800000</v>
      </c>
      <c r="M275" s="29">
        <v>50160000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800000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50095377.828571431</v>
      </c>
      <c r="J276" s="19">
        <v>500000</v>
      </c>
      <c r="K276" s="19">
        <v>52800000</v>
      </c>
      <c r="L276" s="19">
        <v>52800000</v>
      </c>
      <c r="M276" s="29">
        <v>50160000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800000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50116377.828571431</v>
      </c>
      <c r="J277" s="19">
        <v>500000</v>
      </c>
      <c r="K277" s="19">
        <v>52800000</v>
      </c>
      <c r="L277" s="19">
        <v>52800000</v>
      </c>
      <c r="M277" s="29">
        <v>50160000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800000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50137377.828571431</v>
      </c>
      <c r="J278" s="19">
        <v>500000</v>
      </c>
      <c r="K278" s="19">
        <v>52800000</v>
      </c>
      <c r="L278" s="19">
        <v>52800000</v>
      </c>
      <c r="M278" s="29">
        <v>50160000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800000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50158377.828571431</v>
      </c>
      <c r="J279" s="19">
        <v>500000</v>
      </c>
      <c r="K279" s="19">
        <v>52800000</v>
      </c>
      <c r="L279" s="19">
        <v>52800000</v>
      </c>
      <c r="M279" s="29">
        <v>50160000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800000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50160000</v>
      </c>
      <c r="J280" s="19">
        <v>500000</v>
      </c>
      <c r="K280" s="19">
        <v>52800000</v>
      </c>
      <c r="L280" s="19">
        <v>52800000</v>
      </c>
      <c r="M280" s="29">
        <v>50160000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800000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50160000</v>
      </c>
      <c r="J281" s="19">
        <v>500000</v>
      </c>
      <c r="K281" s="19">
        <v>52800000</v>
      </c>
      <c r="L281" s="19">
        <v>52800000</v>
      </c>
      <c r="M281" s="29">
        <v>50160000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800000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50160000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800000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50160000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800000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800000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800000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800000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800000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800000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800000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800000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800000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800000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800000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800000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800000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800000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800000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800000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800000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800000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800000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800000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800000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800000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2021-02-20T13:49:28Z</dcterms:modified>
</cp:coreProperties>
</file>