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priya.Krishna\OneDrive\My Stuff\GovHack - JobLock\"/>
    </mc:Choice>
  </mc:AlternateContent>
  <bookViews>
    <workbookView xWindow="0" yWindow="0" windowWidth="10710" windowHeight="7100" tabRatio="690"/>
  </bookViews>
  <sheets>
    <sheet name="Filter and mapping" sheetId="2" r:id="rId1"/>
    <sheet name="Job by Region and Industry" sheetId="10" r:id="rId2"/>
    <sheet name="Job by District and Industry" sheetId="8" r:id="rId3"/>
    <sheet name="Job by Area and Ind transform" sheetId="4" state="hidden" r:id="rId4"/>
    <sheet name="JobLock - House data transform2" sheetId="7" state="hidden" r:id="rId5"/>
    <sheet name="Earnings" sheetId="12" r:id="rId6"/>
    <sheet name="Housing by Region" sheetId="11" r:id="rId7"/>
    <sheet name="Housing by District" sheetId="3" r:id="rId8"/>
    <sheet name="JobLock - House transform1" sheetId="6" state="hidden" r:id="rId9"/>
    <sheet name="JobLock - House Source" sheetId="1" state="hidden" r:id="rId10"/>
  </sheets>
  <definedNames>
    <definedName name="_xlnm._FilterDatabase" localSheetId="4" hidden="1">'JobLock - House data transform2'!$H$1:$I$89</definedName>
  </definedNames>
  <calcPr calcId="171027"/>
  <pivotCaches>
    <pivotCache cacheId="0" r:id="rId11"/>
  </pivotCaches>
</workbook>
</file>

<file path=xl/calcChain.xml><?xml version="1.0" encoding="utf-8"?>
<calcChain xmlns="http://schemas.openxmlformats.org/spreadsheetml/2006/main">
  <c r="D3" i="7" l="1"/>
  <c r="D4" i="7"/>
  <c r="D5" i="7"/>
  <c r="D6" i="7"/>
  <c r="B81" i="4" s="1"/>
  <c r="D7" i="7"/>
  <c r="D8" i="7"/>
  <c r="D9" i="7"/>
  <c r="D10" i="7"/>
  <c r="B157" i="4" s="1"/>
  <c r="D11" i="7"/>
  <c r="D12" i="7"/>
  <c r="D13" i="7"/>
  <c r="D14" i="7"/>
  <c r="B233" i="4" s="1"/>
  <c r="D15" i="7"/>
  <c r="D16" i="7"/>
  <c r="D17" i="7"/>
  <c r="D18" i="7"/>
  <c r="B309" i="4" s="1"/>
  <c r="D19" i="7"/>
  <c r="D20" i="7"/>
  <c r="D21" i="7"/>
  <c r="D22" i="7"/>
  <c r="B385" i="4" s="1"/>
  <c r="D23" i="7"/>
  <c r="D24" i="7"/>
  <c r="D25" i="7"/>
  <c r="D26" i="7"/>
  <c r="B461" i="4" s="1"/>
  <c r="D27" i="7"/>
  <c r="D28" i="7"/>
  <c r="D29" i="7"/>
  <c r="D30" i="7"/>
  <c r="B537" i="4" s="1"/>
  <c r="D31" i="7"/>
  <c r="D32" i="7"/>
  <c r="D33" i="7"/>
  <c r="D34" i="7"/>
  <c r="B613" i="4" s="1"/>
  <c r="D35" i="7"/>
  <c r="D36" i="7"/>
  <c r="D37" i="7"/>
  <c r="D38" i="7"/>
  <c r="B689" i="4" s="1"/>
  <c r="D39" i="7"/>
  <c r="D40" i="7"/>
  <c r="D41" i="7"/>
  <c r="D42" i="7"/>
  <c r="B765" i="4" s="1"/>
  <c r="D43" i="7"/>
  <c r="D44" i="7"/>
  <c r="D45" i="7"/>
  <c r="D46" i="7"/>
  <c r="B841" i="4" s="1"/>
  <c r="D47" i="7"/>
  <c r="D48" i="7"/>
  <c r="D49" i="7"/>
  <c r="D50" i="7"/>
  <c r="B917" i="4" s="1"/>
  <c r="D51" i="7"/>
  <c r="D52" i="7"/>
  <c r="D53" i="7"/>
  <c r="D54" i="7"/>
  <c r="B993" i="4" s="1"/>
  <c r="D55" i="7"/>
  <c r="D56" i="7"/>
  <c r="D57" i="7"/>
  <c r="D58" i="7"/>
  <c r="B1069" i="4" s="1"/>
  <c r="D59" i="7"/>
  <c r="D60" i="7"/>
  <c r="D61" i="7"/>
  <c r="D62" i="7"/>
  <c r="B1145" i="4" s="1"/>
  <c r="D63" i="7"/>
  <c r="D64" i="7"/>
  <c r="D65" i="7"/>
  <c r="D66" i="7"/>
  <c r="B1221" i="4" s="1"/>
  <c r="D67" i="7"/>
  <c r="D68" i="7"/>
  <c r="D69" i="7"/>
  <c r="D2" i="7"/>
  <c r="B3" i="4" s="1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88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6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40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8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92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60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44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2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96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4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48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6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1000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8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52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20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S67" i="7"/>
  <c r="R67" i="7"/>
  <c r="S66" i="7"/>
  <c r="R66" i="7"/>
  <c r="S65" i="7"/>
  <c r="R65" i="7"/>
  <c r="S64" i="7"/>
  <c r="R64" i="7"/>
  <c r="S63" i="7"/>
  <c r="R63" i="7"/>
  <c r="S62" i="7"/>
  <c r="R62" i="7"/>
  <c r="S61" i="7"/>
  <c r="R61" i="7"/>
  <c r="S60" i="7"/>
  <c r="R60" i="7"/>
  <c r="S59" i="7"/>
  <c r="R59" i="7"/>
  <c r="S58" i="7"/>
  <c r="R58" i="7"/>
  <c r="S57" i="7"/>
  <c r="R57" i="7"/>
  <c r="S56" i="7"/>
  <c r="R56" i="7"/>
  <c r="S55" i="7"/>
  <c r="R55" i="7"/>
  <c r="S54" i="7"/>
  <c r="R54" i="7"/>
  <c r="S53" i="7"/>
  <c r="R53" i="7"/>
  <c r="S52" i="7"/>
  <c r="R52" i="7"/>
  <c r="S51" i="7"/>
  <c r="R51" i="7"/>
  <c r="S50" i="7"/>
  <c r="R50" i="7"/>
  <c r="S49" i="7"/>
  <c r="R49" i="7"/>
  <c r="S48" i="7"/>
  <c r="R48" i="7"/>
  <c r="S47" i="7"/>
  <c r="R47" i="7"/>
  <c r="S46" i="7"/>
  <c r="R46" i="7"/>
  <c r="S45" i="7"/>
  <c r="R45" i="7"/>
  <c r="S44" i="7"/>
  <c r="R44" i="7"/>
  <c r="S43" i="7"/>
  <c r="R43" i="7"/>
  <c r="S42" i="7"/>
  <c r="R42" i="7"/>
  <c r="S41" i="7"/>
  <c r="R41" i="7"/>
  <c r="S40" i="7"/>
  <c r="R40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S3" i="7"/>
  <c r="R3" i="7"/>
  <c r="S2" i="7"/>
  <c r="R2" i="7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B928" i="4" l="1"/>
  <c r="B844" i="4"/>
  <c r="B776" i="4"/>
  <c r="B692" i="4"/>
  <c r="B624" i="4"/>
  <c r="B540" i="4"/>
  <c r="B472" i="4"/>
  <c r="B388" i="4"/>
  <c r="B320" i="4"/>
  <c r="B236" i="4"/>
  <c r="B168" i="4"/>
  <c r="B84" i="4"/>
  <c r="B1232" i="4"/>
  <c r="B1148" i="4"/>
  <c r="B1080" i="4"/>
  <c r="B996" i="4"/>
  <c r="B1228" i="4"/>
  <c r="B1160" i="4"/>
  <c r="B1144" i="4"/>
  <c r="B1076" i="4"/>
  <c r="B1008" i="4"/>
  <c r="B992" i="4"/>
  <c r="B924" i="4"/>
  <c r="B856" i="4"/>
  <c r="B840" i="4"/>
  <c r="B772" i="4"/>
  <c r="B704" i="4"/>
  <c r="B688" i="4"/>
  <c r="B620" i="4"/>
  <c r="B552" i="4"/>
  <c r="B536" i="4"/>
  <c r="B468" i="4"/>
  <c r="B400" i="4"/>
  <c r="B384" i="4"/>
  <c r="B316" i="4"/>
  <c r="B248" i="4"/>
  <c r="B232" i="4"/>
  <c r="B164" i="4"/>
  <c r="B96" i="4"/>
  <c r="B80" i="4"/>
  <c r="B1224" i="4"/>
  <c r="B1156" i="4"/>
  <c r="B1072" i="4"/>
  <c r="B1004" i="4"/>
  <c r="B920" i="4"/>
  <c r="B852" i="4"/>
  <c r="B768" i="4"/>
  <c r="B700" i="4"/>
  <c r="B616" i="4"/>
  <c r="B548" i="4"/>
  <c r="B464" i="4"/>
  <c r="B396" i="4"/>
  <c r="B312" i="4"/>
  <c r="B244" i="4"/>
  <c r="B160" i="4"/>
  <c r="B92" i="4"/>
  <c r="B1235" i="4"/>
  <c r="B1231" i="4"/>
  <c r="B1227" i="4"/>
  <c r="B1223" i="4"/>
  <c r="B1219" i="4"/>
  <c r="B1159" i="4"/>
  <c r="B1155" i="4"/>
  <c r="B1151" i="4"/>
  <c r="B1147" i="4"/>
  <c r="B1143" i="4"/>
  <c r="B1083" i="4"/>
  <c r="B1079" i="4"/>
  <c r="B1075" i="4"/>
  <c r="B1071" i="4"/>
  <c r="B1067" i="4"/>
  <c r="B1007" i="4"/>
  <c r="B1003" i="4"/>
  <c r="B999" i="4"/>
  <c r="B995" i="4"/>
  <c r="B991" i="4"/>
  <c r="B931" i="4"/>
  <c r="B927" i="4"/>
  <c r="B923" i="4"/>
  <c r="B919" i="4"/>
  <c r="B915" i="4"/>
  <c r="B855" i="4"/>
  <c r="B851" i="4"/>
  <c r="B847" i="4"/>
  <c r="B843" i="4"/>
  <c r="B839" i="4"/>
  <c r="B779" i="4"/>
  <c r="B775" i="4"/>
  <c r="B771" i="4"/>
  <c r="B767" i="4"/>
  <c r="B763" i="4"/>
  <c r="B703" i="4"/>
  <c r="B699" i="4"/>
  <c r="B695" i="4"/>
  <c r="B691" i="4"/>
  <c r="B687" i="4"/>
  <c r="B627" i="4"/>
  <c r="B623" i="4"/>
  <c r="B619" i="4"/>
  <c r="B615" i="4"/>
  <c r="B611" i="4"/>
  <c r="B551" i="4"/>
  <c r="B547" i="4"/>
  <c r="B543" i="4"/>
  <c r="B539" i="4"/>
  <c r="B535" i="4"/>
  <c r="B475" i="4"/>
  <c r="B471" i="4"/>
  <c r="B467" i="4"/>
  <c r="B463" i="4"/>
  <c r="B459" i="4"/>
  <c r="B399" i="4"/>
  <c r="B395" i="4"/>
  <c r="B391" i="4"/>
  <c r="B387" i="4"/>
  <c r="B383" i="4"/>
  <c r="B323" i="4"/>
  <c r="B319" i="4"/>
  <c r="B315" i="4"/>
  <c r="B311" i="4"/>
  <c r="B307" i="4"/>
  <c r="B247" i="4"/>
  <c r="B243" i="4"/>
  <c r="B239" i="4"/>
  <c r="B235" i="4"/>
  <c r="B231" i="4"/>
  <c r="B171" i="4"/>
  <c r="B167" i="4"/>
  <c r="B163" i="4"/>
  <c r="B159" i="4"/>
  <c r="B155" i="4"/>
  <c r="B95" i="4"/>
  <c r="B91" i="4"/>
  <c r="B87" i="4"/>
  <c r="B83" i="4"/>
  <c r="B79" i="4"/>
  <c r="B1234" i="4"/>
  <c r="B1230" i="4"/>
  <c r="B1226" i="4"/>
  <c r="B1222" i="4"/>
  <c r="B1218" i="4"/>
  <c r="B1158" i="4"/>
  <c r="B1154" i="4"/>
  <c r="B1150" i="4"/>
  <c r="B1146" i="4"/>
  <c r="B1142" i="4"/>
  <c r="B1082" i="4"/>
  <c r="B1078" i="4"/>
  <c r="B1074" i="4"/>
  <c r="B1070" i="4"/>
  <c r="B1066" i="4"/>
  <c r="B1006" i="4"/>
  <c r="B1002" i="4"/>
  <c r="B998" i="4"/>
  <c r="B994" i="4"/>
  <c r="B990" i="4"/>
  <c r="B930" i="4"/>
  <c r="B926" i="4"/>
  <c r="B922" i="4"/>
  <c r="B918" i="4"/>
  <c r="B914" i="4"/>
  <c r="B854" i="4"/>
  <c r="B850" i="4"/>
  <c r="B846" i="4"/>
  <c r="B842" i="4"/>
  <c r="B838" i="4"/>
  <c r="B778" i="4"/>
  <c r="B774" i="4"/>
  <c r="B770" i="4"/>
  <c r="B766" i="4"/>
  <c r="B762" i="4"/>
  <c r="B702" i="4"/>
  <c r="B698" i="4"/>
  <c r="B694" i="4"/>
  <c r="B690" i="4"/>
  <c r="B686" i="4"/>
  <c r="B626" i="4"/>
  <c r="B622" i="4"/>
  <c r="B618" i="4"/>
  <c r="B614" i="4"/>
  <c r="B610" i="4"/>
  <c r="B550" i="4"/>
  <c r="B546" i="4"/>
  <c r="B542" i="4"/>
  <c r="B538" i="4"/>
  <c r="B534" i="4"/>
  <c r="B474" i="4"/>
  <c r="B470" i="4"/>
  <c r="B466" i="4"/>
  <c r="B462" i="4"/>
  <c r="B458" i="4"/>
  <c r="B398" i="4"/>
  <c r="B394" i="4"/>
  <c r="B390" i="4"/>
  <c r="B386" i="4"/>
  <c r="B382" i="4"/>
  <c r="B322" i="4"/>
  <c r="B318" i="4"/>
  <c r="B314" i="4"/>
  <c r="B310" i="4"/>
  <c r="B306" i="4"/>
  <c r="B246" i="4"/>
  <c r="B242" i="4"/>
  <c r="B238" i="4"/>
  <c r="B234" i="4"/>
  <c r="B230" i="4"/>
  <c r="B170" i="4"/>
  <c r="B166" i="4"/>
  <c r="B162" i="4"/>
  <c r="B158" i="4"/>
  <c r="B154" i="4"/>
  <c r="B94" i="4"/>
  <c r="B90" i="4"/>
  <c r="B86" i="4"/>
  <c r="B82" i="4"/>
  <c r="B78" i="4"/>
  <c r="B1233" i="4"/>
  <c r="B1229" i="4"/>
  <c r="B1225" i="4"/>
  <c r="B1157" i="4"/>
  <c r="B1153" i="4"/>
  <c r="B1149" i="4"/>
  <c r="B1081" i="4"/>
  <c r="B1077" i="4"/>
  <c r="B1073" i="4"/>
  <c r="B1005" i="4"/>
  <c r="B1001" i="4"/>
  <c r="B997" i="4"/>
  <c r="B929" i="4"/>
  <c r="B925" i="4"/>
  <c r="B921" i="4"/>
  <c r="B853" i="4"/>
  <c r="B849" i="4"/>
  <c r="B845" i="4"/>
  <c r="B777" i="4"/>
  <c r="B773" i="4"/>
  <c r="B769" i="4"/>
  <c r="B701" i="4"/>
  <c r="B697" i="4"/>
  <c r="B693" i="4"/>
  <c r="B625" i="4"/>
  <c r="B621" i="4"/>
  <c r="B617" i="4"/>
  <c r="B549" i="4"/>
  <c r="B545" i="4"/>
  <c r="B541" i="4"/>
  <c r="B473" i="4"/>
  <c r="B469" i="4"/>
  <c r="B465" i="4"/>
  <c r="B397" i="4"/>
  <c r="B393" i="4"/>
  <c r="B389" i="4"/>
  <c r="B321" i="4"/>
  <c r="B317" i="4"/>
  <c r="B313" i="4"/>
  <c r="B245" i="4"/>
  <c r="B241" i="4"/>
  <c r="B237" i="4"/>
  <c r="B169" i="4"/>
  <c r="B165" i="4"/>
  <c r="B161" i="4"/>
  <c r="B93" i="4"/>
  <c r="B89" i="4"/>
  <c r="B85" i="4"/>
  <c r="B6" i="4"/>
  <c r="B17" i="4"/>
  <c r="B13" i="4"/>
  <c r="B9" i="4"/>
  <c r="B5" i="4"/>
  <c r="B14" i="4"/>
  <c r="B20" i="4"/>
  <c r="B16" i="4"/>
  <c r="B12" i="4"/>
  <c r="B8" i="4"/>
  <c r="B4" i="4"/>
  <c r="B18" i="4"/>
  <c r="B10" i="4"/>
  <c r="B2" i="4"/>
  <c r="B19" i="4"/>
  <c r="B15" i="4"/>
  <c r="B11" i="4"/>
  <c r="B7" i="4"/>
  <c r="B6" i="2"/>
  <c r="B3" i="2"/>
  <c r="B4" i="2"/>
  <c r="B5" i="2"/>
  <c r="B2" i="2"/>
  <c r="B11" i="2"/>
  <c r="B10" i="2"/>
  <c r="B9" i="2"/>
  <c r="B8" i="2"/>
  <c r="B7" i="2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E2" i="1"/>
  <c r="D2" i="1"/>
</calcChain>
</file>

<file path=xl/sharedStrings.xml><?xml version="1.0" encoding="utf-8"?>
<sst xmlns="http://schemas.openxmlformats.org/spreadsheetml/2006/main" count="15850" uniqueCount="321">
  <si>
    <t>Area</t>
  </si>
  <si>
    <t>Average value June 2016</t>
  </si>
  <si>
    <t>Average value June 2015</t>
  </si>
  <si>
    <t>Change value</t>
  </si>
  <si>
    <t>New Zealand</t>
  </si>
  <si>
    <t>Main Urban Areas</t>
  </si>
  <si>
    <t>Auckland Area</t>
  </si>
  <si>
    <t>Wellington Area</t>
  </si>
  <si>
    <t>Far North District</t>
  </si>
  <si>
    <t>Whangarei District</t>
  </si>
  <si>
    <t>Kaipara District</t>
  </si>
  <si>
    <t>Rodney District</t>
  </si>
  <si>
    <t>Rodney - Hibiscus Coast</t>
  </si>
  <si>
    <t>Rodney - North</t>
  </si>
  <si>
    <t>North Shore City</t>
  </si>
  <si>
    <t>North Shore - Coastal</t>
  </si>
  <si>
    <t>North Shore - Onewa</t>
  </si>
  <si>
    <t>North Shore - North Harbour</t>
  </si>
  <si>
    <t>Waitakere City</t>
  </si>
  <si>
    <t>Auckland City</t>
  </si>
  <si>
    <t>Auckland City - Central</t>
  </si>
  <si>
    <t>Auckland_City - East</t>
  </si>
  <si>
    <t>Auckland City - South</t>
  </si>
  <si>
    <t>Auckland City - Islands</t>
  </si>
  <si>
    <t>Manukau City</t>
  </si>
  <si>
    <t>Manukau - East</t>
  </si>
  <si>
    <t>Manukau - Central</t>
  </si>
  <si>
    <t>Manukau - North West</t>
  </si>
  <si>
    <t>Papakura District</t>
  </si>
  <si>
    <t>Franklin District</t>
  </si>
  <si>
    <t>Thames-Coromandel District</t>
  </si>
  <si>
    <t>Hauraki District</t>
  </si>
  <si>
    <t>Waikato District</t>
  </si>
  <si>
    <t>Matamata-Piako District</t>
  </si>
  <si>
    <t>Hamilton City</t>
  </si>
  <si>
    <t>Hamilton - North East</t>
  </si>
  <si>
    <t>Hamilton - Central &amp; North West</t>
  </si>
  <si>
    <t>Hamilton - South East</t>
  </si>
  <si>
    <t>Hamilton - South West</t>
  </si>
  <si>
    <t>Waipa District</t>
  </si>
  <si>
    <t>Otorohanga District</t>
  </si>
  <si>
    <t>South Waikato District</t>
  </si>
  <si>
    <t>Waitomo District</t>
  </si>
  <si>
    <t>Taupo District</t>
  </si>
  <si>
    <t>Western Bay of Plenty District</t>
  </si>
  <si>
    <t>Tauranga City</t>
  </si>
  <si>
    <t>Rotorua District</t>
  </si>
  <si>
    <t>Whakatane District</t>
  </si>
  <si>
    <t>Kawerau District</t>
  </si>
  <si>
    <t>Opotiki District</t>
  </si>
  <si>
    <t>Gisborne District</t>
  </si>
  <si>
    <t>Wairoa District</t>
  </si>
  <si>
    <t>Hastings District</t>
  </si>
  <si>
    <t>Napier City</t>
  </si>
  <si>
    <t>Central Hawkes Bay District</t>
  </si>
  <si>
    <t>New Plymouth District</t>
  </si>
  <si>
    <t>Stratford District</t>
  </si>
  <si>
    <t>South Taranaki District</t>
  </si>
  <si>
    <t>Ruapehu District</t>
  </si>
  <si>
    <t>Whanganui District</t>
  </si>
  <si>
    <t>Rangitikei District</t>
  </si>
  <si>
    <t>Manawatu District</t>
  </si>
  <si>
    <t>Palmerston North City</t>
  </si>
  <si>
    <t>Tararua District</t>
  </si>
  <si>
    <t>Horowhenua District</t>
  </si>
  <si>
    <t>Kapiti Coast District</t>
  </si>
  <si>
    <t>Porirua City</t>
  </si>
  <si>
    <t>Upper Hutt City</t>
  </si>
  <si>
    <t>Lower Hutt City</t>
  </si>
  <si>
    <t>Wellington City</t>
  </si>
  <si>
    <t>Wellington - Central &amp; South</t>
  </si>
  <si>
    <t>Wellington - East</t>
  </si>
  <si>
    <t>Wellington - North</t>
  </si>
  <si>
    <t>Wellington - West</t>
  </si>
  <si>
    <t>Masterton District</t>
  </si>
  <si>
    <t>Carterton District</t>
  </si>
  <si>
    <t>South Wairarapa District</t>
  </si>
  <si>
    <t>Tasman District</t>
  </si>
  <si>
    <t>Nelson City</t>
  </si>
  <si>
    <t>Marlborough District</t>
  </si>
  <si>
    <t>Kaikoura District</t>
  </si>
  <si>
    <t>Buller District</t>
  </si>
  <si>
    <t>Grey District</t>
  </si>
  <si>
    <t>Westland District</t>
  </si>
  <si>
    <t>Hurunui District</t>
  </si>
  <si>
    <t>Waimakariri District</t>
  </si>
  <si>
    <t>Christchurch City</t>
  </si>
  <si>
    <t>Christchurch - East</t>
  </si>
  <si>
    <t>Christchurch - Hills</t>
  </si>
  <si>
    <t>Christchurch - Central &amp; North</t>
  </si>
  <si>
    <t>Christchurch - Southwest</t>
  </si>
  <si>
    <t>Christchurch - Banks Peninsula</t>
  </si>
  <si>
    <t>Selwyn District</t>
  </si>
  <si>
    <t>Ashburton District</t>
  </si>
  <si>
    <t>Timaru District</t>
  </si>
  <si>
    <t>MacKenzie District</t>
  </si>
  <si>
    <t>Waimate District</t>
  </si>
  <si>
    <t>Waitaki District</t>
  </si>
  <si>
    <t>Central Otago District</t>
  </si>
  <si>
    <t>Queenstown-Lakes District</t>
  </si>
  <si>
    <t>Dunedin City</t>
  </si>
  <si>
    <t>Dunedin - Central &amp; North</t>
  </si>
  <si>
    <t>Dunedin - Peninsular &amp; Coastal</t>
  </si>
  <si>
    <t>Dunedin - South</t>
  </si>
  <si>
    <t>Dunedin - Taieri</t>
  </si>
  <si>
    <t>Clutha District</t>
  </si>
  <si>
    <t>Southland District</t>
  </si>
  <si>
    <t>Gore District</t>
  </si>
  <si>
    <t>Invercargill City</t>
  </si>
  <si>
    <t>Average value June 2016 in K</t>
  </si>
  <si>
    <t>Average value June 2015 in K</t>
  </si>
  <si>
    <t>Area District</t>
  </si>
  <si>
    <t>Max</t>
  </si>
  <si>
    <t>Min</t>
  </si>
  <si>
    <t>Price Range</t>
  </si>
  <si>
    <t>Option</t>
  </si>
  <si>
    <t>Buy</t>
  </si>
  <si>
    <t>Rent</t>
  </si>
  <si>
    <t>Region</t>
  </si>
  <si>
    <t>Region Code</t>
  </si>
  <si>
    <t>Region Name</t>
  </si>
  <si>
    <t>AUK</t>
  </si>
  <si>
    <t>BOP</t>
  </si>
  <si>
    <t>CAN</t>
  </si>
  <si>
    <t>GIS</t>
  </si>
  <si>
    <t>HKB</t>
  </si>
  <si>
    <t>MWT</t>
  </si>
  <si>
    <t>MBH</t>
  </si>
  <si>
    <t>NSN</t>
  </si>
  <si>
    <t>NTL</t>
  </si>
  <si>
    <t>OTA</t>
  </si>
  <si>
    <t>STL</t>
  </si>
  <si>
    <t>TAS</t>
  </si>
  <si>
    <t>TKI</t>
  </si>
  <si>
    <t>WKO</t>
  </si>
  <si>
    <t>WGN</t>
  </si>
  <si>
    <t>WTC</t>
  </si>
  <si>
    <t>XXX</t>
  </si>
  <si>
    <t>Auckland</t>
  </si>
  <si>
    <t>Bay of Plenty</t>
  </si>
  <si>
    <t>Canterbury</t>
  </si>
  <si>
    <t>Gisborne</t>
  </si>
  <si>
    <t>Manawatu-Whanganui</t>
  </si>
  <si>
    <t>Marlborough</t>
  </si>
  <si>
    <t>Nelson</t>
  </si>
  <si>
    <t>Northland</t>
  </si>
  <si>
    <t>Otago</t>
  </si>
  <si>
    <t>Southland</t>
  </si>
  <si>
    <t>Tasman</t>
  </si>
  <si>
    <t>Taranaki</t>
  </si>
  <si>
    <t>Waikato</t>
  </si>
  <si>
    <t>Wellington</t>
  </si>
  <si>
    <t>West Coast</t>
  </si>
  <si>
    <t>Hawke's Bay</t>
  </si>
  <si>
    <t>Average Buy Value in K</t>
  </si>
  <si>
    <t>MinValue</t>
  </si>
  <si>
    <t>MaxValue</t>
  </si>
  <si>
    <t>Buying Change % (CY vs. LY)</t>
  </si>
  <si>
    <t>Others</t>
  </si>
  <si>
    <t>Row Labels</t>
  </si>
  <si>
    <t>Average rents of 2016</t>
  </si>
  <si>
    <t>Manawatu-Wanganui</t>
  </si>
  <si>
    <t>National Total</t>
  </si>
  <si>
    <t>Christchurch</t>
  </si>
  <si>
    <t>Dunedin</t>
  </si>
  <si>
    <t>Hamilton</t>
  </si>
  <si>
    <t>Invercargill</t>
  </si>
  <si>
    <t>Mackenzie District</t>
  </si>
  <si>
    <t>Manukau</t>
  </si>
  <si>
    <t>Napier</t>
  </si>
  <si>
    <t>North Shore</t>
  </si>
  <si>
    <t>Palmerston North</t>
  </si>
  <si>
    <t>Tauranga District</t>
  </si>
  <si>
    <t>Waitakere</t>
  </si>
  <si>
    <t>Wanganui District</t>
  </si>
  <si>
    <t>Western Bay Of Plenty District</t>
  </si>
  <si>
    <t>Grand Total</t>
  </si>
  <si>
    <t>TA</t>
  </si>
  <si>
    <t>Average Rent Value</t>
  </si>
  <si>
    <t>Industry</t>
  </si>
  <si>
    <t>Count of Companies</t>
  </si>
  <si>
    <t>Employee Count</t>
  </si>
  <si>
    <t>A Agriculture, Forestry and Fishing</t>
  </si>
  <si>
    <t>B Mining</t>
  </si>
  <si>
    <t>C Manufacturing</t>
  </si>
  <si>
    <t>D Electricity, Gas, Water and Waste Services</t>
  </si>
  <si>
    <t>E Construction</t>
  </si>
  <si>
    <t>F Wholesale Trade</t>
  </si>
  <si>
    <t>G Retail Trade</t>
  </si>
  <si>
    <t>H Accommodation and Food Services</t>
  </si>
  <si>
    <t>I Transport, Postal and Warehousing</t>
  </si>
  <si>
    <t>J Information Media and Telecommunications</t>
  </si>
  <si>
    <t>K Financial and Insurance Services</t>
  </si>
  <si>
    <t>L Rental, Hiring and Real Estate Services</t>
  </si>
  <si>
    <t>M Professional, Scientific and Technical Services</t>
  </si>
  <si>
    <t>N Administrative and Support Services</t>
  </si>
  <si>
    <t>O Public Administration and Safety</t>
  </si>
  <si>
    <t>P Education and Training</t>
  </si>
  <si>
    <t>Q Health Care and Social Assistance</t>
  </si>
  <si>
    <t>R Arts and Recreation Services</t>
  </si>
  <si>
    <t>S Other Services</t>
  </si>
  <si>
    <t>..</t>
  </si>
  <si>
    <t>Chatham Islands Territory</t>
  </si>
  <si>
    <t>Other</t>
  </si>
  <si>
    <t>Chef</t>
  </si>
  <si>
    <t>Chemical Engineer</t>
  </si>
  <si>
    <t>Electric Line Mechanic</t>
  </si>
  <si>
    <t>Electrician (General)</t>
  </si>
  <si>
    <t>Skills List</t>
  </si>
  <si>
    <t>Forest Scientist</t>
  </si>
  <si>
    <t>Construction Project Manager (Roading and Infrastructure)</t>
  </si>
  <si>
    <t>Project Builder (including Building Project Manager and Site Foreman)</t>
  </si>
  <si>
    <t>Quantity Surveyor</t>
  </si>
  <si>
    <t>Surveyor</t>
  </si>
  <si>
    <t>Materials Engineer</t>
  </si>
  <si>
    <t>Industrial Engineer</t>
  </si>
  <si>
    <t>Mechanical Engineer</t>
  </si>
  <si>
    <t>Production or Plant Engineer</t>
  </si>
  <si>
    <t>Electrical Engineer</t>
  </si>
  <si>
    <t>Electronics Engineer</t>
  </si>
  <si>
    <t>Electrical Engineering Technician</t>
  </si>
  <si>
    <t>Electronic Engineering Technician</t>
  </si>
  <si>
    <t>Civil Engineer</t>
  </si>
  <si>
    <t>Geotechnical Engineer</t>
  </si>
  <si>
    <t>Structural Engineer</t>
  </si>
  <si>
    <t>Civil Engineering Technician</t>
  </si>
  <si>
    <t>Ship's Officer</t>
  </si>
  <si>
    <t>Ship's Engineer</t>
  </si>
  <si>
    <t>Ship's Master</t>
  </si>
  <si>
    <t>Multimedia Specialist (Film Animator)</t>
  </si>
  <si>
    <t>Procurement Manager</t>
  </si>
  <si>
    <t>Other Spatial Scientist</t>
  </si>
  <si>
    <t>Environmental Research Scientist</t>
  </si>
  <si>
    <t>Food Technologist</t>
  </si>
  <si>
    <t>Anaesthetist</t>
  </si>
  <si>
    <t>Clinical Psychologist</t>
  </si>
  <si>
    <t>Diagnostic and Interventional Radiologist</t>
  </si>
  <si>
    <t>General Practitioner</t>
  </si>
  <si>
    <t>Medical Radiation Therapist</t>
  </si>
  <si>
    <t>Medical Laboratory Scientist – including Cytotechnologist (Cytoscientist)</t>
  </si>
  <si>
    <t>Registered Nurse (Aged Care)</t>
  </si>
  <si>
    <t>Registered Nurse (Critical Care and Emergency)</t>
  </si>
  <si>
    <t>Registered Nurse (Medical)</t>
  </si>
  <si>
    <t>Registered Nurse (Perioperative)</t>
  </si>
  <si>
    <t>Obstetrician and Gynaecologist</t>
  </si>
  <si>
    <t>Pathologist</t>
  </si>
  <si>
    <t>Physicist (Medical)</t>
  </si>
  <si>
    <t>Physiotherapist</t>
  </si>
  <si>
    <t>Psychiatrist</t>
  </si>
  <si>
    <t>Renal Medicine Specialist</t>
  </si>
  <si>
    <t>Sonographer</t>
  </si>
  <si>
    <t>Specialist Physician in Palliative Medicine</t>
  </si>
  <si>
    <t>Surgeon (General)</t>
  </si>
  <si>
    <t>Veterinarian</t>
  </si>
  <si>
    <t>Housing Option</t>
  </si>
  <si>
    <t>Population</t>
  </si>
  <si>
    <t>Rodney Local Board Area</t>
  </si>
  <si>
    <t>Hibiscus and Bays Local Board Area</t>
  </si>
  <si>
    <t>Upper Harbour Local Board Area</t>
  </si>
  <si>
    <t>Kaipatiki Local Board Area</t>
  </si>
  <si>
    <t>Devonport-Takapuna Local Board Area</t>
  </si>
  <si>
    <t>Henderson-Massey Local Board Area</t>
  </si>
  <si>
    <t>Waitakere Ranges Local Board Area</t>
  </si>
  <si>
    <t>Great Barrier Local Board Area</t>
  </si>
  <si>
    <t>Waiheke Local Board Area</t>
  </si>
  <si>
    <t>Waitemata Local Board Area</t>
  </si>
  <si>
    <t>Whau Local Board Area</t>
  </si>
  <si>
    <t>Albert-Eden Local Board Area</t>
  </si>
  <si>
    <t>Puketapapa Local Board Area</t>
  </si>
  <si>
    <t>Orakei Local Board Area</t>
  </si>
  <si>
    <t>Maungakiekie-Tamaki Local Board Area</t>
  </si>
  <si>
    <t>Howick Local Board Area</t>
  </si>
  <si>
    <t>Mangere-Otahuhu Local Board Area</t>
  </si>
  <si>
    <t>Otara-Papatoetoe Local Board Area</t>
  </si>
  <si>
    <t>Manurewa Local Board Area</t>
  </si>
  <si>
    <t>Papakura Local Board Area</t>
  </si>
  <si>
    <t>Franklin Local Board Area</t>
  </si>
  <si>
    <t>Population in K</t>
  </si>
  <si>
    <t>RegionCode</t>
  </si>
  <si>
    <t>ZZZ</t>
  </si>
  <si>
    <t>Sum of Count of Companies</t>
  </si>
  <si>
    <t>Sum of Employee Count</t>
  </si>
  <si>
    <t>Average Weekly Earnings</t>
  </si>
  <si>
    <t>Agriculture, Forestry and Fishing</t>
  </si>
  <si>
    <t>Northland Region</t>
  </si>
  <si>
    <t>Mining</t>
  </si>
  <si>
    <t>Auckland Region</t>
  </si>
  <si>
    <t>Manufacturing</t>
  </si>
  <si>
    <t>Waikato Region</t>
  </si>
  <si>
    <t>Electricity, Gas, Water and Waste Services</t>
  </si>
  <si>
    <t>Bay of Plenty Region</t>
  </si>
  <si>
    <t>Construction</t>
  </si>
  <si>
    <t>Gisborne/Hawkes Bay Regions</t>
  </si>
  <si>
    <t>Wholesale Trade</t>
  </si>
  <si>
    <t>Taranaki Region</t>
  </si>
  <si>
    <t>Retail Trade and Accommodation</t>
  </si>
  <si>
    <t>Manawatu-Wanganui Region</t>
  </si>
  <si>
    <t>Transport, Postal and Warehousing</t>
  </si>
  <si>
    <t>Wellington Region</t>
  </si>
  <si>
    <t>Information, Media and Telecommunications</t>
  </si>
  <si>
    <t>Tasman/Nelson/Marlborough/West Coast Regions</t>
  </si>
  <si>
    <t>Financial and Insurance Services</t>
  </si>
  <si>
    <t>Canterbury Region</t>
  </si>
  <si>
    <t>Rental, Hiring and Real Estate Services</t>
  </si>
  <si>
    <t>Otago Region</t>
  </si>
  <si>
    <t>Professional and Administrative Services</t>
  </si>
  <si>
    <t>Southland Region</t>
  </si>
  <si>
    <t>Public Administration and Safety</t>
  </si>
  <si>
    <t>Education and Training</t>
  </si>
  <si>
    <t>Health</t>
  </si>
  <si>
    <t>Art, Recreation and Other Services</t>
  </si>
  <si>
    <t>Not Specified</t>
  </si>
  <si>
    <t>Distinct Industries</t>
  </si>
  <si>
    <t>Retail Trade</t>
  </si>
  <si>
    <t>Accommodation and Food Services</t>
  </si>
  <si>
    <t>Information Media and Telecommunications</t>
  </si>
  <si>
    <t>Professional, Scientific and Technical Services</t>
  </si>
  <si>
    <t>Administrative and Support Services</t>
  </si>
  <si>
    <t>Health Care and Social Assistance</t>
  </si>
  <si>
    <t>Arts and Recreation Services</t>
  </si>
  <si>
    <t>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</si>
</sst>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u/>
      <sz val="8"/>
      <color indexed="9"/>
      <name val="Verdan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7F7F6"/>
        <bgColor indexed="64"/>
      </patternFill>
    </fill>
    <fill>
      <patternFill patternType="solid">
        <fgColor rgb="FF67999A"/>
        <bgColor indexed="64"/>
      </patternFill>
    </fill>
    <fill>
      <patternFill patternType="solid">
        <fgColor rgb="FFEEEEE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23">
    <xf numFmtId="0" fontId="0" fillId="0" borderId="0" xfId="0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6" fillId="0" borderId="0" xfId="0" applyFont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8" fillId="0" borderId="0" xfId="0" applyFont="1"/>
    <xf numFmtId="0" fontId="19" fillId="0" borderId="0" xfId="0" applyFont="1"/>
    <xf numFmtId="6" fontId="19" fillId="0" borderId="0" xfId="0" applyNumberFormat="1" applyFont="1" applyAlignment="1">
      <alignment horizontal="right"/>
    </xf>
    <xf numFmtId="10" fontId="19" fillId="0" borderId="0" xfId="0" applyNumberFormat="1" applyFont="1" applyAlignment="1">
      <alignment horizontal="right"/>
    </xf>
    <xf numFmtId="0" fontId="16" fillId="33" borderId="0" xfId="0" applyFont="1" applyFill="1" applyBorder="1"/>
    <xf numFmtId="1" fontId="0" fillId="0" borderId="0" xfId="0" applyNumberFormat="1"/>
    <xf numFmtId="0" fontId="0" fillId="0" borderId="0" xfId="0" pivotButton="1"/>
    <xf numFmtId="0" fontId="21" fillId="34" borderId="11" xfId="42" applyFont="1" applyFill="1" applyBorder="1" applyAlignment="1">
      <alignment wrapText="1"/>
    </xf>
    <xf numFmtId="0" fontId="22" fillId="35" borderId="11" xfId="42" applyFont="1" applyFill="1" applyBorder="1" applyAlignment="1">
      <alignment horizontal="center" vertical="top" wrapText="1"/>
    </xf>
    <xf numFmtId="0" fontId="20" fillId="0" borderId="0" xfId="42"/>
    <xf numFmtId="0" fontId="23" fillId="34" borderId="11" xfId="42" applyFont="1" applyFill="1" applyBorder="1" applyAlignment="1">
      <alignment vertical="top" wrapText="1"/>
    </xf>
    <xf numFmtId="0" fontId="24" fillId="0" borderId="11" xfId="42" applyNumberFormat="1" applyFont="1" applyBorder="1" applyAlignment="1">
      <alignment horizontal="right"/>
    </xf>
    <xf numFmtId="0" fontId="24" fillId="36" borderId="11" xfId="42" applyNumberFormat="1" applyFont="1" applyFill="1" applyBorder="1" applyAlignment="1">
      <alignment horizontal="right"/>
    </xf>
    <xf numFmtId="0" fontId="25" fillId="0" borderId="0" xfId="42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JobLock%20-%20House%20Sa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ipriya Krishna" refreshedDate="42581.612163194448" createdVersion="6" refreshedVersion="6" minRefreshableVersion="3" recordCount="1273">
  <cacheSource type="worksheet">
    <worksheetSource ref="O1:T1274" sheet="Job by Area and Ind transform" r:id="rId2"/>
  </cacheSource>
  <cacheFields count="6">
    <cacheField name="RegionCode" numFmtId="0">
      <sharedItems count="17">
        <s v="NTL"/>
        <s v="AUK"/>
        <s v="WKO"/>
        <s v="BOP"/>
        <s v="GIS"/>
        <s v="HKB"/>
        <s v="TKI"/>
        <s v="MWT"/>
        <s v="WGN"/>
        <s v="TAS"/>
        <s v="NSN"/>
        <s v="MBH"/>
        <s v="CAN"/>
        <s v="WTC"/>
        <s v="ZZZ"/>
        <s v="OTA"/>
        <s v="STL"/>
      </sharedItems>
    </cacheField>
    <cacheField name="Region" numFmtId="0">
      <sharedItems count="17">
        <s v="Northland"/>
        <s v="Auckland"/>
        <s v="Waikato"/>
        <s v="Bay of Plenty"/>
        <s v="Gisborne"/>
        <s v="Hawke's Bay"/>
        <s v="Taranaki"/>
        <s v="Manawatu-Whanganui"/>
        <s v="Wellington"/>
        <s v="Tasman"/>
        <s v="Nelson"/>
        <s v="Marlborough"/>
        <s v="Canterbury"/>
        <s v="West Coast"/>
        <s v="Others"/>
        <s v="Otago"/>
        <s v="Southland"/>
      </sharedItems>
    </cacheField>
    <cacheField name="Area" numFmtId="0">
      <sharedItems/>
    </cacheField>
    <cacheField name="Industry" numFmtId="0">
      <sharedItems count="19">
        <s v="A Agriculture, Forestry and Fishing"/>
        <s v="B Mining"/>
        <s v="C Manufacturing"/>
        <s v="D Electricity, Gas, Water and Waste Services"/>
        <s v="E Construction"/>
        <s v="F Wholesale Trade"/>
        <s v="G Retail Trade"/>
        <s v="H Accommodation and Food Services"/>
        <s v="I Transport, Postal and Warehousing"/>
        <s v="J Information Media and Telecommunications"/>
        <s v="K Financial and Insurance Services"/>
        <s v="L Rental, Hiring and Real Estate Services"/>
        <s v="M Professional, Scientific and Technical Services"/>
        <s v="N Administrative and Support Services"/>
        <s v="O Public Administration and Safety"/>
        <s v="P Education and Training"/>
        <s v="Q Health Care and Social Assistance"/>
        <s v="R Arts and Recreation Services"/>
        <s v="S Other Services"/>
      </sharedItems>
    </cacheField>
    <cacheField name="Count of Companies" numFmtId="0">
      <sharedItems containsString="0" containsBlank="1" containsNumber="1" containsInteger="1" minValue="0" maxValue="36918"/>
    </cacheField>
    <cacheField name="Employee Count" numFmtId="0">
      <sharedItems containsString="0" containsBlank="1" containsNumber="1" containsInteger="1" minValue="0" maxValue="737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3">
  <r>
    <x v="0"/>
    <x v="0"/>
    <s v="Far North District"/>
    <x v="0"/>
    <n v="2148"/>
    <n v="2000"/>
  </r>
  <r>
    <x v="0"/>
    <x v="0"/>
    <s v="Far North District"/>
    <x v="1"/>
    <n v="12"/>
    <n v="55"/>
  </r>
  <r>
    <x v="0"/>
    <x v="0"/>
    <s v="Far North District"/>
    <x v="2"/>
    <n v="258"/>
    <n v="1290"/>
  </r>
  <r>
    <x v="0"/>
    <x v="0"/>
    <s v="Far North District"/>
    <x v="3"/>
    <n v="24"/>
    <n v="270"/>
  </r>
  <r>
    <x v="0"/>
    <x v="0"/>
    <s v="Far North District"/>
    <x v="4"/>
    <n v="738"/>
    <n v="910"/>
  </r>
  <r>
    <x v="0"/>
    <x v="0"/>
    <s v="Far North District"/>
    <x v="5"/>
    <n v="135"/>
    <n v="270"/>
  </r>
  <r>
    <x v="0"/>
    <x v="0"/>
    <s v="Far North District"/>
    <x v="6"/>
    <n v="411"/>
    <n v="2190"/>
  </r>
  <r>
    <x v="0"/>
    <x v="0"/>
    <s v="Far North District"/>
    <x v="7"/>
    <n v="414"/>
    <n v="1960"/>
  </r>
  <r>
    <x v="0"/>
    <x v="0"/>
    <s v="Far North District"/>
    <x v="8"/>
    <n v="216"/>
    <n v="710"/>
  </r>
  <r>
    <x v="0"/>
    <x v="0"/>
    <s v="Far North District"/>
    <x v="9"/>
    <n v="36"/>
    <n v="65"/>
  </r>
  <r>
    <x v="0"/>
    <x v="0"/>
    <s v="Far North District"/>
    <x v="10"/>
    <n v="249"/>
    <n v="260"/>
  </r>
  <r>
    <x v="0"/>
    <x v="0"/>
    <s v="Far North District"/>
    <x v="11"/>
    <n v="1200"/>
    <n v="370"/>
  </r>
  <r>
    <x v="0"/>
    <x v="0"/>
    <s v="Far North District"/>
    <x v="12"/>
    <n v="399"/>
    <n v="490"/>
  </r>
  <r>
    <x v="0"/>
    <x v="0"/>
    <s v="Far North District"/>
    <x v="13"/>
    <n v="153"/>
    <n v="530"/>
  </r>
  <r>
    <x v="0"/>
    <x v="0"/>
    <s v="Far North District"/>
    <x v="14"/>
    <n v="75"/>
    <n v="950"/>
  </r>
  <r>
    <x v="0"/>
    <x v="0"/>
    <s v="Far North District"/>
    <x v="15"/>
    <n v="204"/>
    <n v="2150"/>
  </r>
  <r>
    <x v="0"/>
    <x v="0"/>
    <s v="Far North District"/>
    <x v="16"/>
    <n v="228"/>
    <n v="2420"/>
  </r>
  <r>
    <x v="0"/>
    <x v="0"/>
    <s v="Far North District"/>
    <x v="17"/>
    <n v="135"/>
    <n v="310"/>
  </r>
  <r>
    <x v="0"/>
    <x v="0"/>
    <s v="Far North District"/>
    <x v="18"/>
    <n v="333"/>
    <n v="630"/>
  </r>
  <r>
    <x v="0"/>
    <x v="0"/>
    <s v="Whangarei District"/>
    <x v="0"/>
    <n v="1863"/>
    <n v="1470"/>
  </r>
  <r>
    <x v="0"/>
    <x v="0"/>
    <s v="Whangarei District"/>
    <x v="1"/>
    <n v="18"/>
    <n v="70"/>
  </r>
  <r>
    <x v="0"/>
    <x v="0"/>
    <s v="Whangarei District"/>
    <x v="2"/>
    <n v="378"/>
    <n v="3690"/>
  </r>
  <r>
    <x v="0"/>
    <x v="0"/>
    <s v="Whangarei District"/>
    <x v="3"/>
    <n v="18"/>
    <n v="520"/>
  </r>
  <r>
    <x v="0"/>
    <x v="0"/>
    <s v="Whangarei District"/>
    <x v="4"/>
    <n v="1056"/>
    <n v="2420"/>
  </r>
  <r>
    <x v="0"/>
    <x v="0"/>
    <s v="Whangarei District"/>
    <x v="5"/>
    <n v="255"/>
    <n v="1140"/>
  </r>
  <r>
    <x v="0"/>
    <x v="0"/>
    <s v="Whangarei District"/>
    <x v="6"/>
    <n v="558"/>
    <n v="3550"/>
  </r>
  <r>
    <x v="0"/>
    <x v="0"/>
    <s v="Whangarei District"/>
    <x v="7"/>
    <n v="291"/>
    <n v="1820"/>
  </r>
  <r>
    <x v="0"/>
    <x v="0"/>
    <s v="Whangarei District"/>
    <x v="8"/>
    <n v="306"/>
    <n v="1290"/>
  </r>
  <r>
    <x v="0"/>
    <x v="0"/>
    <s v="Whangarei District"/>
    <x v="9"/>
    <n v="45"/>
    <n v="290"/>
  </r>
  <r>
    <x v="0"/>
    <x v="0"/>
    <s v="Whangarei District"/>
    <x v="10"/>
    <n v="621"/>
    <n v="530"/>
  </r>
  <r>
    <x v="0"/>
    <x v="0"/>
    <s v="Whangarei District"/>
    <x v="11"/>
    <n v="1728"/>
    <n v="450"/>
  </r>
  <r>
    <x v="0"/>
    <x v="0"/>
    <s v="Whangarei District"/>
    <x v="12"/>
    <n v="627"/>
    <n v="1360"/>
  </r>
  <r>
    <x v="0"/>
    <x v="0"/>
    <s v="Whangarei District"/>
    <x v="13"/>
    <n v="258"/>
    <n v="1480"/>
  </r>
  <r>
    <x v="0"/>
    <x v="0"/>
    <s v="Whangarei District"/>
    <x v="14"/>
    <n v="81"/>
    <n v="1680"/>
  </r>
  <r>
    <x v="0"/>
    <x v="0"/>
    <s v="Whangarei District"/>
    <x v="15"/>
    <n v="204"/>
    <n v="3060"/>
  </r>
  <r>
    <x v="0"/>
    <x v="0"/>
    <s v="Whangarei District"/>
    <x v="16"/>
    <n v="441"/>
    <n v="5310"/>
  </r>
  <r>
    <x v="0"/>
    <x v="0"/>
    <s v="Whangarei District"/>
    <x v="17"/>
    <n v="159"/>
    <n v="450"/>
  </r>
  <r>
    <x v="0"/>
    <x v="0"/>
    <s v="Whangarei District"/>
    <x v="18"/>
    <n v="390"/>
    <n v="1110"/>
  </r>
  <r>
    <x v="0"/>
    <x v="0"/>
    <s v="Kaipara District"/>
    <x v="0"/>
    <n v="1356"/>
    <n v="1460"/>
  </r>
  <r>
    <x v="0"/>
    <x v="0"/>
    <s v="Kaipara District"/>
    <x v="1"/>
    <n v="6"/>
    <n v="60"/>
  </r>
  <r>
    <x v="0"/>
    <x v="0"/>
    <s v="Kaipara District"/>
    <x v="2"/>
    <n v="114"/>
    <n v="830"/>
  </r>
  <r>
    <x v="0"/>
    <x v="0"/>
    <s v="Kaipara District"/>
    <x v="3"/>
    <n v="6"/>
    <m/>
  </r>
  <r>
    <x v="0"/>
    <x v="0"/>
    <s v="Kaipara District"/>
    <x v="4"/>
    <n v="327"/>
    <n v="360"/>
  </r>
  <r>
    <x v="0"/>
    <x v="0"/>
    <s v="Kaipara District"/>
    <x v="5"/>
    <n v="63"/>
    <n v="310"/>
  </r>
  <r>
    <x v="0"/>
    <x v="0"/>
    <s v="Kaipara District"/>
    <x v="6"/>
    <n v="153"/>
    <n v="560"/>
  </r>
  <r>
    <x v="0"/>
    <x v="0"/>
    <s v="Kaipara District"/>
    <x v="7"/>
    <n v="93"/>
    <n v="250"/>
  </r>
  <r>
    <x v="0"/>
    <x v="0"/>
    <s v="Kaipara District"/>
    <x v="8"/>
    <n v="69"/>
    <n v="170"/>
  </r>
  <r>
    <x v="0"/>
    <x v="0"/>
    <s v="Kaipara District"/>
    <x v="9"/>
    <n v="15"/>
    <n v="65"/>
  </r>
  <r>
    <x v="0"/>
    <x v="0"/>
    <s v="Kaipara District"/>
    <x v="10"/>
    <n v="108"/>
    <n v="30"/>
  </r>
  <r>
    <x v="0"/>
    <x v="0"/>
    <s v="Kaipara District"/>
    <x v="11"/>
    <n v="687"/>
    <n v="80"/>
  </r>
  <r>
    <x v="0"/>
    <x v="0"/>
    <s v="Kaipara District"/>
    <x v="12"/>
    <n v="129"/>
    <n v="160"/>
  </r>
  <r>
    <x v="0"/>
    <x v="0"/>
    <s v="Kaipara District"/>
    <x v="13"/>
    <n v="45"/>
    <n v="230"/>
  </r>
  <r>
    <x v="0"/>
    <x v="0"/>
    <s v="Kaipara District"/>
    <x v="14"/>
    <n v="21"/>
    <n v="160"/>
  </r>
  <r>
    <x v="0"/>
    <x v="0"/>
    <s v="Kaipara District"/>
    <x v="15"/>
    <n v="51"/>
    <n v="530"/>
  </r>
  <r>
    <x v="0"/>
    <x v="0"/>
    <s v="Kaipara District"/>
    <x v="16"/>
    <n v="57"/>
    <n v="320"/>
  </r>
  <r>
    <x v="0"/>
    <x v="0"/>
    <s v="Kaipara District"/>
    <x v="17"/>
    <n v="39"/>
    <n v="95"/>
  </r>
  <r>
    <x v="0"/>
    <x v="0"/>
    <s v="Kaipara District"/>
    <x v="18"/>
    <n v="114"/>
    <n v="130"/>
  </r>
  <r>
    <x v="1"/>
    <x v="1"/>
    <s v="Auckland"/>
    <x v="0"/>
    <n v="4419"/>
    <n v="5790"/>
  </r>
  <r>
    <x v="1"/>
    <x v="1"/>
    <s v="Auckland"/>
    <x v="1"/>
    <n v="102"/>
    <n v="340"/>
  </r>
  <r>
    <x v="1"/>
    <x v="1"/>
    <s v="Auckland"/>
    <x v="2"/>
    <n v="7902"/>
    <n v="72460"/>
  </r>
  <r>
    <x v="1"/>
    <x v="1"/>
    <s v="Auckland"/>
    <x v="3"/>
    <n v="363"/>
    <n v="4010"/>
  </r>
  <r>
    <x v="1"/>
    <x v="1"/>
    <s v="Auckland"/>
    <x v="4"/>
    <n v="18264"/>
    <n v="40900"/>
  </r>
  <r>
    <x v="1"/>
    <x v="1"/>
    <s v="Auckland"/>
    <x v="5"/>
    <n v="9735"/>
    <n v="55420"/>
  </r>
  <r>
    <x v="1"/>
    <x v="1"/>
    <s v="Auckland"/>
    <x v="6"/>
    <n v="13239"/>
    <n v="66270"/>
  </r>
  <r>
    <x v="1"/>
    <x v="1"/>
    <s v="Auckland"/>
    <x v="7"/>
    <n v="6675"/>
    <n v="47780"/>
  </r>
  <r>
    <x v="1"/>
    <x v="1"/>
    <s v="Auckland"/>
    <x v="8"/>
    <n v="6093"/>
    <n v="34190"/>
  </r>
  <r>
    <x v="1"/>
    <x v="1"/>
    <s v="Auckland"/>
    <x v="9"/>
    <n v="2811"/>
    <n v="19340"/>
  </r>
  <r>
    <x v="1"/>
    <x v="1"/>
    <s v="Auckland"/>
    <x v="10"/>
    <n v="14934"/>
    <n v="28890"/>
  </r>
  <r>
    <x v="1"/>
    <x v="1"/>
    <s v="Auckland"/>
    <x v="11"/>
    <n v="36918"/>
    <n v="11790"/>
  </r>
  <r>
    <x v="1"/>
    <x v="1"/>
    <s v="Auckland"/>
    <x v="12"/>
    <n v="25779"/>
    <n v="73740"/>
  </r>
  <r>
    <x v="1"/>
    <x v="1"/>
    <s v="Auckland"/>
    <x v="13"/>
    <n v="7521"/>
    <n v="41630"/>
  </r>
  <r>
    <x v="1"/>
    <x v="1"/>
    <s v="Auckland"/>
    <x v="14"/>
    <n v="858"/>
    <n v="32630"/>
  </r>
  <r>
    <x v="1"/>
    <x v="1"/>
    <s v="Auckland"/>
    <x v="15"/>
    <n v="3069"/>
    <n v="58230"/>
  </r>
  <r>
    <x v="1"/>
    <x v="1"/>
    <s v="Auckland"/>
    <x v="16"/>
    <n v="7437"/>
    <n v="67110"/>
  </r>
  <r>
    <x v="1"/>
    <x v="1"/>
    <s v="Auckland"/>
    <x v="17"/>
    <n v="3342"/>
    <n v="11240"/>
  </r>
  <r>
    <x v="1"/>
    <x v="1"/>
    <s v="Auckland"/>
    <x v="18"/>
    <n v="7803"/>
    <n v="22850"/>
  </r>
  <r>
    <x v="2"/>
    <x v="2"/>
    <s v="Thames-Coromandel District"/>
    <x v="0"/>
    <n v="609"/>
    <n v="480"/>
  </r>
  <r>
    <x v="2"/>
    <x v="2"/>
    <s v="Thames-Coromandel District"/>
    <x v="1"/>
    <n v="3"/>
    <n v="20"/>
  </r>
  <r>
    <x v="2"/>
    <x v="2"/>
    <s v="Thames-Coromandel District"/>
    <x v="2"/>
    <n v="168"/>
    <n v="830"/>
  </r>
  <r>
    <x v="2"/>
    <x v="2"/>
    <s v="Thames-Coromandel District"/>
    <x v="3"/>
    <n v="15"/>
    <n v="45"/>
  </r>
  <r>
    <x v="2"/>
    <x v="2"/>
    <s v="Thames-Coromandel District"/>
    <x v="4"/>
    <n v="612"/>
    <n v="690"/>
  </r>
  <r>
    <x v="2"/>
    <x v="2"/>
    <s v="Thames-Coromandel District"/>
    <x v="5"/>
    <n v="78"/>
    <n v="170"/>
  </r>
  <r>
    <x v="2"/>
    <x v="2"/>
    <s v="Thames-Coromandel District"/>
    <x v="6"/>
    <n v="330"/>
    <n v="1650"/>
  </r>
  <r>
    <x v="2"/>
    <x v="2"/>
    <s v="Thames-Coromandel District"/>
    <x v="7"/>
    <n v="315"/>
    <n v="1450"/>
  </r>
  <r>
    <x v="2"/>
    <x v="2"/>
    <s v="Thames-Coromandel District"/>
    <x v="8"/>
    <n v="135"/>
    <n v="430"/>
  </r>
  <r>
    <x v="2"/>
    <x v="2"/>
    <s v="Thames-Coromandel District"/>
    <x v="9"/>
    <n v="30"/>
    <n v="80"/>
  </r>
  <r>
    <x v="2"/>
    <x v="2"/>
    <s v="Thames-Coromandel District"/>
    <x v="10"/>
    <n v="195"/>
    <n v="100"/>
  </r>
  <r>
    <x v="2"/>
    <x v="2"/>
    <s v="Thames-Coromandel District"/>
    <x v="11"/>
    <n v="810"/>
    <n v="130"/>
  </r>
  <r>
    <x v="2"/>
    <x v="2"/>
    <s v="Thames-Coromandel District"/>
    <x v="12"/>
    <n v="258"/>
    <n v="260"/>
  </r>
  <r>
    <x v="2"/>
    <x v="2"/>
    <s v="Thames-Coromandel District"/>
    <x v="13"/>
    <n v="123"/>
    <n v="230"/>
  </r>
  <r>
    <x v="2"/>
    <x v="2"/>
    <s v="Thames-Coromandel District"/>
    <x v="14"/>
    <n v="45"/>
    <n v="330"/>
  </r>
  <r>
    <x v="2"/>
    <x v="2"/>
    <s v="Thames-Coromandel District"/>
    <x v="15"/>
    <n v="69"/>
    <n v="690"/>
  </r>
  <r>
    <x v="2"/>
    <x v="2"/>
    <s v="Thames-Coromandel District"/>
    <x v="16"/>
    <n v="135"/>
    <n v="1300"/>
  </r>
  <r>
    <x v="2"/>
    <x v="2"/>
    <s v="Thames-Coromandel District"/>
    <x v="17"/>
    <n v="87"/>
    <n v="300"/>
  </r>
  <r>
    <x v="2"/>
    <x v="2"/>
    <s v="Thames-Coromandel District"/>
    <x v="18"/>
    <n v="192"/>
    <n v="290"/>
  </r>
  <r>
    <x v="2"/>
    <x v="2"/>
    <s v="Hauraki District"/>
    <x v="0"/>
    <n v="1041"/>
    <n v="910"/>
  </r>
  <r>
    <x v="2"/>
    <x v="2"/>
    <s v="Hauraki District"/>
    <x v="1"/>
    <n v="12"/>
    <n v="290"/>
  </r>
  <r>
    <x v="2"/>
    <x v="2"/>
    <s v="Hauraki District"/>
    <x v="2"/>
    <n v="102"/>
    <n v="690"/>
  </r>
  <r>
    <x v="2"/>
    <x v="2"/>
    <s v="Hauraki District"/>
    <x v="3"/>
    <n v="12"/>
    <m/>
  </r>
  <r>
    <x v="2"/>
    <x v="2"/>
    <s v="Hauraki District"/>
    <x v="4"/>
    <n v="216"/>
    <n v="330"/>
  </r>
  <r>
    <x v="2"/>
    <x v="2"/>
    <s v="Hauraki District"/>
    <x v="5"/>
    <n v="54"/>
    <n v="200"/>
  </r>
  <r>
    <x v="2"/>
    <x v="2"/>
    <s v="Hauraki District"/>
    <x v="6"/>
    <n v="105"/>
    <n v="570"/>
  </r>
  <r>
    <x v="2"/>
    <x v="2"/>
    <s v="Hauraki District"/>
    <x v="7"/>
    <n v="84"/>
    <n v="360"/>
  </r>
  <r>
    <x v="2"/>
    <x v="2"/>
    <s v="Hauraki District"/>
    <x v="8"/>
    <n v="72"/>
    <n v="130"/>
  </r>
  <r>
    <x v="2"/>
    <x v="2"/>
    <s v="Hauraki District"/>
    <x v="9"/>
    <n v="18"/>
    <n v="25"/>
  </r>
  <r>
    <x v="2"/>
    <x v="2"/>
    <s v="Hauraki District"/>
    <x v="10"/>
    <n v="90"/>
    <n v="75"/>
  </r>
  <r>
    <x v="2"/>
    <x v="2"/>
    <s v="Hauraki District"/>
    <x v="11"/>
    <n v="462"/>
    <n v="75"/>
  </r>
  <r>
    <x v="2"/>
    <x v="2"/>
    <s v="Hauraki District"/>
    <x v="12"/>
    <n v="108"/>
    <n v="200"/>
  </r>
  <r>
    <x v="2"/>
    <x v="2"/>
    <s v="Hauraki District"/>
    <x v="13"/>
    <n v="36"/>
    <n v="130"/>
  </r>
  <r>
    <x v="2"/>
    <x v="2"/>
    <s v="Hauraki District"/>
    <x v="14"/>
    <n v="21"/>
    <n v="220"/>
  </r>
  <r>
    <x v="2"/>
    <x v="2"/>
    <s v="Hauraki District"/>
    <x v="15"/>
    <n v="45"/>
    <n v="570"/>
  </r>
  <r>
    <x v="2"/>
    <x v="2"/>
    <s v="Hauraki District"/>
    <x v="16"/>
    <n v="60"/>
    <n v="520"/>
  </r>
  <r>
    <x v="2"/>
    <x v="2"/>
    <s v="Hauraki District"/>
    <x v="17"/>
    <n v="45"/>
    <n v="55"/>
  </r>
  <r>
    <x v="2"/>
    <x v="2"/>
    <s v="Hauraki District"/>
    <x v="18"/>
    <n v="99"/>
    <n v="130"/>
  </r>
  <r>
    <x v="2"/>
    <x v="2"/>
    <s v="Waikato District"/>
    <x v="0"/>
    <n v="3024"/>
    <n v="4580"/>
  </r>
  <r>
    <x v="2"/>
    <x v="2"/>
    <s v="Waikato District"/>
    <x v="1"/>
    <n v="30"/>
    <n v="430"/>
  </r>
  <r>
    <x v="2"/>
    <x v="2"/>
    <s v="Waikato District"/>
    <x v="2"/>
    <n v="330"/>
    <n v="1890"/>
  </r>
  <r>
    <x v="2"/>
    <x v="2"/>
    <s v="Waikato District"/>
    <x v="3"/>
    <n v="30"/>
    <n v="420"/>
  </r>
  <r>
    <x v="2"/>
    <x v="2"/>
    <s v="Waikato District"/>
    <x v="4"/>
    <n v="825"/>
    <n v="1250"/>
  </r>
  <r>
    <x v="2"/>
    <x v="2"/>
    <s v="Waikato District"/>
    <x v="5"/>
    <n v="156"/>
    <n v="260"/>
  </r>
  <r>
    <x v="2"/>
    <x v="2"/>
    <s v="Waikato District"/>
    <x v="6"/>
    <n v="264"/>
    <n v="700"/>
  </r>
  <r>
    <x v="2"/>
    <x v="2"/>
    <s v="Waikato District"/>
    <x v="7"/>
    <n v="150"/>
    <n v="820"/>
  </r>
  <r>
    <x v="2"/>
    <x v="2"/>
    <s v="Waikato District"/>
    <x v="8"/>
    <n v="171"/>
    <n v="480"/>
  </r>
  <r>
    <x v="2"/>
    <x v="2"/>
    <s v="Waikato District"/>
    <x v="9"/>
    <n v="27"/>
    <n v="95"/>
  </r>
  <r>
    <x v="2"/>
    <x v="2"/>
    <s v="Waikato District"/>
    <x v="10"/>
    <n v="375"/>
    <n v="50"/>
  </r>
  <r>
    <x v="2"/>
    <x v="2"/>
    <s v="Waikato District"/>
    <x v="11"/>
    <n v="1710"/>
    <n v="210"/>
  </r>
  <r>
    <x v="2"/>
    <x v="2"/>
    <s v="Waikato District"/>
    <x v="12"/>
    <n v="453"/>
    <n v="770"/>
  </r>
  <r>
    <x v="2"/>
    <x v="2"/>
    <s v="Waikato District"/>
    <x v="13"/>
    <n v="162"/>
    <n v="380"/>
  </r>
  <r>
    <x v="2"/>
    <x v="2"/>
    <s v="Waikato District"/>
    <x v="14"/>
    <n v="48"/>
    <n v="900"/>
  </r>
  <r>
    <x v="2"/>
    <x v="2"/>
    <s v="Waikato District"/>
    <x v="15"/>
    <n v="156"/>
    <n v="1660"/>
  </r>
  <r>
    <x v="2"/>
    <x v="2"/>
    <s v="Waikato District"/>
    <x v="16"/>
    <n v="207"/>
    <n v="880"/>
  </r>
  <r>
    <x v="2"/>
    <x v="2"/>
    <s v="Waikato District"/>
    <x v="17"/>
    <n v="153"/>
    <n v="280"/>
  </r>
  <r>
    <x v="2"/>
    <x v="2"/>
    <s v="Waikato District"/>
    <x v="18"/>
    <n v="240"/>
    <n v="320"/>
  </r>
  <r>
    <x v="2"/>
    <x v="2"/>
    <s v="Matamata-Piako District"/>
    <x v="0"/>
    <n v="2154"/>
    <n v="2310"/>
  </r>
  <r>
    <x v="2"/>
    <x v="2"/>
    <s v="Matamata-Piako District"/>
    <x v="1"/>
    <n v="9"/>
    <n v="150"/>
  </r>
  <r>
    <x v="2"/>
    <x v="2"/>
    <s v="Matamata-Piako District"/>
    <x v="2"/>
    <n v="186"/>
    <n v="3930"/>
  </r>
  <r>
    <x v="2"/>
    <x v="2"/>
    <s v="Matamata-Piako District"/>
    <x v="3"/>
    <n v="6"/>
    <n v="30"/>
  </r>
  <r>
    <x v="2"/>
    <x v="2"/>
    <s v="Matamata-Piako District"/>
    <x v="4"/>
    <n v="345"/>
    <n v="1110"/>
  </r>
  <r>
    <x v="2"/>
    <x v="2"/>
    <s v="Matamata-Piako District"/>
    <x v="5"/>
    <n v="120"/>
    <n v="610"/>
  </r>
  <r>
    <x v="2"/>
    <x v="2"/>
    <s v="Matamata-Piako District"/>
    <x v="6"/>
    <n v="234"/>
    <n v="1310"/>
  </r>
  <r>
    <x v="2"/>
    <x v="2"/>
    <s v="Matamata-Piako District"/>
    <x v="7"/>
    <n v="99"/>
    <n v="460"/>
  </r>
  <r>
    <x v="2"/>
    <x v="2"/>
    <s v="Matamata-Piako District"/>
    <x v="8"/>
    <n v="96"/>
    <n v="500"/>
  </r>
  <r>
    <x v="2"/>
    <x v="2"/>
    <s v="Matamata-Piako District"/>
    <x v="9"/>
    <n v="12"/>
    <n v="70"/>
  </r>
  <r>
    <x v="2"/>
    <x v="2"/>
    <s v="Matamata-Piako District"/>
    <x v="10"/>
    <n v="357"/>
    <n v="190"/>
  </r>
  <r>
    <x v="2"/>
    <x v="2"/>
    <s v="Matamata-Piako District"/>
    <x v="11"/>
    <n v="1086"/>
    <n v="140"/>
  </r>
  <r>
    <x v="2"/>
    <x v="2"/>
    <s v="Matamata-Piako District"/>
    <x v="12"/>
    <n v="177"/>
    <n v="640"/>
  </r>
  <r>
    <x v="2"/>
    <x v="2"/>
    <s v="Matamata-Piako District"/>
    <x v="13"/>
    <n v="75"/>
    <n v="320"/>
  </r>
  <r>
    <x v="2"/>
    <x v="2"/>
    <s v="Matamata-Piako District"/>
    <x v="14"/>
    <n v="30"/>
    <n v="260"/>
  </r>
  <r>
    <x v="2"/>
    <x v="2"/>
    <s v="Matamata-Piako District"/>
    <x v="15"/>
    <n v="69"/>
    <n v="880"/>
  </r>
  <r>
    <x v="2"/>
    <x v="2"/>
    <s v="Matamata-Piako District"/>
    <x v="16"/>
    <n v="102"/>
    <n v="610"/>
  </r>
  <r>
    <x v="2"/>
    <x v="2"/>
    <s v="Matamata-Piako District"/>
    <x v="17"/>
    <n v="105"/>
    <n v="250"/>
  </r>
  <r>
    <x v="2"/>
    <x v="2"/>
    <s v="Matamata-Piako District"/>
    <x v="18"/>
    <n v="174"/>
    <n v="400"/>
  </r>
  <r>
    <x v="2"/>
    <x v="2"/>
    <s v="Hamilton"/>
    <x v="0"/>
    <n v="213"/>
    <n v="440"/>
  </r>
  <r>
    <x v="2"/>
    <x v="2"/>
    <s v="Hamilton"/>
    <x v="1"/>
    <n v="9"/>
    <n v="50"/>
  </r>
  <r>
    <x v="2"/>
    <x v="2"/>
    <s v="Hamilton"/>
    <x v="2"/>
    <n v="720"/>
    <n v="8750"/>
  </r>
  <r>
    <x v="2"/>
    <x v="2"/>
    <s v="Hamilton"/>
    <x v="3"/>
    <n v="27"/>
    <n v="830"/>
  </r>
  <r>
    <x v="2"/>
    <x v="2"/>
    <s v="Hamilton"/>
    <x v="4"/>
    <n v="1485"/>
    <n v="5630"/>
  </r>
  <r>
    <x v="2"/>
    <x v="2"/>
    <s v="Hamilton"/>
    <x v="5"/>
    <n v="660"/>
    <n v="4620"/>
  </r>
  <r>
    <x v="2"/>
    <x v="2"/>
    <s v="Hamilton"/>
    <x v="6"/>
    <n v="1236"/>
    <n v="8590"/>
  </r>
  <r>
    <x v="2"/>
    <x v="2"/>
    <s v="Hamilton"/>
    <x v="7"/>
    <n v="645"/>
    <n v="4990"/>
  </r>
  <r>
    <x v="2"/>
    <x v="2"/>
    <s v="Hamilton"/>
    <x v="8"/>
    <n v="387"/>
    <n v="1720"/>
  </r>
  <r>
    <x v="2"/>
    <x v="2"/>
    <s v="Hamilton"/>
    <x v="9"/>
    <n v="111"/>
    <n v="1170"/>
  </r>
  <r>
    <x v="2"/>
    <x v="2"/>
    <s v="Hamilton"/>
    <x v="10"/>
    <n v="978"/>
    <n v="1590"/>
  </r>
  <r>
    <x v="2"/>
    <x v="2"/>
    <s v="Hamilton"/>
    <x v="11"/>
    <n v="2904"/>
    <n v="910"/>
  </r>
  <r>
    <x v="2"/>
    <x v="2"/>
    <s v="Hamilton"/>
    <x v="12"/>
    <n v="1578"/>
    <n v="7020"/>
  </r>
  <r>
    <x v="2"/>
    <x v="2"/>
    <s v="Hamilton"/>
    <x v="13"/>
    <n v="543"/>
    <n v="3850"/>
  </r>
  <r>
    <x v="2"/>
    <x v="2"/>
    <s v="Hamilton"/>
    <x v="14"/>
    <n v="105"/>
    <n v="4760"/>
  </r>
  <r>
    <x v="2"/>
    <x v="2"/>
    <s v="Hamilton"/>
    <x v="15"/>
    <n v="363"/>
    <n v="8040"/>
  </r>
  <r>
    <x v="2"/>
    <x v="2"/>
    <s v="Hamilton"/>
    <x v="16"/>
    <n v="933"/>
    <n v="13620"/>
  </r>
  <r>
    <x v="2"/>
    <x v="2"/>
    <s v="Hamilton"/>
    <x v="17"/>
    <n v="231"/>
    <n v="1630"/>
  </r>
  <r>
    <x v="2"/>
    <x v="2"/>
    <s v="Hamilton"/>
    <x v="18"/>
    <n v="786"/>
    <n v="3070"/>
  </r>
  <r>
    <x v="2"/>
    <x v="2"/>
    <s v="Waipa District"/>
    <x v="0"/>
    <n v="1968"/>
    <n v="2790"/>
  </r>
  <r>
    <x v="2"/>
    <x v="2"/>
    <s v="Waipa District"/>
    <x v="1"/>
    <n v="9"/>
    <n v="30"/>
  </r>
  <r>
    <x v="2"/>
    <x v="2"/>
    <s v="Waipa District"/>
    <x v="2"/>
    <n v="291"/>
    <n v="2290"/>
  </r>
  <r>
    <x v="2"/>
    <x v="2"/>
    <s v="Waipa District"/>
    <x v="3"/>
    <n v="21"/>
    <n v="100"/>
  </r>
  <r>
    <x v="2"/>
    <x v="2"/>
    <s v="Waipa District"/>
    <x v="4"/>
    <n v="684"/>
    <n v="1220"/>
  </r>
  <r>
    <x v="2"/>
    <x v="2"/>
    <s v="Waipa District"/>
    <x v="5"/>
    <n v="225"/>
    <n v="770"/>
  </r>
  <r>
    <x v="2"/>
    <x v="2"/>
    <s v="Waipa District"/>
    <x v="6"/>
    <n v="348"/>
    <n v="1960"/>
  </r>
  <r>
    <x v="2"/>
    <x v="2"/>
    <s v="Waipa District"/>
    <x v="7"/>
    <n v="162"/>
    <n v="1080"/>
  </r>
  <r>
    <x v="2"/>
    <x v="2"/>
    <s v="Waipa District"/>
    <x v="8"/>
    <n v="156"/>
    <n v="610"/>
  </r>
  <r>
    <x v="2"/>
    <x v="2"/>
    <s v="Waipa District"/>
    <x v="9"/>
    <n v="18"/>
    <n v="85"/>
  </r>
  <r>
    <x v="2"/>
    <x v="2"/>
    <s v="Waipa District"/>
    <x v="10"/>
    <n v="345"/>
    <n v="150"/>
  </r>
  <r>
    <x v="2"/>
    <x v="2"/>
    <s v="Waipa District"/>
    <x v="11"/>
    <n v="1464"/>
    <n v="220"/>
  </r>
  <r>
    <x v="2"/>
    <x v="2"/>
    <s v="Waipa District"/>
    <x v="12"/>
    <n v="474"/>
    <n v="1120"/>
  </r>
  <r>
    <x v="2"/>
    <x v="2"/>
    <s v="Waipa District"/>
    <x v="13"/>
    <n v="168"/>
    <n v="310"/>
  </r>
  <r>
    <x v="2"/>
    <x v="2"/>
    <s v="Waipa District"/>
    <x v="14"/>
    <n v="24"/>
    <n v="340"/>
  </r>
  <r>
    <x v="2"/>
    <x v="2"/>
    <s v="Waipa District"/>
    <x v="15"/>
    <n v="114"/>
    <n v="1760"/>
  </r>
  <r>
    <x v="2"/>
    <x v="2"/>
    <s v="Waipa District"/>
    <x v="16"/>
    <n v="204"/>
    <n v="990"/>
  </r>
  <r>
    <x v="2"/>
    <x v="2"/>
    <s v="Waipa District"/>
    <x v="17"/>
    <n v="192"/>
    <n v="520"/>
  </r>
  <r>
    <x v="2"/>
    <x v="2"/>
    <s v="Waipa District"/>
    <x v="18"/>
    <n v="252"/>
    <n v="540"/>
  </r>
  <r>
    <x v="2"/>
    <x v="2"/>
    <s v="Otorohanga District"/>
    <x v="0"/>
    <n v="945"/>
    <n v="1200"/>
  </r>
  <r>
    <x v="2"/>
    <x v="2"/>
    <s v="Otorohanga District"/>
    <x v="1"/>
    <n v="3"/>
    <m/>
  </r>
  <r>
    <x v="2"/>
    <x v="2"/>
    <s v="Otorohanga District"/>
    <x v="2"/>
    <n v="42"/>
    <n v="260"/>
  </r>
  <r>
    <x v="2"/>
    <x v="2"/>
    <s v="Otorohanga District"/>
    <x v="3"/>
    <n v="9"/>
    <n v="30"/>
  </r>
  <r>
    <x v="2"/>
    <x v="2"/>
    <s v="Otorohanga District"/>
    <x v="4"/>
    <n v="90"/>
    <n v="140"/>
  </r>
  <r>
    <x v="2"/>
    <x v="2"/>
    <s v="Otorohanga District"/>
    <x v="5"/>
    <n v="24"/>
    <n v="85"/>
  </r>
  <r>
    <x v="2"/>
    <x v="2"/>
    <s v="Otorohanga District"/>
    <x v="6"/>
    <n v="42"/>
    <n v="190"/>
  </r>
  <r>
    <x v="2"/>
    <x v="2"/>
    <s v="Otorohanga District"/>
    <x v="7"/>
    <n v="33"/>
    <n v="140"/>
  </r>
  <r>
    <x v="2"/>
    <x v="2"/>
    <s v="Otorohanga District"/>
    <x v="8"/>
    <n v="24"/>
    <n v="200"/>
  </r>
  <r>
    <x v="2"/>
    <x v="2"/>
    <s v="Otorohanga District"/>
    <x v="9"/>
    <m/>
    <m/>
  </r>
  <r>
    <x v="2"/>
    <x v="2"/>
    <s v="Otorohanga District"/>
    <x v="10"/>
    <n v="72"/>
    <n v="25"/>
  </r>
  <r>
    <x v="2"/>
    <x v="2"/>
    <s v="Otorohanga District"/>
    <x v="11"/>
    <n v="420"/>
    <n v="40"/>
  </r>
  <r>
    <x v="2"/>
    <x v="2"/>
    <s v="Otorohanga District"/>
    <x v="12"/>
    <n v="69"/>
    <n v="160"/>
  </r>
  <r>
    <x v="2"/>
    <x v="2"/>
    <s v="Otorohanga District"/>
    <x v="13"/>
    <n v="21"/>
    <n v="50"/>
  </r>
  <r>
    <x v="2"/>
    <x v="2"/>
    <s v="Otorohanga District"/>
    <x v="14"/>
    <n v="9"/>
    <n v="490"/>
  </r>
  <r>
    <x v="2"/>
    <x v="2"/>
    <s v="Otorohanga District"/>
    <x v="15"/>
    <n v="27"/>
    <n v="250"/>
  </r>
  <r>
    <x v="2"/>
    <x v="2"/>
    <s v="Otorohanga District"/>
    <x v="16"/>
    <n v="30"/>
    <n v="120"/>
  </r>
  <r>
    <x v="2"/>
    <x v="2"/>
    <s v="Otorohanga District"/>
    <x v="17"/>
    <n v="18"/>
    <n v="45"/>
  </r>
  <r>
    <x v="2"/>
    <x v="2"/>
    <s v="Otorohanga District"/>
    <x v="18"/>
    <n v="51"/>
    <n v="80"/>
  </r>
  <r>
    <x v="2"/>
    <x v="2"/>
    <s v="South Waikato District"/>
    <x v="0"/>
    <n v="813"/>
    <n v="1540"/>
  </r>
  <r>
    <x v="2"/>
    <x v="2"/>
    <s v="South Waikato District"/>
    <x v="1"/>
    <n v="6"/>
    <n v="12"/>
  </r>
  <r>
    <x v="2"/>
    <x v="2"/>
    <s v="South Waikato District"/>
    <x v="2"/>
    <n v="87"/>
    <n v="1600"/>
  </r>
  <r>
    <x v="2"/>
    <x v="2"/>
    <s v="South Waikato District"/>
    <x v="3"/>
    <n v="12"/>
    <n v="45"/>
  </r>
  <r>
    <x v="2"/>
    <x v="2"/>
    <s v="South Waikato District"/>
    <x v="4"/>
    <n v="132"/>
    <n v="410"/>
  </r>
  <r>
    <x v="2"/>
    <x v="2"/>
    <s v="South Waikato District"/>
    <x v="5"/>
    <n v="33"/>
    <n v="85"/>
  </r>
  <r>
    <x v="2"/>
    <x v="2"/>
    <s v="South Waikato District"/>
    <x v="6"/>
    <n v="138"/>
    <n v="660"/>
  </r>
  <r>
    <x v="2"/>
    <x v="2"/>
    <s v="South Waikato District"/>
    <x v="7"/>
    <n v="78"/>
    <n v="340"/>
  </r>
  <r>
    <x v="2"/>
    <x v="2"/>
    <s v="South Waikato District"/>
    <x v="8"/>
    <n v="75"/>
    <n v="300"/>
  </r>
  <r>
    <x v="2"/>
    <x v="2"/>
    <s v="South Waikato District"/>
    <x v="9"/>
    <n v="9"/>
    <n v="50"/>
  </r>
  <r>
    <x v="2"/>
    <x v="2"/>
    <s v="South Waikato District"/>
    <x v="10"/>
    <n v="159"/>
    <n v="60"/>
  </r>
  <r>
    <x v="2"/>
    <x v="2"/>
    <s v="South Waikato District"/>
    <x v="11"/>
    <n v="393"/>
    <n v="95"/>
  </r>
  <r>
    <x v="2"/>
    <x v="2"/>
    <s v="South Waikato District"/>
    <x v="12"/>
    <n v="72"/>
    <n v="160"/>
  </r>
  <r>
    <x v="2"/>
    <x v="2"/>
    <s v="South Waikato District"/>
    <x v="13"/>
    <n v="45"/>
    <n v="80"/>
  </r>
  <r>
    <x v="2"/>
    <x v="2"/>
    <s v="South Waikato District"/>
    <x v="14"/>
    <n v="15"/>
    <n v="230"/>
  </r>
  <r>
    <x v="2"/>
    <x v="2"/>
    <s v="South Waikato District"/>
    <x v="15"/>
    <n v="72"/>
    <n v="920"/>
  </r>
  <r>
    <x v="2"/>
    <x v="2"/>
    <s v="South Waikato District"/>
    <x v="16"/>
    <n v="57"/>
    <n v="730"/>
  </r>
  <r>
    <x v="2"/>
    <x v="2"/>
    <s v="South Waikato District"/>
    <x v="17"/>
    <n v="39"/>
    <n v="110"/>
  </r>
  <r>
    <x v="2"/>
    <x v="2"/>
    <s v="South Waikato District"/>
    <x v="18"/>
    <n v="111"/>
    <n v="450"/>
  </r>
  <r>
    <x v="2"/>
    <x v="2"/>
    <s v="Waitomo District"/>
    <x v="0"/>
    <n v="693"/>
    <n v="980"/>
  </r>
  <r>
    <x v="2"/>
    <x v="2"/>
    <s v="Waitomo District"/>
    <x v="1"/>
    <n v="9"/>
    <n v="220"/>
  </r>
  <r>
    <x v="2"/>
    <x v="2"/>
    <s v="Waitomo District"/>
    <x v="2"/>
    <n v="27"/>
    <n v="850"/>
  </r>
  <r>
    <x v="2"/>
    <x v="2"/>
    <s v="Waitomo District"/>
    <x v="3"/>
    <n v="6"/>
    <n v="110"/>
  </r>
  <r>
    <x v="2"/>
    <x v="2"/>
    <s v="Waitomo District"/>
    <x v="4"/>
    <n v="81"/>
    <n v="280"/>
  </r>
  <r>
    <x v="2"/>
    <x v="2"/>
    <s v="Waitomo District"/>
    <x v="5"/>
    <n v="24"/>
    <n v="50"/>
  </r>
  <r>
    <x v="2"/>
    <x v="2"/>
    <s v="Waitomo District"/>
    <x v="6"/>
    <n v="57"/>
    <n v="270"/>
  </r>
  <r>
    <x v="2"/>
    <x v="2"/>
    <s v="Waitomo District"/>
    <x v="7"/>
    <n v="63"/>
    <n v="300"/>
  </r>
  <r>
    <x v="2"/>
    <x v="2"/>
    <s v="Waitomo District"/>
    <x v="8"/>
    <n v="33"/>
    <n v="140"/>
  </r>
  <r>
    <x v="2"/>
    <x v="2"/>
    <s v="Waitomo District"/>
    <x v="9"/>
    <n v="3"/>
    <n v="60"/>
  </r>
  <r>
    <x v="2"/>
    <x v="2"/>
    <s v="Waitomo District"/>
    <x v="10"/>
    <n v="57"/>
    <n v="40"/>
  </r>
  <r>
    <x v="2"/>
    <x v="2"/>
    <s v="Waitomo District"/>
    <x v="11"/>
    <n v="303"/>
    <n v="35"/>
  </r>
  <r>
    <x v="2"/>
    <x v="2"/>
    <s v="Waitomo District"/>
    <x v="12"/>
    <n v="48"/>
    <n v="120"/>
  </r>
  <r>
    <x v="2"/>
    <x v="2"/>
    <s v="Waitomo District"/>
    <x v="13"/>
    <n v="15"/>
    <n v="18"/>
  </r>
  <r>
    <x v="2"/>
    <x v="2"/>
    <s v="Waitomo District"/>
    <x v="14"/>
    <n v="24"/>
    <n v="130"/>
  </r>
  <r>
    <x v="2"/>
    <x v="2"/>
    <s v="Waitomo District"/>
    <x v="15"/>
    <n v="36"/>
    <n v="370"/>
  </r>
  <r>
    <x v="2"/>
    <x v="2"/>
    <s v="Waitomo District"/>
    <x v="16"/>
    <n v="24"/>
    <n v="230"/>
  </r>
  <r>
    <x v="2"/>
    <x v="2"/>
    <s v="Waitomo District"/>
    <x v="17"/>
    <n v="24"/>
    <n v="230"/>
  </r>
  <r>
    <x v="2"/>
    <x v="2"/>
    <s v="Waitomo District"/>
    <x v="18"/>
    <n v="45"/>
    <n v="85"/>
  </r>
  <r>
    <x v="2"/>
    <x v="2"/>
    <s v="Taupo District"/>
    <x v="0"/>
    <n v="693"/>
    <n v="1740"/>
  </r>
  <r>
    <x v="2"/>
    <x v="2"/>
    <s v="Taupo District"/>
    <x v="1"/>
    <n v="9"/>
    <n v="150"/>
  </r>
  <r>
    <x v="2"/>
    <x v="2"/>
    <s v="Taupo District"/>
    <x v="2"/>
    <n v="207"/>
    <n v="1050"/>
  </r>
  <r>
    <x v="2"/>
    <x v="2"/>
    <s v="Taupo District"/>
    <x v="3"/>
    <n v="33"/>
    <n v="330"/>
  </r>
  <r>
    <x v="2"/>
    <x v="2"/>
    <s v="Taupo District"/>
    <x v="4"/>
    <n v="519"/>
    <n v="1050"/>
  </r>
  <r>
    <x v="2"/>
    <x v="2"/>
    <s v="Taupo District"/>
    <x v="5"/>
    <n v="105"/>
    <n v="300"/>
  </r>
  <r>
    <x v="2"/>
    <x v="2"/>
    <s v="Taupo District"/>
    <x v="6"/>
    <n v="321"/>
    <n v="1900"/>
  </r>
  <r>
    <x v="2"/>
    <x v="2"/>
    <s v="Taupo District"/>
    <x v="7"/>
    <n v="276"/>
    <n v="2320"/>
  </r>
  <r>
    <x v="2"/>
    <x v="2"/>
    <s v="Taupo District"/>
    <x v="8"/>
    <n v="198"/>
    <n v="550"/>
  </r>
  <r>
    <x v="2"/>
    <x v="2"/>
    <s v="Taupo District"/>
    <x v="9"/>
    <n v="24"/>
    <n v="90"/>
  </r>
  <r>
    <x v="2"/>
    <x v="2"/>
    <s v="Taupo District"/>
    <x v="10"/>
    <n v="294"/>
    <n v="160"/>
  </r>
  <r>
    <x v="2"/>
    <x v="2"/>
    <s v="Taupo District"/>
    <x v="11"/>
    <n v="879"/>
    <n v="440"/>
  </r>
  <r>
    <x v="2"/>
    <x v="2"/>
    <s v="Taupo District"/>
    <x v="12"/>
    <n v="366"/>
    <n v="800"/>
  </r>
  <r>
    <x v="2"/>
    <x v="2"/>
    <s v="Taupo District"/>
    <x v="13"/>
    <n v="153"/>
    <n v="310"/>
  </r>
  <r>
    <x v="2"/>
    <x v="2"/>
    <s v="Taupo District"/>
    <x v="14"/>
    <n v="36"/>
    <n v="690"/>
  </r>
  <r>
    <x v="2"/>
    <x v="2"/>
    <s v="Taupo District"/>
    <x v="15"/>
    <n v="87"/>
    <n v="1190"/>
  </r>
  <r>
    <x v="2"/>
    <x v="2"/>
    <s v="Taupo District"/>
    <x v="16"/>
    <n v="120"/>
    <n v="990"/>
  </r>
  <r>
    <x v="2"/>
    <x v="2"/>
    <s v="Taupo District"/>
    <x v="17"/>
    <n v="123"/>
    <n v="490"/>
  </r>
  <r>
    <x v="2"/>
    <x v="2"/>
    <s v="Taupo District"/>
    <x v="18"/>
    <n v="204"/>
    <n v="470"/>
  </r>
  <r>
    <x v="3"/>
    <x v="3"/>
    <s v="Western Bay of Plenty District"/>
    <x v="0"/>
    <n v="3339"/>
    <n v="4440"/>
  </r>
  <r>
    <x v="3"/>
    <x v="3"/>
    <s v="Western Bay of Plenty District"/>
    <x v="1"/>
    <n v="9"/>
    <n v="40"/>
  </r>
  <r>
    <x v="3"/>
    <x v="3"/>
    <s v="Western Bay of Plenty District"/>
    <x v="2"/>
    <n v="234"/>
    <n v="1750"/>
  </r>
  <r>
    <x v="3"/>
    <x v="3"/>
    <s v="Western Bay of Plenty District"/>
    <x v="3"/>
    <n v="15"/>
    <n v="9"/>
  </r>
  <r>
    <x v="3"/>
    <x v="3"/>
    <s v="Western Bay of Plenty District"/>
    <x v="4"/>
    <n v="654"/>
    <n v="800"/>
  </r>
  <r>
    <x v="3"/>
    <x v="3"/>
    <s v="Western Bay of Plenty District"/>
    <x v="5"/>
    <n v="177"/>
    <n v="450"/>
  </r>
  <r>
    <x v="3"/>
    <x v="3"/>
    <s v="Western Bay of Plenty District"/>
    <x v="6"/>
    <n v="267"/>
    <n v="900"/>
  </r>
  <r>
    <x v="3"/>
    <x v="3"/>
    <s v="Western Bay of Plenty District"/>
    <x v="7"/>
    <n v="156"/>
    <n v="670"/>
  </r>
  <r>
    <x v="3"/>
    <x v="3"/>
    <s v="Western Bay of Plenty District"/>
    <x v="8"/>
    <n v="141"/>
    <n v="340"/>
  </r>
  <r>
    <x v="3"/>
    <x v="3"/>
    <s v="Western Bay of Plenty District"/>
    <x v="9"/>
    <n v="15"/>
    <n v="18"/>
  </r>
  <r>
    <x v="3"/>
    <x v="3"/>
    <s v="Western Bay of Plenty District"/>
    <x v="10"/>
    <n v="468"/>
    <n v="120"/>
  </r>
  <r>
    <x v="3"/>
    <x v="3"/>
    <s v="Western Bay of Plenty District"/>
    <x v="11"/>
    <n v="1551"/>
    <n v="150"/>
  </r>
  <r>
    <x v="3"/>
    <x v="3"/>
    <s v="Western Bay of Plenty District"/>
    <x v="12"/>
    <n v="384"/>
    <n v="480"/>
  </r>
  <r>
    <x v="3"/>
    <x v="3"/>
    <s v="Western Bay of Plenty District"/>
    <x v="13"/>
    <n v="171"/>
    <n v="1570"/>
  </r>
  <r>
    <x v="3"/>
    <x v="3"/>
    <s v="Western Bay of Plenty District"/>
    <x v="14"/>
    <n v="27"/>
    <n v="100"/>
  </r>
  <r>
    <x v="3"/>
    <x v="3"/>
    <s v="Western Bay of Plenty District"/>
    <x v="15"/>
    <n v="90"/>
    <n v="860"/>
  </r>
  <r>
    <x v="3"/>
    <x v="3"/>
    <s v="Western Bay of Plenty District"/>
    <x v="16"/>
    <n v="153"/>
    <n v="900"/>
  </r>
  <r>
    <x v="3"/>
    <x v="3"/>
    <s v="Western Bay of Plenty District"/>
    <x v="17"/>
    <n v="75"/>
    <n v="160"/>
  </r>
  <r>
    <x v="3"/>
    <x v="3"/>
    <s v="Western Bay of Plenty District"/>
    <x v="18"/>
    <n v="225"/>
    <n v="390"/>
  </r>
  <r>
    <x v="3"/>
    <x v="3"/>
    <s v="Tauranga District"/>
    <x v="0"/>
    <n v="495"/>
    <n v="1920"/>
  </r>
  <r>
    <x v="3"/>
    <x v="3"/>
    <s v="Tauranga District"/>
    <x v="1"/>
    <n v="12"/>
    <n v="12"/>
  </r>
  <r>
    <x v="3"/>
    <x v="3"/>
    <s v="Tauranga District"/>
    <x v="2"/>
    <n v="744"/>
    <n v="5460"/>
  </r>
  <r>
    <x v="3"/>
    <x v="3"/>
    <s v="Tauranga District"/>
    <x v="3"/>
    <n v="36"/>
    <n v="690"/>
  </r>
  <r>
    <x v="3"/>
    <x v="3"/>
    <s v="Tauranga District"/>
    <x v="4"/>
    <n v="1935"/>
    <n v="4420"/>
  </r>
  <r>
    <x v="3"/>
    <x v="3"/>
    <s v="Tauranga District"/>
    <x v="5"/>
    <n v="612"/>
    <n v="2780"/>
  </r>
  <r>
    <x v="3"/>
    <x v="3"/>
    <s v="Tauranga District"/>
    <x v="6"/>
    <n v="1134"/>
    <n v="6670"/>
  </r>
  <r>
    <x v="3"/>
    <x v="3"/>
    <s v="Tauranga District"/>
    <x v="7"/>
    <n v="519"/>
    <n v="3550"/>
  </r>
  <r>
    <x v="3"/>
    <x v="3"/>
    <s v="Tauranga District"/>
    <x v="8"/>
    <n v="507"/>
    <n v="3390"/>
  </r>
  <r>
    <x v="3"/>
    <x v="3"/>
    <s v="Tauranga District"/>
    <x v="9"/>
    <n v="72"/>
    <n v="330"/>
  </r>
  <r>
    <x v="3"/>
    <x v="3"/>
    <s v="Tauranga District"/>
    <x v="10"/>
    <n v="1149"/>
    <n v="930"/>
  </r>
  <r>
    <x v="3"/>
    <x v="3"/>
    <s v="Tauranga District"/>
    <x v="11"/>
    <n v="2991"/>
    <n v="810"/>
  </r>
  <r>
    <x v="3"/>
    <x v="3"/>
    <s v="Tauranga District"/>
    <x v="12"/>
    <n v="1476"/>
    <n v="3110"/>
  </r>
  <r>
    <x v="3"/>
    <x v="3"/>
    <s v="Tauranga District"/>
    <x v="13"/>
    <n v="492"/>
    <n v="3250"/>
  </r>
  <r>
    <x v="3"/>
    <x v="3"/>
    <s v="Tauranga District"/>
    <x v="14"/>
    <n v="75"/>
    <n v="1940"/>
  </r>
  <r>
    <x v="3"/>
    <x v="3"/>
    <s v="Tauranga District"/>
    <x v="15"/>
    <n v="273"/>
    <n v="4480"/>
  </r>
  <r>
    <x v="3"/>
    <x v="3"/>
    <s v="Tauranga District"/>
    <x v="16"/>
    <n v="801"/>
    <n v="8410"/>
  </r>
  <r>
    <x v="3"/>
    <x v="3"/>
    <s v="Tauranga District"/>
    <x v="17"/>
    <n v="225"/>
    <n v="910"/>
  </r>
  <r>
    <x v="3"/>
    <x v="3"/>
    <s v="Tauranga District"/>
    <x v="18"/>
    <n v="735"/>
    <n v="2010"/>
  </r>
  <r>
    <x v="3"/>
    <x v="3"/>
    <s v="Rotorua District"/>
    <x v="0"/>
    <n v="1107"/>
    <n v="2300"/>
  </r>
  <r>
    <x v="3"/>
    <x v="3"/>
    <s v="Rotorua District"/>
    <x v="1"/>
    <n v="6"/>
    <n v="12"/>
  </r>
  <r>
    <x v="3"/>
    <x v="3"/>
    <s v="Rotorua District"/>
    <x v="2"/>
    <n v="324"/>
    <n v="3100"/>
  </r>
  <r>
    <x v="3"/>
    <x v="3"/>
    <s v="Rotorua District"/>
    <x v="3"/>
    <n v="24"/>
    <n v="260"/>
  </r>
  <r>
    <x v="3"/>
    <x v="3"/>
    <s v="Rotorua District"/>
    <x v="4"/>
    <n v="633"/>
    <n v="1800"/>
  </r>
  <r>
    <x v="3"/>
    <x v="3"/>
    <s v="Rotorua District"/>
    <x v="5"/>
    <n v="225"/>
    <n v="1100"/>
  </r>
  <r>
    <x v="3"/>
    <x v="3"/>
    <s v="Rotorua District"/>
    <x v="6"/>
    <n v="462"/>
    <n v="2840"/>
  </r>
  <r>
    <x v="3"/>
    <x v="3"/>
    <s v="Rotorua District"/>
    <x v="7"/>
    <n v="396"/>
    <n v="3410"/>
  </r>
  <r>
    <x v="3"/>
    <x v="3"/>
    <s v="Rotorua District"/>
    <x v="8"/>
    <n v="231"/>
    <n v="1550"/>
  </r>
  <r>
    <x v="3"/>
    <x v="3"/>
    <s v="Rotorua District"/>
    <x v="9"/>
    <n v="54"/>
    <n v="220"/>
  </r>
  <r>
    <x v="3"/>
    <x v="3"/>
    <s v="Rotorua District"/>
    <x v="10"/>
    <n v="345"/>
    <n v="400"/>
  </r>
  <r>
    <x v="3"/>
    <x v="3"/>
    <s v="Rotorua District"/>
    <x v="11"/>
    <n v="1341"/>
    <n v="360"/>
  </r>
  <r>
    <x v="3"/>
    <x v="3"/>
    <s v="Rotorua District"/>
    <x v="12"/>
    <n v="528"/>
    <n v="1570"/>
  </r>
  <r>
    <x v="3"/>
    <x v="3"/>
    <s v="Rotorua District"/>
    <x v="13"/>
    <n v="228"/>
    <n v="670"/>
  </r>
  <r>
    <x v="3"/>
    <x v="3"/>
    <s v="Rotorua District"/>
    <x v="14"/>
    <n v="87"/>
    <n v="1570"/>
  </r>
  <r>
    <x v="3"/>
    <x v="3"/>
    <s v="Rotorua District"/>
    <x v="15"/>
    <n v="201"/>
    <n v="2740"/>
  </r>
  <r>
    <x v="3"/>
    <x v="3"/>
    <s v="Rotorua District"/>
    <x v="16"/>
    <n v="342"/>
    <n v="3540"/>
  </r>
  <r>
    <x v="3"/>
    <x v="3"/>
    <s v="Rotorua District"/>
    <x v="17"/>
    <n v="168"/>
    <n v="1070"/>
  </r>
  <r>
    <x v="3"/>
    <x v="3"/>
    <s v="Rotorua District"/>
    <x v="18"/>
    <n v="372"/>
    <n v="1100"/>
  </r>
  <r>
    <x v="3"/>
    <x v="3"/>
    <s v="Whakatane District"/>
    <x v="0"/>
    <n v="1104"/>
    <n v="1650"/>
  </r>
  <r>
    <x v="3"/>
    <x v="3"/>
    <s v="Whakatane District"/>
    <x v="1"/>
    <n v="6"/>
    <m/>
  </r>
  <r>
    <x v="3"/>
    <x v="3"/>
    <s v="Whakatane District"/>
    <x v="2"/>
    <n v="144"/>
    <n v="1230"/>
  </r>
  <r>
    <x v="3"/>
    <x v="3"/>
    <s v="Whakatane District"/>
    <x v="3"/>
    <n v="21"/>
    <n v="230"/>
  </r>
  <r>
    <x v="3"/>
    <x v="3"/>
    <s v="Whakatane District"/>
    <x v="4"/>
    <n v="333"/>
    <n v="740"/>
  </r>
  <r>
    <x v="3"/>
    <x v="3"/>
    <s v="Whakatane District"/>
    <x v="5"/>
    <n v="66"/>
    <n v="230"/>
  </r>
  <r>
    <x v="3"/>
    <x v="3"/>
    <s v="Whakatane District"/>
    <x v="6"/>
    <n v="237"/>
    <n v="1490"/>
  </r>
  <r>
    <x v="3"/>
    <x v="3"/>
    <s v="Whakatane District"/>
    <x v="7"/>
    <n v="135"/>
    <n v="710"/>
  </r>
  <r>
    <x v="3"/>
    <x v="3"/>
    <s v="Whakatane District"/>
    <x v="8"/>
    <n v="102"/>
    <n v="260"/>
  </r>
  <r>
    <x v="3"/>
    <x v="3"/>
    <s v="Whakatane District"/>
    <x v="9"/>
    <n v="15"/>
    <n v="190"/>
  </r>
  <r>
    <x v="3"/>
    <x v="3"/>
    <s v="Whakatane District"/>
    <x v="10"/>
    <n v="237"/>
    <n v="150"/>
  </r>
  <r>
    <x v="3"/>
    <x v="3"/>
    <s v="Whakatane District"/>
    <x v="11"/>
    <n v="792"/>
    <n v="170"/>
  </r>
  <r>
    <x v="3"/>
    <x v="3"/>
    <s v="Whakatane District"/>
    <x v="12"/>
    <n v="270"/>
    <n v="450"/>
  </r>
  <r>
    <x v="3"/>
    <x v="3"/>
    <s v="Whakatane District"/>
    <x v="13"/>
    <n v="93"/>
    <n v="410"/>
  </r>
  <r>
    <x v="3"/>
    <x v="3"/>
    <s v="Whakatane District"/>
    <x v="14"/>
    <n v="42"/>
    <n v="730"/>
  </r>
  <r>
    <x v="3"/>
    <x v="3"/>
    <s v="Whakatane District"/>
    <x v="15"/>
    <n v="117"/>
    <n v="1630"/>
  </r>
  <r>
    <x v="3"/>
    <x v="3"/>
    <s v="Whakatane District"/>
    <x v="16"/>
    <n v="153"/>
    <n v="1910"/>
  </r>
  <r>
    <x v="3"/>
    <x v="3"/>
    <s v="Whakatane District"/>
    <x v="17"/>
    <n v="69"/>
    <n v="190"/>
  </r>
  <r>
    <x v="3"/>
    <x v="3"/>
    <s v="Whakatane District"/>
    <x v="18"/>
    <n v="159"/>
    <n v="510"/>
  </r>
  <r>
    <x v="3"/>
    <x v="3"/>
    <s v="Kawerau District"/>
    <x v="0"/>
    <n v="12"/>
    <m/>
  </r>
  <r>
    <x v="3"/>
    <x v="3"/>
    <s v="Kawerau District"/>
    <x v="1"/>
    <n v="0"/>
    <n v="0"/>
  </r>
  <r>
    <x v="3"/>
    <x v="3"/>
    <s v="Kawerau District"/>
    <x v="2"/>
    <n v="27"/>
    <n v="1030"/>
  </r>
  <r>
    <x v="3"/>
    <x v="3"/>
    <s v="Kawerau District"/>
    <x v="3"/>
    <n v="9"/>
    <n v="30"/>
  </r>
  <r>
    <x v="3"/>
    <x v="3"/>
    <s v="Kawerau District"/>
    <x v="4"/>
    <n v="30"/>
    <n v="290"/>
  </r>
  <r>
    <x v="3"/>
    <x v="3"/>
    <s v="Kawerau District"/>
    <x v="5"/>
    <n v="9"/>
    <n v="40"/>
  </r>
  <r>
    <x v="3"/>
    <x v="3"/>
    <s v="Kawerau District"/>
    <x v="6"/>
    <n v="30"/>
    <n v="160"/>
  </r>
  <r>
    <x v="3"/>
    <x v="3"/>
    <s v="Kawerau District"/>
    <x v="7"/>
    <n v="12"/>
    <n v="40"/>
  </r>
  <r>
    <x v="3"/>
    <x v="3"/>
    <s v="Kawerau District"/>
    <x v="8"/>
    <n v="12"/>
    <n v="50"/>
  </r>
  <r>
    <x v="3"/>
    <x v="3"/>
    <s v="Kawerau District"/>
    <x v="9"/>
    <m/>
    <m/>
  </r>
  <r>
    <x v="3"/>
    <x v="3"/>
    <s v="Kawerau District"/>
    <x v="10"/>
    <n v="18"/>
    <n v="35"/>
  </r>
  <r>
    <x v="3"/>
    <x v="3"/>
    <s v="Kawerau District"/>
    <x v="11"/>
    <n v="51"/>
    <n v="12"/>
  </r>
  <r>
    <x v="3"/>
    <x v="3"/>
    <s v="Kawerau District"/>
    <x v="12"/>
    <n v="18"/>
    <n v="18"/>
  </r>
  <r>
    <x v="3"/>
    <x v="3"/>
    <s v="Kawerau District"/>
    <x v="13"/>
    <n v="9"/>
    <n v="70"/>
  </r>
  <r>
    <x v="3"/>
    <x v="3"/>
    <s v="Kawerau District"/>
    <x v="14"/>
    <n v="9"/>
    <n v="130"/>
  </r>
  <r>
    <x v="3"/>
    <x v="3"/>
    <s v="Kawerau District"/>
    <x v="15"/>
    <n v="15"/>
    <n v="230"/>
  </r>
  <r>
    <x v="3"/>
    <x v="3"/>
    <s v="Kawerau District"/>
    <x v="16"/>
    <n v="18"/>
    <n v="170"/>
  </r>
  <r>
    <x v="3"/>
    <x v="3"/>
    <s v="Kawerau District"/>
    <x v="17"/>
    <n v="3"/>
    <m/>
  </r>
  <r>
    <x v="3"/>
    <x v="3"/>
    <s v="Kawerau District"/>
    <x v="18"/>
    <n v="33"/>
    <n v="180"/>
  </r>
  <r>
    <x v="3"/>
    <x v="3"/>
    <s v="Opotiki District"/>
    <x v="0"/>
    <n v="483"/>
    <n v="960"/>
  </r>
  <r>
    <x v="3"/>
    <x v="3"/>
    <s v="Opotiki District"/>
    <x v="1"/>
    <m/>
    <m/>
  </r>
  <r>
    <x v="3"/>
    <x v="3"/>
    <s v="Opotiki District"/>
    <x v="2"/>
    <n v="27"/>
    <n v="50"/>
  </r>
  <r>
    <x v="3"/>
    <x v="3"/>
    <s v="Opotiki District"/>
    <x v="3"/>
    <m/>
    <m/>
  </r>
  <r>
    <x v="3"/>
    <x v="3"/>
    <s v="Opotiki District"/>
    <x v="4"/>
    <n v="81"/>
    <n v="200"/>
  </r>
  <r>
    <x v="3"/>
    <x v="3"/>
    <s v="Opotiki District"/>
    <x v="5"/>
    <n v="15"/>
    <n v="25"/>
  </r>
  <r>
    <x v="3"/>
    <x v="3"/>
    <s v="Opotiki District"/>
    <x v="6"/>
    <n v="39"/>
    <n v="250"/>
  </r>
  <r>
    <x v="3"/>
    <x v="3"/>
    <s v="Opotiki District"/>
    <x v="7"/>
    <n v="42"/>
    <n v="140"/>
  </r>
  <r>
    <x v="3"/>
    <x v="3"/>
    <s v="Opotiki District"/>
    <x v="8"/>
    <n v="30"/>
    <n v="75"/>
  </r>
  <r>
    <x v="3"/>
    <x v="3"/>
    <s v="Opotiki District"/>
    <x v="9"/>
    <n v="6"/>
    <n v="12"/>
  </r>
  <r>
    <x v="3"/>
    <x v="3"/>
    <s v="Opotiki District"/>
    <x v="10"/>
    <n v="33"/>
    <n v="40"/>
  </r>
  <r>
    <x v="3"/>
    <x v="3"/>
    <s v="Opotiki District"/>
    <x v="11"/>
    <n v="168"/>
    <n v="25"/>
  </r>
  <r>
    <x v="3"/>
    <x v="3"/>
    <s v="Opotiki District"/>
    <x v="12"/>
    <n v="36"/>
    <n v="50"/>
  </r>
  <r>
    <x v="3"/>
    <x v="3"/>
    <s v="Opotiki District"/>
    <x v="13"/>
    <n v="27"/>
    <n v="350"/>
  </r>
  <r>
    <x v="3"/>
    <x v="3"/>
    <s v="Opotiki District"/>
    <x v="14"/>
    <n v="12"/>
    <n v="80"/>
  </r>
  <r>
    <x v="3"/>
    <x v="3"/>
    <s v="Opotiki District"/>
    <x v="15"/>
    <n v="39"/>
    <n v="400"/>
  </r>
  <r>
    <x v="3"/>
    <x v="3"/>
    <s v="Opotiki District"/>
    <x v="16"/>
    <n v="30"/>
    <n v="230"/>
  </r>
  <r>
    <x v="3"/>
    <x v="3"/>
    <s v="Opotiki District"/>
    <x v="17"/>
    <n v="12"/>
    <n v="25"/>
  </r>
  <r>
    <x v="3"/>
    <x v="3"/>
    <s v="Opotiki District"/>
    <x v="18"/>
    <n v="33"/>
    <n v="75"/>
  </r>
  <r>
    <x v="4"/>
    <x v="4"/>
    <s v="Gisborne District"/>
    <x v="0"/>
    <n v="1449"/>
    <n v="4760"/>
  </r>
  <r>
    <x v="4"/>
    <x v="4"/>
    <s v="Gisborne District"/>
    <x v="1"/>
    <n v="3"/>
    <n v="18"/>
  </r>
  <r>
    <x v="4"/>
    <x v="4"/>
    <s v="Gisborne District"/>
    <x v="2"/>
    <n v="147"/>
    <n v="2100"/>
  </r>
  <r>
    <x v="4"/>
    <x v="4"/>
    <s v="Gisborne District"/>
    <x v="3"/>
    <n v="18"/>
    <n v="55"/>
  </r>
  <r>
    <x v="4"/>
    <x v="4"/>
    <s v="Gisborne District"/>
    <x v="4"/>
    <n v="411"/>
    <n v="1150"/>
  </r>
  <r>
    <x v="4"/>
    <x v="4"/>
    <s v="Gisborne District"/>
    <x v="5"/>
    <n v="117"/>
    <n v="470"/>
  </r>
  <r>
    <x v="4"/>
    <x v="4"/>
    <s v="Gisborne District"/>
    <x v="6"/>
    <n v="273"/>
    <n v="1680"/>
  </r>
  <r>
    <x v="4"/>
    <x v="4"/>
    <s v="Gisborne District"/>
    <x v="7"/>
    <n v="177"/>
    <n v="940"/>
  </r>
  <r>
    <x v="4"/>
    <x v="4"/>
    <s v="Gisborne District"/>
    <x v="8"/>
    <n v="144"/>
    <n v="670"/>
  </r>
  <r>
    <x v="4"/>
    <x v="4"/>
    <s v="Gisborne District"/>
    <x v="9"/>
    <n v="18"/>
    <n v="260"/>
  </r>
  <r>
    <x v="4"/>
    <x v="4"/>
    <s v="Gisborne District"/>
    <x v="10"/>
    <n v="243"/>
    <n v="170"/>
  </r>
  <r>
    <x v="4"/>
    <x v="4"/>
    <s v="Gisborne District"/>
    <x v="11"/>
    <n v="945"/>
    <n v="240"/>
  </r>
  <r>
    <x v="4"/>
    <x v="4"/>
    <s v="Gisborne District"/>
    <x v="12"/>
    <n v="240"/>
    <n v="1030"/>
  </r>
  <r>
    <x v="4"/>
    <x v="4"/>
    <s v="Gisborne District"/>
    <x v="13"/>
    <n v="96"/>
    <n v="1020"/>
  </r>
  <r>
    <x v="4"/>
    <x v="4"/>
    <s v="Gisborne District"/>
    <x v="14"/>
    <n v="66"/>
    <n v="710"/>
  </r>
  <r>
    <x v="4"/>
    <x v="4"/>
    <s v="Gisborne District"/>
    <x v="15"/>
    <n v="159"/>
    <n v="2100"/>
  </r>
  <r>
    <x v="4"/>
    <x v="4"/>
    <s v="Gisborne District"/>
    <x v="16"/>
    <n v="189"/>
    <n v="2250"/>
  </r>
  <r>
    <x v="4"/>
    <x v="4"/>
    <s v="Gisborne District"/>
    <x v="17"/>
    <n v="81"/>
    <n v="310"/>
  </r>
  <r>
    <x v="4"/>
    <x v="4"/>
    <s v="Gisborne District"/>
    <x v="18"/>
    <n v="213"/>
    <n v="570"/>
  </r>
  <r>
    <x v="5"/>
    <x v="5"/>
    <s v="Wairoa District"/>
    <x v="0"/>
    <n v="417"/>
    <n v="1040"/>
  </r>
  <r>
    <x v="5"/>
    <x v="5"/>
    <s v="Wairoa District"/>
    <x v="1"/>
    <m/>
    <m/>
  </r>
  <r>
    <x v="5"/>
    <x v="5"/>
    <s v="Wairoa District"/>
    <x v="2"/>
    <n v="12"/>
    <n v="830"/>
  </r>
  <r>
    <x v="5"/>
    <x v="5"/>
    <s v="Wairoa District"/>
    <x v="3"/>
    <n v="6"/>
    <n v="20"/>
  </r>
  <r>
    <x v="5"/>
    <x v="5"/>
    <s v="Wairoa District"/>
    <x v="4"/>
    <n v="42"/>
    <n v="130"/>
  </r>
  <r>
    <x v="5"/>
    <x v="5"/>
    <s v="Wairoa District"/>
    <x v="5"/>
    <n v="12"/>
    <n v="25"/>
  </r>
  <r>
    <x v="5"/>
    <x v="5"/>
    <s v="Wairoa District"/>
    <x v="6"/>
    <n v="39"/>
    <n v="230"/>
  </r>
  <r>
    <x v="5"/>
    <x v="5"/>
    <s v="Wairoa District"/>
    <x v="7"/>
    <n v="30"/>
    <n v="110"/>
  </r>
  <r>
    <x v="5"/>
    <x v="5"/>
    <s v="Wairoa District"/>
    <x v="8"/>
    <n v="21"/>
    <n v="65"/>
  </r>
  <r>
    <x v="5"/>
    <x v="5"/>
    <s v="Wairoa District"/>
    <x v="9"/>
    <n v="6"/>
    <m/>
  </r>
  <r>
    <x v="5"/>
    <x v="5"/>
    <s v="Wairoa District"/>
    <x v="10"/>
    <n v="21"/>
    <n v="20"/>
  </r>
  <r>
    <x v="5"/>
    <x v="5"/>
    <s v="Wairoa District"/>
    <x v="11"/>
    <n v="171"/>
    <n v="35"/>
  </r>
  <r>
    <x v="5"/>
    <x v="5"/>
    <s v="Wairoa District"/>
    <x v="12"/>
    <n v="24"/>
    <n v="70"/>
  </r>
  <r>
    <x v="5"/>
    <x v="5"/>
    <s v="Wairoa District"/>
    <x v="13"/>
    <n v="12"/>
    <n v="15"/>
  </r>
  <r>
    <x v="5"/>
    <x v="5"/>
    <s v="Wairoa District"/>
    <x v="14"/>
    <n v="21"/>
    <n v="110"/>
  </r>
  <r>
    <x v="5"/>
    <x v="5"/>
    <s v="Wairoa District"/>
    <x v="15"/>
    <n v="39"/>
    <n v="330"/>
  </r>
  <r>
    <x v="5"/>
    <x v="5"/>
    <s v="Wairoa District"/>
    <x v="16"/>
    <n v="27"/>
    <n v="300"/>
  </r>
  <r>
    <x v="5"/>
    <x v="5"/>
    <s v="Wairoa District"/>
    <x v="17"/>
    <n v="15"/>
    <n v="55"/>
  </r>
  <r>
    <x v="5"/>
    <x v="5"/>
    <s v="Wairoa District"/>
    <x v="18"/>
    <n v="36"/>
    <n v="90"/>
  </r>
  <r>
    <x v="5"/>
    <x v="5"/>
    <s v="Hastings District"/>
    <x v="0"/>
    <n v="1926"/>
    <n v="8290"/>
  </r>
  <r>
    <x v="5"/>
    <x v="5"/>
    <s v="Hastings District"/>
    <x v="1"/>
    <n v="6"/>
    <n v="20"/>
  </r>
  <r>
    <x v="5"/>
    <x v="5"/>
    <s v="Hastings District"/>
    <x v="2"/>
    <n v="438"/>
    <n v="5760"/>
  </r>
  <r>
    <x v="5"/>
    <x v="5"/>
    <s v="Hastings District"/>
    <x v="3"/>
    <n v="30"/>
    <n v="290"/>
  </r>
  <r>
    <x v="5"/>
    <x v="5"/>
    <s v="Hastings District"/>
    <x v="4"/>
    <n v="738"/>
    <n v="2200"/>
  </r>
  <r>
    <x v="5"/>
    <x v="5"/>
    <s v="Hastings District"/>
    <x v="5"/>
    <n v="282"/>
    <n v="1340"/>
  </r>
  <r>
    <x v="5"/>
    <x v="5"/>
    <s v="Hastings District"/>
    <x v="6"/>
    <n v="474"/>
    <n v="3100"/>
  </r>
  <r>
    <x v="5"/>
    <x v="5"/>
    <s v="Hastings District"/>
    <x v="7"/>
    <n v="291"/>
    <n v="1810"/>
  </r>
  <r>
    <x v="5"/>
    <x v="5"/>
    <s v="Hastings District"/>
    <x v="8"/>
    <n v="234"/>
    <n v="1010"/>
  </r>
  <r>
    <x v="5"/>
    <x v="5"/>
    <s v="Hastings District"/>
    <x v="9"/>
    <n v="42"/>
    <n v="270"/>
  </r>
  <r>
    <x v="5"/>
    <x v="5"/>
    <s v="Hastings District"/>
    <x v="10"/>
    <n v="717"/>
    <n v="580"/>
  </r>
  <r>
    <x v="5"/>
    <x v="5"/>
    <s v="Hastings District"/>
    <x v="11"/>
    <n v="2016"/>
    <n v="360"/>
  </r>
  <r>
    <x v="5"/>
    <x v="5"/>
    <s v="Hastings District"/>
    <x v="12"/>
    <n v="645"/>
    <n v="1380"/>
  </r>
  <r>
    <x v="5"/>
    <x v="5"/>
    <s v="Hastings District"/>
    <x v="13"/>
    <n v="231"/>
    <n v="3040"/>
  </r>
  <r>
    <x v="5"/>
    <x v="5"/>
    <s v="Hastings District"/>
    <x v="14"/>
    <n v="57"/>
    <n v="1280"/>
  </r>
  <r>
    <x v="5"/>
    <x v="5"/>
    <s v="Hastings District"/>
    <x v="15"/>
    <n v="219"/>
    <n v="2850"/>
  </r>
  <r>
    <x v="5"/>
    <x v="5"/>
    <s v="Hastings District"/>
    <x v="16"/>
    <n v="333"/>
    <n v="5160"/>
  </r>
  <r>
    <x v="5"/>
    <x v="5"/>
    <s v="Hastings District"/>
    <x v="17"/>
    <n v="141"/>
    <n v="510"/>
  </r>
  <r>
    <x v="5"/>
    <x v="5"/>
    <s v="Hastings District"/>
    <x v="18"/>
    <n v="345"/>
    <n v="900"/>
  </r>
  <r>
    <x v="5"/>
    <x v="5"/>
    <s v="Napier"/>
    <x v="0"/>
    <n v="243"/>
    <n v="1170"/>
  </r>
  <r>
    <x v="5"/>
    <x v="5"/>
    <s v="Napier"/>
    <x v="1"/>
    <n v="3"/>
    <m/>
  </r>
  <r>
    <x v="5"/>
    <x v="5"/>
    <s v="Napier"/>
    <x v="2"/>
    <n v="342"/>
    <n v="2360"/>
  </r>
  <r>
    <x v="5"/>
    <x v="5"/>
    <s v="Napier"/>
    <x v="3"/>
    <n v="18"/>
    <n v="40"/>
  </r>
  <r>
    <x v="5"/>
    <x v="5"/>
    <s v="Napier"/>
    <x v="4"/>
    <n v="576"/>
    <n v="1450"/>
  </r>
  <r>
    <x v="5"/>
    <x v="5"/>
    <s v="Napier"/>
    <x v="5"/>
    <n v="231"/>
    <n v="1000"/>
  </r>
  <r>
    <x v="5"/>
    <x v="5"/>
    <s v="Napier"/>
    <x v="6"/>
    <n v="489"/>
    <n v="2830"/>
  </r>
  <r>
    <x v="5"/>
    <x v="5"/>
    <s v="Napier"/>
    <x v="7"/>
    <n v="288"/>
    <n v="2100"/>
  </r>
  <r>
    <x v="5"/>
    <x v="5"/>
    <s v="Napier"/>
    <x v="8"/>
    <n v="252"/>
    <n v="1270"/>
  </r>
  <r>
    <x v="5"/>
    <x v="5"/>
    <s v="Napier"/>
    <x v="9"/>
    <n v="30"/>
    <n v="190"/>
  </r>
  <r>
    <x v="5"/>
    <x v="5"/>
    <s v="Napier"/>
    <x v="10"/>
    <n v="447"/>
    <n v="390"/>
  </r>
  <r>
    <x v="5"/>
    <x v="5"/>
    <s v="Napier"/>
    <x v="11"/>
    <n v="1167"/>
    <n v="480"/>
  </r>
  <r>
    <x v="5"/>
    <x v="5"/>
    <s v="Napier"/>
    <x v="12"/>
    <n v="561"/>
    <n v="1310"/>
  </r>
  <r>
    <x v="5"/>
    <x v="5"/>
    <s v="Napier"/>
    <x v="13"/>
    <n v="189"/>
    <n v="1450"/>
  </r>
  <r>
    <x v="5"/>
    <x v="5"/>
    <s v="Napier"/>
    <x v="14"/>
    <n v="66"/>
    <n v="1490"/>
  </r>
  <r>
    <x v="5"/>
    <x v="5"/>
    <s v="Napier"/>
    <x v="15"/>
    <n v="144"/>
    <n v="2300"/>
  </r>
  <r>
    <x v="5"/>
    <x v="5"/>
    <s v="Napier"/>
    <x v="16"/>
    <n v="333"/>
    <n v="2710"/>
  </r>
  <r>
    <x v="5"/>
    <x v="5"/>
    <s v="Napier"/>
    <x v="17"/>
    <n v="117"/>
    <n v="440"/>
  </r>
  <r>
    <x v="5"/>
    <x v="5"/>
    <s v="Napier"/>
    <x v="18"/>
    <n v="324"/>
    <n v="950"/>
  </r>
  <r>
    <x v="5"/>
    <x v="5"/>
    <s v="Central Hawkes Bay District"/>
    <x v="0"/>
    <n v="906"/>
    <n v="1810"/>
  </r>
  <r>
    <x v="5"/>
    <x v="5"/>
    <s v="Central Hawkes Bay District"/>
    <x v="1"/>
    <m/>
    <m/>
  </r>
  <r>
    <x v="5"/>
    <x v="5"/>
    <s v="Central Hawkes Bay District"/>
    <x v="2"/>
    <n v="57"/>
    <n v="1110"/>
  </r>
  <r>
    <x v="5"/>
    <x v="5"/>
    <s v="Central Hawkes Bay District"/>
    <x v="3"/>
    <n v="6"/>
    <m/>
  </r>
  <r>
    <x v="5"/>
    <x v="5"/>
    <s v="Central Hawkes Bay District"/>
    <x v="4"/>
    <n v="132"/>
    <n v="270"/>
  </r>
  <r>
    <x v="5"/>
    <x v="5"/>
    <s v="Central Hawkes Bay District"/>
    <x v="5"/>
    <n v="42"/>
    <n v="120"/>
  </r>
  <r>
    <x v="5"/>
    <x v="5"/>
    <s v="Central Hawkes Bay District"/>
    <x v="6"/>
    <n v="84"/>
    <n v="430"/>
  </r>
  <r>
    <x v="5"/>
    <x v="5"/>
    <s v="Central Hawkes Bay District"/>
    <x v="7"/>
    <n v="48"/>
    <n v="130"/>
  </r>
  <r>
    <x v="5"/>
    <x v="5"/>
    <s v="Central Hawkes Bay District"/>
    <x v="8"/>
    <n v="36"/>
    <n v="180"/>
  </r>
  <r>
    <x v="5"/>
    <x v="5"/>
    <s v="Central Hawkes Bay District"/>
    <x v="9"/>
    <n v="6"/>
    <n v="30"/>
  </r>
  <r>
    <x v="5"/>
    <x v="5"/>
    <s v="Central Hawkes Bay District"/>
    <x v="10"/>
    <n v="108"/>
    <n v="45"/>
  </r>
  <r>
    <x v="5"/>
    <x v="5"/>
    <s v="Central Hawkes Bay District"/>
    <x v="11"/>
    <n v="531"/>
    <n v="55"/>
  </r>
  <r>
    <x v="5"/>
    <x v="5"/>
    <s v="Central Hawkes Bay District"/>
    <x v="12"/>
    <n v="69"/>
    <n v="95"/>
  </r>
  <r>
    <x v="5"/>
    <x v="5"/>
    <s v="Central Hawkes Bay District"/>
    <x v="13"/>
    <n v="33"/>
    <n v="65"/>
  </r>
  <r>
    <x v="5"/>
    <x v="5"/>
    <s v="Central Hawkes Bay District"/>
    <x v="14"/>
    <n v="30"/>
    <n v="110"/>
  </r>
  <r>
    <x v="5"/>
    <x v="5"/>
    <s v="Central Hawkes Bay District"/>
    <x v="15"/>
    <n v="48"/>
    <n v="370"/>
  </r>
  <r>
    <x v="5"/>
    <x v="5"/>
    <s v="Central Hawkes Bay District"/>
    <x v="16"/>
    <n v="39"/>
    <n v="320"/>
  </r>
  <r>
    <x v="5"/>
    <x v="5"/>
    <s v="Central Hawkes Bay District"/>
    <x v="17"/>
    <n v="39"/>
    <n v="45"/>
  </r>
  <r>
    <x v="5"/>
    <x v="5"/>
    <s v="Central Hawkes Bay District"/>
    <x v="18"/>
    <n v="60"/>
    <n v="110"/>
  </r>
  <r>
    <x v="6"/>
    <x v="6"/>
    <s v="New Plymouth District"/>
    <x v="0"/>
    <n v="1575"/>
    <n v="1280"/>
  </r>
  <r>
    <x v="6"/>
    <x v="6"/>
    <s v="New Plymouth District"/>
    <x v="1"/>
    <n v="180"/>
    <n v="1000"/>
  </r>
  <r>
    <x v="6"/>
    <x v="6"/>
    <s v="New Plymouth District"/>
    <x v="2"/>
    <n v="399"/>
    <n v="4140"/>
  </r>
  <r>
    <x v="6"/>
    <x v="6"/>
    <s v="New Plymouth District"/>
    <x v="3"/>
    <n v="33"/>
    <n v="460"/>
  </r>
  <r>
    <x v="6"/>
    <x v="6"/>
    <s v="New Plymouth District"/>
    <x v="4"/>
    <n v="954"/>
    <n v="2890"/>
  </r>
  <r>
    <x v="6"/>
    <x v="6"/>
    <s v="New Plymouth District"/>
    <x v="5"/>
    <n v="294"/>
    <n v="1250"/>
  </r>
  <r>
    <x v="6"/>
    <x v="6"/>
    <s v="New Plymouth District"/>
    <x v="6"/>
    <n v="579"/>
    <n v="3860"/>
  </r>
  <r>
    <x v="6"/>
    <x v="6"/>
    <s v="New Plymouth District"/>
    <x v="7"/>
    <n v="321"/>
    <n v="2460"/>
  </r>
  <r>
    <x v="6"/>
    <x v="6"/>
    <s v="New Plymouth District"/>
    <x v="8"/>
    <n v="294"/>
    <n v="2060"/>
  </r>
  <r>
    <x v="6"/>
    <x v="6"/>
    <s v="New Plymouth District"/>
    <x v="9"/>
    <n v="48"/>
    <n v="460"/>
  </r>
  <r>
    <x v="6"/>
    <x v="6"/>
    <s v="New Plymouth District"/>
    <x v="10"/>
    <n v="738"/>
    <n v="610"/>
  </r>
  <r>
    <x v="6"/>
    <x v="6"/>
    <s v="New Plymouth District"/>
    <x v="11"/>
    <n v="1797"/>
    <n v="470"/>
  </r>
  <r>
    <x v="6"/>
    <x v="6"/>
    <s v="New Plymouth District"/>
    <x v="12"/>
    <n v="729"/>
    <n v="2070"/>
  </r>
  <r>
    <x v="6"/>
    <x v="6"/>
    <s v="New Plymouth District"/>
    <x v="13"/>
    <n v="216"/>
    <n v="2000"/>
  </r>
  <r>
    <x v="6"/>
    <x v="6"/>
    <s v="New Plymouth District"/>
    <x v="14"/>
    <n v="60"/>
    <n v="1050"/>
  </r>
  <r>
    <x v="6"/>
    <x v="6"/>
    <s v="New Plymouth District"/>
    <x v="15"/>
    <n v="171"/>
    <n v="2660"/>
  </r>
  <r>
    <x v="6"/>
    <x v="6"/>
    <s v="New Plymouth District"/>
    <x v="16"/>
    <n v="393"/>
    <n v="4780"/>
  </r>
  <r>
    <x v="6"/>
    <x v="6"/>
    <s v="New Plymouth District"/>
    <x v="17"/>
    <n v="162"/>
    <n v="660"/>
  </r>
  <r>
    <x v="6"/>
    <x v="6"/>
    <s v="New Plymouth District"/>
    <x v="18"/>
    <n v="444"/>
    <n v="1370"/>
  </r>
  <r>
    <x v="6"/>
    <x v="6"/>
    <s v="Stratford District"/>
    <x v="0"/>
    <n v="654"/>
    <n v="480"/>
  </r>
  <r>
    <x v="6"/>
    <x v="6"/>
    <s v="Stratford District"/>
    <x v="1"/>
    <n v="6"/>
    <m/>
  </r>
  <r>
    <x v="6"/>
    <x v="6"/>
    <s v="Stratford District"/>
    <x v="2"/>
    <n v="45"/>
    <n v="140"/>
  </r>
  <r>
    <x v="6"/>
    <x v="6"/>
    <s v="Stratford District"/>
    <x v="3"/>
    <n v="6"/>
    <m/>
  </r>
  <r>
    <x v="6"/>
    <x v="6"/>
    <s v="Stratford District"/>
    <x v="4"/>
    <n v="108"/>
    <n v="230"/>
  </r>
  <r>
    <x v="6"/>
    <x v="6"/>
    <s v="Stratford District"/>
    <x v="5"/>
    <n v="24"/>
    <n v="150"/>
  </r>
  <r>
    <x v="6"/>
    <x v="6"/>
    <s v="Stratford District"/>
    <x v="6"/>
    <n v="63"/>
    <n v="380"/>
  </r>
  <r>
    <x v="6"/>
    <x v="6"/>
    <s v="Stratford District"/>
    <x v="7"/>
    <n v="36"/>
    <n v="180"/>
  </r>
  <r>
    <x v="6"/>
    <x v="6"/>
    <s v="Stratford District"/>
    <x v="8"/>
    <n v="30"/>
    <n v="150"/>
  </r>
  <r>
    <x v="6"/>
    <x v="6"/>
    <s v="Stratford District"/>
    <x v="9"/>
    <m/>
    <m/>
  </r>
  <r>
    <x v="6"/>
    <x v="6"/>
    <s v="Stratford District"/>
    <x v="10"/>
    <n v="72"/>
    <n v="85"/>
  </r>
  <r>
    <x v="6"/>
    <x v="6"/>
    <s v="Stratford District"/>
    <x v="11"/>
    <n v="258"/>
    <n v="35"/>
  </r>
  <r>
    <x v="6"/>
    <x v="6"/>
    <s v="Stratford District"/>
    <x v="12"/>
    <n v="42"/>
    <n v="120"/>
  </r>
  <r>
    <x v="6"/>
    <x v="6"/>
    <s v="Stratford District"/>
    <x v="13"/>
    <n v="9"/>
    <n v="30"/>
  </r>
  <r>
    <x v="6"/>
    <x v="6"/>
    <s v="Stratford District"/>
    <x v="14"/>
    <n v="12"/>
    <n v="220"/>
  </r>
  <r>
    <x v="6"/>
    <x v="6"/>
    <s v="Stratford District"/>
    <x v="15"/>
    <n v="24"/>
    <n v="330"/>
  </r>
  <r>
    <x v="6"/>
    <x v="6"/>
    <s v="Stratford District"/>
    <x v="16"/>
    <n v="30"/>
    <n v="230"/>
  </r>
  <r>
    <x v="6"/>
    <x v="6"/>
    <s v="Stratford District"/>
    <x v="17"/>
    <n v="18"/>
    <n v="30"/>
  </r>
  <r>
    <x v="6"/>
    <x v="6"/>
    <s v="Stratford District"/>
    <x v="18"/>
    <n v="57"/>
    <n v="130"/>
  </r>
  <r>
    <x v="6"/>
    <x v="6"/>
    <s v="South Taranaki District"/>
    <x v="0"/>
    <n v="2085"/>
    <n v="2200"/>
  </r>
  <r>
    <x v="6"/>
    <x v="6"/>
    <s v="South Taranaki District"/>
    <x v="1"/>
    <n v="12"/>
    <n v="160"/>
  </r>
  <r>
    <x v="6"/>
    <x v="6"/>
    <s v="South Taranaki District"/>
    <x v="2"/>
    <n v="135"/>
    <n v="4390"/>
  </r>
  <r>
    <x v="6"/>
    <x v="6"/>
    <s v="South Taranaki District"/>
    <x v="3"/>
    <n v="12"/>
    <n v="110"/>
  </r>
  <r>
    <x v="6"/>
    <x v="6"/>
    <s v="South Taranaki District"/>
    <x v="4"/>
    <n v="189"/>
    <n v="840"/>
  </r>
  <r>
    <x v="6"/>
    <x v="6"/>
    <s v="South Taranaki District"/>
    <x v="5"/>
    <n v="60"/>
    <n v="240"/>
  </r>
  <r>
    <x v="6"/>
    <x v="6"/>
    <s v="South Taranaki District"/>
    <x v="6"/>
    <n v="153"/>
    <n v="770"/>
  </r>
  <r>
    <x v="6"/>
    <x v="6"/>
    <s v="South Taranaki District"/>
    <x v="7"/>
    <n v="93"/>
    <n v="490"/>
  </r>
  <r>
    <x v="6"/>
    <x v="6"/>
    <s v="South Taranaki District"/>
    <x v="8"/>
    <n v="51"/>
    <n v="280"/>
  </r>
  <r>
    <x v="6"/>
    <x v="6"/>
    <s v="South Taranaki District"/>
    <x v="9"/>
    <n v="15"/>
    <n v="85"/>
  </r>
  <r>
    <x v="6"/>
    <x v="6"/>
    <s v="South Taranaki District"/>
    <x v="10"/>
    <n v="261"/>
    <n v="130"/>
  </r>
  <r>
    <x v="6"/>
    <x v="6"/>
    <s v="South Taranaki District"/>
    <x v="11"/>
    <n v="726"/>
    <n v="210"/>
  </r>
  <r>
    <x v="6"/>
    <x v="6"/>
    <s v="South Taranaki District"/>
    <x v="12"/>
    <n v="111"/>
    <n v="300"/>
  </r>
  <r>
    <x v="6"/>
    <x v="6"/>
    <s v="South Taranaki District"/>
    <x v="13"/>
    <n v="42"/>
    <n v="130"/>
  </r>
  <r>
    <x v="6"/>
    <x v="6"/>
    <s v="South Taranaki District"/>
    <x v="14"/>
    <n v="36"/>
    <n v="310"/>
  </r>
  <r>
    <x v="6"/>
    <x v="6"/>
    <s v="South Taranaki District"/>
    <x v="15"/>
    <n v="78"/>
    <n v="810"/>
  </r>
  <r>
    <x v="6"/>
    <x v="6"/>
    <s v="South Taranaki District"/>
    <x v="16"/>
    <n v="60"/>
    <n v="640"/>
  </r>
  <r>
    <x v="6"/>
    <x v="6"/>
    <s v="South Taranaki District"/>
    <x v="17"/>
    <n v="57"/>
    <n v="130"/>
  </r>
  <r>
    <x v="6"/>
    <x v="6"/>
    <s v="South Taranaki District"/>
    <x v="18"/>
    <n v="144"/>
    <n v="290"/>
  </r>
  <r>
    <x v="7"/>
    <x v="7"/>
    <s v="Ruapehu District"/>
    <x v="0"/>
    <n v="648"/>
    <n v="1160"/>
  </r>
  <r>
    <x v="7"/>
    <x v="7"/>
    <s v="Ruapehu District"/>
    <x v="1"/>
    <n v="3"/>
    <m/>
  </r>
  <r>
    <x v="7"/>
    <x v="7"/>
    <s v="Ruapehu District"/>
    <x v="2"/>
    <n v="39"/>
    <n v="280"/>
  </r>
  <r>
    <x v="7"/>
    <x v="7"/>
    <s v="Ruapehu District"/>
    <x v="3"/>
    <n v="6"/>
    <n v="45"/>
  </r>
  <r>
    <x v="7"/>
    <x v="7"/>
    <s v="Ruapehu District"/>
    <x v="4"/>
    <n v="123"/>
    <n v="380"/>
  </r>
  <r>
    <x v="7"/>
    <x v="7"/>
    <s v="Ruapehu District"/>
    <x v="5"/>
    <n v="27"/>
    <n v="75"/>
  </r>
  <r>
    <x v="7"/>
    <x v="7"/>
    <s v="Ruapehu District"/>
    <x v="6"/>
    <n v="81"/>
    <n v="410"/>
  </r>
  <r>
    <x v="7"/>
    <x v="7"/>
    <s v="Ruapehu District"/>
    <x v="7"/>
    <n v="123"/>
    <n v="580"/>
  </r>
  <r>
    <x v="7"/>
    <x v="7"/>
    <s v="Ruapehu District"/>
    <x v="8"/>
    <n v="48"/>
    <n v="130"/>
  </r>
  <r>
    <x v="7"/>
    <x v="7"/>
    <s v="Ruapehu District"/>
    <x v="9"/>
    <n v="9"/>
    <n v="20"/>
  </r>
  <r>
    <x v="7"/>
    <x v="7"/>
    <s v="Ruapehu District"/>
    <x v="10"/>
    <n v="54"/>
    <n v="40"/>
  </r>
  <r>
    <x v="7"/>
    <x v="7"/>
    <s v="Ruapehu District"/>
    <x v="11"/>
    <n v="300"/>
    <n v="50"/>
  </r>
  <r>
    <x v="7"/>
    <x v="7"/>
    <s v="Ruapehu District"/>
    <x v="12"/>
    <n v="60"/>
    <n v="110"/>
  </r>
  <r>
    <x v="7"/>
    <x v="7"/>
    <s v="Ruapehu District"/>
    <x v="13"/>
    <n v="27"/>
    <n v="70"/>
  </r>
  <r>
    <x v="7"/>
    <x v="7"/>
    <s v="Ruapehu District"/>
    <x v="14"/>
    <n v="30"/>
    <n v="620"/>
  </r>
  <r>
    <x v="7"/>
    <x v="7"/>
    <s v="Ruapehu District"/>
    <x v="15"/>
    <n v="54"/>
    <n v="490"/>
  </r>
  <r>
    <x v="7"/>
    <x v="7"/>
    <s v="Ruapehu District"/>
    <x v="16"/>
    <n v="39"/>
    <n v="340"/>
  </r>
  <r>
    <x v="7"/>
    <x v="7"/>
    <s v="Ruapehu District"/>
    <x v="17"/>
    <n v="54"/>
    <n v="120"/>
  </r>
  <r>
    <x v="7"/>
    <x v="7"/>
    <s v="Ruapehu District"/>
    <x v="18"/>
    <n v="63"/>
    <n v="110"/>
  </r>
  <r>
    <x v="7"/>
    <x v="7"/>
    <s v="Wanganui District"/>
    <x v="0"/>
    <n v="747"/>
    <n v="920"/>
  </r>
  <r>
    <x v="7"/>
    <x v="7"/>
    <s v="Wanganui District"/>
    <x v="1"/>
    <m/>
    <m/>
  </r>
  <r>
    <x v="7"/>
    <x v="7"/>
    <s v="Wanganui District"/>
    <x v="2"/>
    <n v="183"/>
    <n v="2710"/>
  </r>
  <r>
    <x v="7"/>
    <x v="7"/>
    <s v="Wanganui District"/>
    <x v="3"/>
    <n v="18"/>
    <n v="130"/>
  </r>
  <r>
    <x v="7"/>
    <x v="7"/>
    <s v="Wanganui District"/>
    <x v="4"/>
    <n v="375"/>
    <n v="1160"/>
  </r>
  <r>
    <x v="7"/>
    <x v="7"/>
    <s v="Wanganui District"/>
    <x v="5"/>
    <n v="114"/>
    <n v="480"/>
  </r>
  <r>
    <x v="7"/>
    <x v="7"/>
    <s v="Wanganui District"/>
    <x v="6"/>
    <n v="297"/>
    <n v="1780"/>
  </r>
  <r>
    <x v="7"/>
    <x v="7"/>
    <s v="Wanganui District"/>
    <x v="7"/>
    <n v="162"/>
    <n v="1040"/>
  </r>
  <r>
    <x v="7"/>
    <x v="7"/>
    <s v="Wanganui District"/>
    <x v="8"/>
    <n v="108"/>
    <n v="670"/>
  </r>
  <r>
    <x v="7"/>
    <x v="7"/>
    <s v="Wanganui District"/>
    <x v="9"/>
    <n v="18"/>
    <n v="110"/>
  </r>
  <r>
    <x v="7"/>
    <x v="7"/>
    <s v="Wanganui District"/>
    <x v="10"/>
    <n v="210"/>
    <n v="160"/>
  </r>
  <r>
    <x v="7"/>
    <x v="7"/>
    <s v="Wanganui District"/>
    <x v="11"/>
    <n v="774"/>
    <n v="130"/>
  </r>
  <r>
    <x v="7"/>
    <x v="7"/>
    <s v="Wanganui District"/>
    <x v="12"/>
    <n v="255"/>
    <n v="630"/>
  </r>
  <r>
    <x v="7"/>
    <x v="7"/>
    <s v="Wanganui District"/>
    <x v="13"/>
    <n v="108"/>
    <n v="210"/>
  </r>
  <r>
    <x v="7"/>
    <x v="7"/>
    <s v="Wanganui District"/>
    <x v="14"/>
    <n v="42"/>
    <n v="1150"/>
  </r>
  <r>
    <x v="7"/>
    <x v="7"/>
    <s v="Wanganui District"/>
    <x v="15"/>
    <n v="126"/>
    <n v="1700"/>
  </r>
  <r>
    <x v="7"/>
    <x v="7"/>
    <s v="Wanganui District"/>
    <x v="16"/>
    <n v="213"/>
    <n v="3030"/>
  </r>
  <r>
    <x v="7"/>
    <x v="7"/>
    <s v="Wanganui District"/>
    <x v="17"/>
    <n v="99"/>
    <n v="330"/>
  </r>
  <r>
    <x v="7"/>
    <x v="7"/>
    <s v="Wanganui District"/>
    <x v="18"/>
    <n v="237"/>
    <n v="540"/>
  </r>
  <r>
    <x v="7"/>
    <x v="7"/>
    <s v="Rangitikei District"/>
    <x v="0"/>
    <n v="909"/>
    <n v="1640"/>
  </r>
  <r>
    <x v="7"/>
    <x v="7"/>
    <s v="Rangitikei District"/>
    <x v="1"/>
    <n v="6"/>
    <n v="45"/>
  </r>
  <r>
    <x v="7"/>
    <x v="7"/>
    <s v="Rangitikei District"/>
    <x v="2"/>
    <n v="60"/>
    <n v="1160"/>
  </r>
  <r>
    <x v="7"/>
    <x v="7"/>
    <s v="Rangitikei District"/>
    <x v="3"/>
    <n v="12"/>
    <n v="45"/>
  </r>
  <r>
    <x v="7"/>
    <x v="7"/>
    <s v="Rangitikei District"/>
    <x v="4"/>
    <n v="141"/>
    <n v="260"/>
  </r>
  <r>
    <x v="7"/>
    <x v="7"/>
    <s v="Rangitikei District"/>
    <x v="5"/>
    <n v="42"/>
    <n v="110"/>
  </r>
  <r>
    <x v="7"/>
    <x v="7"/>
    <s v="Rangitikei District"/>
    <x v="6"/>
    <n v="84"/>
    <n v="540"/>
  </r>
  <r>
    <x v="7"/>
    <x v="7"/>
    <s v="Rangitikei District"/>
    <x v="7"/>
    <n v="72"/>
    <n v="360"/>
  </r>
  <r>
    <x v="7"/>
    <x v="7"/>
    <s v="Rangitikei District"/>
    <x v="8"/>
    <n v="54"/>
    <n v="130"/>
  </r>
  <r>
    <x v="7"/>
    <x v="7"/>
    <s v="Rangitikei District"/>
    <x v="9"/>
    <n v="12"/>
    <n v="30"/>
  </r>
  <r>
    <x v="7"/>
    <x v="7"/>
    <s v="Rangitikei District"/>
    <x v="10"/>
    <n v="72"/>
    <n v="40"/>
  </r>
  <r>
    <x v="7"/>
    <x v="7"/>
    <s v="Rangitikei District"/>
    <x v="11"/>
    <n v="417"/>
    <n v="35"/>
  </r>
  <r>
    <x v="7"/>
    <x v="7"/>
    <s v="Rangitikei District"/>
    <x v="12"/>
    <n v="60"/>
    <n v="120"/>
  </r>
  <r>
    <x v="7"/>
    <x v="7"/>
    <s v="Rangitikei District"/>
    <x v="13"/>
    <n v="27"/>
    <n v="18"/>
  </r>
  <r>
    <x v="7"/>
    <x v="7"/>
    <s v="Rangitikei District"/>
    <x v="14"/>
    <n v="24"/>
    <n v="120"/>
  </r>
  <r>
    <x v="7"/>
    <x v="7"/>
    <s v="Rangitikei District"/>
    <x v="15"/>
    <n v="54"/>
    <n v="580"/>
  </r>
  <r>
    <x v="7"/>
    <x v="7"/>
    <s v="Rangitikei District"/>
    <x v="16"/>
    <n v="42"/>
    <n v="250"/>
  </r>
  <r>
    <x v="7"/>
    <x v="7"/>
    <s v="Rangitikei District"/>
    <x v="17"/>
    <n v="36"/>
    <n v="85"/>
  </r>
  <r>
    <x v="7"/>
    <x v="7"/>
    <s v="Rangitikei District"/>
    <x v="18"/>
    <n v="84"/>
    <n v="100"/>
  </r>
  <r>
    <x v="7"/>
    <x v="7"/>
    <s v="Manawatu District"/>
    <x v="0"/>
    <n v="1413"/>
    <n v="1540"/>
  </r>
  <r>
    <x v="7"/>
    <x v="7"/>
    <s v="Manawatu District"/>
    <x v="1"/>
    <m/>
    <m/>
  </r>
  <r>
    <x v="7"/>
    <x v="7"/>
    <s v="Manawatu District"/>
    <x v="2"/>
    <n v="132"/>
    <n v="1410"/>
  </r>
  <r>
    <x v="7"/>
    <x v="7"/>
    <s v="Manawatu District"/>
    <x v="3"/>
    <n v="9"/>
    <n v="12"/>
  </r>
  <r>
    <x v="7"/>
    <x v="7"/>
    <s v="Manawatu District"/>
    <x v="4"/>
    <n v="282"/>
    <n v="410"/>
  </r>
  <r>
    <x v="7"/>
    <x v="7"/>
    <s v="Manawatu District"/>
    <x v="5"/>
    <n v="87"/>
    <n v="330"/>
  </r>
  <r>
    <x v="7"/>
    <x v="7"/>
    <s v="Manawatu District"/>
    <x v="6"/>
    <n v="123"/>
    <n v="640"/>
  </r>
  <r>
    <x v="7"/>
    <x v="7"/>
    <s v="Manawatu District"/>
    <x v="7"/>
    <n v="87"/>
    <n v="390"/>
  </r>
  <r>
    <x v="7"/>
    <x v="7"/>
    <s v="Manawatu District"/>
    <x v="8"/>
    <n v="87"/>
    <n v="260"/>
  </r>
  <r>
    <x v="7"/>
    <x v="7"/>
    <s v="Manawatu District"/>
    <x v="9"/>
    <n v="12"/>
    <n v="55"/>
  </r>
  <r>
    <x v="7"/>
    <x v="7"/>
    <s v="Manawatu District"/>
    <x v="10"/>
    <n v="156"/>
    <n v="70"/>
  </r>
  <r>
    <x v="7"/>
    <x v="7"/>
    <s v="Manawatu District"/>
    <x v="11"/>
    <n v="825"/>
    <n v="130"/>
  </r>
  <r>
    <x v="7"/>
    <x v="7"/>
    <s v="Manawatu District"/>
    <x v="12"/>
    <n v="153"/>
    <n v="370"/>
  </r>
  <r>
    <x v="7"/>
    <x v="7"/>
    <s v="Manawatu District"/>
    <x v="13"/>
    <n v="66"/>
    <n v="140"/>
  </r>
  <r>
    <x v="7"/>
    <x v="7"/>
    <s v="Manawatu District"/>
    <x v="14"/>
    <n v="30"/>
    <n v="1130"/>
  </r>
  <r>
    <x v="7"/>
    <x v="7"/>
    <s v="Manawatu District"/>
    <x v="15"/>
    <n v="63"/>
    <n v="720"/>
  </r>
  <r>
    <x v="7"/>
    <x v="7"/>
    <s v="Manawatu District"/>
    <x v="16"/>
    <n v="87"/>
    <n v="620"/>
  </r>
  <r>
    <x v="7"/>
    <x v="7"/>
    <s v="Manawatu District"/>
    <x v="17"/>
    <n v="42"/>
    <n v="70"/>
  </r>
  <r>
    <x v="7"/>
    <x v="7"/>
    <s v="Manawatu District"/>
    <x v="18"/>
    <n v="126"/>
    <n v="180"/>
  </r>
  <r>
    <x v="7"/>
    <x v="7"/>
    <s v="Palmerston North"/>
    <x v="0"/>
    <n v="477"/>
    <n v="570"/>
  </r>
  <r>
    <x v="7"/>
    <x v="7"/>
    <s v="Palmerston North"/>
    <x v="1"/>
    <n v="9"/>
    <m/>
  </r>
  <r>
    <x v="7"/>
    <x v="7"/>
    <s v="Palmerston North"/>
    <x v="2"/>
    <n v="387"/>
    <n v="3010"/>
  </r>
  <r>
    <x v="7"/>
    <x v="7"/>
    <s v="Palmerston North"/>
    <x v="3"/>
    <n v="24"/>
    <n v="160"/>
  </r>
  <r>
    <x v="7"/>
    <x v="7"/>
    <s v="Palmerston North"/>
    <x v="4"/>
    <n v="756"/>
    <n v="3150"/>
  </r>
  <r>
    <x v="7"/>
    <x v="7"/>
    <s v="Palmerston North"/>
    <x v="5"/>
    <n v="372"/>
    <n v="3100"/>
  </r>
  <r>
    <x v="7"/>
    <x v="7"/>
    <s v="Palmerston North"/>
    <x v="6"/>
    <n v="687"/>
    <n v="5000"/>
  </r>
  <r>
    <x v="7"/>
    <x v="7"/>
    <s v="Palmerston North"/>
    <x v="7"/>
    <n v="363"/>
    <n v="2850"/>
  </r>
  <r>
    <x v="7"/>
    <x v="7"/>
    <s v="Palmerston North"/>
    <x v="8"/>
    <n v="291"/>
    <n v="1960"/>
  </r>
  <r>
    <x v="7"/>
    <x v="7"/>
    <s v="Palmerston North"/>
    <x v="9"/>
    <n v="48"/>
    <n v="420"/>
  </r>
  <r>
    <x v="7"/>
    <x v="7"/>
    <s v="Palmerston North"/>
    <x v="10"/>
    <n v="543"/>
    <n v="830"/>
  </r>
  <r>
    <x v="7"/>
    <x v="7"/>
    <s v="Palmerston North"/>
    <x v="11"/>
    <n v="1569"/>
    <n v="600"/>
  </r>
  <r>
    <x v="7"/>
    <x v="7"/>
    <s v="Palmerston North"/>
    <x v="12"/>
    <n v="687"/>
    <n v="2550"/>
  </r>
  <r>
    <x v="7"/>
    <x v="7"/>
    <s v="Palmerston North"/>
    <x v="13"/>
    <n v="207"/>
    <n v="2620"/>
  </r>
  <r>
    <x v="7"/>
    <x v="7"/>
    <s v="Palmerston North"/>
    <x v="14"/>
    <n v="69"/>
    <n v="4970"/>
  </r>
  <r>
    <x v="7"/>
    <x v="7"/>
    <s v="Palmerston North"/>
    <x v="15"/>
    <n v="204"/>
    <n v="5600"/>
  </r>
  <r>
    <x v="7"/>
    <x v="7"/>
    <s v="Palmerston North"/>
    <x v="16"/>
    <n v="447"/>
    <n v="6720"/>
  </r>
  <r>
    <x v="7"/>
    <x v="7"/>
    <s v="Palmerston North"/>
    <x v="17"/>
    <n v="165"/>
    <n v="820"/>
  </r>
  <r>
    <x v="7"/>
    <x v="7"/>
    <s v="Palmerston North"/>
    <x v="18"/>
    <n v="486"/>
    <n v="1710"/>
  </r>
  <r>
    <x v="7"/>
    <x v="7"/>
    <s v="Tararua District"/>
    <x v="0"/>
    <n v="1347"/>
    <n v="1920"/>
  </r>
  <r>
    <x v="7"/>
    <x v="7"/>
    <s v="Tararua District"/>
    <x v="1"/>
    <n v="6"/>
    <n v="9"/>
  </r>
  <r>
    <x v="7"/>
    <x v="7"/>
    <s v="Tararua District"/>
    <x v="2"/>
    <n v="69"/>
    <n v="1030"/>
  </r>
  <r>
    <x v="7"/>
    <x v="7"/>
    <s v="Tararua District"/>
    <x v="3"/>
    <n v="12"/>
    <n v="75"/>
  </r>
  <r>
    <x v="7"/>
    <x v="7"/>
    <s v="Tararua District"/>
    <x v="4"/>
    <n v="147"/>
    <n v="130"/>
  </r>
  <r>
    <x v="7"/>
    <x v="7"/>
    <s v="Tararua District"/>
    <x v="5"/>
    <n v="42"/>
    <n v="140"/>
  </r>
  <r>
    <x v="7"/>
    <x v="7"/>
    <s v="Tararua District"/>
    <x v="6"/>
    <n v="105"/>
    <n v="740"/>
  </r>
  <r>
    <x v="7"/>
    <x v="7"/>
    <s v="Tararua District"/>
    <x v="7"/>
    <n v="66"/>
    <n v="300"/>
  </r>
  <r>
    <x v="7"/>
    <x v="7"/>
    <s v="Tararua District"/>
    <x v="8"/>
    <n v="66"/>
    <n v="120"/>
  </r>
  <r>
    <x v="7"/>
    <x v="7"/>
    <s v="Tararua District"/>
    <x v="9"/>
    <n v="6"/>
    <n v="30"/>
  </r>
  <r>
    <x v="7"/>
    <x v="7"/>
    <s v="Tararua District"/>
    <x v="10"/>
    <n v="66"/>
    <n v="60"/>
  </r>
  <r>
    <x v="7"/>
    <x v="7"/>
    <s v="Tararua District"/>
    <x v="11"/>
    <n v="669"/>
    <n v="110"/>
  </r>
  <r>
    <x v="7"/>
    <x v="7"/>
    <s v="Tararua District"/>
    <x v="12"/>
    <n v="48"/>
    <n v="190"/>
  </r>
  <r>
    <x v="7"/>
    <x v="7"/>
    <s v="Tararua District"/>
    <x v="13"/>
    <n v="27"/>
    <n v="30"/>
  </r>
  <r>
    <x v="7"/>
    <x v="7"/>
    <s v="Tararua District"/>
    <x v="14"/>
    <n v="36"/>
    <n v="140"/>
  </r>
  <r>
    <x v="7"/>
    <x v="7"/>
    <s v="Tararua District"/>
    <x v="15"/>
    <n v="42"/>
    <n v="460"/>
  </r>
  <r>
    <x v="7"/>
    <x v="7"/>
    <s v="Tararua District"/>
    <x v="16"/>
    <n v="48"/>
    <n v="450"/>
  </r>
  <r>
    <x v="7"/>
    <x v="7"/>
    <s v="Tararua District"/>
    <x v="17"/>
    <n v="39"/>
    <n v="55"/>
  </r>
  <r>
    <x v="7"/>
    <x v="7"/>
    <s v="Tararua District"/>
    <x v="18"/>
    <n v="93"/>
    <n v="150"/>
  </r>
  <r>
    <x v="7"/>
    <x v="7"/>
    <s v="Horowhenua District"/>
    <x v="0"/>
    <n v="630"/>
    <n v="1410"/>
  </r>
  <r>
    <x v="7"/>
    <x v="7"/>
    <s v="Horowhenua District"/>
    <x v="1"/>
    <m/>
    <m/>
  </r>
  <r>
    <x v="7"/>
    <x v="7"/>
    <s v="Horowhenua District"/>
    <x v="2"/>
    <n v="159"/>
    <n v="1290"/>
  </r>
  <r>
    <x v="7"/>
    <x v="7"/>
    <s v="Horowhenua District"/>
    <x v="3"/>
    <n v="12"/>
    <n v="230"/>
  </r>
  <r>
    <x v="7"/>
    <x v="7"/>
    <s v="Horowhenua District"/>
    <x v="4"/>
    <n v="309"/>
    <n v="460"/>
  </r>
  <r>
    <x v="7"/>
    <x v="7"/>
    <s v="Horowhenua District"/>
    <x v="5"/>
    <n v="78"/>
    <n v="250"/>
  </r>
  <r>
    <x v="7"/>
    <x v="7"/>
    <s v="Horowhenua District"/>
    <x v="6"/>
    <n v="201"/>
    <n v="1010"/>
  </r>
  <r>
    <x v="7"/>
    <x v="7"/>
    <s v="Horowhenua District"/>
    <x v="7"/>
    <n v="105"/>
    <n v="450"/>
  </r>
  <r>
    <x v="7"/>
    <x v="7"/>
    <s v="Horowhenua District"/>
    <x v="8"/>
    <n v="75"/>
    <n v="150"/>
  </r>
  <r>
    <x v="7"/>
    <x v="7"/>
    <s v="Horowhenua District"/>
    <x v="9"/>
    <n v="15"/>
    <n v="80"/>
  </r>
  <r>
    <x v="7"/>
    <x v="7"/>
    <s v="Horowhenua District"/>
    <x v="10"/>
    <n v="129"/>
    <n v="85"/>
  </r>
  <r>
    <x v="7"/>
    <x v="7"/>
    <s v="Horowhenua District"/>
    <x v="11"/>
    <n v="531"/>
    <n v="70"/>
  </r>
  <r>
    <x v="7"/>
    <x v="7"/>
    <s v="Horowhenua District"/>
    <x v="12"/>
    <n v="135"/>
    <n v="160"/>
  </r>
  <r>
    <x v="7"/>
    <x v="7"/>
    <s v="Horowhenua District"/>
    <x v="13"/>
    <n v="63"/>
    <n v="70"/>
  </r>
  <r>
    <x v="7"/>
    <x v="7"/>
    <s v="Horowhenua District"/>
    <x v="14"/>
    <n v="30"/>
    <n v="360"/>
  </r>
  <r>
    <x v="7"/>
    <x v="7"/>
    <s v="Horowhenua District"/>
    <x v="15"/>
    <n v="60"/>
    <n v="790"/>
  </r>
  <r>
    <x v="7"/>
    <x v="7"/>
    <s v="Horowhenua District"/>
    <x v="16"/>
    <n v="87"/>
    <n v="1020"/>
  </r>
  <r>
    <x v="7"/>
    <x v="7"/>
    <s v="Horowhenua District"/>
    <x v="17"/>
    <n v="51"/>
    <n v="70"/>
  </r>
  <r>
    <x v="7"/>
    <x v="7"/>
    <s v="Horowhenua District"/>
    <x v="18"/>
    <n v="135"/>
    <n v="310"/>
  </r>
  <r>
    <x v="8"/>
    <x v="8"/>
    <s v="Kapiti Coast District"/>
    <x v="0"/>
    <n v="279"/>
    <n v="340"/>
  </r>
  <r>
    <x v="8"/>
    <x v="8"/>
    <s v="Kapiti Coast District"/>
    <x v="1"/>
    <n v="9"/>
    <n v="15"/>
  </r>
  <r>
    <x v="8"/>
    <x v="8"/>
    <s v="Kapiti Coast District"/>
    <x v="2"/>
    <n v="216"/>
    <n v="710"/>
  </r>
  <r>
    <x v="8"/>
    <x v="8"/>
    <s v="Kapiti Coast District"/>
    <x v="3"/>
    <n v="12"/>
    <n v="80"/>
  </r>
  <r>
    <x v="8"/>
    <x v="8"/>
    <s v="Kapiti Coast District"/>
    <x v="4"/>
    <n v="744"/>
    <n v="1300"/>
  </r>
  <r>
    <x v="8"/>
    <x v="8"/>
    <s v="Kapiti Coast District"/>
    <x v="5"/>
    <n v="129"/>
    <n v="160"/>
  </r>
  <r>
    <x v="8"/>
    <x v="8"/>
    <s v="Kapiti Coast District"/>
    <x v="6"/>
    <n v="354"/>
    <n v="2130"/>
  </r>
  <r>
    <x v="8"/>
    <x v="8"/>
    <s v="Kapiti Coast District"/>
    <x v="7"/>
    <n v="192"/>
    <n v="1250"/>
  </r>
  <r>
    <x v="8"/>
    <x v="8"/>
    <s v="Kapiti Coast District"/>
    <x v="8"/>
    <n v="129"/>
    <n v="340"/>
  </r>
  <r>
    <x v="8"/>
    <x v="8"/>
    <s v="Kapiti Coast District"/>
    <x v="9"/>
    <n v="63"/>
    <n v="150"/>
  </r>
  <r>
    <x v="8"/>
    <x v="8"/>
    <s v="Kapiti Coast District"/>
    <x v="10"/>
    <n v="252"/>
    <n v="140"/>
  </r>
  <r>
    <x v="8"/>
    <x v="8"/>
    <s v="Kapiti Coast District"/>
    <x v="11"/>
    <n v="888"/>
    <n v="170"/>
  </r>
  <r>
    <x v="8"/>
    <x v="8"/>
    <s v="Kapiti Coast District"/>
    <x v="12"/>
    <n v="717"/>
    <n v="610"/>
  </r>
  <r>
    <x v="8"/>
    <x v="8"/>
    <s v="Kapiti Coast District"/>
    <x v="13"/>
    <n v="168"/>
    <n v="300"/>
  </r>
  <r>
    <x v="8"/>
    <x v="8"/>
    <s v="Kapiti Coast District"/>
    <x v="14"/>
    <n v="24"/>
    <n v="430"/>
  </r>
  <r>
    <x v="8"/>
    <x v="8"/>
    <s v="Kapiti Coast District"/>
    <x v="15"/>
    <n v="117"/>
    <n v="1330"/>
  </r>
  <r>
    <x v="8"/>
    <x v="8"/>
    <s v="Kapiti Coast District"/>
    <x v="16"/>
    <n v="225"/>
    <n v="1920"/>
  </r>
  <r>
    <x v="8"/>
    <x v="8"/>
    <s v="Kapiti Coast District"/>
    <x v="17"/>
    <n v="117"/>
    <n v="250"/>
  </r>
  <r>
    <x v="8"/>
    <x v="8"/>
    <s v="Kapiti Coast District"/>
    <x v="18"/>
    <n v="249"/>
    <n v="480"/>
  </r>
  <r>
    <x v="8"/>
    <x v="8"/>
    <s v="Porirua City"/>
    <x v="0"/>
    <n v="96"/>
    <n v="70"/>
  </r>
  <r>
    <x v="8"/>
    <x v="8"/>
    <s v="Porirua City"/>
    <x v="1"/>
    <n v="0"/>
    <n v="0"/>
  </r>
  <r>
    <x v="8"/>
    <x v="8"/>
    <s v="Porirua City"/>
    <x v="2"/>
    <n v="141"/>
    <n v="960"/>
  </r>
  <r>
    <x v="8"/>
    <x v="8"/>
    <s v="Porirua City"/>
    <x v="3"/>
    <n v="21"/>
    <n v="50"/>
  </r>
  <r>
    <x v="8"/>
    <x v="8"/>
    <s v="Porirua City"/>
    <x v="4"/>
    <n v="654"/>
    <n v="1800"/>
  </r>
  <r>
    <x v="8"/>
    <x v="8"/>
    <s v="Porirua City"/>
    <x v="5"/>
    <n v="114"/>
    <n v="550"/>
  </r>
  <r>
    <x v="8"/>
    <x v="8"/>
    <s v="Porirua City"/>
    <x v="6"/>
    <n v="294"/>
    <n v="2180"/>
  </r>
  <r>
    <x v="8"/>
    <x v="8"/>
    <s v="Porirua City"/>
    <x v="7"/>
    <n v="138"/>
    <n v="860"/>
  </r>
  <r>
    <x v="8"/>
    <x v="8"/>
    <s v="Porirua City"/>
    <x v="8"/>
    <n v="162"/>
    <n v="290"/>
  </r>
  <r>
    <x v="8"/>
    <x v="8"/>
    <s v="Porirua City"/>
    <x v="9"/>
    <n v="51"/>
    <n v="150"/>
  </r>
  <r>
    <x v="8"/>
    <x v="8"/>
    <s v="Porirua City"/>
    <x v="10"/>
    <n v="168"/>
    <n v="130"/>
  </r>
  <r>
    <x v="8"/>
    <x v="8"/>
    <s v="Porirua City"/>
    <x v="11"/>
    <n v="672"/>
    <n v="120"/>
  </r>
  <r>
    <x v="8"/>
    <x v="8"/>
    <s v="Porirua City"/>
    <x v="12"/>
    <n v="744"/>
    <n v="700"/>
  </r>
  <r>
    <x v="8"/>
    <x v="8"/>
    <s v="Porirua City"/>
    <x v="13"/>
    <n v="156"/>
    <n v="400"/>
  </r>
  <r>
    <x v="8"/>
    <x v="8"/>
    <s v="Porirua City"/>
    <x v="14"/>
    <n v="39"/>
    <n v="840"/>
  </r>
  <r>
    <x v="8"/>
    <x v="8"/>
    <s v="Porirua City"/>
    <x v="15"/>
    <n v="141"/>
    <n v="2480"/>
  </r>
  <r>
    <x v="8"/>
    <x v="8"/>
    <s v="Porirua City"/>
    <x v="16"/>
    <n v="195"/>
    <n v="2250"/>
  </r>
  <r>
    <x v="8"/>
    <x v="8"/>
    <s v="Porirua City"/>
    <x v="17"/>
    <n v="108"/>
    <n v="270"/>
  </r>
  <r>
    <x v="8"/>
    <x v="8"/>
    <s v="Porirua City"/>
    <x v="18"/>
    <n v="219"/>
    <n v="560"/>
  </r>
  <r>
    <x v="8"/>
    <x v="8"/>
    <s v="Upper Hutt City"/>
    <x v="0"/>
    <n v="120"/>
    <n v="45"/>
  </r>
  <r>
    <x v="8"/>
    <x v="8"/>
    <s v="Upper Hutt City"/>
    <x v="1"/>
    <m/>
    <m/>
  </r>
  <r>
    <x v="8"/>
    <x v="8"/>
    <s v="Upper Hutt City"/>
    <x v="2"/>
    <n v="144"/>
    <n v="920"/>
  </r>
  <r>
    <x v="8"/>
    <x v="8"/>
    <s v="Upper Hutt City"/>
    <x v="3"/>
    <n v="18"/>
    <n v="70"/>
  </r>
  <r>
    <x v="8"/>
    <x v="8"/>
    <s v="Upper Hutt City"/>
    <x v="4"/>
    <n v="501"/>
    <n v="750"/>
  </r>
  <r>
    <x v="8"/>
    <x v="8"/>
    <s v="Upper Hutt City"/>
    <x v="5"/>
    <n v="84"/>
    <n v="440"/>
  </r>
  <r>
    <x v="8"/>
    <x v="8"/>
    <s v="Upper Hutt City"/>
    <x v="6"/>
    <n v="207"/>
    <n v="1230"/>
  </r>
  <r>
    <x v="8"/>
    <x v="8"/>
    <s v="Upper Hutt City"/>
    <x v="7"/>
    <n v="96"/>
    <n v="700"/>
  </r>
  <r>
    <x v="8"/>
    <x v="8"/>
    <s v="Upper Hutt City"/>
    <x v="8"/>
    <n v="150"/>
    <n v="240"/>
  </r>
  <r>
    <x v="8"/>
    <x v="8"/>
    <s v="Upper Hutt City"/>
    <x v="9"/>
    <n v="27"/>
    <n v="130"/>
  </r>
  <r>
    <x v="8"/>
    <x v="8"/>
    <s v="Upper Hutt City"/>
    <x v="10"/>
    <n v="129"/>
    <n v="75"/>
  </r>
  <r>
    <x v="8"/>
    <x v="8"/>
    <s v="Upper Hutt City"/>
    <x v="11"/>
    <n v="501"/>
    <n v="100"/>
  </r>
  <r>
    <x v="8"/>
    <x v="8"/>
    <s v="Upper Hutt City"/>
    <x v="12"/>
    <n v="423"/>
    <n v="260"/>
  </r>
  <r>
    <x v="8"/>
    <x v="8"/>
    <s v="Upper Hutt City"/>
    <x v="13"/>
    <n v="129"/>
    <n v="200"/>
  </r>
  <r>
    <x v="8"/>
    <x v="8"/>
    <s v="Upper Hutt City"/>
    <x v="14"/>
    <n v="39"/>
    <n v="2790"/>
  </r>
  <r>
    <x v="8"/>
    <x v="8"/>
    <s v="Upper Hutt City"/>
    <x v="15"/>
    <n v="78"/>
    <n v="1110"/>
  </r>
  <r>
    <x v="8"/>
    <x v="8"/>
    <s v="Upper Hutt City"/>
    <x v="16"/>
    <n v="108"/>
    <n v="910"/>
  </r>
  <r>
    <x v="8"/>
    <x v="8"/>
    <s v="Upper Hutt City"/>
    <x v="17"/>
    <n v="66"/>
    <n v="290"/>
  </r>
  <r>
    <x v="8"/>
    <x v="8"/>
    <s v="Upper Hutt City"/>
    <x v="18"/>
    <n v="162"/>
    <n v="310"/>
  </r>
  <r>
    <x v="8"/>
    <x v="8"/>
    <s v="Lower Hutt City"/>
    <x v="0"/>
    <n v="57"/>
    <n v="40"/>
  </r>
  <r>
    <x v="8"/>
    <x v="8"/>
    <s v="Lower Hutt City"/>
    <x v="1"/>
    <n v="6"/>
    <m/>
  </r>
  <r>
    <x v="8"/>
    <x v="8"/>
    <s v="Lower Hutt City"/>
    <x v="2"/>
    <n v="486"/>
    <n v="4720"/>
  </r>
  <r>
    <x v="8"/>
    <x v="8"/>
    <s v="Lower Hutt City"/>
    <x v="3"/>
    <n v="42"/>
    <n v="440"/>
  </r>
  <r>
    <x v="8"/>
    <x v="8"/>
    <s v="Lower Hutt City"/>
    <x v="4"/>
    <n v="1281"/>
    <n v="3900"/>
  </r>
  <r>
    <x v="8"/>
    <x v="8"/>
    <s v="Lower Hutt City"/>
    <x v="5"/>
    <n v="477"/>
    <n v="2690"/>
  </r>
  <r>
    <x v="8"/>
    <x v="8"/>
    <s v="Lower Hutt City"/>
    <x v="6"/>
    <n v="753"/>
    <n v="4590"/>
  </r>
  <r>
    <x v="8"/>
    <x v="8"/>
    <s v="Lower Hutt City"/>
    <x v="7"/>
    <n v="366"/>
    <n v="2620"/>
  </r>
  <r>
    <x v="8"/>
    <x v="8"/>
    <s v="Lower Hutt City"/>
    <x v="8"/>
    <n v="450"/>
    <n v="1710"/>
  </r>
  <r>
    <x v="8"/>
    <x v="8"/>
    <s v="Lower Hutt City"/>
    <x v="9"/>
    <n v="123"/>
    <n v="520"/>
  </r>
  <r>
    <x v="8"/>
    <x v="8"/>
    <s v="Lower Hutt City"/>
    <x v="10"/>
    <n v="585"/>
    <n v="650"/>
  </r>
  <r>
    <x v="8"/>
    <x v="8"/>
    <s v="Lower Hutt City"/>
    <x v="11"/>
    <n v="1881"/>
    <n v="520"/>
  </r>
  <r>
    <x v="8"/>
    <x v="8"/>
    <s v="Lower Hutt City"/>
    <x v="12"/>
    <n v="1551"/>
    <n v="3460"/>
  </r>
  <r>
    <x v="8"/>
    <x v="8"/>
    <s v="Lower Hutt City"/>
    <x v="13"/>
    <n v="363"/>
    <n v="2070"/>
  </r>
  <r>
    <x v="8"/>
    <x v="8"/>
    <s v="Lower Hutt City"/>
    <x v="14"/>
    <n v="69"/>
    <n v="1710"/>
  </r>
  <r>
    <x v="8"/>
    <x v="8"/>
    <s v="Lower Hutt City"/>
    <x v="15"/>
    <n v="234"/>
    <n v="3830"/>
  </r>
  <r>
    <x v="8"/>
    <x v="8"/>
    <s v="Lower Hutt City"/>
    <x v="16"/>
    <n v="396"/>
    <n v="5900"/>
  </r>
  <r>
    <x v="8"/>
    <x v="8"/>
    <s v="Lower Hutt City"/>
    <x v="17"/>
    <n v="177"/>
    <n v="840"/>
  </r>
  <r>
    <x v="8"/>
    <x v="8"/>
    <s v="Lower Hutt City"/>
    <x v="18"/>
    <n v="564"/>
    <n v="1600"/>
  </r>
  <r>
    <x v="8"/>
    <x v="8"/>
    <s v="Wellington City"/>
    <x v="0"/>
    <n v="144"/>
    <n v="65"/>
  </r>
  <r>
    <x v="8"/>
    <x v="8"/>
    <s v="Wellington City"/>
    <x v="1"/>
    <n v="69"/>
    <n v="310"/>
  </r>
  <r>
    <x v="8"/>
    <x v="8"/>
    <s v="Wellington City"/>
    <x v="2"/>
    <n v="528"/>
    <n v="4000"/>
  </r>
  <r>
    <x v="8"/>
    <x v="8"/>
    <s v="Wellington City"/>
    <x v="3"/>
    <n v="60"/>
    <n v="1220"/>
  </r>
  <r>
    <x v="8"/>
    <x v="8"/>
    <s v="Wellington City"/>
    <x v="4"/>
    <n v="1692"/>
    <n v="3940"/>
  </r>
  <r>
    <x v="8"/>
    <x v="8"/>
    <s v="Wellington City"/>
    <x v="5"/>
    <n v="612"/>
    <n v="3820"/>
  </r>
  <r>
    <x v="8"/>
    <x v="8"/>
    <s v="Wellington City"/>
    <x v="6"/>
    <n v="1419"/>
    <n v="9090"/>
  </r>
  <r>
    <x v="8"/>
    <x v="8"/>
    <s v="Wellington City"/>
    <x v="7"/>
    <n v="1062"/>
    <n v="10170"/>
  </r>
  <r>
    <x v="8"/>
    <x v="8"/>
    <s v="Wellington City"/>
    <x v="8"/>
    <n v="855"/>
    <n v="4870"/>
  </r>
  <r>
    <x v="8"/>
    <x v="8"/>
    <s v="Wellington City"/>
    <x v="9"/>
    <n v="897"/>
    <n v="4820"/>
  </r>
  <r>
    <x v="8"/>
    <x v="8"/>
    <s v="Wellington City"/>
    <x v="10"/>
    <n v="2271"/>
    <n v="10660"/>
  </r>
  <r>
    <x v="8"/>
    <x v="8"/>
    <s v="Wellington City"/>
    <x v="11"/>
    <n v="4920"/>
    <n v="1510"/>
  </r>
  <r>
    <x v="8"/>
    <x v="8"/>
    <s v="Wellington City"/>
    <x v="12"/>
    <n v="6516"/>
    <n v="23030"/>
  </r>
  <r>
    <x v="8"/>
    <x v="8"/>
    <s v="Wellington City"/>
    <x v="13"/>
    <n v="1095"/>
    <n v="8520"/>
  </r>
  <r>
    <x v="8"/>
    <x v="8"/>
    <s v="Wellington City"/>
    <x v="14"/>
    <n v="300"/>
    <n v="27370"/>
  </r>
  <r>
    <x v="8"/>
    <x v="8"/>
    <s v="Wellington City"/>
    <x v="15"/>
    <n v="537"/>
    <n v="11200"/>
  </r>
  <r>
    <x v="8"/>
    <x v="8"/>
    <s v="Wellington City"/>
    <x v="16"/>
    <n v="1227"/>
    <n v="12490"/>
  </r>
  <r>
    <x v="8"/>
    <x v="8"/>
    <s v="Wellington City"/>
    <x v="17"/>
    <n v="678"/>
    <n v="3970"/>
  </r>
  <r>
    <x v="8"/>
    <x v="8"/>
    <s v="Wellington City"/>
    <x v="18"/>
    <n v="1302"/>
    <n v="5320"/>
  </r>
  <r>
    <x v="8"/>
    <x v="8"/>
    <s v="Masterton District"/>
    <x v="0"/>
    <n v="759"/>
    <n v="1330"/>
  </r>
  <r>
    <x v="8"/>
    <x v="8"/>
    <s v="Masterton District"/>
    <x v="1"/>
    <n v="6"/>
    <n v="15"/>
  </r>
  <r>
    <x v="8"/>
    <x v="8"/>
    <s v="Masterton District"/>
    <x v="2"/>
    <n v="102"/>
    <n v="650"/>
  </r>
  <r>
    <x v="8"/>
    <x v="8"/>
    <s v="Masterton District"/>
    <x v="3"/>
    <n v="6"/>
    <m/>
  </r>
  <r>
    <x v="8"/>
    <x v="8"/>
    <s v="Masterton District"/>
    <x v="4"/>
    <n v="282"/>
    <n v="640"/>
  </r>
  <r>
    <x v="8"/>
    <x v="8"/>
    <s v="Masterton District"/>
    <x v="5"/>
    <n v="78"/>
    <n v="350"/>
  </r>
  <r>
    <x v="8"/>
    <x v="8"/>
    <s v="Masterton District"/>
    <x v="6"/>
    <n v="201"/>
    <n v="1410"/>
  </r>
  <r>
    <x v="8"/>
    <x v="8"/>
    <s v="Masterton District"/>
    <x v="7"/>
    <n v="93"/>
    <n v="740"/>
  </r>
  <r>
    <x v="8"/>
    <x v="8"/>
    <s v="Masterton District"/>
    <x v="8"/>
    <n v="54"/>
    <n v="260"/>
  </r>
  <r>
    <x v="8"/>
    <x v="8"/>
    <s v="Masterton District"/>
    <x v="9"/>
    <n v="18"/>
    <n v="130"/>
  </r>
  <r>
    <x v="8"/>
    <x v="8"/>
    <s v="Masterton District"/>
    <x v="10"/>
    <n v="144"/>
    <n v="140"/>
  </r>
  <r>
    <x v="8"/>
    <x v="8"/>
    <s v="Masterton District"/>
    <x v="11"/>
    <n v="606"/>
    <n v="140"/>
  </r>
  <r>
    <x v="8"/>
    <x v="8"/>
    <s v="Masterton District"/>
    <x v="12"/>
    <n v="198"/>
    <n v="500"/>
  </r>
  <r>
    <x v="8"/>
    <x v="8"/>
    <s v="Masterton District"/>
    <x v="13"/>
    <n v="66"/>
    <n v="210"/>
  </r>
  <r>
    <x v="8"/>
    <x v="8"/>
    <s v="Masterton District"/>
    <x v="14"/>
    <n v="21"/>
    <n v="430"/>
  </r>
  <r>
    <x v="8"/>
    <x v="8"/>
    <s v="Masterton District"/>
    <x v="15"/>
    <n v="60"/>
    <n v="1070"/>
  </r>
  <r>
    <x v="8"/>
    <x v="8"/>
    <s v="Masterton District"/>
    <x v="16"/>
    <n v="126"/>
    <n v="1800"/>
  </r>
  <r>
    <x v="8"/>
    <x v="8"/>
    <s v="Masterton District"/>
    <x v="17"/>
    <n v="63"/>
    <n v="180"/>
  </r>
  <r>
    <x v="8"/>
    <x v="8"/>
    <s v="Masterton District"/>
    <x v="18"/>
    <n v="156"/>
    <n v="430"/>
  </r>
  <r>
    <x v="8"/>
    <x v="8"/>
    <s v="Carterton District"/>
    <x v="0"/>
    <n v="399"/>
    <n v="540"/>
  </r>
  <r>
    <x v="8"/>
    <x v="8"/>
    <s v="Carterton District"/>
    <x v="1"/>
    <m/>
    <m/>
  </r>
  <r>
    <x v="8"/>
    <x v="8"/>
    <s v="Carterton District"/>
    <x v="2"/>
    <n v="57"/>
    <n v="850"/>
  </r>
  <r>
    <x v="8"/>
    <x v="8"/>
    <s v="Carterton District"/>
    <x v="3"/>
    <n v="3"/>
    <m/>
  </r>
  <r>
    <x v="8"/>
    <x v="8"/>
    <s v="Carterton District"/>
    <x v="4"/>
    <n v="123"/>
    <n v="170"/>
  </r>
  <r>
    <x v="8"/>
    <x v="8"/>
    <s v="Carterton District"/>
    <x v="5"/>
    <n v="24"/>
    <n v="55"/>
  </r>
  <r>
    <x v="8"/>
    <x v="8"/>
    <s v="Carterton District"/>
    <x v="6"/>
    <n v="48"/>
    <n v="200"/>
  </r>
  <r>
    <x v="8"/>
    <x v="8"/>
    <s v="Carterton District"/>
    <x v="7"/>
    <n v="33"/>
    <n v="100"/>
  </r>
  <r>
    <x v="8"/>
    <x v="8"/>
    <s v="Carterton District"/>
    <x v="8"/>
    <n v="18"/>
    <n v="100"/>
  </r>
  <r>
    <x v="8"/>
    <x v="8"/>
    <s v="Carterton District"/>
    <x v="9"/>
    <n v="6"/>
    <m/>
  </r>
  <r>
    <x v="8"/>
    <x v="8"/>
    <s v="Carterton District"/>
    <x v="10"/>
    <n v="33"/>
    <m/>
  </r>
  <r>
    <x v="8"/>
    <x v="8"/>
    <s v="Carterton District"/>
    <x v="11"/>
    <n v="225"/>
    <n v="35"/>
  </r>
  <r>
    <x v="8"/>
    <x v="8"/>
    <s v="Carterton District"/>
    <x v="12"/>
    <n v="84"/>
    <n v="100"/>
  </r>
  <r>
    <x v="8"/>
    <x v="8"/>
    <s v="Carterton District"/>
    <x v="13"/>
    <n v="30"/>
    <n v="35"/>
  </r>
  <r>
    <x v="8"/>
    <x v="8"/>
    <s v="Carterton District"/>
    <x v="14"/>
    <n v="9"/>
    <n v="40"/>
  </r>
  <r>
    <x v="8"/>
    <x v="8"/>
    <s v="Carterton District"/>
    <x v="15"/>
    <n v="18"/>
    <n v="280"/>
  </r>
  <r>
    <x v="8"/>
    <x v="8"/>
    <s v="Carterton District"/>
    <x v="16"/>
    <n v="24"/>
    <n v="110"/>
  </r>
  <r>
    <x v="8"/>
    <x v="8"/>
    <s v="Carterton District"/>
    <x v="17"/>
    <n v="21"/>
    <n v="15"/>
  </r>
  <r>
    <x v="8"/>
    <x v="8"/>
    <s v="Carterton District"/>
    <x v="18"/>
    <n v="36"/>
    <n v="60"/>
  </r>
  <r>
    <x v="8"/>
    <x v="8"/>
    <s v="South Wairarapa District"/>
    <x v="0"/>
    <n v="522"/>
    <n v="840"/>
  </r>
  <r>
    <x v="8"/>
    <x v="8"/>
    <s v="South Wairarapa District"/>
    <x v="1"/>
    <m/>
    <m/>
  </r>
  <r>
    <x v="8"/>
    <x v="8"/>
    <s v="South Wairarapa District"/>
    <x v="2"/>
    <n v="57"/>
    <n v="210"/>
  </r>
  <r>
    <x v="8"/>
    <x v="8"/>
    <s v="South Wairarapa District"/>
    <x v="3"/>
    <n v="3"/>
    <n v="0"/>
  </r>
  <r>
    <x v="8"/>
    <x v="8"/>
    <s v="South Wairarapa District"/>
    <x v="4"/>
    <n v="123"/>
    <n v="200"/>
  </r>
  <r>
    <x v="8"/>
    <x v="8"/>
    <s v="South Wairarapa District"/>
    <x v="5"/>
    <n v="30"/>
    <n v="95"/>
  </r>
  <r>
    <x v="8"/>
    <x v="8"/>
    <s v="South Wairarapa District"/>
    <x v="6"/>
    <n v="72"/>
    <n v="310"/>
  </r>
  <r>
    <x v="8"/>
    <x v="8"/>
    <s v="South Wairarapa District"/>
    <x v="7"/>
    <n v="87"/>
    <n v="440"/>
  </r>
  <r>
    <x v="8"/>
    <x v="8"/>
    <s v="South Wairarapa District"/>
    <x v="8"/>
    <n v="30"/>
    <n v="50"/>
  </r>
  <r>
    <x v="8"/>
    <x v="8"/>
    <s v="South Wairarapa District"/>
    <x v="9"/>
    <n v="12"/>
    <m/>
  </r>
  <r>
    <x v="8"/>
    <x v="8"/>
    <s v="South Wairarapa District"/>
    <x v="10"/>
    <n v="57"/>
    <n v="12"/>
  </r>
  <r>
    <x v="8"/>
    <x v="8"/>
    <s v="South Wairarapa District"/>
    <x v="11"/>
    <n v="327"/>
    <n v="50"/>
  </r>
  <r>
    <x v="8"/>
    <x v="8"/>
    <s v="South Wairarapa District"/>
    <x v="12"/>
    <n v="135"/>
    <n v="140"/>
  </r>
  <r>
    <x v="8"/>
    <x v="8"/>
    <s v="South Wairarapa District"/>
    <x v="13"/>
    <n v="30"/>
    <n v="70"/>
  </r>
  <r>
    <x v="8"/>
    <x v="8"/>
    <s v="South Wairarapa District"/>
    <x v="14"/>
    <n v="9"/>
    <m/>
  </r>
  <r>
    <x v="8"/>
    <x v="8"/>
    <s v="South Wairarapa District"/>
    <x v="15"/>
    <n v="21"/>
    <n v="220"/>
  </r>
  <r>
    <x v="8"/>
    <x v="8"/>
    <s v="South Wairarapa District"/>
    <x v="16"/>
    <n v="36"/>
    <n v="250"/>
  </r>
  <r>
    <x v="8"/>
    <x v="8"/>
    <s v="South Wairarapa District"/>
    <x v="17"/>
    <n v="30"/>
    <n v="30"/>
  </r>
  <r>
    <x v="8"/>
    <x v="8"/>
    <s v="South Wairarapa District"/>
    <x v="18"/>
    <n v="51"/>
    <n v="60"/>
  </r>
  <r>
    <x v="9"/>
    <x v="9"/>
    <s v="Tasman District"/>
    <x v="0"/>
    <n v="1860"/>
    <n v="5250"/>
  </r>
  <r>
    <x v="9"/>
    <x v="9"/>
    <s v="Tasman District"/>
    <x v="1"/>
    <n v="15"/>
    <n v="30"/>
  </r>
  <r>
    <x v="9"/>
    <x v="9"/>
    <s v="Tasman District"/>
    <x v="2"/>
    <n v="312"/>
    <n v="2330"/>
  </r>
  <r>
    <x v="9"/>
    <x v="9"/>
    <s v="Tasman District"/>
    <x v="3"/>
    <n v="24"/>
    <n v="100"/>
  </r>
  <r>
    <x v="9"/>
    <x v="9"/>
    <s v="Tasman District"/>
    <x v="4"/>
    <n v="714"/>
    <n v="1190"/>
  </r>
  <r>
    <x v="9"/>
    <x v="9"/>
    <s v="Tasman District"/>
    <x v="5"/>
    <n v="156"/>
    <n v="470"/>
  </r>
  <r>
    <x v="9"/>
    <x v="9"/>
    <s v="Tasman District"/>
    <x v="6"/>
    <n v="333"/>
    <n v="2310"/>
  </r>
  <r>
    <x v="9"/>
    <x v="9"/>
    <s v="Tasman District"/>
    <x v="7"/>
    <n v="306"/>
    <n v="1610"/>
  </r>
  <r>
    <x v="9"/>
    <x v="9"/>
    <s v="Tasman District"/>
    <x v="8"/>
    <n v="186"/>
    <n v="760"/>
  </r>
  <r>
    <x v="9"/>
    <x v="9"/>
    <s v="Tasman District"/>
    <x v="9"/>
    <n v="27"/>
    <n v="210"/>
  </r>
  <r>
    <x v="9"/>
    <x v="9"/>
    <s v="Tasman District"/>
    <x v="10"/>
    <n v="204"/>
    <n v="190"/>
  </r>
  <r>
    <x v="9"/>
    <x v="9"/>
    <s v="Tasman District"/>
    <x v="11"/>
    <n v="1203"/>
    <n v="280"/>
  </r>
  <r>
    <x v="9"/>
    <x v="9"/>
    <s v="Tasman District"/>
    <x v="12"/>
    <n v="462"/>
    <n v="890"/>
  </r>
  <r>
    <x v="9"/>
    <x v="9"/>
    <s v="Tasman District"/>
    <x v="13"/>
    <n v="177"/>
    <n v="630"/>
  </r>
  <r>
    <x v="9"/>
    <x v="9"/>
    <s v="Tasman District"/>
    <x v="14"/>
    <n v="33"/>
    <n v="300"/>
  </r>
  <r>
    <x v="9"/>
    <x v="9"/>
    <s v="Tasman District"/>
    <x v="15"/>
    <n v="111"/>
    <n v="1250"/>
  </r>
  <r>
    <x v="9"/>
    <x v="9"/>
    <s v="Tasman District"/>
    <x v="16"/>
    <n v="180"/>
    <n v="1190"/>
  </r>
  <r>
    <x v="9"/>
    <x v="9"/>
    <s v="Tasman District"/>
    <x v="17"/>
    <n v="120"/>
    <n v="360"/>
  </r>
  <r>
    <x v="9"/>
    <x v="9"/>
    <s v="Tasman District"/>
    <x v="18"/>
    <n v="231"/>
    <n v="510"/>
  </r>
  <r>
    <x v="10"/>
    <x v="10"/>
    <s v="Nelson"/>
    <x v="0"/>
    <n v="240"/>
    <n v="950"/>
  </r>
  <r>
    <x v="10"/>
    <x v="10"/>
    <s v="Nelson"/>
    <x v="1"/>
    <n v="3"/>
    <m/>
  </r>
  <r>
    <x v="10"/>
    <x v="10"/>
    <s v="Nelson"/>
    <x v="2"/>
    <n v="348"/>
    <n v="2820"/>
  </r>
  <r>
    <x v="10"/>
    <x v="10"/>
    <s v="Nelson"/>
    <x v="3"/>
    <n v="24"/>
    <n v="70"/>
  </r>
  <r>
    <x v="10"/>
    <x v="10"/>
    <s v="Nelson"/>
    <x v="4"/>
    <n v="636"/>
    <n v="1680"/>
  </r>
  <r>
    <x v="10"/>
    <x v="10"/>
    <s v="Nelson"/>
    <x v="5"/>
    <n v="246"/>
    <n v="1270"/>
  </r>
  <r>
    <x v="10"/>
    <x v="10"/>
    <s v="Nelson"/>
    <x v="6"/>
    <n v="438"/>
    <n v="2980"/>
  </r>
  <r>
    <x v="10"/>
    <x v="10"/>
    <s v="Nelson"/>
    <x v="7"/>
    <n v="285"/>
    <n v="1900"/>
  </r>
  <r>
    <x v="10"/>
    <x v="10"/>
    <s v="Nelson"/>
    <x v="8"/>
    <n v="183"/>
    <n v="1170"/>
  </r>
  <r>
    <x v="10"/>
    <x v="10"/>
    <s v="Nelson"/>
    <x v="9"/>
    <n v="39"/>
    <n v="220"/>
  </r>
  <r>
    <x v="10"/>
    <x v="10"/>
    <s v="Nelson"/>
    <x v="10"/>
    <n v="393"/>
    <n v="370"/>
  </r>
  <r>
    <x v="10"/>
    <x v="10"/>
    <s v="Nelson"/>
    <x v="11"/>
    <n v="1275"/>
    <n v="290"/>
  </r>
  <r>
    <x v="10"/>
    <x v="10"/>
    <s v="Nelson"/>
    <x v="12"/>
    <n v="699"/>
    <n v="1650"/>
  </r>
  <r>
    <x v="10"/>
    <x v="10"/>
    <s v="Nelson"/>
    <x v="13"/>
    <n v="198"/>
    <n v="1670"/>
  </r>
  <r>
    <x v="10"/>
    <x v="10"/>
    <s v="Nelson"/>
    <x v="14"/>
    <n v="51"/>
    <n v="1010"/>
  </r>
  <r>
    <x v="10"/>
    <x v="10"/>
    <s v="Nelson"/>
    <x v="15"/>
    <n v="132"/>
    <n v="2220"/>
  </r>
  <r>
    <x v="10"/>
    <x v="10"/>
    <s v="Nelson"/>
    <x v="16"/>
    <n v="333"/>
    <n v="3970"/>
  </r>
  <r>
    <x v="10"/>
    <x v="10"/>
    <s v="Nelson"/>
    <x v="17"/>
    <n v="120"/>
    <n v="450"/>
  </r>
  <r>
    <x v="10"/>
    <x v="10"/>
    <s v="Nelson"/>
    <x v="18"/>
    <n v="321"/>
    <n v="1050"/>
  </r>
  <r>
    <x v="11"/>
    <x v="11"/>
    <s v="Marlborough District"/>
    <x v="0"/>
    <n v="2121"/>
    <n v="3990"/>
  </r>
  <r>
    <x v="11"/>
    <x v="11"/>
    <s v="Marlborough District"/>
    <x v="1"/>
    <n v="9"/>
    <n v="50"/>
  </r>
  <r>
    <x v="11"/>
    <x v="11"/>
    <s v="Marlborough District"/>
    <x v="2"/>
    <n v="420"/>
    <n v="3310"/>
  </r>
  <r>
    <x v="11"/>
    <x v="11"/>
    <s v="Marlborough District"/>
    <x v="3"/>
    <n v="36"/>
    <n v="170"/>
  </r>
  <r>
    <x v="11"/>
    <x v="11"/>
    <s v="Marlborough District"/>
    <x v="4"/>
    <n v="573"/>
    <n v="1350"/>
  </r>
  <r>
    <x v="11"/>
    <x v="11"/>
    <s v="Marlborough District"/>
    <x v="5"/>
    <n v="168"/>
    <n v="630"/>
  </r>
  <r>
    <x v="11"/>
    <x v="11"/>
    <s v="Marlborough District"/>
    <x v="6"/>
    <n v="309"/>
    <n v="2370"/>
  </r>
  <r>
    <x v="11"/>
    <x v="11"/>
    <s v="Marlborough District"/>
    <x v="7"/>
    <n v="312"/>
    <n v="1750"/>
  </r>
  <r>
    <x v="11"/>
    <x v="11"/>
    <s v="Marlborough District"/>
    <x v="8"/>
    <n v="219"/>
    <n v="870"/>
  </r>
  <r>
    <x v="11"/>
    <x v="11"/>
    <s v="Marlborough District"/>
    <x v="9"/>
    <n v="24"/>
    <n v="170"/>
  </r>
  <r>
    <x v="11"/>
    <x v="11"/>
    <s v="Marlborough District"/>
    <x v="10"/>
    <n v="270"/>
    <n v="200"/>
  </r>
  <r>
    <x v="11"/>
    <x v="11"/>
    <s v="Marlborough District"/>
    <x v="11"/>
    <n v="1320"/>
    <n v="350"/>
  </r>
  <r>
    <x v="11"/>
    <x v="11"/>
    <s v="Marlborough District"/>
    <x v="12"/>
    <n v="381"/>
    <n v="670"/>
  </r>
  <r>
    <x v="11"/>
    <x v="11"/>
    <s v="Marlborough District"/>
    <x v="13"/>
    <n v="162"/>
    <n v="920"/>
  </r>
  <r>
    <x v="11"/>
    <x v="11"/>
    <s v="Marlborough District"/>
    <x v="14"/>
    <n v="42"/>
    <n v="1200"/>
  </r>
  <r>
    <x v="11"/>
    <x v="11"/>
    <s v="Marlborough District"/>
    <x v="15"/>
    <n v="105"/>
    <n v="1170"/>
  </r>
  <r>
    <x v="11"/>
    <x v="11"/>
    <s v="Marlborough District"/>
    <x v="16"/>
    <n v="168"/>
    <n v="2040"/>
  </r>
  <r>
    <x v="11"/>
    <x v="11"/>
    <s v="Marlborough District"/>
    <x v="17"/>
    <n v="93"/>
    <n v="280"/>
  </r>
  <r>
    <x v="11"/>
    <x v="11"/>
    <s v="Marlborough District"/>
    <x v="18"/>
    <n v="243"/>
    <n v="670"/>
  </r>
  <r>
    <x v="12"/>
    <x v="12"/>
    <s v="Kaikoura District"/>
    <x v="0"/>
    <n v="204"/>
    <n v="160"/>
  </r>
  <r>
    <x v="12"/>
    <x v="12"/>
    <s v="Kaikoura District"/>
    <x v="1"/>
    <m/>
    <m/>
  </r>
  <r>
    <x v="12"/>
    <x v="12"/>
    <s v="Kaikoura District"/>
    <x v="2"/>
    <n v="21"/>
    <n v="90"/>
  </r>
  <r>
    <x v="12"/>
    <x v="12"/>
    <s v="Kaikoura District"/>
    <x v="3"/>
    <n v="3"/>
    <m/>
  </r>
  <r>
    <x v="12"/>
    <x v="12"/>
    <s v="Kaikoura District"/>
    <x v="4"/>
    <n v="78"/>
    <n v="80"/>
  </r>
  <r>
    <x v="12"/>
    <x v="12"/>
    <s v="Kaikoura District"/>
    <x v="5"/>
    <n v="9"/>
    <n v="25"/>
  </r>
  <r>
    <x v="12"/>
    <x v="12"/>
    <s v="Kaikoura District"/>
    <x v="6"/>
    <n v="42"/>
    <n v="220"/>
  </r>
  <r>
    <x v="12"/>
    <x v="12"/>
    <s v="Kaikoura District"/>
    <x v="7"/>
    <n v="102"/>
    <n v="400"/>
  </r>
  <r>
    <x v="12"/>
    <x v="12"/>
    <s v="Kaikoura District"/>
    <x v="8"/>
    <n v="15"/>
    <n v="150"/>
  </r>
  <r>
    <x v="12"/>
    <x v="12"/>
    <s v="Kaikoura District"/>
    <x v="9"/>
    <n v="3"/>
    <n v="18"/>
  </r>
  <r>
    <x v="12"/>
    <x v="12"/>
    <s v="Kaikoura District"/>
    <x v="10"/>
    <n v="15"/>
    <n v="12"/>
  </r>
  <r>
    <x v="12"/>
    <x v="12"/>
    <s v="Kaikoura District"/>
    <x v="11"/>
    <n v="120"/>
    <n v="12"/>
  </r>
  <r>
    <x v="12"/>
    <x v="12"/>
    <s v="Kaikoura District"/>
    <x v="12"/>
    <n v="21"/>
    <n v="12"/>
  </r>
  <r>
    <x v="12"/>
    <x v="12"/>
    <s v="Kaikoura District"/>
    <x v="13"/>
    <n v="21"/>
    <n v="40"/>
  </r>
  <r>
    <x v="12"/>
    <x v="12"/>
    <s v="Kaikoura District"/>
    <x v="14"/>
    <n v="6"/>
    <n v="35"/>
  </r>
  <r>
    <x v="12"/>
    <x v="12"/>
    <s v="Kaikoura District"/>
    <x v="15"/>
    <n v="12"/>
    <n v="110"/>
  </r>
  <r>
    <x v="12"/>
    <x v="12"/>
    <s v="Kaikoura District"/>
    <x v="16"/>
    <n v="9"/>
    <n v="80"/>
  </r>
  <r>
    <x v="12"/>
    <x v="12"/>
    <s v="Kaikoura District"/>
    <x v="17"/>
    <n v="21"/>
    <n v="15"/>
  </r>
  <r>
    <x v="12"/>
    <x v="12"/>
    <s v="Kaikoura District"/>
    <x v="18"/>
    <n v="27"/>
    <n v="40"/>
  </r>
  <r>
    <x v="13"/>
    <x v="13"/>
    <s v="Buller District"/>
    <x v="0"/>
    <n v="333"/>
    <n v="460"/>
  </r>
  <r>
    <x v="13"/>
    <x v="13"/>
    <s v="Buller District"/>
    <x v="1"/>
    <n v="30"/>
    <n v="720"/>
  </r>
  <r>
    <x v="13"/>
    <x v="13"/>
    <s v="Buller District"/>
    <x v="2"/>
    <n v="45"/>
    <n v="410"/>
  </r>
  <r>
    <x v="13"/>
    <x v="13"/>
    <s v="Buller District"/>
    <x v="3"/>
    <n v="3"/>
    <m/>
  </r>
  <r>
    <x v="13"/>
    <x v="13"/>
    <s v="Buller District"/>
    <x v="4"/>
    <n v="114"/>
    <n v="390"/>
  </r>
  <r>
    <x v="13"/>
    <x v="13"/>
    <s v="Buller District"/>
    <x v="5"/>
    <n v="24"/>
    <n v="100"/>
  </r>
  <r>
    <x v="13"/>
    <x v="13"/>
    <s v="Buller District"/>
    <x v="6"/>
    <n v="78"/>
    <n v="400"/>
  </r>
  <r>
    <x v="13"/>
    <x v="13"/>
    <s v="Buller District"/>
    <x v="7"/>
    <n v="99"/>
    <n v="420"/>
  </r>
  <r>
    <x v="13"/>
    <x v="13"/>
    <s v="Buller District"/>
    <x v="8"/>
    <n v="39"/>
    <n v="190"/>
  </r>
  <r>
    <x v="13"/>
    <x v="13"/>
    <s v="Buller District"/>
    <x v="9"/>
    <n v="9"/>
    <n v="45"/>
  </r>
  <r>
    <x v="13"/>
    <x v="13"/>
    <s v="Buller District"/>
    <x v="10"/>
    <n v="30"/>
    <n v="25"/>
  </r>
  <r>
    <x v="13"/>
    <x v="13"/>
    <s v="Buller District"/>
    <x v="11"/>
    <n v="135"/>
    <n v="25"/>
  </r>
  <r>
    <x v="13"/>
    <x v="13"/>
    <s v="Buller District"/>
    <x v="12"/>
    <n v="54"/>
    <n v="160"/>
  </r>
  <r>
    <x v="13"/>
    <x v="13"/>
    <s v="Buller District"/>
    <x v="13"/>
    <n v="18"/>
    <n v="60"/>
  </r>
  <r>
    <x v="13"/>
    <x v="13"/>
    <s v="Buller District"/>
    <x v="14"/>
    <n v="18"/>
    <n v="75"/>
  </r>
  <r>
    <x v="13"/>
    <x v="13"/>
    <s v="Buller District"/>
    <x v="15"/>
    <n v="27"/>
    <n v="240"/>
  </r>
  <r>
    <x v="13"/>
    <x v="13"/>
    <s v="Buller District"/>
    <x v="16"/>
    <n v="33"/>
    <n v="370"/>
  </r>
  <r>
    <x v="13"/>
    <x v="13"/>
    <s v="Buller District"/>
    <x v="17"/>
    <n v="27"/>
    <n v="130"/>
  </r>
  <r>
    <x v="13"/>
    <x v="13"/>
    <s v="Buller District"/>
    <x v="18"/>
    <n v="51"/>
    <n v="70"/>
  </r>
  <r>
    <x v="13"/>
    <x v="13"/>
    <s v="Grey District"/>
    <x v="0"/>
    <n v="291"/>
    <n v="450"/>
  </r>
  <r>
    <x v="13"/>
    <x v="13"/>
    <s v="Grey District"/>
    <x v="1"/>
    <n v="36"/>
    <n v="80"/>
  </r>
  <r>
    <x v="13"/>
    <x v="13"/>
    <s v="Grey District"/>
    <x v="2"/>
    <n v="66"/>
    <n v="680"/>
  </r>
  <r>
    <x v="13"/>
    <x v="13"/>
    <s v="Grey District"/>
    <x v="3"/>
    <n v="3"/>
    <m/>
  </r>
  <r>
    <x v="13"/>
    <x v="13"/>
    <s v="Grey District"/>
    <x v="4"/>
    <n v="162"/>
    <n v="770"/>
  </r>
  <r>
    <x v="13"/>
    <x v="13"/>
    <s v="Grey District"/>
    <x v="5"/>
    <n v="48"/>
    <n v="220"/>
  </r>
  <r>
    <x v="13"/>
    <x v="13"/>
    <s v="Grey District"/>
    <x v="6"/>
    <n v="111"/>
    <n v="820"/>
  </r>
  <r>
    <x v="13"/>
    <x v="13"/>
    <s v="Grey District"/>
    <x v="7"/>
    <n v="84"/>
    <n v="550"/>
  </r>
  <r>
    <x v="13"/>
    <x v="13"/>
    <s v="Grey District"/>
    <x v="8"/>
    <n v="57"/>
    <n v="360"/>
  </r>
  <r>
    <x v="13"/>
    <x v="13"/>
    <s v="Grey District"/>
    <x v="9"/>
    <n v="9"/>
    <n v="160"/>
  </r>
  <r>
    <x v="13"/>
    <x v="13"/>
    <s v="Grey District"/>
    <x v="10"/>
    <n v="45"/>
    <n v="80"/>
  </r>
  <r>
    <x v="13"/>
    <x v="13"/>
    <s v="Grey District"/>
    <x v="11"/>
    <n v="183"/>
    <n v="70"/>
  </r>
  <r>
    <x v="13"/>
    <x v="13"/>
    <s v="Grey District"/>
    <x v="12"/>
    <n v="72"/>
    <n v="180"/>
  </r>
  <r>
    <x v="13"/>
    <x v="13"/>
    <s v="Grey District"/>
    <x v="13"/>
    <n v="30"/>
    <n v="190"/>
  </r>
  <r>
    <x v="13"/>
    <x v="13"/>
    <s v="Grey District"/>
    <x v="14"/>
    <n v="27"/>
    <n v="330"/>
  </r>
  <r>
    <x v="13"/>
    <x v="13"/>
    <s v="Grey District"/>
    <x v="15"/>
    <n v="42"/>
    <n v="510"/>
  </r>
  <r>
    <x v="13"/>
    <x v="13"/>
    <s v="Grey District"/>
    <x v="16"/>
    <n v="60"/>
    <n v="1080"/>
  </r>
  <r>
    <x v="13"/>
    <x v="13"/>
    <s v="Grey District"/>
    <x v="17"/>
    <n v="21"/>
    <n v="80"/>
  </r>
  <r>
    <x v="13"/>
    <x v="13"/>
    <s v="Grey District"/>
    <x v="18"/>
    <n v="90"/>
    <n v="190"/>
  </r>
  <r>
    <x v="13"/>
    <x v="13"/>
    <s v="Westland District"/>
    <x v="0"/>
    <n v="369"/>
    <n v="400"/>
  </r>
  <r>
    <x v="13"/>
    <x v="13"/>
    <s v="Westland District"/>
    <x v="1"/>
    <n v="24"/>
    <n v="65"/>
  </r>
  <r>
    <x v="13"/>
    <x v="13"/>
    <s v="Westland District"/>
    <x v="2"/>
    <n v="66"/>
    <n v="630"/>
  </r>
  <r>
    <x v="13"/>
    <x v="13"/>
    <s v="Westland District"/>
    <x v="3"/>
    <n v="12"/>
    <m/>
  </r>
  <r>
    <x v="13"/>
    <x v="13"/>
    <s v="Westland District"/>
    <x v="4"/>
    <n v="117"/>
    <n v="350"/>
  </r>
  <r>
    <x v="13"/>
    <x v="13"/>
    <s v="Westland District"/>
    <x v="5"/>
    <n v="21"/>
    <n v="50"/>
  </r>
  <r>
    <x v="13"/>
    <x v="13"/>
    <s v="Westland District"/>
    <x v="6"/>
    <n v="69"/>
    <n v="380"/>
  </r>
  <r>
    <x v="13"/>
    <x v="13"/>
    <s v="Westland District"/>
    <x v="7"/>
    <n v="132"/>
    <n v="960"/>
  </r>
  <r>
    <x v="13"/>
    <x v="13"/>
    <s v="Westland District"/>
    <x v="8"/>
    <n v="39"/>
    <n v="130"/>
  </r>
  <r>
    <x v="13"/>
    <x v="13"/>
    <s v="Westland District"/>
    <x v="9"/>
    <m/>
    <m/>
  </r>
  <r>
    <x v="13"/>
    <x v="13"/>
    <s v="Westland District"/>
    <x v="10"/>
    <n v="36"/>
    <n v="20"/>
  </r>
  <r>
    <x v="13"/>
    <x v="13"/>
    <s v="Westland District"/>
    <x v="11"/>
    <n v="147"/>
    <n v="60"/>
  </r>
  <r>
    <x v="13"/>
    <x v="13"/>
    <s v="Westland District"/>
    <x v="12"/>
    <n v="42"/>
    <n v="60"/>
  </r>
  <r>
    <x v="13"/>
    <x v="13"/>
    <s v="Westland District"/>
    <x v="13"/>
    <n v="24"/>
    <n v="95"/>
  </r>
  <r>
    <x v="13"/>
    <x v="13"/>
    <s v="Westland District"/>
    <x v="14"/>
    <n v="15"/>
    <n v="70"/>
  </r>
  <r>
    <x v="13"/>
    <x v="13"/>
    <s v="Westland District"/>
    <x v="15"/>
    <n v="24"/>
    <n v="270"/>
  </r>
  <r>
    <x v="13"/>
    <x v="13"/>
    <s v="Westland District"/>
    <x v="16"/>
    <n v="27"/>
    <n v="170"/>
  </r>
  <r>
    <x v="13"/>
    <x v="13"/>
    <s v="Westland District"/>
    <x v="17"/>
    <n v="30"/>
    <n v="190"/>
  </r>
  <r>
    <x v="13"/>
    <x v="13"/>
    <s v="Westland District"/>
    <x v="18"/>
    <n v="51"/>
    <n v="95"/>
  </r>
  <r>
    <x v="12"/>
    <x v="12"/>
    <s v="Hurunui District"/>
    <x v="0"/>
    <n v="1173"/>
    <n v="1630"/>
  </r>
  <r>
    <x v="12"/>
    <x v="12"/>
    <s v="Hurunui District"/>
    <x v="1"/>
    <n v="6"/>
    <m/>
  </r>
  <r>
    <x v="12"/>
    <x v="12"/>
    <s v="Hurunui District"/>
    <x v="2"/>
    <n v="69"/>
    <n v="320"/>
  </r>
  <r>
    <x v="12"/>
    <x v="12"/>
    <s v="Hurunui District"/>
    <x v="3"/>
    <n v="12"/>
    <n v="95"/>
  </r>
  <r>
    <x v="12"/>
    <x v="12"/>
    <s v="Hurunui District"/>
    <x v="4"/>
    <n v="180"/>
    <n v="330"/>
  </r>
  <r>
    <x v="12"/>
    <x v="12"/>
    <s v="Hurunui District"/>
    <x v="5"/>
    <n v="51"/>
    <n v="130"/>
  </r>
  <r>
    <x v="12"/>
    <x v="12"/>
    <s v="Hurunui District"/>
    <x v="6"/>
    <n v="75"/>
    <n v="240"/>
  </r>
  <r>
    <x v="12"/>
    <x v="12"/>
    <s v="Hurunui District"/>
    <x v="7"/>
    <n v="120"/>
    <n v="560"/>
  </r>
  <r>
    <x v="12"/>
    <x v="12"/>
    <s v="Hurunui District"/>
    <x v="8"/>
    <n v="33"/>
    <n v="130"/>
  </r>
  <r>
    <x v="12"/>
    <x v="12"/>
    <s v="Hurunui District"/>
    <x v="9"/>
    <n v="9"/>
    <n v="20"/>
  </r>
  <r>
    <x v="12"/>
    <x v="12"/>
    <s v="Hurunui District"/>
    <x v="10"/>
    <n v="69"/>
    <n v="9"/>
  </r>
  <r>
    <x v="12"/>
    <x v="12"/>
    <s v="Hurunui District"/>
    <x v="11"/>
    <n v="513"/>
    <n v="100"/>
  </r>
  <r>
    <x v="12"/>
    <x v="12"/>
    <s v="Hurunui District"/>
    <x v="12"/>
    <n v="87"/>
    <n v="140"/>
  </r>
  <r>
    <x v="12"/>
    <x v="12"/>
    <s v="Hurunui District"/>
    <x v="13"/>
    <n v="48"/>
    <n v="25"/>
  </r>
  <r>
    <x v="12"/>
    <x v="12"/>
    <s v="Hurunui District"/>
    <x v="14"/>
    <n v="24"/>
    <n v="75"/>
  </r>
  <r>
    <x v="12"/>
    <x v="12"/>
    <s v="Hurunui District"/>
    <x v="15"/>
    <n v="36"/>
    <n v="300"/>
  </r>
  <r>
    <x v="12"/>
    <x v="12"/>
    <s v="Hurunui District"/>
    <x v="16"/>
    <n v="30"/>
    <n v="200"/>
  </r>
  <r>
    <x v="12"/>
    <x v="12"/>
    <s v="Hurunui District"/>
    <x v="17"/>
    <n v="51"/>
    <n v="130"/>
  </r>
  <r>
    <x v="12"/>
    <x v="12"/>
    <s v="Hurunui District"/>
    <x v="18"/>
    <n v="63"/>
    <n v="95"/>
  </r>
  <r>
    <x v="12"/>
    <x v="12"/>
    <s v="Waimakariri District"/>
    <x v="0"/>
    <n v="1731"/>
    <n v="1090"/>
  </r>
  <r>
    <x v="12"/>
    <x v="12"/>
    <s v="Waimakariri District"/>
    <x v="1"/>
    <n v="9"/>
    <m/>
  </r>
  <r>
    <x v="12"/>
    <x v="12"/>
    <s v="Waimakariri District"/>
    <x v="2"/>
    <n v="264"/>
    <n v="1610"/>
  </r>
  <r>
    <x v="12"/>
    <x v="12"/>
    <s v="Waimakariri District"/>
    <x v="3"/>
    <n v="33"/>
    <n v="230"/>
  </r>
  <r>
    <x v="12"/>
    <x v="12"/>
    <s v="Waimakariri District"/>
    <x v="4"/>
    <n v="1035"/>
    <n v="2500"/>
  </r>
  <r>
    <x v="12"/>
    <x v="12"/>
    <s v="Waimakariri District"/>
    <x v="5"/>
    <n v="183"/>
    <n v="400"/>
  </r>
  <r>
    <x v="12"/>
    <x v="12"/>
    <s v="Waimakariri District"/>
    <x v="6"/>
    <n v="306"/>
    <n v="1830"/>
  </r>
  <r>
    <x v="12"/>
    <x v="12"/>
    <s v="Waimakariri District"/>
    <x v="7"/>
    <n v="132"/>
    <n v="900"/>
  </r>
  <r>
    <x v="12"/>
    <x v="12"/>
    <s v="Waimakariri District"/>
    <x v="8"/>
    <n v="141"/>
    <n v="330"/>
  </r>
  <r>
    <x v="12"/>
    <x v="12"/>
    <s v="Waimakariri District"/>
    <x v="9"/>
    <n v="18"/>
    <n v="65"/>
  </r>
  <r>
    <x v="12"/>
    <x v="12"/>
    <s v="Waimakariri District"/>
    <x v="10"/>
    <n v="231"/>
    <n v="120"/>
  </r>
  <r>
    <x v="12"/>
    <x v="12"/>
    <s v="Waimakariri District"/>
    <x v="11"/>
    <n v="1032"/>
    <n v="250"/>
  </r>
  <r>
    <x v="12"/>
    <x v="12"/>
    <s v="Waimakariri District"/>
    <x v="12"/>
    <n v="387"/>
    <n v="470"/>
  </r>
  <r>
    <x v="12"/>
    <x v="12"/>
    <s v="Waimakariri District"/>
    <x v="13"/>
    <n v="195"/>
    <n v="340"/>
  </r>
  <r>
    <x v="12"/>
    <x v="12"/>
    <s v="Waimakariri District"/>
    <x v="14"/>
    <n v="27"/>
    <n v="340"/>
  </r>
  <r>
    <x v="12"/>
    <x v="12"/>
    <s v="Waimakariri District"/>
    <x v="15"/>
    <n v="96"/>
    <n v="1350"/>
  </r>
  <r>
    <x v="12"/>
    <x v="12"/>
    <s v="Waimakariri District"/>
    <x v="16"/>
    <n v="147"/>
    <n v="990"/>
  </r>
  <r>
    <x v="12"/>
    <x v="12"/>
    <s v="Waimakariri District"/>
    <x v="17"/>
    <n v="108"/>
    <n v="260"/>
  </r>
  <r>
    <x v="12"/>
    <x v="12"/>
    <s v="Waimakariri District"/>
    <x v="18"/>
    <n v="246"/>
    <n v="560"/>
  </r>
  <r>
    <x v="12"/>
    <x v="12"/>
    <s v="Christchurch"/>
    <x v="0"/>
    <n v="1065"/>
    <n v="1690"/>
  </r>
  <r>
    <x v="12"/>
    <x v="12"/>
    <s v="Christchurch"/>
    <x v="1"/>
    <n v="51"/>
    <n v="280"/>
  </r>
  <r>
    <x v="12"/>
    <x v="12"/>
    <s v="Christchurch"/>
    <x v="2"/>
    <n v="2052"/>
    <n v="22920"/>
  </r>
  <r>
    <x v="12"/>
    <x v="12"/>
    <s v="Christchurch"/>
    <x v="3"/>
    <n v="111"/>
    <n v="1270"/>
  </r>
  <r>
    <x v="12"/>
    <x v="12"/>
    <s v="Christchurch"/>
    <x v="4"/>
    <n v="5601"/>
    <n v="23710"/>
  </r>
  <r>
    <x v="12"/>
    <x v="12"/>
    <s v="Christchurch"/>
    <x v="5"/>
    <n v="2088"/>
    <n v="11520"/>
  </r>
  <r>
    <x v="12"/>
    <x v="12"/>
    <s v="Christchurch"/>
    <x v="6"/>
    <n v="2985"/>
    <n v="20700"/>
  </r>
  <r>
    <x v="12"/>
    <x v="12"/>
    <s v="Christchurch"/>
    <x v="7"/>
    <n v="1674"/>
    <n v="12800"/>
  </r>
  <r>
    <x v="12"/>
    <x v="12"/>
    <s v="Christchurch"/>
    <x v="8"/>
    <n v="1425"/>
    <n v="9970"/>
  </r>
  <r>
    <x v="12"/>
    <x v="12"/>
    <s v="Christchurch"/>
    <x v="9"/>
    <n v="282"/>
    <n v="2920"/>
  </r>
  <r>
    <x v="12"/>
    <x v="12"/>
    <s v="Christchurch"/>
    <x v="10"/>
    <n v="2883"/>
    <n v="4240"/>
  </r>
  <r>
    <x v="12"/>
    <x v="12"/>
    <s v="Christchurch"/>
    <x v="11"/>
    <n v="8370"/>
    <n v="3350"/>
  </r>
  <r>
    <x v="12"/>
    <x v="12"/>
    <s v="Christchurch"/>
    <x v="12"/>
    <n v="4650"/>
    <n v="17390"/>
  </r>
  <r>
    <x v="12"/>
    <x v="12"/>
    <s v="Christchurch"/>
    <x v="13"/>
    <n v="1473"/>
    <n v="11990"/>
  </r>
  <r>
    <x v="12"/>
    <x v="12"/>
    <s v="Christchurch"/>
    <x v="14"/>
    <n v="243"/>
    <n v="8300"/>
  </r>
  <r>
    <x v="12"/>
    <x v="12"/>
    <s v="Christchurch"/>
    <x v="15"/>
    <n v="783"/>
    <n v="15120"/>
  </r>
  <r>
    <x v="12"/>
    <x v="12"/>
    <s v="Christchurch"/>
    <x v="16"/>
    <n v="2070"/>
    <n v="24660"/>
  </r>
  <r>
    <x v="12"/>
    <x v="12"/>
    <s v="Christchurch"/>
    <x v="17"/>
    <n v="726"/>
    <n v="3610"/>
  </r>
  <r>
    <x v="12"/>
    <x v="12"/>
    <s v="Christchurch"/>
    <x v="18"/>
    <n v="2040"/>
    <n v="6930"/>
  </r>
  <r>
    <x v="12"/>
    <x v="12"/>
    <s v="Selwyn District"/>
    <x v="0"/>
    <n v="2190"/>
    <n v="2860"/>
  </r>
  <r>
    <x v="12"/>
    <x v="12"/>
    <s v="Selwyn District"/>
    <x v="1"/>
    <n v="12"/>
    <n v="65"/>
  </r>
  <r>
    <x v="12"/>
    <x v="12"/>
    <s v="Selwyn District"/>
    <x v="2"/>
    <n v="228"/>
    <n v="2100"/>
  </r>
  <r>
    <x v="12"/>
    <x v="12"/>
    <s v="Selwyn District"/>
    <x v="3"/>
    <n v="12"/>
    <n v="40"/>
  </r>
  <r>
    <x v="12"/>
    <x v="12"/>
    <s v="Selwyn District"/>
    <x v="4"/>
    <n v="591"/>
    <n v="1400"/>
  </r>
  <r>
    <x v="12"/>
    <x v="12"/>
    <s v="Selwyn District"/>
    <x v="5"/>
    <n v="150"/>
    <n v="500"/>
  </r>
  <r>
    <x v="12"/>
    <x v="12"/>
    <s v="Selwyn District"/>
    <x v="6"/>
    <n v="174"/>
    <n v="1020"/>
  </r>
  <r>
    <x v="12"/>
    <x v="12"/>
    <s v="Selwyn District"/>
    <x v="7"/>
    <n v="123"/>
    <n v="860"/>
  </r>
  <r>
    <x v="12"/>
    <x v="12"/>
    <s v="Selwyn District"/>
    <x v="8"/>
    <n v="129"/>
    <n v="510"/>
  </r>
  <r>
    <x v="12"/>
    <x v="12"/>
    <s v="Selwyn District"/>
    <x v="9"/>
    <n v="21"/>
    <n v="45"/>
  </r>
  <r>
    <x v="12"/>
    <x v="12"/>
    <s v="Selwyn District"/>
    <x v="10"/>
    <n v="204"/>
    <n v="60"/>
  </r>
  <r>
    <x v="12"/>
    <x v="12"/>
    <s v="Selwyn District"/>
    <x v="11"/>
    <n v="1134"/>
    <n v="170"/>
  </r>
  <r>
    <x v="12"/>
    <x v="12"/>
    <s v="Selwyn District"/>
    <x v="12"/>
    <n v="339"/>
    <n v="1010"/>
  </r>
  <r>
    <x v="12"/>
    <x v="12"/>
    <s v="Selwyn District"/>
    <x v="13"/>
    <n v="138"/>
    <n v="150"/>
  </r>
  <r>
    <x v="12"/>
    <x v="12"/>
    <s v="Selwyn District"/>
    <x v="14"/>
    <n v="42"/>
    <n v="2260"/>
  </r>
  <r>
    <x v="12"/>
    <x v="12"/>
    <s v="Selwyn District"/>
    <x v="15"/>
    <n v="90"/>
    <n v="1880"/>
  </r>
  <r>
    <x v="12"/>
    <x v="12"/>
    <s v="Selwyn District"/>
    <x v="16"/>
    <n v="120"/>
    <n v="790"/>
  </r>
  <r>
    <x v="12"/>
    <x v="12"/>
    <s v="Selwyn District"/>
    <x v="17"/>
    <n v="123"/>
    <n v="170"/>
  </r>
  <r>
    <x v="12"/>
    <x v="12"/>
    <s v="Selwyn District"/>
    <x v="18"/>
    <n v="174"/>
    <n v="260"/>
  </r>
  <r>
    <x v="12"/>
    <x v="12"/>
    <s v="Ashburton District"/>
    <x v="0"/>
    <n v="1893"/>
    <n v="3640"/>
  </r>
  <r>
    <x v="12"/>
    <x v="12"/>
    <s v="Ashburton District"/>
    <x v="1"/>
    <n v="6"/>
    <m/>
  </r>
  <r>
    <x v="12"/>
    <x v="12"/>
    <s v="Ashburton District"/>
    <x v="2"/>
    <n v="177"/>
    <n v="2950"/>
  </r>
  <r>
    <x v="12"/>
    <x v="12"/>
    <s v="Ashburton District"/>
    <x v="3"/>
    <n v="15"/>
    <n v="140"/>
  </r>
  <r>
    <x v="12"/>
    <x v="12"/>
    <s v="Ashburton District"/>
    <x v="4"/>
    <n v="390"/>
    <n v="1340"/>
  </r>
  <r>
    <x v="12"/>
    <x v="12"/>
    <s v="Ashburton District"/>
    <x v="5"/>
    <n v="144"/>
    <n v="800"/>
  </r>
  <r>
    <x v="12"/>
    <x v="12"/>
    <s v="Ashburton District"/>
    <x v="6"/>
    <n v="210"/>
    <n v="1690"/>
  </r>
  <r>
    <x v="12"/>
    <x v="12"/>
    <s v="Ashburton District"/>
    <x v="7"/>
    <n v="138"/>
    <n v="890"/>
  </r>
  <r>
    <x v="12"/>
    <x v="12"/>
    <s v="Ashburton District"/>
    <x v="8"/>
    <n v="102"/>
    <n v="420"/>
  </r>
  <r>
    <x v="12"/>
    <x v="12"/>
    <s v="Ashburton District"/>
    <x v="9"/>
    <n v="15"/>
    <n v="260"/>
  </r>
  <r>
    <x v="12"/>
    <x v="12"/>
    <s v="Ashburton District"/>
    <x v="10"/>
    <n v="411"/>
    <n v="220"/>
  </r>
  <r>
    <x v="12"/>
    <x v="12"/>
    <s v="Ashburton District"/>
    <x v="11"/>
    <n v="1062"/>
    <n v="210"/>
  </r>
  <r>
    <x v="12"/>
    <x v="12"/>
    <s v="Ashburton District"/>
    <x v="12"/>
    <n v="165"/>
    <n v="610"/>
  </r>
  <r>
    <x v="12"/>
    <x v="12"/>
    <s v="Ashburton District"/>
    <x v="13"/>
    <n v="84"/>
    <n v="620"/>
  </r>
  <r>
    <x v="12"/>
    <x v="12"/>
    <s v="Ashburton District"/>
    <x v="14"/>
    <n v="27"/>
    <n v="300"/>
  </r>
  <r>
    <x v="12"/>
    <x v="12"/>
    <s v="Ashburton District"/>
    <x v="15"/>
    <n v="63"/>
    <n v="860"/>
  </r>
  <r>
    <x v="12"/>
    <x v="12"/>
    <s v="Ashburton District"/>
    <x v="16"/>
    <n v="81"/>
    <n v="1030"/>
  </r>
  <r>
    <x v="12"/>
    <x v="12"/>
    <s v="Ashburton District"/>
    <x v="17"/>
    <n v="96"/>
    <n v="230"/>
  </r>
  <r>
    <x v="12"/>
    <x v="12"/>
    <s v="Ashburton District"/>
    <x v="18"/>
    <n v="165"/>
    <n v="420"/>
  </r>
  <r>
    <x v="12"/>
    <x v="12"/>
    <s v="Timaru District"/>
    <x v="0"/>
    <n v="1263"/>
    <n v="2100"/>
  </r>
  <r>
    <x v="12"/>
    <x v="12"/>
    <s v="Timaru District"/>
    <x v="1"/>
    <n v="12"/>
    <n v="55"/>
  </r>
  <r>
    <x v="12"/>
    <x v="12"/>
    <s v="Timaru District"/>
    <x v="2"/>
    <n v="282"/>
    <n v="4570"/>
  </r>
  <r>
    <x v="12"/>
    <x v="12"/>
    <s v="Timaru District"/>
    <x v="3"/>
    <n v="21"/>
    <n v="200"/>
  </r>
  <r>
    <x v="12"/>
    <x v="12"/>
    <s v="Timaru District"/>
    <x v="4"/>
    <n v="522"/>
    <n v="2000"/>
  </r>
  <r>
    <x v="12"/>
    <x v="12"/>
    <s v="Timaru District"/>
    <x v="5"/>
    <n v="204"/>
    <n v="870"/>
  </r>
  <r>
    <x v="12"/>
    <x v="12"/>
    <s v="Timaru District"/>
    <x v="6"/>
    <n v="396"/>
    <n v="2620"/>
  </r>
  <r>
    <x v="12"/>
    <x v="12"/>
    <s v="Timaru District"/>
    <x v="7"/>
    <n v="207"/>
    <n v="1190"/>
  </r>
  <r>
    <x v="12"/>
    <x v="12"/>
    <s v="Timaru District"/>
    <x v="8"/>
    <n v="159"/>
    <n v="1230"/>
  </r>
  <r>
    <x v="12"/>
    <x v="12"/>
    <s v="Timaru District"/>
    <x v="9"/>
    <n v="18"/>
    <n v="250"/>
  </r>
  <r>
    <x v="12"/>
    <x v="12"/>
    <s v="Timaru District"/>
    <x v="10"/>
    <n v="360"/>
    <n v="260"/>
  </r>
  <r>
    <x v="12"/>
    <x v="12"/>
    <s v="Timaru District"/>
    <x v="11"/>
    <n v="1056"/>
    <n v="310"/>
  </r>
  <r>
    <x v="12"/>
    <x v="12"/>
    <s v="Timaru District"/>
    <x v="12"/>
    <n v="279"/>
    <n v="800"/>
  </r>
  <r>
    <x v="12"/>
    <x v="12"/>
    <s v="Timaru District"/>
    <x v="13"/>
    <n v="138"/>
    <n v="660"/>
  </r>
  <r>
    <x v="12"/>
    <x v="12"/>
    <s v="Timaru District"/>
    <x v="14"/>
    <n v="48"/>
    <n v="630"/>
  </r>
  <r>
    <x v="12"/>
    <x v="12"/>
    <s v="Timaru District"/>
    <x v="15"/>
    <n v="96"/>
    <n v="1480"/>
  </r>
  <r>
    <x v="12"/>
    <x v="12"/>
    <s v="Timaru District"/>
    <x v="16"/>
    <n v="207"/>
    <n v="2690"/>
  </r>
  <r>
    <x v="12"/>
    <x v="12"/>
    <s v="Timaru District"/>
    <x v="17"/>
    <n v="102"/>
    <n v="330"/>
  </r>
  <r>
    <x v="12"/>
    <x v="12"/>
    <s v="Timaru District"/>
    <x v="18"/>
    <n v="231"/>
    <n v="590"/>
  </r>
  <r>
    <x v="12"/>
    <x v="12"/>
    <s v="Mackenzie District"/>
    <x v="0"/>
    <n v="318"/>
    <n v="410"/>
  </r>
  <r>
    <x v="12"/>
    <x v="12"/>
    <s v="Mackenzie District"/>
    <x v="1"/>
    <n v="0"/>
    <n v="0"/>
  </r>
  <r>
    <x v="12"/>
    <x v="12"/>
    <s v="Mackenzie District"/>
    <x v="2"/>
    <n v="18"/>
    <n v="100"/>
  </r>
  <r>
    <x v="12"/>
    <x v="12"/>
    <s v="Mackenzie District"/>
    <x v="3"/>
    <n v="3"/>
    <m/>
  </r>
  <r>
    <x v="12"/>
    <x v="12"/>
    <s v="Mackenzie District"/>
    <x v="4"/>
    <n v="66"/>
    <n v="110"/>
  </r>
  <r>
    <x v="12"/>
    <x v="12"/>
    <s v="Mackenzie District"/>
    <x v="5"/>
    <n v="6"/>
    <n v="15"/>
  </r>
  <r>
    <x v="12"/>
    <x v="12"/>
    <s v="Mackenzie District"/>
    <x v="6"/>
    <n v="33"/>
    <n v="200"/>
  </r>
  <r>
    <x v="12"/>
    <x v="12"/>
    <s v="Mackenzie District"/>
    <x v="7"/>
    <n v="93"/>
    <n v="640"/>
  </r>
  <r>
    <x v="12"/>
    <x v="12"/>
    <s v="Mackenzie District"/>
    <x v="8"/>
    <n v="21"/>
    <n v="70"/>
  </r>
  <r>
    <x v="12"/>
    <x v="12"/>
    <s v="Mackenzie District"/>
    <x v="9"/>
    <n v="3"/>
    <m/>
  </r>
  <r>
    <x v="12"/>
    <x v="12"/>
    <s v="Mackenzie District"/>
    <x v="10"/>
    <n v="30"/>
    <m/>
  </r>
  <r>
    <x v="12"/>
    <x v="12"/>
    <s v="Mackenzie District"/>
    <x v="11"/>
    <n v="180"/>
    <n v="40"/>
  </r>
  <r>
    <x v="12"/>
    <x v="12"/>
    <s v="Mackenzie District"/>
    <x v="12"/>
    <n v="27"/>
    <n v="25"/>
  </r>
  <r>
    <x v="12"/>
    <x v="12"/>
    <s v="Mackenzie District"/>
    <x v="13"/>
    <n v="27"/>
    <n v="110"/>
  </r>
  <r>
    <x v="12"/>
    <x v="12"/>
    <s v="Mackenzie District"/>
    <x v="14"/>
    <n v="12"/>
    <n v="50"/>
  </r>
  <r>
    <x v="12"/>
    <x v="12"/>
    <s v="Mackenzie District"/>
    <x v="15"/>
    <n v="15"/>
    <n v="120"/>
  </r>
  <r>
    <x v="12"/>
    <x v="12"/>
    <s v="Mackenzie District"/>
    <x v="16"/>
    <n v="18"/>
    <n v="30"/>
  </r>
  <r>
    <x v="12"/>
    <x v="12"/>
    <s v="Mackenzie District"/>
    <x v="17"/>
    <n v="33"/>
    <n v="130"/>
  </r>
  <r>
    <x v="12"/>
    <x v="12"/>
    <s v="Mackenzie District"/>
    <x v="18"/>
    <n v="18"/>
    <n v="45"/>
  </r>
  <r>
    <x v="12"/>
    <x v="12"/>
    <s v="Waimate District"/>
    <x v="0"/>
    <n v="642"/>
    <n v="1080"/>
  </r>
  <r>
    <x v="12"/>
    <x v="12"/>
    <s v="Waimate District"/>
    <x v="1"/>
    <n v="0"/>
    <n v="0"/>
  </r>
  <r>
    <x v="12"/>
    <x v="12"/>
    <s v="Waimate District"/>
    <x v="2"/>
    <n v="36"/>
    <n v="190"/>
  </r>
  <r>
    <x v="12"/>
    <x v="12"/>
    <s v="Waimate District"/>
    <x v="3"/>
    <n v="3"/>
    <n v="0"/>
  </r>
  <r>
    <x v="12"/>
    <x v="12"/>
    <s v="Waimate District"/>
    <x v="4"/>
    <n v="60"/>
    <n v="170"/>
  </r>
  <r>
    <x v="12"/>
    <x v="12"/>
    <s v="Waimate District"/>
    <x v="5"/>
    <n v="15"/>
    <n v="25"/>
  </r>
  <r>
    <x v="12"/>
    <x v="12"/>
    <s v="Waimate District"/>
    <x v="6"/>
    <n v="30"/>
    <n v="140"/>
  </r>
  <r>
    <x v="12"/>
    <x v="12"/>
    <s v="Waimate District"/>
    <x v="7"/>
    <n v="27"/>
    <n v="65"/>
  </r>
  <r>
    <x v="12"/>
    <x v="12"/>
    <s v="Waimate District"/>
    <x v="8"/>
    <n v="24"/>
    <n v="95"/>
  </r>
  <r>
    <x v="12"/>
    <x v="12"/>
    <s v="Waimate District"/>
    <x v="9"/>
    <m/>
    <m/>
  </r>
  <r>
    <x v="12"/>
    <x v="12"/>
    <s v="Waimate District"/>
    <x v="10"/>
    <n v="45"/>
    <n v="20"/>
  </r>
  <r>
    <x v="12"/>
    <x v="12"/>
    <s v="Waimate District"/>
    <x v="11"/>
    <n v="240"/>
    <n v="60"/>
  </r>
  <r>
    <x v="12"/>
    <x v="12"/>
    <s v="Waimate District"/>
    <x v="12"/>
    <n v="21"/>
    <n v="75"/>
  </r>
  <r>
    <x v="12"/>
    <x v="12"/>
    <s v="Waimate District"/>
    <x v="13"/>
    <n v="9"/>
    <n v="12"/>
  </r>
  <r>
    <x v="12"/>
    <x v="12"/>
    <s v="Waimate District"/>
    <x v="14"/>
    <n v="12"/>
    <n v="45"/>
  </r>
  <r>
    <x v="12"/>
    <x v="12"/>
    <s v="Waimate District"/>
    <x v="15"/>
    <n v="15"/>
    <n v="170"/>
  </r>
  <r>
    <x v="12"/>
    <x v="12"/>
    <s v="Waimate District"/>
    <x v="16"/>
    <n v="18"/>
    <n v="120"/>
  </r>
  <r>
    <x v="12"/>
    <x v="12"/>
    <s v="Waimate District"/>
    <x v="17"/>
    <n v="18"/>
    <n v="25"/>
  </r>
  <r>
    <x v="12"/>
    <x v="12"/>
    <s v="Waimate District"/>
    <x v="18"/>
    <n v="39"/>
    <n v="60"/>
  </r>
  <r>
    <x v="14"/>
    <x v="14"/>
    <s v="Chatham Islands Territory"/>
    <x v="0"/>
    <n v="96"/>
    <n v="70"/>
  </r>
  <r>
    <x v="14"/>
    <x v="14"/>
    <s v="Chatham Islands Territory"/>
    <x v="1"/>
    <m/>
    <m/>
  </r>
  <r>
    <x v="14"/>
    <x v="14"/>
    <s v="Chatham Islands Territory"/>
    <x v="2"/>
    <n v="6"/>
    <n v="55"/>
  </r>
  <r>
    <x v="14"/>
    <x v="14"/>
    <s v="Chatham Islands Territory"/>
    <x v="3"/>
    <n v="3"/>
    <m/>
  </r>
  <r>
    <x v="14"/>
    <x v="14"/>
    <s v="Chatham Islands Territory"/>
    <x v="4"/>
    <n v="3"/>
    <n v="3"/>
  </r>
  <r>
    <x v="14"/>
    <x v="14"/>
    <s v="Chatham Islands Territory"/>
    <x v="5"/>
    <m/>
    <m/>
  </r>
  <r>
    <x v="14"/>
    <x v="14"/>
    <s v="Chatham Islands Territory"/>
    <x v="6"/>
    <n v="3"/>
    <n v="9"/>
  </r>
  <r>
    <x v="14"/>
    <x v="14"/>
    <s v="Chatham Islands Territory"/>
    <x v="7"/>
    <n v="9"/>
    <n v="30"/>
  </r>
  <r>
    <x v="14"/>
    <x v="14"/>
    <s v="Chatham Islands Territory"/>
    <x v="8"/>
    <n v="9"/>
    <n v="35"/>
  </r>
  <r>
    <x v="14"/>
    <x v="14"/>
    <s v="Chatham Islands Territory"/>
    <x v="9"/>
    <n v="0"/>
    <n v="0"/>
  </r>
  <r>
    <x v="14"/>
    <x v="14"/>
    <s v="Chatham Islands Territory"/>
    <x v="10"/>
    <n v="6"/>
    <m/>
  </r>
  <r>
    <x v="14"/>
    <x v="14"/>
    <s v="Chatham Islands Territory"/>
    <x v="11"/>
    <n v="24"/>
    <m/>
  </r>
  <r>
    <x v="14"/>
    <x v="14"/>
    <s v="Chatham Islands Territory"/>
    <x v="12"/>
    <m/>
    <m/>
  </r>
  <r>
    <x v="14"/>
    <x v="14"/>
    <s v="Chatham Islands Territory"/>
    <x v="13"/>
    <n v="6"/>
    <n v="9"/>
  </r>
  <r>
    <x v="14"/>
    <x v="14"/>
    <s v="Chatham Islands Territory"/>
    <x v="14"/>
    <n v="6"/>
    <n v="20"/>
  </r>
  <r>
    <x v="14"/>
    <x v="14"/>
    <s v="Chatham Islands Territory"/>
    <x v="15"/>
    <n v="3"/>
    <n v="18"/>
  </r>
  <r>
    <x v="14"/>
    <x v="14"/>
    <s v="Chatham Islands Territory"/>
    <x v="16"/>
    <n v="3"/>
    <m/>
  </r>
  <r>
    <x v="14"/>
    <x v="14"/>
    <s v="Chatham Islands Territory"/>
    <x v="17"/>
    <m/>
    <m/>
  </r>
  <r>
    <x v="14"/>
    <x v="14"/>
    <s v="Chatham Islands Territory"/>
    <x v="18"/>
    <n v="9"/>
    <m/>
  </r>
  <r>
    <x v="15"/>
    <x v="15"/>
    <s v="Waitaki District"/>
    <x v="0"/>
    <n v="1056"/>
    <n v="1470"/>
  </r>
  <r>
    <x v="15"/>
    <x v="15"/>
    <s v="Waitaki District"/>
    <x v="1"/>
    <n v="6"/>
    <n v="420"/>
  </r>
  <r>
    <x v="15"/>
    <x v="15"/>
    <s v="Waitaki District"/>
    <x v="2"/>
    <n v="93"/>
    <n v="1790"/>
  </r>
  <r>
    <x v="15"/>
    <x v="15"/>
    <s v="Waitaki District"/>
    <x v="3"/>
    <n v="15"/>
    <n v="120"/>
  </r>
  <r>
    <x v="15"/>
    <x v="15"/>
    <s v="Waitaki District"/>
    <x v="4"/>
    <n v="255"/>
    <n v="690"/>
  </r>
  <r>
    <x v="15"/>
    <x v="15"/>
    <s v="Waitaki District"/>
    <x v="5"/>
    <n v="63"/>
    <n v="340"/>
  </r>
  <r>
    <x v="15"/>
    <x v="15"/>
    <s v="Waitaki District"/>
    <x v="6"/>
    <n v="162"/>
    <n v="1010"/>
  </r>
  <r>
    <x v="15"/>
    <x v="15"/>
    <s v="Waitaki District"/>
    <x v="7"/>
    <n v="138"/>
    <n v="800"/>
  </r>
  <r>
    <x v="15"/>
    <x v="15"/>
    <s v="Waitaki District"/>
    <x v="8"/>
    <n v="66"/>
    <n v="210"/>
  </r>
  <r>
    <x v="15"/>
    <x v="15"/>
    <s v="Waitaki District"/>
    <x v="9"/>
    <n v="12"/>
    <n v="80"/>
  </r>
  <r>
    <x v="15"/>
    <x v="15"/>
    <s v="Waitaki District"/>
    <x v="10"/>
    <n v="105"/>
    <n v="60"/>
  </r>
  <r>
    <x v="15"/>
    <x v="15"/>
    <s v="Waitaki District"/>
    <x v="11"/>
    <n v="591"/>
    <n v="120"/>
  </r>
  <r>
    <x v="15"/>
    <x v="15"/>
    <s v="Waitaki District"/>
    <x v="12"/>
    <n v="99"/>
    <n v="320"/>
  </r>
  <r>
    <x v="15"/>
    <x v="15"/>
    <s v="Waitaki District"/>
    <x v="13"/>
    <n v="39"/>
    <n v="130"/>
  </r>
  <r>
    <x v="15"/>
    <x v="15"/>
    <s v="Waitaki District"/>
    <x v="14"/>
    <n v="27"/>
    <n v="210"/>
  </r>
  <r>
    <x v="15"/>
    <x v="15"/>
    <s v="Waitaki District"/>
    <x v="15"/>
    <n v="42"/>
    <n v="590"/>
  </r>
  <r>
    <x v="15"/>
    <x v="15"/>
    <s v="Waitaki District"/>
    <x v="16"/>
    <n v="84"/>
    <n v="990"/>
  </r>
  <r>
    <x v="15"/>
    <x v="15"/>
    <s v="Waitaki District"/>
    <x v="17"/>
    <n v="57"/>
    <n v="120"/>
  </r>
  <r>
    <x v="15"/>
    <x v="15"/>
    <s v="Waitaki District"/>
    <x v="18"/>
    <n v="108"/>
    <n v="210"/>
  </r>
  <r>
    <x v="15"/>
    <x v="15"/>
    <s v="Central Otago District"/>
    <x v="0"/>
    <n v="936"/>
    <n v="4210"/>
  </r>
  <r>
    <x v="15"/>
    <x v="15"/>
    <s v="Central Otago District"/>
    <x v="1"/>
    <n v="15"/>
    <n v="30"/>
  </r>
  <r>
    <x v="15"/>
    <x v="15"/>
    <s v="Central Otago District"/>
    <x v="2"/>
    <n v="147"/>
    <n v="740"/>
  </r>
  <r>
    <x v="15"/>
    <x v="15"/>
    <s v="Central Otago District"/>
    <x v="3"/>
    <n v="18"/>
    <n v="120"/>
  </r>
  <r>
    <x v="15"/>
    <x v="15"/>
    <s v="Central Otago District"/>
    <x v="4"/>
    <n v="384"/>
    <n v="1080"/>
  </r>
  <r>
    <x v="15"/>
    <x v="15"/>
    <s v="Central Otago District"/>
    <x v="5"/>
    <n v="102"/>
    <n v="370"/>
  </r>
  <r>
    <x v="15"/>
    <x v="15"/>
    <s v="Central Otago District"/>
    <x v="6"/>
    <n v="168"/>
    <n v="1010"/>
  </r>
  <r>
    <x v="15"/>
    <x v="15"/>
    <s v="Central Otago District"/>
    <x v="7"/>
    <n v="150"/>
    <n v="730"/>
  </r>
  <r>
    <x v="15"/>
    <x v="15"/>
    <s v="Central Otago District"/>
    <x v="8"/>
    <n v="87"/>
    <n v="390"/>
  </r>
  <r>
    <x v="15"/>
    <x v="15"/>
    <s v="Central Otago District"/>
    <x v="9"/>
    <n v="15"/>
    <n v="60"/>
  </r>
  <r>
    <x v="15"/>
    <x v="15"/>
    <s v="Central Otago District"/>
    <x v="10"/>
    <n v="213"/>
    <n v="70"/>
  </r>
  <r>
    <x v="15"/>
    <x v="15"/>
    <s v="Central Otago District"/>
    <x v="11"/>
    <n v="612"/>
    <n v="95"/>
  </r>
  <r>
    <x v="15"/>
    <x v="15"/>
    <s v="Central Otago District"/>
    <x v="12"/>
    <n v="186"/>
    <n v="330"/>
  </r>
  <r>
    <x v="15"/>
    <x v="15"/>
    <s v="Central Otago District"/>
    <x v="13"/>
    <n v="81"/>
    <n v="1100"/>
  </r>
  <r>
    <x v="15"/>
    <x v="15"/>
    <s v="Central Otago District"/>
    <x v="14"/>
    <n v="30"/>
    <n v="200"/>
  </r>
  <r>
    <x v="15"/>
    <x v="15"/>
    <s v="Central Otago District"/>
    <x v="15"/>
    <n v="51"/>
    <n v="520"/>
  </r>
  <r>
    <x v="15"/>
    <x v="15"/>
    <s v="Central Otago District"/>
    <x v="16"/>
    <n v="84"/>
    <n v="740"/>
  </r>
  <r>
    <x v="15"/>
    <x v="15"/>
    <s v="Central Otago District"/>
    <x v="17"/>
    <n v="81"/>
    <n v="180"/>
  </r>
  <r>
    <x v="15"/>
    <x v="15"/>
    <s v="Central Otago District"/>
    <x v="18"/>
    <n v="120"/>
    <n v="240"/>
  </r>
  <r>
    <x v="15"/>
    <x v="15"/>
    <s v="Queenstown-Lakes District"/>
    <x v="0"/>
    <n v="309"/>
    <n v="500"/>
  </r>
  <r>
    <x v="15"/>
    <x v="15"/>
    <s v="Queenstown-Lakes District"/>
    <x v="1"/>
    <n v="18"/>
    <n v="18"/>
  </r>
  <r>
    <x v="15"/>
    <x v="15"/>
    <s v="Queenstown-Lakes District"/>
    <x v="2"/>
    <n v="192"/>
    <n v="570"/>
  </r>
  <r>
    <x v="15"/>
    <x v="15"/>
    <s v="Queenstown-Lakes District"/>
    <x v="3"/>
    <n v="21"/>
    <n v="60"/>
  </r>
  <r>
    <x v="15"/>
    <x v="15"/>
    <s v="Queenstown-Lakes District"/>
    <x v="4"/>
    <n v="1128"/>
    <n v="1890"/>
  </r>
  <r>
    <x v="15"/>
    <x v="15"/>
    <s v="Queenstown-Lakes District"/>
    <x v="5"/>
    <n v="129"/>
    <n v="340"/>
  </r>
  <r>
    <x v="15"/>
    <x v="15"/>
    <s v="Queenstown-Lakes District"/>
    <x v="6"/>
    <n v="441"/>
    <n v="2450"/>
  </r>
  <r>
    <x v="15"/>
    <x v="15"/>
    <s v="Queenstown-Lakes District"/>
    <x v="7"/>
    <n v="540"/>
    <n v="5910"/>
  </r>
  <r>
    <x v="15"/>
    <x v="15"/>
    <s v="Queenstown-Lakes District"/>
    <x v="8"/>
    <n v="255"/>
    <n v="830"/>
  </r>
  <r>
    <x v="15"/>
    <x v="15"/>
    <s v="Queenstown-Lakes District"/>
    <x v="9"/>
    <n v="120"/>
    <n v="230"/>
  </r>
  <r>
    <x v="15"/>
    <x v="15"/>
    <s v="Queenstown-Lakes District"/>
    <x v="10"/>
    <n v="552"/>
    <n v="290"/>
  </r>
  <r>
    <x v="15"/>
    <x v="15"/>
    <s v="Queenstown-Lakes District"/>
    <x v="11"/>
    <n v="1647"/>
    <n v="660"/>
  </r>
  <r>
    <x v="15"/>
    <x v="15"/>
    <s v="Queenstown-Lakes District"/>
    <x v="12"/>
    <n v="666"/>
    <n v="1070"/>
  </r>
  <r>
    <x v="15"/>
    <x v="15"/>
    <s v="Queenstown-Lakes District"/>
    <x v="13"/>
    <n v="309"/>
    <n v="1380"/>
  </r>
  <r>
    <x v="15"/>
    <x v="15"/>
    <s v="Queenstown-Lakes District"/>
    <x v="14"/>
    <n v="36"/>
    <n v="390"/>
  </r>
  <r>
    <x v="15"/>
    <x v="15"/>
    <s v="Queenstown-Lakes District"/>
    <x v="15"/>
    <n v="78"/>
    <n v="860"/>
  </r>
  <r>
    <x v="15"/>
    <x v="15"/>
    <s v="Queenstown-Lakes District"/>
    <x v="16"/>
    <n v="165"/>
    <n v="530"/>
  </r>
  <r>
    <x v="15"/>
    <x v="15"/>
    <s v="Queenstown-Lakes District"/>
    <x v="17"/>
    <n v="255"/>
    <n v="1370"/>
  </r>
  <r>
    <x v="15"/>
    <x v="15"/>
    <s v="Queenstown-Lakes District"/>
    <x v="18"/>
    <n v="198"/>
    <n v="560"/>
  </r>
  <r>
    <x v="15"/>
    <x v="15"/>
    <s v="Dunedin"/>
    <x v="0"/>
    <n v="927"/>
    <n v="960"/>
  </r>
  <r>
    <x v="15"/>
    <x v="15"/>
    <s v="Dunedin"/>
    <x v="1"/>
    <n v="18"/>
    <n v="40"/>
  </r>
  <r>
    <x v="15"/>
    <x v="15"/>
    <s v="Dunedin"/>
    <x v="2"/>
    <n v="477"/>
    <n v="3770"/>
  </r>
  <r>
    <x v="15"/>
    <x v="15"/>
    <s v="Dunedin"/>
    <x v="3"/>
    <n v="33"/>
    <n v="400"/>
  </r>
  <r>
    <x v="15"/>
    <x v="15"/>
    <s v="Dunedin"/>
    <x v="4"/>
    <n v="1089"/>
    <n v="3910"/>
  </r>
  <r>
    <x v="15"/>
    <x v="15"/>
    <s v="Dunedin"/>
    <x v="5"/>
    <n v="402"/>
    <n v="2230"/>
  </r>
  <r>
    <x v="15"/>
    <x v="15"/>
    <s v="Dunedin"/>
    <x v="6"/>
    <n v="795"/>
    <n v="6060"/>
  </r>
  <r>
    <x v="15"/>
    <x v="15"/>
    <s v="Dunedin"/>
    <x v="7"/>
    <n v="573"/>
    <n v="4650"/>
  </r>
  <r>
    <x v="15"/>
    <x v="15"/>
    <s v="Dunedin"/>
    <x v="8"/>
    <n v="378"/>
    <n v="2100"/>
  </r>
  <r>
    <x v="15"/>
    <x v="15"/>
    <s v="Dunedin"/>
    <x v="9"/>
    <n v="96"/>
    <n v="1190"/>
  </r>
  <r>
    <x v="15"/>
    <x v="15"/>
    <s v="Dunedin"/>
    <x v="10"/>
    <n v="903"/>
    <n v="1020"/>
  </r>
  <r>
    <x v="15"/>
    <x v="15"/>
    <s v="Dunedin"/>
    <x v="11"/>
    <n v="2268"/>
    <n v="640"/>
  </r>
  <r>
    <x v="15"/>
    <x v="15"/>
    <s v="Dunedin"/>
    <x v="12"/>
    <n v="1011"/>
    <n v="3110"/>
  </r>
  <r>
    <x v="15"/>
    <x v="15"/>
    <s v="Dunedin"/>
    <x v="13"/>
    <n v="342"/>
    <n v="1880"/>
  </r>
  <r>
    <x v="15"/>
    <x v="15"/>
    <s v="Dunedin"/>
    <x v="14"/>
    <n v="108"/>
    <n v="3030"/>
  </r>
  <r>
    <x v="15"/>
    <x v="15"/>
    <s v="Dunedin"/>
    <x v="15"/>
    <n v="267"/>
    <n v="7520"/>
  </r>
  <r>
    <x v="15"/>
    <x v="15"/>
    <s v="Dunedin"/>
    <x v="16"/>
    <n v="735"/>
    <n v="8720"/>
  </r>
  <r>
    <x v="15"/>
    <x v="15"/>
    <s v="Dunedin"/>
    <x v="17"/>
    <n v="279"/>
    <n v="1420"/>
  </r>
  <r>
    <x v="15"/>
    <x v="15"/>
    <s v="Dunedin"/>
    <x v="18"/>
    <n v="609"/>
    <n v="1880"/>
  </r>
  <r>
    <x v="15"/>
    <x v="15"/>
    <s v="Clutha District"/>
    <x v="0"/>
    <n v="1503"/>
    <n v="3070"/>
  </r>
  <r>
    <x v="15"/>
    <x v="15"/>
    <s v="Clutha District"/>
    <x v="1"/>
    <n v="6"/>
    <n v="30"/>
  </r>
  <r>
    <x v="15"/>
    <x v="15"/>
    <s v="Clutha District"/>
    <x v="2"/>
    <n v="69"/>
    <n v="1490"/>
  </r>
  <r>
    <x v="15"/>
    <x v="15"/>
    <s v="Clutha District"/>
    <x v="3"/>
    <n v="9"/>
    <n v="25"/>
  </r>
  <r>
    <x v="15"/>
    <x v="15"/>
    <s v="Clutha District"/>
    <x v="4"/>
    <n v="162"/>
    <n v="480"/>
  </r>
  <r>
    <x v="15"/>
    <x v="15"/>
    <s v="Clutha District"/>
    <x v="5"/>
    <n v="42"/>
    <n v="110"/>
  </r>
  <r>
    <x v="15"/>
    <x v="15"/>
    <s v="Clutha District"/>
    <x v="6"/>
    <n v="111"/>
    <n v="610"/>
  </r>
  <r>
    <x v="15"/>
    <x v="15"/>
    <s v="Clutha District"/>
    <x v="7"/>
    <n v="81"/>
    <n v="330"/>
  </r>
  <r>
    <x v="15"/>
    <x v="15"/>
    <s v="Clutha District"/>
    <x v="8"/>
    <n v="54"/>
    <n v="270"/>
  </r>
  <r>
    <x v="15"/>
    <x v="15"/>
    <s v="Clutha District"/>
    <x v="9"/>
    <n v="9"/>
    <n v="40"/>
  </r>
  <r>
    <x v="15"/>
    <x v="15"/>
    <s v="Clutha District"/>
    <x v="10"/>
    <n v="153"/>
    <n v="35"/>
  </r>
  <r>
    <x v="15"/>
    <x v="15"/>
    <s v="Clutha District"/>
    <x v="11"/>
    <n v="615"/>
    <n v="90"/>
  </r>
  <r>
    <x v="15"/>
    <x v="15"/>
    <s v="Clutha District"/>
    <x v="12"/>
    <n v="60"/>
    <n v="210"/>
  </r>
  <r>
    <x v="15"/>
    <x v="15"/>
    <s v="Clutha District"/>
    <x v="13"/>
    <n v="42"/>
    <n v="90"/>
  </r>
  <r>
    <x v="15"/>
    <x v="15"/>
    <s v="Clutha District"/>
    <x v="14"/>
    <n v="36"/>
    <n v="420"/>
  </r>
  <r>
    <x v="15"/>
    <x v="15"/>
    <s v="Clutha District"/>
    <x v="15"/>
    <n v="48"/>
    <n v="540"/>
  </r>
  <r>
    <x v="15"/>
    <x v="15"/>
    <s v="Clutha District"/>
    <x v="16"/>
    <n v="42"/>
    <n v="430"/>
  </r>
  <r>
    <x v="15"/>
    <x v="15"/>
    <s v="Clutha District"/>
    <x v="17"/>
    <n v="39"/>
    <n v="30"/>
  </r>
  <r>
    <x v="15"/>
    <x v="15"/>
    <s v="Clutha District"/>
    <x v="18"/>
    <n v="81"/>
    <n v="190"/>
  </r>
  <r>
    <x v="16"/>
    <x v="16"/>
    <s v="Southland District"/>
    <x v="0"/>
    <n v="3486"/>
    <n v="6210"/>
  </r>
  <r>
    <x v="16"/>
    <x v="16"/>
    <s v="Southland District"/>
    <x v="1"/>
    <n v="12"/>
    <n v="80"/>
  </r>
  <r>
    <x v="16"/>
    <x v="16"/>
    <s v="Southland District"/>
    <x v="2"/>
    <n v="126"/>
    <n v="3670"/>
  </r>
  <r>
    <x v="16"/>
    <x v="16"/>
    <s v="Southland District"/>
    <x v="3"/>
    <n v="9"/>
    <n v="40"/>
  </r>
  <r>
    <x v="16"/>
    <x v="16"/>
    <s v="Southland District"/>
    <x v="4"/>
    <n v="336"/>
    <n v="630"/>
  </r>
  <r>
    <x v="16"/>
    <x v="16"/>
    <s v="Southland District"/>
    <x v="5"/>
    <n v="54"/>
    <n v="180"/>
  </r>
  <r>
    <x v="16"/>
    <x v="16"/>
    <s v="Southland District"/>
    <x v="6"/>
    <n v="138"/>
    <n v="680"/>
  </r>
  <r>
    <x v="16"/>
    <x v="16"/>
    <s v="Southland District"/>
    <x v="7"/>
    <n v="210"/>
    <n v="1120"/>
  </r>
  <r>
    <x v="16"/>
    <x v="16"/>
    <s v="Southland District"/>
    <x v="8"/>
    <n v="117"/>
    <n v="1140"/>
  </r>
  <r>
    <x v="16"/>
    <x v="16"/>
    <s v="Southland District"/>
    <x v="9"/>
    <n v="18"/>
    <n v="35"/>
  </r>
  <r>
    <x v="16"/>
    <x v="16"/>
    <s v="Southland District"/>
    <x v="10"/>
    <n v="339"/>
    <n v="35"/>
  </r>
  <r>
    <x v="16"/>
    <x v="16"/>
    <s v="Southland District"/>
    <x v="11"/>
    <n v="1506"/>
    <n v="160"/>
  </r>
  <r>
    <x v="16"/>
    <x v="16"/>
    <s v="Southland District"/>
    <x v="12"/>
    <n v="108"/>
    <n v="280"/>
  </r>
  <r>
    <x v="16"/>
    <x v="16"/>
    <s v="Southland District"/>
    <x v="13"/>
    <n v="78"/>
    <n v="65"/>
  </r>
  <r>
    <x v="16"/>
    <x v="16"/>
    <s v="Southland District"/>
    <x v="14"/>
    <n v="51"/>
    <n v="120"/>
  </r>
  <r>
    <x v="16"/>
    <x v="16"/>
    <s v="Southland District"/>
    <x v="15"/>
    <n v="72"/>
    <n v="670"/>
  </r>
  <r>
    <x v="16"/>
    <x v="16"/>
    <s v="Southland District"/>
    <x v="16"/>
    <n v="69"/>
    <n v="320"/>
  </r>
  <r>
    <x v="16"/>
    <x v="16"/>
    <s v="Southland District"/>
    <x v="17"/>
    <n v="78"/>
    <n v="200"/>
  </r>
  <r>
    <x v="16"/>
    <x v="16"/>
    <s v="Southland District"/>
    <x v="18"/>
    <n v="138"/>
    <n v="240"/>
  </r>
  <r>
    <x v="16"/>
    <x v="16"/>
    <s v="Gore District"/>
    <x v="0"/>
    <n v="735"/>
    <n v="1370"/>
  </r>
  <r>
    <x v="16"/>
    <x v="16"/>
    <s v="Gore District"/>
    <x v="1"/>
    <n v="3"/>
    <m/>
  </r>
  <r>
    <x v="16"/>
    <x v="16"/>
    <s v="Gore District"/>
    <x v="2"/>
    <n v="63"/>
    <n v="970"/>
  </r>
  <r>
    <x v="16"/>
    <x v="16"/>
    <s v="Gore District"/>
    <x v="3"/>
    <n v="9"/>
    <n v="18"/>
  </r>
  <r>
    <x v="16"/>
    <x v="16"/>
    <s v="Gore District"/>
    <x v="4"/>
    <n v="117"/>
    <n v="380"/>
  </r>
  <r>
    <x v="16"/>
    <x v="16"/>
    <s v="Gore District"/>
    <x v="5"/>
    <n v="63"/>
    <n v="280"/>
  </r>
  <r>
    <x v="16"/>
    <x v="16"/>
    <s v="Gore District"/>
    <x v="6"/>
    <n v="105"/>
    <n v="780"/>
  </r>
  <r>
    <x v="16"/>
    <x v="16"/>
    <s v="Gore District"/>
    <x v="7"/>
    <n v="48"/>
    <n v="430"/>
  </r>
  <r>
    <x v="16"/>
    <x v="16"/>
    <s v="Gore District"/>
    <x v="8"/>
    <n v="36"/>
    <n v="250"/>
  </r>
  <r>
    <x v="16"/>
    <x v="16"/>
    <s v="Gore District"/>
    <x v="9"/>
    <n v="6"/>
    <n v="85"/>
  </r>
  <r>
    <x v="16"/>
    <x v="16"/>
    <s v="Gore District"/>
    <x v="10"/>
    <n v="96"/>
    <n v="80"/>
  </r>
  <r>
    <x v="16"/>
    <x v="16"/>
    <s v="Gore District"/>
    <x v="11"/>
    <n v="444"/>
    <n v="70"/>
  </r>
  <r>
    <x v="16"/>
    <x v="16"/>
    <s v="Gore District"/>
    <x v="12"/>
    <n v="51"/>
    <n v="190"/>
  </r>
  <r>
    <x v="16"/>
    <x v="16"/>
    <s v="Gore District"/>
    <x v="13"/>
    <n v="30"/>
    <n v="35"/>
  </r>
  <r>
    <x v="16"/>
    <x v="16"/>
    <s v="Gore District"/>
    <x v="14"/>
    <n v="21"/>
    <n v="160"/>
  </r>
  <r>
    <x v="16"/>
    <x v="16"/>
    <s v="Gore District"/>
    <x v="15"/>
    <n v="33"/>
    <n v="420"/>
  </r>
  <r>
    <x v="16"/>
    <x v="16"/>
    <s v="Gore District"/>
    <x v="16"/>
    <n v="45"/>
    <n v="580"/>
  </r>
  <r>
    <x v="16"/>
    <x v="16"/>
    <s v="Gore District"/>
    <x v="17"/>
    <n v="36"/>
    <n v="70"/>
  </r>
  <r>
    <x v="16"/>
    <x v="16"/>
    <s v="Gore District"/>
    <x v="18"/>
    <n v="99"/>
    <n v="310"/>
  </r>
  <r>
    <x v="16"/>
    <x v="16"/>
    <s v="Invercargill"/>
    <x v="0"/>
    <n v="513"/>
    <n v="730"/>
  </r>
  <r>
    <x v="16"/>
    <x v="16"/>
    <s v="Invercargill"/>
    <x v="1"/>
    <n v="6"/>
    <n v="30"/>
  </r>
  <r>
    <x v="16"/>
    <x v="16"/>
    <s v="Invercargill"/>
    <x v="2"/>
    <n v="267"/>
    <n v="3760"/>
  </r>
  <r>
    <x v="16"/>
    <x v="16"/>
    <s v="Invercargill"/>
    <x v="3"/>
    <n v="18"/>
    <n v="180"/>
  </r>
  <r>
    <x v="16"/>
    <x v="16"/>
    <s v="Invercargill"/>
    <x v="4"/>
    <n v="492"/>
    <n v="2200"/>
  </r>
  <r>
    <x v="16"/>
    <x v="16"/>
    <s v="Invercargill"/>
    <x v="5"/>
    <n v="201"/>
    <n v="1240"/>
  </r>
  <r>
    <x v="16"/>
    <x v="16"/>
    <s v="Invercargill"/>
    <x v="6"/>
    <n v="399"/>
    <n v="3340"/>
  </r>
  <r>
    <x v="16"/>
    <x v="16"/>
    <s v="Invercargill"/>
    <x v="7"/>
    <n v="189"/>
    <n v="1590"/>
  </r>
  <r>
    <x v="16"/>
    <x v="16"/>
    <s v="Invercargill"/>
    <x v="8"/>
    <n v="177"/>
    <n v="1130"/>
  </r>
  <r>
    <x v="16"/>
    <x v="16"/>
    <s v="Invercargill"/>
    <x v="9"/>
    <n v="24"/>
    <n v="340"/>
  </r>
  <r>
    <x v="16"/>
    <x v="16"/>
    <s v="Invercargill"/>
    <x v="10"/>
    <n v="483"/>
    <n v="620"/>
  </r>
  <r>
    <x v="16"/>
    <x v="16"/>
    <s v="Invercargill"/>
    <x v="11"/>
    <n v="858"/>
    <n v="310"/>
  </r>
  <r>
    <x v="16"/>
    <x v="16"/>
    <s v="Invercargill"/>
    <x v="12"/>
    <n v="300"/>
    <n v="1320"/>
  </r>
  <r>
    <x v="16"/>
    <x v="16"/>
    <s v="Invercargill"/>
    <x v="13"/>
    <n v="120"/>
    <n v="860"/>
  </r>
  <r>
    <x v="16"/>
    <x v="16"/>
    <s v="Invercargill"/>
    <x v="14"/>
    <n v="57"/>
    <n v="1310"/>
  </r>
  <r>
    <x v="16"/>
    <x v="16"/>
    <s v="Invercargill"/>
    <x v="15"/>
    <n v="123"/>
    <n v="2180"/>
  </r>
  <r>
    <x v="16"/>
    <x v="16"/>
    <s v="Invercargill"/>
    <x v="16"/>
    <n v="252"/>
    <n v="3640"/>
  </r>
  <r>
    <x v="16"/>
    <x v="16"/>
    <s v="Invercargill"/>
    <x v="17"/>
    <n v="129"/>
    <n v="480"/>
  </r>
  <r>
    <x v="16"/>
    <x v="16"/>
    <s v="Invercargill"/>
    <x v="18"/>
    <n v="339"/>
    <n v="1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P1:T325" firstHeaderRow="0" firstDataRow="1" firstDataCol="3"/>
  <pivotFields count="6">
    <pivotField axis="axisRow" compact="0" outline="0" showAll="0" defaultSubtotal="0">
      <items count="17">
        <item x="1"/>
        <item x="3"/>
        <item x="12"/>
        <item x="4"/>
        <item x="5"/>
        <item x="11"/>
        <item x="7"/>
        <item x="10"/>
        <item x="0"/>
        <item x="15"/>
        <item x="16"/>
        <item x="9"/>
        <item x="6"/>
        <item x="8"/>
        <item x="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1"/>
        <item x="3"/>
        <item x="12"/>
        <item x="4"/>
        <item x="5"/>
        <item x="7"/>
        <item x="11"/>
        <item x="10"/>
        <item x="0"/>
        <item x="15"/>
        <item x="14"/>
        <item x="16"/>
        <item x="6"/>
        <item x="9"/>
        <item x="2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3"/>
  </rowFields>
  <rowItems count="324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2"/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3"/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4"/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5"/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6"/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7"/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8"/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9"/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0"/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1"/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2"/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3"/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4"/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5"/>
      <x v="1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>
      <x v="16"/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 of Companies" fld="4" baseField="0" baseItem="0"/>
    <dataField name="Sum of Employee 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455&amp;Coords=%5bMEASURE%5d.%5bAV_WEEK_INC%5d&amp;ShowOnWeb=true&amp;Lang=en" TargetMode="External"/><Relationship Id="rId2" Type="http://schemas.openxmlformats.org/officeDocument/2006/relationships/hyperlink" Target="http://nzdotstat.stats.govt.nz/OECDStat_Metadata/ShowMetadata.ashx?Dataset=TABLECODE7454&amp;Coords=%5bIND2%5d&amp;ShowOnWeb=true&amp;Lang=en" TargetMode="External"/><Relationship Id="rId1" Type="http://schemas.openxmlformats.org/officeDocument/2006/relationships/hyperlink" Target="http://nzdotstat.stats.govt.nz/OECDStat_Metadata/ShowMetadata.ashx?Dataset=TABLECODE7454&amp;Coords=%5bMEASURE%5d.%5bAV_WEEK_INC%5d&amp;ShowOnWeb=true&amp;Lang=en" TargetMode="External"/><Relationship Id="rId4" Type="http://schemas.openxmlformats.org/officeDocument/2006/relationships/hyperlink" Target="http://nzdotstat.stats.govt.nz/OECDStat_Metadata/ShowMetadata.ashx?Dataset=TABLECODE7455&amp;Coords=%5bLGR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H1" zoomScale="80" zoomScaleNormal="80" workbookViewId="0">
      <selection activeCell="H1" sqref="H1"/>
    </sheetView>
  </sheetViews>
  <sheetFormatPr defaultRowHeight="14.5" x14ac:dyDescent="0.35"/>
  <cols>
    <col min="1" max="1" width="0" hidden="1" customWidth="1"/>
    <col min="2" max="2" width="11.36328125" hidden="1" customWidth="1"/>
    <col min="3" max="5" width="0" hidden="1" customWidth="1"/>
    <col min="6" max="7" width="8.7265625" hidden="1" customWidth="1"/>
    <col min="8" max="8" width="13.90625" bestFit="1" customWidth="1"/>
    <col min="9" max="9" width="8.90625" customWidth="1"/>
    <col min="10" max="11" width="41.36328125" bestFit="1" customWidth="1"/>
    <col min="13" max="13" width="39.453125" bestFit="1" customWidth="1"/>
  </cols>
  <sheetData>
    <row r="1" spans="1:13" x14ac:dyDescent="0.35">
      <c r="A1" t="s">
        <v>115</v>
      </c>
      <c r="B1" t="s">
        <v>114</v>
      </c>
      <c r="C1" t="s">
        <v>155</v>
      </c>
      <c r="D1" t="s">
        <v>156</v>
      </c>
      <c r="F1" t="s">
        <v>112</v>
      </c>
      <c r="G1" t="s">
        <v>113</v>
      </c>
      <c r="H1" s="4" t="s">
        <v>254</v>
      </c>
      <c r="J1" s="4" t="s">
        <v>208</v>
      </c>
      <c r="K1" s="4" t="s">
        <v>179</v>
      </c>
      <c r="M1" s="4" t="s">
        <v>312</v>
      </c>
    </row>
    <row r="2" spans="1:13" x14ac:dyDescent="0.35">
      <c r="A2" t="s">
        <v>116</v>
      </c>
      <c r="B2" t="str">
        <f>C2&amp;"K-"&amp;D2&amp;"K"</f>
        <v>0K-200K</v>
      </c>
      <c r="C2">
        <v>0</v>
      </c>
      <c r="D2">
        <v>200</v>
      </c>
      <c r="F2">
        <v>1432.904</v>
      </c>
      <c r="G2">
        <v>131.00399999999999</v>
      </c>
      <c r="H2" t="s">
        <v>116</v>
      </c>
      <c r="J2" t="s">
        <v>209</v>
      </c>
      <c r="K2" t="s">
        <v>283</v>
      </c>
      <c r="M2" t="s">
        <v>283</v>
      </c>
    </row>
    <row r="3" spans="1:13" x14ac:dyDescent="0.35">
      <c r="A3" t="s">
        <v>116</v>
      </c>
      <c r="B3" t="str">
        <f t="shared" ref="B3:B5" si="0">C3&amp;"K-"&amp;D3&amp;"K"</f>
        <v>200K-400K</v>
      </c>
      <c r="C3">
        <v>200</v>
      </c>
      <c r="D3">
        <v>400</v>
      </c>
      <c r="H3" t="s">
        <v>117</v>
      </c>
      <c r="J3" t="s">
        <v>210</v>
      </c>
      <c r="K3" t="s">
        <v>291</v>
      </c>
      <c r="M3" t="s">
        <v>285</v>
      </c>
    </row>
    <row r="4" spans="1:13" x14ac:dyDescent="0.35">
      <c r="A4" t="s">
        <v>116</v>
      </c>
      <c r="B4" t="str">
        <f t="shared" si="0"/>
        <v>400K-600K</v>
      </c>
      <c r="C4">
        <v>400</v>
      </c>
      <c r="D4">
        <v>600</v>
      </c>
      <c r="J4" t="s">
        <v>211</v>
      </c>
      <c r="K4" t="s">
        <v>291</v>
      </c>
      <c r="M4" t="s">
        <v>287</v>
      </c>
    </row>
    <row r="5" spans="1:13" x14ac:dyDescent="0.35">
      <c r="A5" t="s">
        <v>116</v>
      </c>
      <c r="B5" t="str">
        <f t="shared" si="0"/>
        <v>600K-800K</v>
      </c>
      <c r="C5">
        <v>600</v>
      </c>
      <c r="D5">
        <v>800</v>
      </c>
      <c r="J5" t="s">
        <v>212</v>
      </c>
      <c r="K5" t="s">
        <v>291</v>
      </c>
      <c r="M5" t="s">
        <v>289</v>
      </c>
    </row>
    <row r="6" spans="1:13" x14ac:dyDescent="0.35">
      <c r="A6" t="s">
        <v>116</v>
      </c>
      <c r="B6" t="str">
        <f>C6&amp;"K+"</f>
        <v>800K+</v>
      </c>
      <c r="C6">
        <v>800</v>
      </c>
      <c r="D6">
        <v>2000</v>
      </c>
      <c r="J6" t="s">
        <v>213</v>
      </c>
      <c r="K6" t="s">
        <v>291</v>
      </c>
      <c r="M6" t="s">
        <v>291</v>
      </c>
    </row>
    <row r="7" spans="1:13" x14ac:dyDescent="0.35">
      <c r="A7" t="s">
        <v>117</v>
      </c>
      <c r="B7" t="str">
        <f>C7&amp;"-"&amp;D7</f>
        <v>0-200</v>
      </c>
      <c r="C7">
        <v>0</v>
      </c>
      <c r="D7">
        <v>200</v>
      </c>
      <c r="J7" t="s">
        <v>205</v>
      </c>
      <c r="K7" t="s">
        <v>287</v>
      </c>
      <c r="M7" t="s">
        <v>293</v>
      </c>
    </row>
    <row r="8" spans="1:13" x14ac:dyDescent="0.35">
      <c r="A8" t="s">
        <v>117</v>
      </c>
      <c r="B8" t="str">
        <f t="shared" ref="B8:B10" si="1">C8&amp;"-"&amp;D8</f>
        <v>200-400</v>
      </c>
      <c r="C8">
        <v>200</v>
      </c>
      <c r="D8">
        <v>400</v>
      </c>
      <c r="J8" t="s">
        <v>214</v>
      </c>
      <c r="K8" t="s">
        <v>287</v>
      </c>
      <c r="M8" t="s">
        <v>313</v>
      </c>
    </row>
    <row r="9" spans="1:13" x14ac:dyDescent="0.35">
      <c r="A9" t="s">
        <v>117</v>
      </c>
      <c r="B9" t="str">
        <f t="shared" si="1"/>
        <v>400-600</v>
      </c>
      <c r="C9">
        <v>400</v>
      </c>
      <c r="D9">
        <v>600</v>
      </c>
      <c r="J9" t="s">
        <v>215</v>
      </c>
      <c r="K9" t="s">
        <v>287</v>
      </c>
      <c r="M9" t="s">
        <v>314</v>
      </c>
    </row>
    <row r="10" spans="1:13" x14ac:dyDescent="0.35">
      <c r="A10" t="s">
        <v>117</v>
      </c>
      <c r="B10" t="str">
        <f t="shared" si="1"/>
        <v>600-800</v>
      </c>
      <c r="C10">
        <v>600</v>
      </c>
      <c r="D10">
        <v>800</v>
      </c>
      <c r="J10" t="s">
        <v>216</v>
      </c>
      <c r="K10" t="s">
        <v>287</v>
      </c>
      <c r="M10" t="s">
        <v>297</v>
      </c>
    </row>
    <row r="11" spans="1:13" x14ac:dyDescent="0.35">
      <c r="A11" t="s">
        <v>117</v>
      </c>
      <c r="B11" t="str">
        <f>C11&amp;"+"</f>
        <v>800+</v>
      </c>
      <c r="C11">
        <v>800</v>
      </c>
      <c r="D11">
        <v>2000</v>
      </c>
      <c r="J11" t="s">
        <v>217</v>
      </c>
      <c r="K11" t="s">
        <v>287</v>
      </c>
      <c r="M11" t="s">
        <v>315</v>
      </c>
    </row>
    <row r="12" spans="1:13" x14ac:dyDescent="0.35">
      <c r="J12" t="s">
        <v>206</v>
      </c>
      <c r="K12" t="s">
        <v>289</v>
      </c>
      <c r="M12" t="s">
        <v>301</v>
      </c>
    </row>
    <row r="13" spans="1:13" x14ac:dyDescent="0.35">
      <c r="J13" t="s">
        <v>207</v>
      </c>
      <c r="K13" t="s">
        <v>289</v>
      </c>
      <c r="M13" t="s">
        <v>303</v>
      </c>
    </row>
    <row r="14" spans="1:13" x14ac:dyDescent="0.35">
      <c r="J14" t="s">
        <v>218</v>
      </c>
      <c r="K14" t="s">
        <v>289</v>
      </c>
      <c r="M14" t="s">
        <v>316</v>
      </c>
    </row>
    <row r="15" spans="1:13" x14ac:dyDescent="0.35">
      <c r="J15" t="s">
        <v>219</v>
      </c>
      <c r="K15" t="s">
        <v>289</v>
      </c>
      <c r="M15" t="s">
        <v>317</v>
      </c>
    </row>
    <row r="16" spans="1:13" x14ac:dyDescent="0.35">
      <c r="J16" t="s">
        <v>220</v>
      </c>
      <c r="K16" t="s">
        <v>289</v>
      </c>
      <c r="M16" t="s">
        <v>307</v>
      </c>
    </row>
    <row r="17" spans="10:13" x14ac:dyDescent="0.35">
      <c r="J17" t="s">
        <v>221</v>
      </c>
      <c r="K17" t="s">
        <v>289</v>
      </c>
      <c r="M17" t="s">
        <v>308</v>
      </c>
    </row>
    <row r="18" spans="10:13" x14ac:dyDescent="0.35">
      <c r="J18" t="s">
        <v>222</v>
      </c>
      <c r="K18" t="s">
        <v>291</v>
      </c>
      <c r="M18" t="s">
        <v>318</v>
      </c>
    </row>
    <row r="19" spans="10:13" x14ac:dyDescent="0.35">
      <c r="J19" t="s">
        <v>223</v>
      </c>
      <c r="K19" t="s">
        <v>291</v>
      </c>
      <c r="M19" t="s">
        <v>319</v>
      </c>
    </row>
    <row r="20" spans="10:13" x14ac:dyDescent="0.35">
      <c r="J20" t="s">
        <v>224</v>
      </c>
      <c r="K20" t="s">
        <v>291</v>
      </c>
      <c r="M20" t="s">
        <v>320</v>
      </c>
    </row>
    <row r="21" spans="10:13" x14ac:dyDescent="0.35">
      <c r="J21" t="s">
        <v>225</v>
      </c>
      <c r="K21" t="s">
        <v>291</v>
      </c>
    </row>
    <row r="22" spans="10:13" x14ac:dyDescent="0.35">
      <c r="J22" t="s">
        <v>204</v>
      </c>
      <c r="K22" t="s">
        <v>314</v>
      </c>
    </row>
    <row r="23" spans="10:13" x14ac:dyDescent="0.35">
      <c r="J23" t="s">
        <v>226</v>
      </c>
      <c r="K23" t="s">
        <v>297</v>
      </c>
    </row>
    <row r="24" spans="10:13" x14ac:dyDescent="0.35">
      <c r="J24" t="s">
        <v>227</v>
      </c>
      <c r="K24" t="s">
        <v>297</v>
      </c>
    </row>
    <row r="25" spans="10:13" x14ac:dyDescent="0.35">
      <c r="J25" t="s">
        <v>228</v>
      </c>
      <c r="K25" t="s">
        <v>297</v>
      </c>
    </row>
    <row r="26" spans="10:13" x14ac:dyDescent="0.35">
      <c r="J26" t="s">
        <v>229</v>
      </c>
      <c r="K26" t="s">
        <v>315</v>
      </c>
    </row>
    <row r="27" spans="10:13" x14ac:dyDescent="0.35">
      <c r="J27" t="s">
        <v>230</v>
      </c>
      <c r="K27" t="s">
        <v>301</v>
      </c>
    </row>
    <row r="28" spans="10:13" x14ac:dyDescent="0.35">
      <c r="J28" t="s">
        <v>231</v>
      </c>
      <c r="K28" t="s">
        <v>316</v>
      </c>
    </row>
    <row r="29" spans="10:13" x14ac:dyDescent="0.35">
      <c r="J29" t="s">
        <v>232</v>
      </c>
      <c r="K29" t="s">
        <v>316</v>
      </c>
    </row>
    <row r="30" spans="10:13" x14ac:dyDescent="0.35">
      <c r="J30" t="s">
        <v>233</v>
      </c>
      <c r="K30" t="s">
        <v>316</v>
      </c>
    </row>
    <row r="31" spans="10:13" x14ac:dyDescent="0.35">
      <c r="J31" t="s">
        <v>234</v>
      </c>
      <c r="K31" t="s">
        <v>318</v>
      </c>
    </row>
    <row r="32" spans="10:13" x14ac:dyDescent="0.35">
      <c r="J32" t="s">
        <v>235</v>
      </c>
      <c r="K32" t="s">
        <v>318</v>
      </c>
    </row>
    <row r="33" spans="10:11" x14ac:dyDescent="0.35">
      <c r="J33" t="s">
        <v>236</v>
      </c>
      <c r="K33" t="s">
        <v>318</v>
      </c>
    </row>
    <row r="34" spans="10:11" x14ac:dyDescent="0.35">
      <c r="J34" t="s">
        <v>237</v>
      </c>
      <c r="K34" t="s">
        <v>318</v>
      </c>
    </row>
    <row r="35" spans="10:11" x14ac:dyDescent="0.35">
      <c r="J35" t="s">
        <v>238</v>
      </c>
      <c r="K35" t="s">
        <v>318</v>
      </c>
    </row>
    <row r="36" spans="10:11" x14ac:dyDescent="0.35">
      <c r="J36" t="s">
        <v>239</v>
      </c>
      <c r="K36" t="s">
        <v>318</v>
      </c>
    </row>
    <row r="37" spans="10:11" x14ac:dyDescent="0.35">
      <c r="J37" t="s">
        <v>240</v>
      </c>
      <c r="K37" t="s">
        <v>318</v>
      </c>
    </row>
    <row r="38" spans="10:11" x14ac:dyDescent="0.35">
      <c r="J38" t="s">
        <v>241</v>
      </c>
      <c r="K38" t="s">
        <v>318</v>
      </c>
    </row>
    <row r="39" spans="10:11" x14ac:dyDescent="0.35">
      <c r="J39" t="s">
        <v>242</v>
      </c>
      <c r="K39" t="s">
        <v>318</v>
      </c>
    </row>
    <row r="40" spans="10:11" x14ac:dyDescent="0.35">
      <c r="J40" t="s">
        <v>243</v>
      </c>
      <c r="K40" t="s">
        <v>318</v>
      </c>
    </row>
    <row r="41" spans="10:11" x14ac:dyDescent="0.35">
      <c r="J41" t="s">
        <v>244</v>
      </c>
      <c r="K41" t="s">
        <v>318</v>
      </c>
    </row>
    <row r="42" spans="10:11" x14ac:dyDescent="0.35">
      <c r="J42" t="s">
        <v>245</v>
      </c>
      <c r="K42" t="s">
        <v>318</v>
      </c>
    </row>
    <row r="43" spans="10:11" x14ac:dyDescent="0.35">
      <c r="J43" t="s">
        <v>246</v>
      </c>
      <c r="K43" t="s">
        <v>318</v>
      </c>
    </row>
    <row r="44" spans="10:11" x14ac:dyDescent="0.35">
      <c r="J44" t="s">
        <v>247</v>
      </c>
      <c r="K44" t="s">
        <v>318</v>
      </c>
    </row>
    <row r="45" spans="10:11" x14ac:dyDescent="0.35">
      <c r="J45" t="s">
        <v>248</v>
      </c>
      <c r="K45" t="s">
        <v>318</v>
      </c>
    </row>
    <row r="46" spans="10:11" x14ac:dyDescent="0.35">
      <c r="J46" t="s">
        <v>249</v>
      </c>
      <c r="K46" t="s">
        <v>318</v>
      </c>
    </row>
    <row r="47" spans="10:11" x14ac:dyDescent="0.35">
      <c r="J47" t="s">
        <v>250</v>
      </c>
      <c r="K47" t="s">
        <v>318</v>
      </c>
    </row>
    <row r="48" spans="10:11" x14ac:dyDescent="0.35">
      <c r="J48" t="s">
        <v>251</v>
      </c>
      <c r="K48" t="s">
        <v>318</v>
      </c>
    </row>
    <row r="49" spans="10:11" x14ac:dyDescent="0.35">
      <c r="J49" t="s">
        <v>252</v>
      </c>
      <c r="K49" t="s">
        <v>318</v>
      </c>
    </row>
    <row r="50" spans="10:11" x14ac:dyDescent="0.35">
      <c r="J50" t="s">
        <v>253</v>
      </c>
      <c r="K50" t="s">
        <v>318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B1" sqref="B1:B1048576"/>
    </sheetView>
  </sheetViews>
  <sheetFormatPr defaultRowHeight="14.5" x14ac:dyDescent="0.35"/>
  <cols>
    <col min="1" max="1" width="28.1796875" bestFit="1" customWidth="1"/>
    <col min="2" max="3" width="21.453125" bestFit="1" customWidth="1"/>
    <col min="5" max="5" width="24.90625" bestFit="1" customWidth="1"/>
    <col min="6" max="6" width="11.90625" bestFit="1" customWidth="1"/>
  </cols>
  <sheetData>
    <row r="1" spans="1:9" x14ac:dyDescent="0.35">
      <c r="A1" s="4" t="s">
        <v>111</v>
      </c>
      <c r="B1" s="4" t="s">
        <v>1</v>
      </c>
      <c r="C1" s="4" t="s">
        <v>2</v>
      </c>
      <c r="D1" s="4" t="s">
        <v>109</v>
      </c>
      <c r="E1" s="4" t="s">
        <v>110</v>
      </c>
      <c r="F1" s="4" t="s">
        <v>3</v>
      </c>
      <c r="G1" s="4"/>
    </row>
    <row r="2" spans="1:9" x14ac:dyDescent="0.35">
      <c r="A2" t="s">
        <v>4</v>
      </c>
      <c r="B2" s="1">
        <v>590909</v>
      </c>
      <c r="C2" s="1">
        <v>520585</v>
      </c>
      <c r="D2" s="3">
        <f>B2/1000</f>
        <v>590.90899999999999</v>
      </c>
      <c r="E2" s="3">
        <f>C2/1000</f>
        <v>520.58500000000004</v>
      </c>
      <c r="F2" s="2">
        <v>0.13500000000000001</v>
      </c>
      <c r="H2" s="3"/>
      <c r="I2" s="3"/>
    </row>
    <row r="3" spans="1:9" x14ac:dyDescent="0.35">
      <c r="A3" t="s">
        <v>5</v>
      </c>
      <c r="B3" s="1">
        <v>706477</v>
      </c>
      <c r="C3" s="1">
        <v>619250</v>
      </c>
      <c r="D3" s="3">
        <f t="shared" ref="D3:D66" si="0">B3/1000</f>
        <v>706.47699999999998</v>
      </c>
      <c r="E3" s="3">
        <f t="shared" ref="E3:E66" si="1">C3/1000</f>
        <v>619.25</v>
      </c>
      <c r="F3" s="2">
        <v>0.14099999999999999</v>
      </c>
    </row>
    <row r="4" spans="1:9" x14ac:dyDescent="0.35">
      <c r="A4" t="s">
        <v>6</v>
      </c>
      <c r="B4" s="1">
        <v>975087</v>
      </c>
      <c r="C4" s="1">
        <v>840165</v>
      </c>
      <c r="D4" s="3">
        <f t="shared" si="0"/>
        <v>975.08699999999999</v>
      </c>
      <c r="E4" s="3">
        <f t="shared" si="1"/>
        <v>840.16499999999996</v>
      </c>
      <c r="F4" s="2">
        <v>0.161</v>
      </c>
    </row>
    <row r="5" spans="1:9" x14ac:dyDescent="0.35">
      <c r="A5" t="s">
        <v>7</v>
      </c>
      <c r="B5" s="1">
        <v>516430</v>
      </c>
      <c r="C5" s="1">
        <v>459366</v>
      </c>
      <c r="D5" s="3">
        <f t="shared" si="0"/>
        <v>516.42999999999995</v>
      </c>
      <c r="E5" s="3">
        <f t="shared" si="1"/>
        <v>459.36599999999999</v>
      </c>
      <c r="F5" s="2">
        <v>0.124</v>
      </c>
    </row>
    <row r="6" spans="1:9" x14ac:dyDescent="0.35">
      <c r="A6" t="s">
        <v>8</v>
      </c>
      <c r="B6" s="1">
        <v>351792</v>
      </c>
      <c r="C6" s="1">
        <v>307368</v>
      </c>
      <c r="D6" s="3">
        <f t="shared" si="0"/>
        <v>351.79199999999997</v>
      </c>
      <c r="E6" s="3">
        <f t="shared" si="1"/>
        <v>307.36799999999999</v>
      </c>
      <c r="F6" s="2">
        <v>0.14499999999999999</v>
      </c>
    </row>
    <row r="7" spans="1:9" x14ac:dyDescent="0.35">
      <c r="A7" t="s">
        <v>9</v>
      </c>
      <c r="B7" s="1">
        <v>411931</v>
      </c>
      <c r="C7" s="1">
        <v>348590</v>
      </c>
      <c r="D7" s="3">
        <f t="shared" si="0"/>
        <v>411.93099999999998</v>
      </c>
      <c r="E7" s="3">
        <f t="shared" si="1"/>
        <v>348.59</v>
      </c>
      <c r="F7" s="2">
        <v>0.182</v>
      </c>
    </row>
    <row r="8" spans="1:9" x14ac:dyDescent="0.35">
      <c r="A8" t="s">
        <v>10</v>
      </c>
      <c r="B8" s="1">
        <v>418962</v>
      </c>
      <c r="C8" s="1">
        <v>350907</v>
      </c>
      <c r="D8" s="3">
        <f t="shared" si="0"/>
        <v>418.96199999999999</v>
      </c>
      <c r="E8" s="3">
        <f t="shared" si="1"/>
        <v>350.90699999999998</v>
      </c>
      <c r="F8" s="2">
        <v>0.19400000000000001</v>
      </c>
    </row>
    <row r="9" spans="1:9" x14ac:dyDescent="0.35">
      <c r="A9" t="s">
        <v>11</v>
      </c>
      <c r="B9" s="1">
        <v>854183</v>
      </c>
      <c r="C9" s="1">
        <v>730774</v>
      </c>
      <c r="D9" s="3">
        <f t="shared" si="0"/>
        <v>854.18299999999999</v>
      </c>
      <c r="E9" s="3">
        <f t="shared" si="1"/>
        <v>730.774</v>
      </c>
      <c r="F9" s="2">
        <v>0.16900000000000001</v>
      </c>
    </row>
    <row r="10" spans="1:9" x14ac:dyDescent="0.35">
      <c r="A10" t="s">
        <v>12</v>
      </c>
      <c r="B10" s="1">
        <v>842575</v>
      </c>
      <c r="C10" s="1">
        <v>722321</v>
      </c>
      <c r="D10" s="3">
        <f t="shared" si="0"/>
        <v>842.57500000000005</v>
      </c>
      <c r="E10" s="3">
        <f t="shared" si="1"/>
        <v>722.32100000000003</v>
      </c>
      <c r="F10" s="2">
        <v>0.16600000000000001</v>
      </c>
    </row>
    <row r="11" spans="1:9" x14ac:dyDescent="0.35">
      <c r="A11" t="s">
        <v>13</v>
      </c>
      <c r="B11" s="1">
        <v>867065</v>
      </c>
      <c r="C11" s="1">
        <v>740723</v>
      </c>
      <c r="D11" s="3">
        <f t="shared" si="0"/>
        <v>867.06500000000005</v>
      </c>
      <c r="E11" s="3">
        <f t="shared" si="1"/>
        <v>740.72299999999996</v>
      </c>
      <c r="F11" s="2">
        <v>0.17100000000000001</v>
      </c>
    </row>
    <row r="12" spans="1:9" x14ac:dyDescent="0.35">
      <c r="A12" t="s">
        <v>14</v>
      </c>
      <c r="B12" s="1">
        <v>1135868</v>
      </c>
      <c r="C12" s="1">
        <v>988124</v>
      </c>
      <c r="D12" s="3">
        <f t="shared" si="0"/>
        <v>1135.8679999999999</v>
      </c>
      <c r="E12" s="3">
        <f t="shared" si="1"/>
        <v>988.12400000000002</v>
      </c>
      <c r="F12" s="2">
        <v>0.15</v>
      </c>
    </row>
    <row r="13" spans="1:9" x14ac:dyDescent="0.35">
      <c r="A13" t="s">
        <v>15</v>
      </c>
      <c r="B13" s="1">
        <v>1296298</v>
      </c>
      <c r="C13" s="1">
        <v>1128224</v>
      </c>
      <c r="D13" s="3">
        <f t="shared" si="0"/>
        <v>1296.298</v>
      </c>
      <c r="E13" s="3">
        <f t="shared" si="1"/>
        <v>1128.2239999999999</v>
      </c>
      <c r="F13" s="2">
        <v>0.14899999999999999</v>
      </c>
    </row>
    <row r="14" spans="1:9" x14ac:dyDescent="0.35">
      <c r="A14" t="s">
        <v>16</v>
      </c>
      <c r="B14" s="1">
        <v>913236</v>
      </c>
      <c r="C14" s="1">
        <v>803207</v>
      </c>
      <c r="D14" s="3">
        <f t="shared" si="0"/>
        <v>913.23599999999999</v>
      </c>
      <c r="E14" s="3">
        <f t="shared" si="1"/>
        <v>803.20699999999999</v>
      </c>
      <c r="F14" s="2">
        <v>0.13700000000000001</v>
      </c>
    </row>
    <row r="15" spans="1:9" x14ac:dyDescent="0.35">
      <c r="A15" t="s">
        <v>17</v>
      </c>
      <c r="B15" s="1">
        <v>1107688</v>
      </c>
      <c r="C15" s="1">
        <v>946419</v>
      </c>
      <c r="D15" s="3">
        <f t="shared" si="0"/>
        <v>1107.6880000000001</v>
      </c>
      <c r="E15" s="3">
        <f t="shared" si="1"/>
        <v>946.41899999999998</v>
      </c>
      <c r="F15" s="2">
        <v>0.17</v>
      </c>
    </row>
    <row r="16" spans="1:9" x14ac:dyDescent="0.35">
      <c r="A16" t="s">
        <v>18</v>
      </c>
      <c r="B16" s="1">
        <v>771270</v>
      </c>
      <c r="C16" s="1">
        <v>670454</v>
      </c>
      <c r="D16" s="3">
        <f t="shared" si="0"/>
        <v>771.27</v>
      </c>
      <c r="E16" s="3">
        <f t="shared" si="1"/>
        <v>670.45399999999995</v>
      </c>
      <c r="F16" s="2">
        <v>0.15</v>
      </c>
    </row>
    <row r="17" spans="1:6" x14ac:dyDescent="0.35">
      <c r="A17" t="s">
        <v>19</v>
      </c>
      <c r="B17" s="1">
        <v>1146639</v>
      </c>
      <c r="C17" s="1">
        <v>1003144</v>
      </c>
      <c r="D17" s="3">
        <f t="shared" si="0"/>
        <v>1146.6389999999999</v>
      </c>
      <c r="E17" s="3">
        <f t="shared" si="1"/>
        <v>1003.144</v>
      </c>
      <c r="F17" s="2">
        <v>0.14299999999999999</v>
      </c>
    </row>
    <row r="18" spans="1:6" x14ac:dyDescent="0.35">
      <c r="A18" t="s">
        <v>20</v>
      </c>
      <c r="B18" s="1">
        <v>995878</v>
      </c>
      <c r="C18" s="1">
        <v>862943</v>
      </c>
      <c r="D18" s="3">
        <f t="shared" si="0"/>
        <v>995.87800000000004</v>
      </c>
      <c r="E18" s="3">
        <f t="shared" si="1"/>
        <v>862.94299999999998</v>
      </c>
      <c r="F18" s="2">
        <v>0.154</v>
      </c>
    </row>
    <row r="19" spans="1:6" x14ac:dyDescent="0.35">
      <c r="A19" t="s">
        <v>21</v>
      </c>
      <c r="B19" s="1">
        <v>1432904</v>
      </c>
      <c r="C19" s="1">
        <v>1254506</v>
      </c>
      <c r="D19" s="3">
        <f t="shared" si="0"/>
        <v>1432.904</v>
      </c>
      <c r="E19" s="3">
        <f t="shared" si="1"/>
        <v>1254.5060000000001</v>
      </c>
      <c r="F19" s="2">
        <v>0.14199999999999999</v>
      </c>
    </row>
    <row r="20" spans="1:6" x14ac:dyDescent="0.35">
      <c r="A20" t="s">
        <v>22</v>
      </c>
      <c r="B20" s="1">
        <v>1039992</v>
      </c>
      <c r="C20" s="1">
        <v>915976</v>
      </c>
      <c r="D20" s="3">
        <f t="shared" si="0"/>
        <v>1039.992</v>
      </c>
      <c r="E20" s="3">
        <f t="shared" si="1"/>
        <v>915.976</v>
      </c>
      <c r="F20" s="2">
        <v>0.13500000000000001</v>
      </c>
    </row>
    <row r="21" spans="1:6" x14ac:dyDescent="0.35">
      <c r="A21" t="s">
        <v>23</v>
      </c>
      <c r="B21" s="1">
        <v>970126</v>
      </c>
      <c r="C21" s="1">
        <v>825724</v>
      </c>
      <c r="D21" s="3">
        <f t="shared" si="0"/>
        <v>970.12599999999998</v>
      </c>
      <c r="E21" s="3">
        <f t="shared" si="1"/>
        <v>825.72400000000005</v>
      </c>
      <c r="F21" s="2">
        <v>0.17499999999999999</v>
      </c>
    </row>
    <row r="22" spans="1:6" x14ac:dyDescent="0.35">
      <c r="A22" t="s">
        <v>24</v>
      </c>
      <c r="B22" s="1">
        <v>842142</v>
      </c>
      <c r="C22" s="1">
        <v>699425</v>
      </c>
      <c r="D22" s="3">
        <f t="shared" si="0"/>
        <v>842.14200000000005</v>
      </c>
      <c r="E22" s="3">
        <f t="shared" si="1"/>
        <v>699.42499999999995</v>
      </c>
      <c r="F22" s="2">
        <v>0.20399999999999999</v>
      </c>
    </row>
    <row r="23" spans="1:6" x14ac:dyDescent="0.35">
      <c r="A23" t="s">
        <v>25</v>
      </c>
      <c r="B23" s="1">
        <v>1083365</v>
      </c>
      <c r="C23" s="1">
        <v>917703</v>
      </c>
      <c r="D23" s="3">
        <f t="shared" si="0"/>
        <v>1083.365</v>
      </c>
      <c r="E23" s="3">
        <f t="shared" si="1"/>
        <v>917.70299999999997</v>
      </c>
      <c r="F23" s="2">
        <v>0.18099999999999999</v>
      </c>
    </row>
    <row r="24" spans="1:6" x14ac:dyDescent="0.35">
      <c r="A24" t="s">
        <v>26</v>
      </c>
      <c r="B24" s="1">
        <v>649964</v>
      </c>
      <c r="C24" s="1">
        <v>534266</v>
      </c>
      <c r="D24" s="3">
        <f t="shared" si="0"/>
        <v>649.96400000000006</v>
      </c>
      <c r="E24" s="3">
        <f t="shared" si="1"/>
        <v>534.26599999999996</v>
      </c>
      <c r="F24" s="2">
        <v>0.217</v>
      </c>
    </row>
    <row r="25" spans="1:6" x14ac:dyDescent="0.35">
      <c r="A25" t="s">
        <v>27</v>
      </c>
      <c r="B25" s="1">
        <v>724180</v>
      </c>
      <c r="C25" s="1">
        <v>585259</v>
      </c>
      <c r="D25" s="3">
        <f t="shared" si="0"/>
        <v>724.18</v>
      </c>
      <c r="E25" s="3">
        <f t="shared" si="1"/>
        <v>585.25900000000001</v>
      </c>
      <c r="F25" s="2">
        <v>0.23699999999999999</v>
      </c>
    </row>
    <row r="26" spans="1:6" x14ac:dyDescent="0.35">
      <c r="A26" t="s">
        <v>28</v>
      </c>
      <c r="B26" s="1">
        <v>626439</v>
      </c>
      <c r="C26" s="1">
        <v>511075</v>
      </c>
      <c r="D26" s="3">
        <f t="shared" si="0"/>
        <v>626.43899999999996</v>
      </c>
      <c r="E26" s="3">
        <f t="shared" si="1"/>
        <v>511.07499999999999</v>
      </c>
      <c r="F26" s="2">
        <v>0.22600000000000001</v>
      </c>
    </row>
    <row r="27" spans="1:6" x14ac:dyDescent="0.35">
      <c r="A27" t="s">
        <v>29</v>
      </c>
      <c r="B27" s="1">
        <v>611898</v>
      </c>
      <c r="C27" s="1">
        <v>518827</v>
      </c>
      <c r="D27" s="3">
        <f t="shared" si="0"/>
        <v>611.89800000000002</v>
      </c>
      <c r="E27" s="3">
        <f t="shared" si="1"/>
        <v>518.827</v>
      </c>
      <c r="F27" s="2">
        <v>0.17899999999999999</v>
      </c>
    </row>
    <row r="28" spans="1:6" x14ac:dyDescent="0.35">
      <c r="A28" t="s">
        <v>30</v>
      </c>
      <c r="B28" s="1">
        <v>579314</v>
      </c>
      <c r="C28" s="1">
        <v>522424</v>
      </c>
      <c r="D28" s="3">
        <f t="shared" si="0"/>
        <v>579.31399999999996</v>
      </c>
      <c r="E28" s="3">
        <f t="shared" si="1"/>
        <v>522.42399999999998</v>
      </c>
      <c r="F28" s="2">
        <v>0.109</v>
      </c>
    </row>
    <row r="29" spans="1:6" x14ac:dyDescent="0.35">
      <c r="A29" t="s">
        <v>31</v>
      </c>
      <c r="B29" s="1">
        <v>307340</v>
      </c>
      <c r="C29" s="1">
        <v>259033</v>
      </c>
      <c r="D29" s="3">
        <f t="shared" si="0"/>
        <v>307.33999999999997</v>
      </c>
      <c r="E29" s="3">
        <f t="shared" si="1"/>
        <v>259.03300000000002</v>
      </c>
      <c r="F29" s="2">
        <v>0.186</v>
      </c>
    </row>
    <row r="30" spans="1:6" x14ac:dyDescent="0.35">
      <c r="A30" t="s">
        <v>32</v>
      </c>
      <c r="B30" s="1">
        <v>385618</v>
      </c>
      <c r="C30" s="1">
        <v>305103</v>
      </c>
      <c r="D30" s="3">
        <f t="shared" si="0"/>
        <v>385.61799999999999</v>
      </c>
      <c r="E30" s="3">
        <f t="shared" si="1"/>
        <v>305.10300000000001</v>
      </c>
      <c r="F30" s="2">
        <v>0.26400000000000001</v>
      </c>
    </row>
    <row r="31" spans="1:6" x14ac:dyDescent="0.35">
      <c r="A31" t="s">
        <v>33</v>
      </c>
      <c r="B31" s="1">
        <v>341805</v>
      </c>
      <c r="C31" s="1">
        <v>284629</v>
      </c>
      <c r="D31" s="3">
        <f t="shared" si="0"/>
        <v>341.80500000000001</v>
      </c>
      <c r="E31" s="3">
        <f t="shared" si="1"/>
        <v>284.62900000000002</v>
      </c>
      <c r="F31" s="2">
        <v>0.20100000000000001</v>
      </c>
    </row>
    <row r="32" spans="1:6" x14ac:dyDescent="0.35">
      <c r="A32" t="s">
        <v>34</v>
      </c>
      <c r="B32" s="1">
        <v>492403</v>
      </c>
      <c r="C32" s="1">
        <v>381793</v>
      </c>
      <c r="D32" s="3">
        <f t="shared" si="0"/>
        <v>492.40300000000002</v>
      </c>
      <c r="E32" s="3">
        <f t="shared" si="1"/>
        <v>381.79300000000001</v>
      </c>
      <c r="F32" s="2">
        <v>0.28999999999999998</v>
      </c>
    </row>
    <row r="33" spans="1:6" x14ac:dyDescent="0.35">
      <c r="A33" t="s">
        <v>35</v>
      </c>
      <c r="B33" s="1">
        <v>628043</v>
      </c>
      <c r="C33" s="1">
        <v>484686</v>
      </c>
      <c r="D33" s="3">
        <f t="shared" si="0"/>
        <v>628.04300000000001</v>
      </c>
      <c r="E33" s="3">
        <f t="shared" si="1"/>
        <v>484.68599999999998</v>
      </c>
      <c r="F33" s="2">
        <v>0.29599999999999999</v>
      </c>
    </row>
    <row r="34" spans="1:6" x14ac:dyDescent="0.35">
      <c r="A34" t="s">
        <v>36</v>
      </c>
      <c r="B34" s="1">
        <v>451921</v>
      </c>
      <c r="C34" s="1">
        <v>357632</v>
      </c>
      <c r="D34" s="3">
        <f t="shared" si="0"/>
        <v>451.92099999999999</v>
      </c>
      <c r="E34" s="3">
        <f t="shared" si="1"/>
        <v>357.63200000000001</v>
      </c>
      <c r="F34" s="2">
        <v>0.26400000000000001</v>
      </c>
    </row>
    <row r="35" spans="1:6" x14ac:dyDescent="0.35">
      <c r="A35" t="s">
        <v>37</v>
      </c>
      <c r="B35" s="1">
        <v>449378</v>
      </c>
      <c r="C35" s="1">
        <v>347755</v>
      </c>
      <c r="D35" s="3">
        <f t="shared" si="0"/>
        <v>449.37799999999999</v>
      </c>
      <c r="E35" s="3">
        <f t="shared" si="1"/>
        <v>347.755</v>
      </c>
      <c r="F35" s="2">
        <v>0.29199999999999998</v>
      </c>
    </row>
    <row r="36" spans="1:6" x14ac:dyDescent="0.35">
      <c r="A36" t="s">
        <v>38</v>
      </c>
      <c r="B36" s="1">
        <v>435483</v>
      </c>
      <c r="C36" s="1">
        <v>335524</v>
      </c>
      <c r="D36" s="3">
        <f t="shared" si="0"/>
        <v>435.483</v>
      </c>
      <c r="E36" s="3">
        <f t="shared" si="1"/>
        <v>335.524</v>
      </c>
      <c r="F36" s="2">
        <v>0.29799999999999999</v>
      </c>
    </row>
    <row r="37" spans="1:6" x14ac:dyDescent="0.35">
      <c r="A37" t="s">
        <v>39</v>
      </c>
      <c r="B37" s="1">
        <v>435827</v>
      </c>
      <c r="C37" s="1">
        <v>359264</v>
      </c>
      <c r="D37" s="3">
        <f t="shared" si="0"/>
        <v>435.827</v>
      </c>
      <c r="E37" s="3">
        <f t="shared" si="1"/>
        <v>359.26400000000001</v>
      </c>
      <c r="F37" s="2">
        <v>0.21299999999999999</v>
      </c>
    </row>
    <row r="38" spans="1:6" x14ac:dyDescent="0.35">
      <c r="A38" t="s">
        <v>40</v>
      </c>
      <c r="B38" s="1">
        <v>234027</v>
      </c>
      <c r="C38" s="1">
        <v>206953</v>
      </c>
      <c r="D38" s="3">
        <f t="shared" si="0"/>
        <v>234.02699999999999</v>
      </c>
      <c r="E38" s="3">
        <f t="shared" si="1"/>
        <v>206.953</v>
      </c>
      <c r="F38" s="2">
        <v>0.13100000000000001</v>
      </c>
    </row>
    <row r="39" spans="1:6" x14ac:dyDescent="0.35">
      <c r="A39" t="s">
        <v>41</v>
      </c>
      <c r="B39" s="1">
        <v>154866</v>
      </c>
      <c r="C39" s="1">
        <v>128306</v>
      </c>
      <c r="D39" s="3">
        <f t="shared" si="0"/>
        <v>154.86600000000001</v>
      </c>
      <c r="E39" s="3">
        <f t="shared" si="1"/>
        <v>128.30600000000001</v>
      </c>
      <c r="F39" s="2">
        <v>0.20699999999999999</v>
      </c>
    </row>
    <row r="40" spans="1:6" x14ac:dyDescent="0.35">
      <c r="A40" t="s">
        <v>42</v>
      </c>
      <c r="B40" s="1">
        <v>168500</v>
      </c>
      <c r="C40" s="1">
        <v>164233</v>
      </c>
      <c r="D40" s="3">
        <f t="shared" si="0"/>
        <v>168.5</v>
      </c>
      <c r="E40" s="3">
        <f t="shared" si="1"/>
        <v>164.233</v>
      </c>
      <c r="F40" s="2">
        <v>2.5999999999999999E-2</v>
      </c>
    </row>
    <row r="41" spans="1:6" x14ac:dyDescent="0.35">
      <c r="A41" t="s">
        <v>43</v>
      </c>
      <c r="B41" s="1">
        <v>387697</v>
      </c>
      <c r="C41" s="1">
        <v>345003</v>
      </c>
      <c r="D41" s="3">
        <f t="shared" si="0"/>
        <v>387.697</v>
      </c>
      <c r="E41" s="3">
        <f t="shared" si="1"/>
        <v>345.00299999999999</v>
      </c>
      <c r="F41" s="2">
        <v>0.124</v>
      </c>
    </row>
    <row r="42" spans="1:6" x14ac:dyDescent="0.35">
      <c r="A42" t="s">
        <v>44</v>
      </c>
      <c r="B42" s="1">
        <v>526756</v>
      </c>
      <c r="C42" s="1">
        <v>435732</v>
      </c>
      <c r="D42" s="3">
        <f t="shared" si="0"/>
        <v>526.75599999999997</v>
      </c>
      <c r="E42" s="3">
        <f t="shared" si="1"/>
        <v>435.73200000000003</v>
      </c>
      <c r="F42" s="2">
        <v>0.20899999999999999</v>
      </c>
    </row>
    <row r="43" spans="1:6" x14ac:dyDescent="0.35">
      <c r="A43" t="s">
        <v>45</v>
      </c>
      <c r="B43" s="1">
        <v>599915</v>
      </c>
      <c r="C43" s="1">
        <v>485561</v>
      </c>
      <c r="D43" s="3">
        <f t="shared" si="0"/>
        <v>599.91499999999996</v>
      </c>
      <c r="E43" s="3">
        <f t="shared" si="1"/>
        <v>485.56099999999998</v>
      </c>
      <c r="F43" s="2">
        <v>0.23599999999999999</v>
      </c>
    </row>
    <row r="44" spans="1:6" x14ac:dyDescent="0.35">
      <c r="A44" t="s">
        <v>46</v>
      </c>
      <c r="B44" s="1">
        <v>327596</v>
      </c>
      <c r="C44" s="1">
        <v>272508</v>
      </c>
      <c r="D44" s="3">
        <f t="shared" si="0"/>
        <v>327.596</v>
      </c>
      <c r="E44" s="3">
        <f t="shared" si="1"/>
        <v>272.50799999999998</v>
      </c>
      <c r="F44" s="2">
        <v>0.20200000000000001</v>
      </c>
    </row>
    <row r="45" spans="1:6" x14ac:dyDescent="0.35">
      <c r="A45" t="s">
        <v>47</v>
      </c>
      <c r="B45" s="1">
        <v>349171</v>
      </c>
      <c r="C45" s="1">
        <v>304273</v>
      </c>
      <c r="D45" s="3">
        <f t="shared" si="0"/>
        <v>349.17099999999999</v>
      </c>
      <c r="E45" s="3">
        <f t="shared" si="1"/>
        <v>304.27300000000002</v>
      </c>
      <c r="F45" s="2">
        <v>0.14799999999999999</v>
      </c>
    </row>
    <row r="46" spans="1:6" x14ac:dyDescent="0.35">
      <c r="A46" t="s">
        <v>48</v>
      </c>
      <c r="B46" s="1">
        <v>131004</v>
      </c>
      <c r="C46" s="1">
        <v>107763</v>
      </c>
      <c r="D46" s="3">
        <f t="shared" si="0"/>
        <v>131.00399999999999</v>
      </c>
      <c r="E46" s="3">
        <f t="shared" si="1"/>
        <v>107.76300000000001</v>
      </c>
      <c r="F46" s="2">
        <v>0.216</v>
      </c>
    </row>
    <row r="47" spans="1:6" x14ac:dyDescent="0.35">
      <c r="A47" t="s">
        <v>49</v>
      </c>
      <c r="B47" s="1">
        <v>241948</v>
      </c>
      <c r="C47" s="1">
        <v>199049</v>
      </c>
      <c r="D47" s="3">
        <f t="shared" si="0"/>
        <v>241.94800000000001</v>
      </c>
      <c r="E47" s="3">
        <f t="shared" si="1"/>
        <v>199.04900000000001</v>
      </c>
      <c r="F47" s="2">
        <v>0.216</v>
      </c>
    </row>
    <row r="48" spans="1:6" x14ac:dyDescent="0.35">
      <c r="A48" t="s">
        <v>50</v>
      </c>
      <c r="B48" s="1">
        <v>237185</v>
      </c>
      <c r="C48" s="1">
        <v>227197</v>
      </c>
      <c r="D48" s="3">
        <f t="shared" si="0"/>
        <v>237.185</v>
      </c>
      <c r="E48" s="3">
        <f t="shared" si="1"/>
        <v>227.197</v>
      </c>
      <c r="F48" s="2">
        <v>4.3999999999999997E-2</v>
      </c>
    </row>
    <row r="49" spans="1:6" x14ac:dyDescent="0.35">
      <c r="A49" t="s">
        <v>51</v>
      </c>
      <c r="B49" s="1">
        <v>148059</v>
      </c>
      <c r="C49" s="1">
        <v>151762</v>
      </c>
      <c r="D49" s="3">
        <f t="shared" si="0"/>
        <v>148.059</v>
      </c>
      <c r="E49" s="3">
        <f t="shared" si="1"/>
        <v>151.762</v>
      </c>
      <c r="F49" s="2">
        <v>-2.4E-2</v>
      </c>
    </row>
    <row r="50" spans="1:6" x14ac:dyDescent="0.35">
      <c r="A50" t="s">
        <v>52</v>
      </c>
      <c r="B50" s="1">
        <v>345577</v>
      </c>
      <c r="C50" s="1">
        <v>309570</v>
      </c>
      <c r="D50" s="3">
        <f t="shared" si="0"/>
        <v>345.577</v>
      </c>
      <c r="E50" s="3">
        <f t="shared" si="1"/>
        <v>309.57</v>
      </c>
      <c r="F50" s="2">
        <v>0.11600000000000001</v>
      </c>
    </row>
    <row r="51" spans="1:6" x14ac:dyDescent="0.35">
      <c r="A51" t="s">
        <v>53</v>
      </c>
      <c r="B51" s="1">
        <v>372963</v>
      </c>
      <c r="C51" s="1">
        <v>330156</v>
      </c>
      <c r="D51" s="3">
        <f t="shared" si="0"/>
        <v>372.96300000000002</v>
      </c>
      <c r="E51" s="3">
        <f t="shared" si="1"/>
        <v>330.15600000000001</v>
      </c>
      <c r="F51" s="2">
        <v>0.13</v>
      </c>
    </row>
    <row r="52" spans="1:6" x14ac:dyDescent="0.35">
      <c r="A52" t="s">
        <v>54</v>
      </c>
      <c r="B52" s="1">
        <v>231582</v>
      </c>
      <c r="C52" s="1">
        <v>217232</v>
      </c>
      <c r="D52" s="3">
        <f t="shared" si="0"/>
        <v>231.58199999999999</v>
      </c>
      <c r="E52" s="3">
        <f t="shared" si="1"/>
        <v>217.232</v>
      </c>
      <c r="F52" s="2">
        <v>6.6000000000000003E-2</v>
      </c>
    </row>
    <row r="53" spans="1:6" x14ac:dyDescent="0.35">
      <c r="A53" t="s">
        <v>55</v>
      </c>
      <c r="B53" s="1">
        <v>389369</v>
      </c>
      <c r="C53" s="1">
        <v>359696</v>
      </c>
      <c r="D53" s="3">
        <f t="shared" si="0"/>
        <v>389.36900000000003</v>
      </c>
      <c r="E53" s="3">
        <f t="shared" si="1"/>
        <v>359.69600000000003</v>
      </c>
      <c r="F53" s="2">
        <v>8.2000000000000003E-2</v>
      </c>
    </row>
    <row r="54" spans="1:6" x14ac:dyDescent="0.35">
      <c r="A54" t="s">
        <v>56</v>
      </c>
      <c r="B54" s="1">
        <v>218478</v>
      </c>
      <c r="C54" s="1">
        <v>200786</v>
      </c>
      <c r="D54" s="3">
        <f t="shared" si="0"/>
        <v>218.47800000000001</v>
      </c>
      <c r="E54" s="3">
        <f t="shared" si="1"/>
        <v>200.786</v>
      </c>
      <c r="F54" s="2">
        <v>8.7999999999999995E-2</v>
      </c>
    </row>
    <row r="55" spans="1:6" x14ac:dyDescent="0.35">
      <c r="A55" t="s">
        <v>57</v>
      </c>
      <c r="B55" s="1">
        <v>189418</v>
      </c>
      <c r="C55" s="1">
        <v>186156</v>
      </c>
      <c r="D55" s="3">
        <f t="shared" si="0"/>
        <v>189.41800000000001</v>
      </c>
      <c r="E55" s="3">
        <f t="shared" si="1"/>
        <v>186.15600000000001</v>
      </c>
      <c r="F55" s="2">
        <v>1.7999999999999999E-2</v>
      </c>
    </row>
    <row r="56" spans="1:6" x14ac:dyDescent="0.35">
      <c r="A56" t="s">
        <v>58</v>
      </c>
      <c r="B56" s="1">
        <v>143267</v>
      </c>
      <c r="C56" s="1">
        <v>130895</v>
      </c>
      <c r="D56" s="3">
        <f t="shared" si="0"/>
        <v>143.267</v>
      </c>
      <c r="E56" s="3">
        <f t="shared" si="1"/>
        <v>130.89500000000001</v>
      </c>
      <c r="F56" s="2">
        <v>9.5000000000000001E-2</v>
      </c>
    </row>
    <row r="57" spans="1:6" x14ac:dyDescent="0.35">
      <c r="A57" t="s">
        <v>59</v>
      </c>
      <c r="B57" s="1">
        <v>197299</v>
      </c>
      <c r="C57" s="1">
        <v>183866</v>
      </c>
      <c r="D57" s="3">
        <f t="shared" si="0"/>
        <v>197.29900000000001</v>
      </c>
      <c r="E57" s="3">
        <f t="shared" si="1"/>
        <v>183.86600000000001</v>
      </c>
      <c r="F57" s="2">
        <v>7.2999999999999995E-2</v>
      </c>
    </row>
    <row r="58" spans="1:6" x14ac:dyDescent="0.35">
      <c r="A58" t="s">
        <v>60</v>
      </c>
      <c r="B58" s="1">
        <v>152895</v>
      </c>
      <c r="C58" s="1">
        <v>142338</v>
      </c>
      <c r="D58" s="3">
        <f t="shared" si="0"/>
        <v>152.89500000000001</v>
      </c>
      <c r="E58" s="3">
        <f t="shared" si="1"/>
        <v>142.33799999999999</v>
      </c>
      <c r="F58" s="2">
        <v>7.3999999999999996E-2</v>
      </c>
    </row>
    <row r="59" spans="1:6" x14ac:dyDescent="0.35">
      <c r="A59" t="s">
        <v>61</v>
      </c>
      <c r="B59" s="1">
        <v>265827</v>
      </c>
      <c r="C59" s="1">
        <v>241579</v>
      </c>
      <c r="D59" s="3">
        <f t="shared" si="0"/>
        <v>265.827</v>
      </c>
      <c r="E59" s="3">
        <f t="shared" si="1"/>
        <v>241.57900000000001</v>
      </c>
      <c r="F59" s="2">
        <v>0.1</v>
      </c>
    </row>
    <row r="60" spans="1:6" x14ac:dyDescent="0.35">
      <c r="A60" t="s">
        <v>62</v>
      </c>
      <c r="B60" s="1">
        <v>315930</v>
      </c>
      <c r="C60" s="1">
        <v>291459</v>
      </c>
      <c r="D60" s="3">
        <f t="shared" si="0"/>
        <v>315.93</v>
      </c>
      <c r="E60" s="3">
        <f t="shared" si="1"/>
        <v>291.459</v>
      </c>
      <c r="F60" s="2">
        <v>8.4000000000000005E-2</v>
      </c>
    </row>
    <row r="61" spans="1:6" x14ac:dyDescent="0.35">
      <c r="A61" t="s">
        <v>63</v>
      </c>
      <c r="B61" s="1">
        <v>156623</v>
      </c>
      <c r="C61" s="1">
        <v>153906</v>
      </c>
      <c r="D61" s="3">
        <f t="shared" si="0"/>
        <v>156.62299999999999</v>
      </c>
      <c r="E61" s="3">
        <f t="shared" si="1"/>
        <v>153.90600000000001</v>
      </c>
      <c r="F61" s="2">
        <v>1.7999999999999999E-2</v>
      </c>
    </row>
    <row r="62" spans="1:6" x14ac:dyDescent="0.35">
      <c r="A62" t="s">
        <v>64</v>
      </c>
      <c r="B62" s="1">
        <v>226759</v>
      </c>
      <c r="C62" s="1">
        <v>206465</v>
      </c>
      <c r="D62" s="3">
        <f t="shared" si="0"/>
        <v>226.75899999999999</v>
      </c>
      <c r="E62" s="3">
        <f t="shared" si="1"/>
        <v>206.465</v>
      </c>
      <c r="F62" s="2">
        <v>9.8000000000000004E-2</v>
      </c>
    </row>
    <row r="63" spans="1:6" x14ac:dyDescent="0.35">
      <c r="A63" t="s">
        <v>65</v>
      </c>
      <c r="B63" s="1">
        <v>421743</v>
      </c>
      <c r="C63" s="1">
        <v>383255</v>
      </c>
      <c r="D63" s="3">
        <f t="shared" si="0"/>
        <v>421.74299999999999</v>
      </c>
      <c r="E63" s="3">
        <f t="shared" si="1"/>
        <v>383.255</v>
      </c>
      <c r="F63" s="2">
        <v>0.1</v>
      </c>
    </row>
    <row r="64" spans="1:6" x14ac:dyDescent="0.35">
      <c r="A64" t="s">
        <v>66</v>
      </c>
      <c r="B64" s="1">
        <v>423388</v>
      </c>
      <c r="C64" s="1">
        <v>383240</v>
      </c>
      <c r="D64" s="3">
        <f t="shared" si="0"/>
        <v>423.38799999999998</v>
      </c>
      <c r="E64" s="3">
        <f t="shared" si="1"/>
        <v>383.24</v>
      </c>
      <c r="F64" s="2">
        <v>0.105</v>
      </c>
    </row>
    <row r="65" spans="1:6" x14ac:dyDescent="0.35">
      <c r="A65" t="s">
        <v>67</v>
      </c>
      <c r="B65" s="1">
        <v>366480</v>
      </c>
      <c r="C65" s="1">
        <v>337345</v>
      </c>
      <c r="D65" s="3">
        <f t="shared" si="0"/>
        <v>366.48</v>
      </c>
      <c r="E65" s="3">
        <f t="shared" si="1"/>
        <v>337.34500000000003</v>
      </c>
      <c r="F65" s="2">
        <v>8.5999999999999993E-2</v>
      </c>
    </row>
    <row r="66" spans="1:6" x14ac:dyDescent="0.35">
      <c r="A66" t="s">
        <v>68</v>
      </c>
      <c r="B66" s="1">
        <v>413488</v>
      </c>
      <c r="C66" s="1">
        <v>377698</v>
      </c>
      <c r="D66" s="3">
        <f t="shared" si="0"/>
        <v>413.488</v>
      </c>
      <c r="E66" s="3">
        <f t="shared" si="1"/>
        <v>377.69799999999998</v>
      </c>
      <c r="F66" s="2">
        <v>9.5000000000000001E-2</v>
      </c>
    </row>
    <row r="67" spans="1:6" x14ac:dyDescent="0.35">
      <c r="A67" t="s">
        <v>69</v>
      </c>
      <c r="B67" s="1">
        <v>625319</v>
      </c>
      <c r="C67" s="1">
        <v>546577</v>
      </c>
      <c r="D67" s="3">
        <f t="shared" ref="D67:D106" si="2">B67/1000</f>
        <v>625.31899999999996</v>
      </c>
      <c r="E67" s="3">
        <f t="shared" ref="E67:E106" si="3">C67/1000</f>
        <v>546.577</v>
      </c>
      <c r="F67" s="2">
        <v>0.14399999999999999</v>
      </c>
    </row>
    <row r="68" spans="1:6" x14ac:dyDescent="0.35">
      <c r="A68" t="s">
        <v>70</v>
      </c>
      <c r="B68" s="1">
        <v>627244</v>
      </c>
      <c r="C68" s="1">
        <v>553747</v>
      </c>
      <c r="D68" s="3">
        <f t="shared" si="2"/>
        <v>627.24400000000003</v>
      </c>
      <c r="E68" s="3">
        <f t="shared" si="3"/>
        <v>553.74699999999996</v>
      </c>
      <c r="F68" s="2">
        <v>0.13300000000000001</v>
      </c>
    </row>
    <row r="69" spans="1:6" x14ac:dyDescent="0.35">
      <c r="A69" t="s">
        <v>71</v>
      </c>
      <c r="B69" s="1">
        <v>689324</v>
      </c>
      <c r="C69" s="1">
        <v>591617</v>
      </c>
      <c r="D69" s="3">
        <f t="shared" si="2"/>
        <v>689.32399999999996</v>
      </c>
      <c r="E69" s="3">
        <f t="shared" si="3"/>
        <v>591.61699999999996</v>
      </c>
      <c r="F69" s="2">
        <v>0.16500000000000001</v>
      </c>
    </row>
    <row r="70" spans="1:6" x14ac:dyDescent="0.35">
      <c r="A70" t="s">
        <v>72</v>
      </c>
      <c r="B70" s="1">
        <v>548069</v>
      </c>
      <c r="C70" s="1">
        <v>479607</v>
      </c>
      <c r="D70" s="3">
        <f t="shared" si="2"/>
        <v>548.06899999999996</v>
      </c>
      <c r="E70" s="3">
        <f t="shared" si="3"/>
        <v>479.60700000000003</v>
      </c>
      <c r="F70" s="2">
        <v>0.14299999999999999</v>
      </c>
    </row>
    <row r="71" spans="1:6" x14ac:dyDescent="0.35">
      <c r="A71" t="s">
        <v>73</v>
      </c>
      <c r="B71" s="1">
        <v>728296</v>
      </c>
      <c r="C71" s="1">
        <v>629262</v>
      </c>
      <c r="D71" s="3">
        <f t="shared" si="2"/>
        <v>728.29600000000005</v>
      </c>
      <c r="E71" s="3">
        <f t="shared" si="3"/>
        <v>629.26199999999994</v>
      </c>
      <c r="F71" s="2">
        <v>0.157</v>
      </c>
    </row>
    <row r="72" spans="1:6" x14ac:dyDescent="0.35">
      <c r="A72" t="s">
        <v>74</v>
      </c>
      <c r="B72" s="1">
        <v>246070</v>
      </c>
      <c r="C72" s="1">
        <v>243092</v>
      </c>
      <c r="D72" s="3">
        <f t="shared" si="2"/>
        <v>246.07</v>
      </c>
      <c r="E72" s="3">
        <f t="shared" si="3"/>
        <v>243.09200000000001</v>
      </c>
      <c r="F72" s="2">
        <v>1.2E-2</v>
      </c>
    </row>
    <row r="73" spans="1:6" x14ac:dyDescent="0.35">
      <c r="A73" t="s">
        <v>75</v>
      </c>
      <c r="B73" s="1">
        <v>281372</v>
      </c>
      <c r="C73" s="1">
        <v>263341</v>
      </c>
      <c r="D73" s="3">
        <f t="shared" si="2"/>
        <v>281.37200000000001</v>
      </c>
      <c r="E73" s="3">
        <f t="shared" si="3"/>
        <v>263.34100000000001</v>
      </c>
      <c r="F73" s="2">
        <v>6.8000000000000005E-2</v>
      </c>
    </row>
    <row r="74" spans="1:6" x14ac:dyDescent="0.35">
      <c r="A74" t="s">
        <v>76</v>
      </c>
      <c r="B74" s="1">
        <v>328463</v>
      </c>
      <c r="C74" s="1">
        <v>304239</v>
      </c>
      <c r="D74" s="3">
        <f t="shared" si="2"/>
        <v>328.46300000000002</v>
      </c>
      <c r="E74" s="3">
        <f t="shared" si="3"/>
        <v>304.23899999999998</v>
      </c>
      <c r="F74" s="2">
        <v>0.08</v>
      </c>
    </row>
    <row r="75" spans="1:6" x14ac:dyDescent="0.35">
      <c r="A75" t="s">
        <v>77</v>
      </c>
      <c r="B75" s="1">
        <v>456144</v>
      </c>
      <c r="C75" s="1">
        <v>415394</v>
      </c>
      <c r="D75" s="3">
        <f t="shared" si="2"/>
        <v>456.14400000000001</v>
      </c>
      <c r="E75" s="3">
        <f t="shared" si="3"/>
        <v>415.39400000000001</v>
      </c>
      <c r="F75" s="2">
        <v>9.8000000000000004E-2</v>
      </c>
    </row>
    <row r="76" spans="1:6" x14ac:dyDescent="0.35">
      <c r="A76" t="s">
        <v>78</v>
      </c>
      <c r="B76" s="1">
        <v>460495</v>
      </c>
      <c r="C76" s="1">
        <v>413239</v>
      </c>
      <c r="D76" s="3">
        <f t="shared" si="2"/>
        <v>460.495</v>
      </c>
      <c r="E76" s="3">
        <f t="shared" si="3"/>
        <v>413.23899999999998</v>
      </c>
      <c r="F76" s="2">
        <v>0.114</v>
      </c>
    </row>
    <row r="77" spans="1:6" x14ac:dyDescent="0.35">
      <c r="A77" t="s">
        <v>79</v>
      </c>
      <c r="B77" s="1">
        <v>385818</v>
      </c>
      <c r="C77" s="1">
        <v>352449</v>
      </c>
      <c r="D77" s="3">
        <f t="shared" si="2"/>
        <v>385.81799999999998</v>
      </c>
      <c r="E77" s="3">
        <f t="shared" si="3"/>
        <v>352.44900000000001</v>
      </c>
      <c r="F77" s="2">
        <v>9.5000000000000001E-2</v>
      </c>
    </row>
    <row r="78" spans="1:6" x14ac:dyDescent="0.35">
      <c r="A78" t="s">
        <v>80</v>
      </c>
      <c r="B78" s="1">
        <v>392516</v>
      </c>
      <c r="C78" s="1">
        <v>372890</v>
      </c>
      <c r="D78" s="3">
        <f t="shared" si="2"/>
        <v>392.51600000000002</v>
      </c>
      <c r="E78" s="3">
        <f t="shared" si="3"/>
        <v>372.89</v>
      </c>
      <c r="F78" s="2">
        <v>5.2999999999999999E-2</v>
      </c>
    </row>
    <row r="79" spans="1:6" x14ac:dyDescent="0.35">
      <c r="A79" t="s">
        <v>81</v>
      </c>
      <c r="B79" s="1">
        <v>209962</v>
      </c>
      <c r="C79" s="1">
        <v>189375</v>
      </c>
      <c r="D79" s="3">
        <f t="shared" si="2"/>
        <v>209.96199999999999</v>
      </c>
      <c r="E79" s="3">
        <f t="shared" si="3"/>
        <v>189.375</v>
      </c>
      <c r="F79" s="2">
        <v>0.109</v>
      </c>
    </row>
    <row r="80" spans="1:6" x14ac:dyDescent="0.35">
      <c r="A80" t="s">
        <v>82</v>
      </c>
      <c r="B80" s="1">
        <v>212097</v>
      </c>
      <c r="C80" s="1">
        <v>211916</v>
      </c>
      <c r="D80" s="3">
        <f t="shared" si="2"/>
        <v>212.09700000000001</v>
      </c>
      <c r="E80" s="3">
        <f t="shared" si="3"/>
        <v>211.916</v>
      </c>
      <c r="F80" s="2">
        <v>1E-3</v>
      </c>
    </row>
    <row r="81" spans="1:6" x14ac:dyDescent="0.35">
      <c r="A81" t="s">
        <v>83</v>
      </c>
      <c r="B81" s="1">
        <v>218688</v>
      </c>
      <c r="C81" s="1">
        <v>231952</v>
      </c>
      <c r="D81" s="3">
        <f t="shared" si="2"/>
        <v>218.68799999999999</v>
      </c>
      <c r="E81" s="3">
        <f t="shared" si="3"/>
        <v>231.952</v>
      </c>
      <c r="F81" s="2">
        <v>-5.7000000000000002E-2</v>
      </c>
    </row>
    <row r="82" spans="1:6" x14ac:dyDescent="0.35">
      <c r="A82" t="s">
        <v>84</v>
      </c>
      <c r="B82" s="1">
        <v>359413</v>
      </c>
      <c r="C82" s="1">
        <v>346065</v>
      </c>
      <c r="D82" s="3">
        <f t="shared" si="2"/>
        <v>359.41300000000001</v>
      </c>
      <c r="E82" s="3">
        <f t="shared" si="3"/>
        <v>346.065</v>
      </c>
      <c r="F82" s="2">
        <v>3.9E-2</v>
      </c>
    </row>
    <row r="83" spans="1:6" x14ac:dyDescent="0.35">
      <c r="A83" t="s">
        <v>85</v>
      </c>
      <c r="B83" s="1">
        <v>427756</v>
      </c>
      <c r="C83" s="1">
        <v>417649</v>
      </c>
      <c r="D83" s="3">
        <f t="shared" si="2"/>
        <v>427.75599999999997</v>
      </c>
      <c r="E83" s="3">
        <f t="shared" si="3"/>
        <v>417.649</v>
      </c>
      <c r="F83" s="2">
        <v>2.4E-2</v>
      </c>
    </row>
    <row r="84" spans="1:6" x14ac:dyDescent="0.35">
      <c r="A84" t="s">
        <v>86</v>
      </c>
      <c r="B84" s="1">
        <v>491148</v>
      </c>
      <c r="C84" s="1">
        <v>474269</v>
      </c>
      <c r="D84" s="3">
        <f t="shared" si="2"/>
        <v>491.14800000000002</v>
      </c>
      <c r="E84" s="3">
        <f t="shared" si="3"/>
        <v>474.26900000000001</v>
      </c>
      <c r="F84" s="2">
        <v>3.5999999999999997E-2</v>
      </c>
    </row>
    <row r="85" spans="1:6" x14ac:dyDescent="0.35">
      <c r="A85" t="s">
        <v>87</v>
      </c>
      <c r="B85" s="1">
        <v>372878</v>
      </c>
      <c r="C85" s="1">
        <v>357719</v>
      </c>
      <c r="D85" s="3">
        <f t="shared" si="2"/>
        <v>372.87799999999999</v>
      </c>
      <c r="E85" s="3">
        <f t="shared" si="3"/>
        <v>357.71899999999999</v>
      </c>
      <c r="F85" s="2">
        <v>4.2000000000000003E-2</v>
      </c>
    </row>
    <row r="86" spans="1:6" x14ac:dyDescent="0.35">
      <c r="A86" t="s">
        <v>88</v>
      </c>
      <c r="B86" s="1">
        <v>663657</v>
      </c>
      <c r="C86" s="1">
        <v>642357</v>
      </c>
      <c r="D86" s="3">
        <f t="shared" si="2"/>
        <v>663.65700000000004</v>
      </c>
      <c r="E86" s="3">
        <f t="shared" si="3"/>
        <v>642.35699999999997</v>
      </c>
      <c r="F86" s="2">
        <v>3.3000000000000002E-2</v>
      </c>
    </row>
    <row r="87" spans="1:6" x14ac:dyDescent="0.35">
      <c r="A87" t="s">
        <v>89</v>
      </c>
      <c r="B87" s="1">
        <v>577779</v>
      </c>
      <c r="C87" s="1">
        <v>555394</v>
      </c>
      <c r="D87" s="3">
        <f t="shared" si="2"/>
        <v>577.779</v>
      </c>
      <c r="E87" s="3">
        <f t="shared" si="3"/>
        <v>555.39400000000001</v>
      </c>
      <c r="F87" s="2">
        <v>0.04</v>
      </c>
    </row>
    <row r="88" spans="1:6" x14ac:dyDescent="0.35">
      <c r="A88" t="s">
        <v>90</v>
      </c>
      <c r="B88" s="1">
        <v>464539</v>
      </c>
      <c r="C88" s="1">
        <v>452374</v>
      </c>
      <c r="D88" s="3">
        <f t="shared" si="2"/>
        <v>464.53899999999999</v>
      </c>
      <c r="E88" s="3">
        <f t="shared" si="3"/>
        <v>452.37400000000002</v>
      </c>
      <c r="F88" s="2">
        <v>2.7E-2</v>
      </c>
    </row>
    <row r="89" spans="1:6" x14ac:dyDescent="0.35">
      <c r="A89" t="s">
        <v>91</v>
      </c>
      <c r="B89" s="1">
        <v>514123</v>
      </c>
      <c r="C89" s="1">
        <v>488100</v>
      </c>
      <c r="D89" s="3">
        <f t="shared" si="2"/>
        <v>514.12300000000005</v>
      </c>
      <c r="E89" s="3">
        <f t="shared" si="3"/>
        <v>488.1</v>
      </c>
      <c r="F89" s="2">
        <v>5.2999999999999999E-2</v>
      </c>
    </row>
    <row r="90" spans="1:6" x14ac:dyDescent="0.35">
      <c r="A90" t="s">
        <v>92</v>
      </c>
      <c r="B90" s="1">
        <v>532151</v>
      </c>
      <c r="C90" s="1">
        <v>518329</v>
      </c>
      <c r="D90" s="3">
        <f t="shared" si="2"/>
        <v>532.15099999999995</v>
      </c>
      <c r="E90" s="3">
        <f t="shared" si="3"/>
        <v>518.32899999999995</v>
      </c>
      <c r="F90" s="2">
        <v>2.7E-2</v>
      </c>
    </row>
    <row r="91" spans="1:6" x14ac:dyDescent="0.35">
      <c r="A91" t="s">
        <v>93</v>
      </c>
      <c r="B91" s="1">
        <v>350775</v>
      </c>
      <c r="C91" s="1">
        <v>325146</v>
      </c>
      <c r="D91" s="3">
        <f t="shared" si="2"/>
        <v>350.77499999999998</v>
      </c>
      <c r="E91" s="3">
        <f t="shared" si="3"/>
        <v>325.14600000000002</v>
      </c>
      <c r="F91" s="2">
        <v>7.9000000000000001E-2</v>
      </c>
    </row>
    <row r="92" spans="1:6" x14ac:dyDescent="0.35">
      <c r="A92" t="s">
        <v>94</v>
      </c>
      <c r="B92" s="1">
        <v>322763</v>
      </c>
      <c r="C92" s="1">
        <v>301508</v>
      </c>
      <c r="D92" s="3">
        <f t="shared" si="2"/>
        <v>322.76299999999998</v>
      </c>
      <c r="E92" s="3">
        <f t="shared" si="3"/>
        <v>301.50799999999998</v>
      </c>
      <c r="F92" s="2">
        <v>7.0000000000000007E-2</v>
      </c>
    </row>
    <row r="93" spans="1:6" x14ac:dyDescent="0.35">
      <c r="A93" t="s">
        <v>95</v>
      </c>
      <c r="B93" s="1">
        <v>356688</v>
      </c>
      <c r="C93" s="1">
        <v>310324</v>
      </c>
      <c r="D93" s="3">
        <f t="shared" si="2"/>
        <v>356.68799999999999</v>
      </c>
      <c r="E93" s="3">
        <f t="shared" si="3"/>
        <v>310.32400000000001</v>
      </c>
      <c r="F93" s="2">
        <v>0.14899999999999999</v>
      </c>
    </row>
    <row r="94" spans="1:6" x14ac:dyDescent="0.35">
      <c r="A94" t="s">
        <v>96</v>
      </c>
      <c r="B94" s="1">
        <v>218210</v>
      </c>
      <c r="C94" s="1">
        <v>203954</v>
      </c>
      <c r="D94" s="3">
        <f t="shared" si="2"/>
        <v>218.21</v>
      </c>
      <c r="E94" s="3">
        <f t="shared" si="3"/>
        <v>203.95400000000001</v>
      </c>
      <c r="F94" s="2">
        <v>7.0000000000000007E-2</v>
      </c>
    </row>
    <row r="95" spans="1:6" x14ac:dyDescent="0.35">
      <c r="A95" t="s">
        <v>97</v>
      </c>
      <c r="B95" s="1">
        <v>238272</v>
      </c>
      <c r="C95" s="1">
        <v>229553</v>
      </c>
      <c r="D95" s="3">
        <f t="shared" si="2"/>
        <v>238.27199999999999</v>
      </c>
      <c r="E95" s="3">
        <f t="shared" si="3"/>
        <v>229.553</v>
      </c>
      <c r="F95" s="2">
        <v>3.7999999999999999E-2</v>
      </c>
    </row>
    <row r="96" spans="1:6" x14ac:dyDescent="0.35">
      <c r="A96" t="s">
        <v>98</v>
      </c>
      <c r="B96" s="1">
        <v>384718</v>
      </c>
      <c r="C96" s="1">
        <v>328285</v>
      </c>
      <c r="D96" s="3">
        <f t="shared" si="2"/>
        <v>384.71800000000002</v>
      </c>
      <c r="E96" s="3">
        <f t="shared" si="3"/>
        <v>328.28500000000003</v>
      </c>
      <c r="F96" s="2">
        <v>0.17199999999999999</v>
      </c>
    </row>
    <row r="97" spans="1:6" x14ac:dyDescent="0.35">
      <c r="A97" t="s">
        <v>99</v>
      </c>
      <c r="B97" s="1">
        <v>899335</v>
      </c>
      <c r="C97" s="1">
        <v>719562</v>
      </c>
      <c r="D97" s="3">
        <f t="shared" si="2"/>
        <v>899.33500000000004</v>
      </c>
      <c r="E97" s="3">
        <f t="shared" si="3"/>
        <v>719.56200000000001</v>
      </c>
      <c r="F97" s="2">
        <v>0.25</v>
      </c>
    </row>
    <row r="98" spans="1:6" x14ac:dyDescent="0.35">
      <c r="A98" t="s">
        <v>100</v>
      </c>
      <c r="B98" s="1">
        <v>327664</v>
      </c>
      <c r="C98" s="1">
        <v>296048</v>
      </c>
      <c r="D98" s="3">
        <f t="shared" si="2"/>
        <v>327.66399999999999</v>
      </c>
      <c r="E98" s="3">
        <f t="shared" si="3"/>
        <v>296.048</v>
      </c>
      <c r="F98" s="2">
        <v>0.107</v>
      </c>
    </row>
    <row r="99" spans="1:6" x14ac:dyDescent="0.35">
      <c r="A99" t="s">
        <v>101</v>
      </c>
      <c r="B99" s="1">
        <v>342492</v>
      </c>
      <c r="C99" s="1">
        <v>305077</v>
      </c>
      <c r="D99" s="3">
        <f t="shared" si="2"/>
        <v>342.49200000000002</v>
      </c>
      <c r="E99" s="3">
        <f t="shared" si="3"/>
        <v>305.077</v>
      </c>
      <c r="F99" s="2">
        <v>0.123</v>
      </c>
    </row>
    <row r="100" spans="1:6" x14ac:dyDescent="0.35">
      <c r="A100" t="s">
        <v>102</v>
      </c>
      <c r="B100" s="1">
        <v>290662</v>
      </c>
      <c r="C100" s="1">
        <v>278122</v>
      </c>
      <c r="D100" s="3">
        <f t="shared" si="2"/>
        <v>290.66199999999998</v>
      </c>
      <c r="E100" s="3">
        <f t="shared" si="3"/>
        <v>278.12200000000001</v>
      </c>
      <c r="F100" s="2">
        <v>4.4999999999999998E-2</v>
      </c>
    </row>
    <row r="101" spans="1:6" x14ac:dyDescent="0.35">
      <c r="A101" t="s">
        <v>103</v>
      </c>
      <c r="B101" s="1">
        <v>312140</v>
      </c>
      <c r="C101" s="1">
        <v>284685</v>
      </c>
      <c r="D101" s="3">
        <f t="shared" si="2"/>
        <v>312.14</v>
      </c>
      <c r="E101" s="3">
        <f t="shared" si="3"/>
        <v>284.685</v>
      </c>
      <c r="F101" s="2">
        <v>9.6000000000000002E-2</v>
      </c>
    </row>
    <row r="102" spans="1:6" x14ac:dyDescent="0.35">
      <c r="A102" t="s">
        <v>104</v>
      </c>
      <c r="B102" s="1">
        <v>340573</v>
      </c>
      <c r="C102" s="1">
        <v>305221</v>
      </c>
      <c r="D102" s="3">
        <f t="shared" si="2"/>
        <v>340.57299999999998</v>
      </c>
      <c r="E102" s="3">
        <f t="shared" si="3"/>
        <v>305.221</v>
      </c>
      <c r="F102" s="2">
        <v>0.11600000000000001</v>
      </c>
    </row>
    <row r="103" spans="1:6" x14ac:dyDescent="0.35">
      <c r="A103" t="s">
        <v>105</v>
      </c>
      <c r="B103" s="1">
        <v>174414</v>
      </c>
      <c r="C103" s="1">
        <v>167959</v>
      </c>
      <c r="D103" s="3">
        <f t="shared" si="2"/>
        <v>174.41399999999999</v>
      </c>
      <c r="E103" s="3">
        <f t="shared" si="3"/>
        <v>167.959</v>
      </c>
      <c r="F103" s="2">
        <v>3.7999999999999999E-2</v>
      </c>
    </row>
    <row r="104" spans="1:6" x14ac:dyDescent="0.35">
      <c r="A104" t="s">
        <v>106</v>
      </c>
      <c r="B104" s="1">
        <v>216756</v>
      </c>
      <c r="C104" s="1">
        <v>212794</v>
      </c>
      <c r="D104" s="3">
        <f t="shared" si="2"/>
        <v>216.756</v>
      </c>
      <c r="E104" s="3">
        <f t="shared" si="3"/>
        <v>212.79400000000001</v>
      </c>
      <c r="F104" s="2">
        <v>1.9E-2</v>
      </c>
    </row>
    <row r="105" spans="1:6" x14ac:dyDescent="0.35">
      <c r="A105" t="s">
        <v>107</v>
      </c>
      <c r="B105" s="1">
        <v>195477</v>
      </c>
      <c r="C105" s="1">
        <v>178920</v>
      </c>
      <c r="D105" s="3">
        <f t="shared" si="2"/>
        <v>195.477</v>
      </c>
      <c r="E105" s="3">
        <f t="shared" si="3"/>
        <v>178.92</v>
      </c>
      <c r="F105" s="2">
        <v>9.2999999999999999E-2</v>
      </c>
    </row>
    <row r="106" spans="1:6" x14ac:dyDescent="0.35">
      <c r="A106" t="s">
        <v>108</v>
      </c>
      <c r="B106" s="1">
        <v>221391</v>
      </c>
      <c r="C106" s="1">
        <v>208191</v>
      </c>
      <c r="D106" s="3">
        <f t="shared" si="2"/>
        <v>221.39099999999999</v>
      </c>
      <c r="E106" s="3">
        <f t="shared" si="3"/>
        <v>208.191</v>
      </c>
      <c r="F106" s="2">
        <v>6.3E-2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"/>
  <sheetViews>
    <sheetView zoomScale="80" zoomScaleNormal="80" workbookViewId="0"/>
  </sheetViews>
  <sheetFormatPr defaultRowHeight="14.5" x14ac:dyDescent="0.35"/>
  <cols>
    <col min="1" max="1" width="11.36328125" bestFit="1" customWidth="1"/>
    <col min="2" max="2" width="20.1796875" bestFit="1" customWidth="1"/>
    <col min="3" max="3" width="41.54296875" bestFit="1" customWidth="1"/>
    <col min="4" max="4" width="18.7265625" bestFit="1" customWidth="1"/>
    <col min="5" max="5" width="15.36328125" bestFit="1" customWidth="1"/>
  </cols>
  <sheetData>
    <row r="1" spans="1:5" x14ac:dyDescent="0.35">
      <c r="A1" s="4" t="s">
        <v>278</v>
      </c>
      <c r="B1" s="4" t="s">
        <v>118</v>
      </c>
      <c r="C1" s="4" t="s">
        <v>179</v>
      </c>
      <c r="D1" s="4" t="s">
        <v>180</v>
      </c>
      <c r="E1" s="4" t="s">
        <v>181</v>
      </c>
    </row>
    <row r="2" spans="1:5" x14ac:dyDescent="0.35">
      <c r="A2" t="s">
        <v>121</v>
      </c>
      <c r="B2" t="s">
        <v>138</v>
      </c>
      <c r="C2" t="s">
        <v>283</v>
      </c>
      <c r="D2">
        <v>4419</v>
      </c>
      <c r="E2">
        <v>5790</v>
      </c>
    </row>
    <row r="3" spans="1:5" x14ac:dyDescent="0.35">
      <c r="A3" t="s">
        <v>121</v>
      </c>
      <c r="B3" t="s">
        <v>138</v>
      </c>
      <c r="C3" t="s">
        <v>285</v>
      </c>
      <c r="D3">
        <v>102</v>
      </c>
      <c r="E3">
        <v>340</v>
      </c>
    </row>
    <row r="4" spans="1:5" x14ac:dyDescent="0.35">
      <c r="A4" t="s">
        <v>121</v>
      </c>
      <c r="B4" t="s">
        <v>138</v>
      </c>
      <c r="C4" t="s">
        <v>287</v>
      </c>
      <c r="D4">
        <v>7902</v>
      </c>
      <c r="E4">
        <v>72460</v>
      </c>
    </row>
    <row r="5" spans="1:5" x14ac:dyDescent="0.35">
      <c r="A5" t="s">
        <v>121</v>
      </c>
      <c r="B5" t="s">
        <v>138</v>
      </c>
      <c r="C5" t="s">
        <v>289</v>
      </c>
      <c r="D5">
        <v>363</v>
      </c>
      <c r="E5">
        <v>4010</v>
      </c>
    </row>
    <row r="6" spans="1:5" x14ac:dyDescent="0.35">
      <c r="A6" t="s">
        <v>121</v>
      </c>
      <c r="B6" t="s">
        <v>138</v>
      </c>
      <c r="C6" t="s">
        <v>291</v>
      </c>
      <c r="D6">
        <v>18264</v>
      </c>
      <c r="E6">
        <v>40900</v>
      </c>
    </row>
    <row r="7" spans="1:5" x14ac:dyDescent="0.35">
      <c r="A7" t="s">
        <v>121</v>
      </c>
      <c r="B7" t="s">
        <v>138</v>
      </c>
      <c r="C7" t="s">
        <v>293</v>
      </c>
      <c r="D7">
        <v>9735</v>
      </c>
      <c r="E7">
        <v>55420</v>
      </c>
    </row>
    <row r="8" spans="1:5" x14ac:dyDescent="0.35">
      <c r="A8" t="s">
        <v>121</v>
      </c>
      <c r="B8" t="s">
        <v>138</v>
      </c>
      <c r="C8" t="s">
        <v>313</v>
      </c>
      <c r="D8">
        <v>13239</v>
      </c>
      <c r="E8">
        <v>66270</v>
      </c>
    </row>
    <row r="9" spans="1:5" x14ac:dyDescent="0.35">
      <c r="A9" t="s">
        <v>121</v>
      </c>
      <c r="B9" t="s">
        <v>138</v>
      </c>
      <c r="C9" t="s">
        <v>314</v>
      </c>
      <c r="D9">
        <v>6675</v>
      </c>
      <c r="E9">
        <v>47780</v>
      </c>
    </row>
    <row r="10" spans="1:5" x14ac:dyDescent="0.35">
      <c r="A10" t="s">
        <v>121</v>
      </c>
      <c r="B10" t="s">
        <v>138</v>
      </c>
      <c r="C10" t="s">
        <v>297</v>
      </c>
      <c r="D10">
        <v>6093</v>
      </c>
      <c r="E10">
        <v>34190</v>
      </c>
    </row>
    <row r="11" spans="1:5" x14ac:dyDescent="0.35">
      <c r="A11" t="s">
        <v>121</v>
      </c>
      <c r="B11" t="s">
        <v>138</v>
      </c>
      <c r="C11" t="s">
        <v>315</v>
      </c>
      <c r="D11">
        <v>2811</v>
      </c>
      <c r="E11">
        <v>19340</v>
      </c>
    </row>
    <row r="12" spans="1:5" x14ac:dyDescent="0.35">
      <c r="A12" t="s">
        <v>121</v>
      </c>
      <c r="B12" t="s">
        <v>138</v>
      </c>
      <c r="C12" t="s">
        <v>301</v>
      </c>
      <c r="D12">
        <v>14934</v>
      </c>
      <c r="E12">
        <v>28890</v>
      </c>
    </row>
    <row r="13" spans="1:5" x14ac:dyDescent="0.35">
      <c r="A13" t="s">
        <v>121</v>
      </c>
      <c r="B13" t="s">
        <v>138</v>
      </c>
      <c r="C13" t="s">
        <v>303</v>
      </c>
      <c r="D13">
        <v>36918</v>
      </c>
      <c r="E13">
        <v>11790</v>
      </c>
    </row>
    <row r="14" spans="1:5" x14ac:dyDescent="0.35">
      <c r="A14" t="s">
        <v>121</v>
      </c>
      <c r="B14" t="s">
        <v>138</v>
      </c>
      <c r="C14" t="s">
        <v>316</v>
      </c>
      <c r="D14">
        <v>25779</v>
      </c>
      <c r="E14">
        <v>73740</v>
      </c>
    </row>
    <row r="15" spans="1:5" x14ac:dyDescent="0.35">
      <c r="A15" t="s">
        <v>121</v>
      </c>
      <c r="B15" t="s">
        <v>138</v>
      </c>
      <c r="C15" t="s">
        <v>317</v>
      </c>
      <c r="D15">
        <v>7521</v>
      </c>
      <c r="E15">
        <v>41630</v>
      </c>
    </row>
    <row r="16" spans="1:5" x14ac:dyDescent="0.35">
      <c r="A16" t="s">
        <v>121</v>
      </c>
      <c r="B16" t="s">
        <v>138</v>
      </c>
      <c r="C16" t="s">
        <v>307</v>
      </c>
      <c r="D16">
        <v>858</v>
      </c>
      <c r="E16">
        <v>32630</v>
      </c>
    </row>
    <row r="17" spans="1:5" x14ac:dyDescent="0.35">
      <c r="A17" t="s">
        <v>121</v>
      </c>
      <c r="B17" t="s">
        <v>138</v>
      </c>
      <c r="C17" t="s">
        <v>308</v>
      </c>
      <c r="D17">
        <v>3069</v>
      </c>
      <c r="E17">
        <v>58230</v>
      </c>
    </row>
    <row r="18" spans="1:5" x14ac:dyDescent="0.35">
      <c r="A18" t="s">
        <v>121</v>
      </c>
      <c r="B18" t="s">
        <v>138</v>
      </c>
      <c r="C18" t="s">
        <v>318</v>
      </c>
      <c r="D18">
        <v>7437</v>
      </c>
      <c r="E18">
        <v>67110</v>
      </c>
    </row>
    <row r="19" spans="1:5" x14ac:dyDescent="0.35">
      <c r="A19" t="s">
        <v>121</v>
      </c>
      <c r="B19" t="s">
        <v>138</v>
      </c>
      <c r="C19" t="s">
        <v>319</v>
      </c>
      <c r="D19">
        <v>3342</v>
      </c>
      <c r="E19">
        <v>11240</v>
      </c>
    </row>
    <row r="20" spans="1:5" x14ac:dyDescent="0.35">
      <c r="A20" t="s">
        <v>121</v>
      </c>
      <c r="B20" t="s">
        <v>138</v>
      </c>
      <c r="C20" t="s">
        <v>320</v>
      </c>
      <c r="D20">
        <v>7803</v>
      </c>
      <c r="E20">
        <v>22850</v>
      </c>
    </row>
    <row r="21" spans="1:5" x14ac:dyDescent="0.35">
      <c r="A21" t="s">
        <v>122</v>
      </c>
      <c r="B21" t="s">
        <v>139</v>
      </c>
      <c r="C21" t="s">
        <v>283</v>
      </c>
      <c r="D21">
        <v>6540</v>
      </c>
      <c r="E21">
        <v>11270</v>
      </c>
    </row>
    <row r="22" spans="1:5" x14ac:dyDescent="0.35">
      <c r="A22" t="s">
        <v>122</v>
      </c>
      <c r="B22" t="s">
        <v>139</v>
      </c>
      <c r="C22" t="s">
        <v>285</v>
      </c>
      <c r="D22">
        <v>33</v>
      </c>
      <c r="E22">
        <v>64</v>
      </c>
    </row>
    <row r="23" spans="1:5" x14ac:dyDescent="0.35">
      <c r="A23" t="s">
        <v>122</v>
      </c>
      <c r="B23" t="s">
        <v>139</v>
      </c>
      <c r="C23" t="s">
        <v>287</v>
      </c>
      <c r="D23">
        <v>1500</v>
      </c>
      <c r="E23">
        <v>12620</v>
      </c>
    </row>
    <row r="24" spans="1:5" x14ac:dyDescent="0.35">
      <c r="A24" t="s">
        <v>122</v>
      </c>
      <c r="B24" t="s">
        <v>139</v>
      </c>
      <c r="C24" t="s">
        <v>289</v>
      </c>
      <c r="D24">
        <v>105</v>
      </c>
      <c r="E24">
        <v>1219</v>
      </c>
    </row>
    <row r="25" spans="1:5" x14ac:dyDescent="0.35">
      <c r="A25" t="s">
        <v>122</v>
      </c>
      <c r="B25" t="s">
        <v>139</v>
      </c>
      <c r="C25" t="s">
        <v>291</v>
      </c>
      <c r="D25">
        <v>3666</v>
      </c>
      <c r="E25">
        <v>8250</v>
      </c>
    </row>
    <row r="26" spans="1:5" x14ac:dyDescent="0.35">
      <c r="A26" t="s">
        <v>122</v>
      </c>
      <c r="B26" t="s">
        <v>139</v>
      </c>
      <c r="C26" t="s">
        <v>293</v>
      </c>
      <c r="D26">
        <v>1104</v>
      </c>
      <c r="E26">
        <v>4625</v>
      </c>
    </row>
    <row r="27" spans="1:5" x14ac:dyDescent="0.35">
      <c r="A27" t="s">
        <v>122</v>
      </c>
      <c r="B27" t="s">
        <v>139</v>
      </c>
      <c r="C27" t="s">
        <v>313</v>
      </c>
      <c r="D27">
        <v>2169</v>
      </c>
      <c r="E27">
        <v>12310</v>
      </c>
    </row>
    <row r="28" spans="1:5" x14ac:dyDescent="0.35">
      <c r="A28" t="s">
        <v>122</v>
      </c>
      <c r="B28" t="s">
        <v>139</v>
      </c>
      <c r="C28" t="s">
        <v>314</v>
      </c>
      <c r="D28">
        <v>1260</v>
      </c>
      <c r="E28">
        <v>8520</v>
      </c>
    </row>
    <row r="29" spans="1:5" x14ac:dyDescent="0.35">
      <c r="A29" t="s">
        <v>122</v>
      </c>
      <c r="B29" t="s">
        <v>139</v>
      </c>
      <c r="C29" t="s">
        <v>297</v>
      </c>
      <c r="D29">
        <v>1023</v>
      </c>
      <c r="E29">
        <v>5665</v>
      </c>
    </row>
    <row r="30" spans="1:5" x14ac:dyDescent="0.35">
      <c r="A30" t="s">
        <v>122</v>
      </c>
      <c r="B30" t="s">
        <v>139</v>
      </c>
      <c r="C30" t="s">
        <v>315</v>
      </c>
      <c r="D30">
        <v>162</v>
      </c>
      <c r="E30">
        <v>770</v>
      </c>
    </row>
    <row r="31" spans="1:5" x14ac:dyDescent="0.35">
      <c r="A31" t="s">
        <v>122</v>
      </c>
      <c r="B31" t="s">
        <v>139</v>
      </c>
      <c r="C31" t="s">
        <v>301</v>
      </c>
      <c r="D31">
        <v>2250</v>
      </c>
      <c r="E31">
        <v>1675</v>
      </c>
    </row>
    <row r="32" spans="1:5" x14ac:dyDescent="0.35">
      <c r="A32" t="s">
        <v>122</v>
      </c>
      <c r="B32" t="s">
        <v>139</v>
      </c>
      <c r="C32" t="s">
        <v>303</v>
      </c>
      <c r="D32">
        <v>6894</v>
      </c>
      <c r="E32">
        <v>1527</v>
      </c>
    </row>
    <row r="33" spans="1:5" x14ac:dyDescent="0.35">
      <c r="A33" t="s">
        <v>122</v>
      </c>
      <c r="B33" t="s">
        <v>139</v>
      </c>
      <c r="C33" t="s">
        <v>316</v>
      </c>
      <c r="D33">
        <v>2712</v>
      </c>
      <c r="E33">
        <v>5678</v>
      </c>
    </row>
    <row r="34" spans="1:5" x14ac:dyDescent="0.35">
      <c r="A34" t="s">
        <v>122</v>
      </c>
      <c r="B34" t="s">
        <v>139</v>
      </c>
      <c r="C34" t="s">
        <v>317</v>
      </c>
      <c r="D34">
        <v>1020</v>
      </c>
      <c r="E34">
        <v>6320</v>
      </c>
    </row>
    <row r="35" spans="1:5" x14ac:dyDescent="0.35">
      <c r="A35" t="s">
        <v>122</v>
      </c>
      <c r="B35" t="s">
        <v>139</v>
      </c>
      <c r="C35" t="s">
        <v>307</v>
      </c>
      <c r="D35">
        <v>252</v>
      </c>
      <c r="E35">
        <v>4550</v>
      </c>
    </row>
    <row r="36" spans="1:5" x14ac:dyDescent="0.35">
      <c r="A36" t="s">
        <v>122</v>
      </c>
      <c r="B36" t="s">
        <v>139</v>
      </c>
      <c r="C36" t="s">
        <v>308</v>
      </c>
      <c r="D36">
        <v>735</v>
      </c>
      <c r="E36">
        <v>10340</v>
      </c>
    </row>
    <row r="37" spans="1:5" x14ac:dyDescent="0.35">
      <c r="A37" t="s">
        <v>122</v>
      </c>
      <c r="B37" t="s">
        <v>139</v>
      </c>
      <c r="C37" t="s">
        <v>318</v>
      </c>
      <c r="D37">
        <v>1497</v>
      </c>
      <c r="E37">
        <v>15160</v>
      </c>
    </row>
    <row r="38" spans="1:5" x14ac:dyDescent="0.35">
      <c r="A38" t="s">
        <v>122</v>
      </c>
      <c r="B38" t="s">
        <v>139</v>
      </c>
      <c r="C38" t="s">
        <v>319</v>
      </c>
      <c r="D38">
        <v>552</v>
      </c>
      <c r="E38">
        <v>2355</v>
      </c>
    </row>
    <row r="39" spans="1:5" x14ac:dyDescent="0.35">
      <c r="A39" t="s">
        <v>122</v>
      </c>
      <c r="B39" t="s">
        <v>139</v>
      </c>
      <c r="C39" t="s">
        <v>320</v>
      </c>
      <c r="D39">
        <v>1557</v>
      </c>
      <c r="E39">
        <v>4265</v>
      </c>
    </row>
    <row r="40" spans="1:5" x14ac:dyDescent="0.35">
      <c r="A40" t="s">
        <v>123</v>
      </c>
      <c r="B40" t="s">
        <v>140</v>
      </c>
      <c r="C40" t="s">
        <v>283</v>
      </c>
      <c r="D40">
        <v>10479</v>
      </c>
      <c r="E40">
        <v>14660</v>
      </c>
    </row>
    <row r="41" spans="1:5" x14ac:dyDescent="0.35">
      <c r="A41" t="s">
        <v>123</v>
      </c>
      <c r="B41" t="s">
        <v>140</v>
      </c>
      <c r="C41" t="s">
        <v>285</v>
      </c>
      <c r="D41">
        <v>96</v>
      </c>
      <c r="E41">
        <v>400</v>
      </c>
    </row>
    <row r="42" spans="1:5" x14ac:dyDescent="0.35">
      <c r="A42" t="s">
        <v>123</v>
      </c>
      <c r="B42" t="s">
        <v>140</v>
      </c>
      <c r="C42" t="s">
        <v>287</v>
      </c>
      <c r="D42">
        <v>3147</v>
      </c>
      <c r="E42">
        <v>34850</v>
      </c>
    </row>
    <row r="43" spans="1:5" x14ac:dyDescent="0.35">
      <c r="A43" t="s">
        <v>123</v>
      </c>
      <c r="B43" t="s">
        <v>140</v>
      </c>
      <c r="C43" t="s">
        <v>289</v>
      </c>
      <c r="D43">
        <v>213</v>
      </c>
      <c r="E43">
        <v>1975</v>
      </c>
    </row>
    <row r="44" spans="1:5" x14ac:dyDescent="0.35">
      <c r="A44" t="s">
        <v>123</v>
      </c>
      <c r="B44" t="s">
        <v>140</v>
      </c>
      <c r="C44" t="s">
        <v>291</v>
      </c>
      <c r="D44">
        <v>8523</v>
      </c>
      <c r="E44">
        <v>31640</v>
      </c>
    </row>
    <row r="45" spans="1:5" x14ac:dyDescent="0.35">
      <c r="A45" t="s">
        <v>123</v>
      </c>
      <c r="B45" t="s">
        <v>140</v>
      </c>
      <c r="C45" t="s">
        <v>293</v>
      </c>
      <c r="D45">
        <v>2850</v>
      </c>
      <c r="E45">
        <v>14285</v>
      </c>
    </row>
    <row r="46" spans="1:5" x14ac:dyDescent="0.35">
      <c r="A46" t="s">
        <v>123</v>
      </c>
      <c r="B46" t="s">
        <v>140</v>
      </c>
      <c r="C46" t="s">
        <v>313</v>
      </c>
      <c r="D46">
        <v>4251</v>
      </c>
      <c r="E46">
        <v>28660</v>
      </c>
    </row>
    <row r="47" spans="1:5" x14ac:dyDescent="0.35">
      <c r="A47" t="s">
        <v>123</v>
      </c>
      <c r="B47" t="s">
        <v>140</v>
      </c>
      <c r="C47" t="s">
        <v>314</v>
      </c>
      <c r="D47">
        <v>2616</v>
      </c>
      <c r="E47">
        <v>18305</v>
      </c>
    </row>
    <row r="48" spans="1:5" x14ac:dyDescent="0.35">
      <c r="A48" t="s">
        <v>123</v>
      </c>
      <c r="B48" t="s">
        <v>140</v>
      </c>
      <c r="C48" t="s">
        <v>297</v>
      </c>
      <c r="D48">
        <v>2049</v>
      </c>
      <c r="E48">
        <v>12905</v>
      </c>
    </row>
    <row r="49" spans="1:5" x14ac:dyDescent="0.35">
      <c r="A49" t="s">
        <v>123</v>
      </c>
      <c r="B49" t="s">
        <v>140</v>
      </c>
      <c r="C49" t="s">
        <v>315</v>
      </c>
      <c r="D49">
        <v>369</v>
      </c>
      <c r="E49">
        <v>3578</v>
      </c>
    </row>
    <row r="50" spans="1:5" x14ac:dyDescent="0.35">
      <c r="A50" t="s">
        <v>123</v>
      </c>
      <c r="B50" t="s">
        <v>140</v>
      </c>
      <c r="C50" t="s">
        <v>301</v>
      </c>
      <c r="D50">
        <v>4248</v>
      </c>
      <c r="E50">
        <v>4941</v>
      </c>
    </row>
    <row r="51" spans="1:5" x14ac:dyDescent="0.35">
      <c r="A51" t="s">
        <v>123</v>
      </c>
      <c r="B51" t="s">
        <v>140</v>
      </c>
      <c r="C51" t="s">
        <v>303</v>
      </c>
      <c r="D51">
        <v>13707</v>
      </c>
      <c r="E51">
        <v>4502</v>
      </c>
    </row>
    <row r="52" spans="1:5" x14ac:dyDescent="0.35">
      <c r="A52" t="s">
        <v>123</v>
      </c>
      <c r="B52" t="s">
        <v>140</v>
      </c>
      <c r="C52" t="s">
        <v>316</v>
      </c>
      <c r="D52">
        <v>5976</v>
      </c>
      <c r="E52">
        <v>20532</v>
      </c>
    </row>
    <row r="53" spans="1:5" x14ac:dyDescent="0.35">
      <c r="A53" t="s">
        <v>123</v>
      </c>
      <c r="B53" t="s">
        <v>140</v>
      </c>
      <c r="C53" t="s">
        <v>317</v>
      </c>
      <c r="D53">
        <v>2133</v>
      </c>
      <c r="E53">
        <v>13947</v>
      </c>
    </row>
    <row r="54" spans="1:5" x14ac:dyDescent="0.35">
      <c r="A54" t="s">
        <v>123</v>
      </c>
      <c r="B54" t="s">
        <v>140</v>
      </c>
      <c r="C54" t="s">
        <v>307</v>
      </c>
      <c r="D54">
        <v>441</v>
      </c>
      <c r="E54">
        <v>12035</v>
      </c>
    </row>
    <row r="55" spans="1:5" x14ac:dyDescent="0.35">
      <c r="A55" t="s">
        <v>123</v>
      </c>
      <c r="B55" t="s">
        <v>140</v>
      </c>
      <c r="C55" t="s">
        <v>308</v>
      </c>
      <c r="D55">
        <v>1206</v>
      </c>
      <c r="E55">
        <v>21390</v>
      </c>
    </row>
    <row r="56" spans="1:5" x14ac:dyDescent="0.35">
      <c r="A56" t="s">
        <v>123</v>
      </c>
      <c r="B56" t="s">
        <v>140</v>
      </c>
      <c r="C56" t="s">
        <v>318</v>
      </c>
      <c r="D56">
        <v>2700</v>
      </c>
      <c r="E56">
        <v>30590</v>
      </c>
    </row>
    <row r="57" spans="1:5" x14ac:dyDescent="0.35">
      <c r="A57" t="s">
        <v>123</v>
      </c>
      <c r="B57" t="s">
        <v>140</v>
      </c>
      <c r="C57" t="s">
        <v>319</v>
      </c>
      <c r="D57">
        <v>1278</v>
      </c>
      <c r="E57">
        <v>4900</v>
      </c>
    </row>
    <row r="58" spans="1:5" x14ac:dyDescent="0.35">
      <c r="A58" t="s">
        <v>123</v>
      </c>
      <c r="B58" t="s">
        <v>140</v>
      </c>
      <c r="C58" t="s">
        <v>320</v>
      </c>
      <c r="D58">
        <v>3003</v>
      </c>
      <c r="E58">
        <v>9000</v>
      </c>
    </row>
    <row r="59" spans="1:5" x14ac:dyDescent="0.35">
      <c r="A59" t="s">
        <v>124</v>
      </c>
      <c r="B59" t="s">
        <v>141</v>
      </c>
      <c r="C59" t="s">
        <v>283</v>
      </c>
      <c r="D59">
        <v>1449</v>
      </c>
      <c r="E59">
        <v>4760</v>
      </c>
    </row>
    <row r="60" spans="1:5" x14ac:dyDescent="0.35">
      <c r="A60" t="s">
        <v>124</v>
      </c>
      <c r="B60" t="s">
        <v>141</v>
      </c>
      <c r="C60" t="s">
        <v>285</v>
      </c>
      <c r="D60">
        <v>3</v>
      </c>
      <c r="E60">
        <v>18</v>
      </c>
    </row>
    <row r="61" spans="1:5" x14ac:dyDescent="0.35">
      <c r="A61" t="s">
        <v>124</v>
      </c>
      <c r="B61" t="s">
        <v>141</v>
      </c>
      <c r="C61" t="s">
        <v>287</v>
      </c>
      <c r="D61">
        <v>147</v>
      </c>
      <c r="E61">
        <v>2100</v>
      </c>
    </row>
    <row r="62" spans="1:5" x14ac:dyDescent="0.35">
      <c r="A62" t="s">
        <v>124</v>
      </c>
      <c r="B62" t="s">
        <v>141</v>
      </c>
      <c r="C62" t="s">
        <v>289</v>
      </c>
      <c r="D62">
        <v>18</v>
      </c>
      <c r="E62">
        <v>55</v>
      </c>
    </row>
    <row r="63" spans="1:5" x14ac:dyDescent="0.35">
      <c r="A63" t="s">
        <v>124</v>
      </c>
      <c r="B63" t="s">
        <v>141</v>
      </c>
      <c r="C63" t="s">
        <v>291</v>
      </c>
      <c r="D63">
        <v>411</v>
      </c>
      <c r="E63">
        <v>1150</v>
      </c>
    </row>
    <row r="64" spans="1:5" x14ac:dyDescent="0.35">
      <c r="A64" t="s">
        <v>124</v>
      </c>
      <c r="B64" t="s">
        <v>141</v>
      </c>
      <c r="C64" t="s">
        <v>293</v>
      </c>
      <c r="D64">
        <v>117</v>
      </c>
      <c r="E64">
        <v>470</v>
      </c>
    </row>
    <row r="65" spans="1:5" x14ac:dyDescent="0.35">
      <c r="A65" t="s">
        <v>124</v>
      </c>
      <c r="B65" t="s">
        <v>141</v>
      </c>
      <c r="C65" t="s">
        <v>313</v>
      </c>
      <c r="D65">
        <v>273</v>
      </c>
      <c r="E65">
        <v>1680</v>
      </c>
    </row>
    <row r="66" spans="1:5" x14ac:dyDescent="0.35">
      <c r="A66" t="s">
        <v>124</v>
      </c>
      <c r="B66" t="s">
        <v>141</v>
      </c>
      <c r="C66" t="s">
        <v>314</v>
      </c>
      <c r="D66">
        <v>177</v>
      </c>
      <c r="E66">
        <v>940</v>
      </c>
    </row>
    <row r="67" spans="1:5" x14ac:dyDescent="0.35">
      <c r="A67" t="s">
        <v>124</v>
      </c>
      <c r="B67" t="s">
        <v>141</v>
      </c>
      <c r="C67" t="s">
        <v>297</v>
      </c>
      <c r="D67">
        <v>144</v>
      </c>
      <c r="E67">
        <v>670</v>
      </c>
    </row>
    <row r="68" spans="1:5" x14ac:dyDescent="0.35">
      <c r="A68" t="s">
        <v>124</v>
      </c>
      <c r="B68" t="s">
        <v>141</v>
      </c>
      <c r="C68" t="s">
        <v>315</v>
      </c>
      <c r="D68">
        <v>18</v>
      </c>
      <c r="E68">
        <v>260</v>
      </c>
    </row>
    <row r="69" spans="1:5" x14ac:dyDescent="0.35">
      <c r="A69" t="s">
        <v>124</v>
      </c>
      <c r="B69" t="s">
        <v>141</v>
      </c>
      <c r="C69" t="s">
        <v>301</v>
      </c>
      <c r="D69">
        <v>243</v>
      </c>
      <c r="E69">
        <v>170</v>
      </c>
    </row>
    <row r="70" spans="1:5" x14ac:dyDescent="0.35">
      <c r="A70" t="s">
        <v>124</v>
      </c>
      <c r="B70" t="s">
        <v>141</v>
      </c>
      <c r="C70" t="s">
        <v>303</v>
      </c>
      <c r="D70">
        <v>945</v>
      </c>
      <c r="E70">
        <v>240</v>
      </c>
    </row>
    <row r="71" spans="1:5" x14ac:dyDescent="0.35">
      <c r="A71" t="s">
        <v>124</v>
      </c>
      <c r="B71" t="s">
        <v>141</v>
      </c>
      <c r="C71" t="s">
        <v>316</v>
      </c>
      <c r="D71">
        <v>240</v>
      </c>
      <c r="E71">
        <v>1030</v>
      </c>
    </row>
    <row r="72" spans="1:5" x14ac:dyDescent="0.35">
      <c r="A72" t="s">
        <v>124</v>
      </c>
      <c r="B72" t="s">
        <v>141</v>
      </c>
      <c r="C72" t="s">
        <v>317</v>
      </c>
      <c r="D72">
        <v>96</v>
      </c>
      <c r="E72">
        <v>1020</v>
      </c>
    </row>
    <row r="73" spans="1:5" x14ac:dyDescent="0.35">
      <c r="A73" t="s">
        <v>124</v>
      </c>
      <c r="B73" t="s">
        <v>141</v>
      </c>
      <c r="C73" t="s">
        <v>307</v>
      </c>
      <c r="D73">
        <v>66</v>
      </c>
      <c r="E73">
        <v>710</v>
      </c>
    </row>
    <row r="74" spans="1:5" x14ac:dyDescent="0.35">
      <c r="A74" t="s">
        <v>124</v>
      </c>
      <c r="B74" t="s">
        <v>141</v>
      </c>
      <c r="C74" t="s">
        <v>308</v>
      </c>
      <c r="D74">
        <v>159</v>
      </c>
      <c r="E74">
        <v>2100</v>
      </c>
    </row>
    <row r="75" spans="1:5" x14ac:dyDescent="0.35">
      <c r="A75" t="s">
        <v>124</v>
      </c>
      <c r="B75" t="s">
        <v>141</v>
      </c>
      <c r="C75" t="s">
        <v>318</v>
      </c>
      <c r="D75">
        <v>189</v>
      </c>
      <c r="E75">
        <v>2250</v>
      </c>
    </row>
    <row r="76" spans="1:5" x14ac:dyDescent="0.35">
      <c r="A76" t="s">
        <v>124</v>
      </c>
      <c r="B76" t="s">
        <v>141</v>
      </c>
      <c r="C76" t="s">
        <v>319</v>
      </c>
      <c r="D76">
        <v>81</v>
      </c>
      <c r="E76">
        <v>310</v>
      </c>
    </row>
    <row r="77" spans="1:5" x14ac:dyDescent="0.35">
      <c r="A77" t="s">
        <v>124</v>
      </c>
      <c r="B77" t="s">
        <v>141</v>
      </c>
      <c r="C77" t="s">
        <v>320</v>
      </c>
      <c r="D77">
        <v>213</v>
      </c>
      <c r="E77">
        <v>570</v>
      </c>
    </row>
    <row r="78" spans="1:5" x14ac:dyDescent="0.35">
      <c r="A78" t="s">
        <v>125</v>
      </c>
      <c r="B78" t="s">
        <v>153</v>
      </c>
      <c r="C78" t="s">
        <v>283</v>
      </c>
      <c r="D78">
        <v>3492</v>
      </c>
      <c r="E78">
        <v>12310</v>
      </c>
    </row>
    <row r="79" spans="1:5" x14ac:dyDescent="0.35">
      <c r="A79" t="s">
        <v>125</v>
      </c>
      <c r="B79" t="s">
        <v>153</v>
      </c>
      <c r="C79" t="s">
        <v>285</v>
      </c>
      <c r="D79">
        <v>9</v>
      </c>
      <c r="E79">
        <v>20</v>
      </c>
    </row>
    <row r="80" spans="1:5" x14ac:dyDescent="0.35">
      <c r="A80" t="s">
        <v>125</v>
      </c>
      <c r="B80" t="s">
        <v>153</v>
      </c>
      <c r="C80" t="s">
        <v>287</v>
      </c>
      <c r="D80">
        <v>849</v>
      </c>
      <c r="E80">
        <v>10060</v>
      </c>
    </row>
    <row r="81" spans="1:5" x14ac:dyDescent="0.35">
      <c r="A81" t="s">
        <v>125</v>
      </c>
      <c r="B81" t="s">
        <v>153</v>
      </c>
      <c r="C81" t="s">
        <v>289</v>
      </c>
      <c r="D81">
        <v>60</v>
      </c>
      <c r="E81">
        <v>350</v>
      </c>
    </row>
    <row r="82" spans="1:5" x14ac:dyDescent="0.35">
      <c r="A82" t="s">
        <v>125</v>
      </c>
      <c r="B82" t="s">
        <v>153</v>
      </c>
      <c r="C82" t="s">
        <v>291</v>
      </c>
      <c r="D82">
        <v>1488</v>
      </c>
      <c r="E82">
        <v>4050</v>
      </c>
    </row>
    <row r="83" spans="1:5" x14ac:dyDescent="0.35">
      <c r="A83" t="s">
        <v>125</v>
      </c>
      <c r="B83" t="s">
        <v>153</v>
      </c>
      <c r="C83" t="s">
        <v>293</v>
      </c>
      <c r="D83">
        <v>567</v>
      </c>
      <c r="E83">
        <v>2485</v>
      </c>
    </row>
    <row r="84" spans="1:5" x14ac:dyDescent="0.35">
      <c r="A84" t="s">
        <v>125</v>
      </c>
      <c r="B84" t="s">
        <v>153</v>
      </c>
      <c r="C84" t="s">
        <v>313</v>
      </c>
      <c r="D84">
        <v>1086</v>
      </c>
      <c r="E84">
        <v>6590</v>
      </c>
    </row>
    <row r="85" spans="1:5" x14ac:dyDescent="0.35">
      <c r="A85" t="s">
        <v>125</v>
      </c>
      <c r="B85" t="s">
        <v>153</v>
      </c>
      <c r="C85" t="s">
        <v>314</v>
      </c>
      <c r="D85">
        <v>657</v>
      </c>
      <c r="E85">
        <v>4150</v>
      </c>
    </row>
    <row r="86" spans="1:5" x14ac:dyDescent="0.35">
      <c r="A86" t="s">
        <v>125</v>
      </c>
      <c r="B86" t="s">
        <v>153</v>
      </c>
      <c r="C86" t="s">
        <v>297</v>
      </c>
      <c r="D86">
        <v>543</v>
      </c>
      <c r="E86">
        <v>2525</v>
      </c>
    </row>
    <row r="87" spans="1:5" x14ac:dyDescent="0.35">
      <c r="A87" t="s">
        <v>125</v>
      </c>
      <c r="B87" t="s">
        <v>153</v>
      </c>
      <c r="C87" t="s">
        <v>315</v>
      </c>
      <c r="D87">
        <v>84</v>
      </c>
      <c r="E87">
        <v>490</v>
      </c>
    </row>
    <row r="88" spans="1:5" x14ac:dyDescent="0.35">
      <c r="A88" t="s">
        <v>125</v>
      </c>
      <c r="B88" t="s">
        <v>153</v>
      </c>
      <c r="C88" t="s">
        <v>301</v>
      </c>
      <c r="D88">
        <v>1293</v>
      </c>
      <c r="E88">
        <v>1035</v>
      </c>
    </row>
    <row r="89" spans="1:5" x14ac:dyDescent="0.35">
      <c r="A89" t="s">
        <v>125</v>
      </c>
      <c r="B89" t="s">
        <v>153</v>
      </c>
      <c r="C89" t="s">
        <v>303</v>
      </c>
      <c r="D89">
        <v>3885</v>
      </c>
      <c r="E89">
        <v>930</v>
      </c>
    </row>
    <row r="90" spans="1:5" x14ac:dyDescent="0.35">
      <c r="A90" t="s">
        <v>125</v>
      </c>
      <c r="B90" t="s">
        <v>153</v>
      </c>
      <c r="C90" t="s">
        <v>316</v>
      </c>
      <c r="D90">
        <v>1299</v>
      </c>
      <c r="E90">
        <v>2855</v>
      </c>
    </row>
    <row r="91" spans="1:5" x14ac:dyDescent="0.35">
      <c r="A91" t="s">
        <v>125</v>
      </c>
      <c r="B91" t="s">
        <v>153</v>
      </c>
      <c r="C91" t="s">
        <v>317</v>
      </c>
      <c r="D91">
        <v>465</v>
      </c>
      <c r="E91">
        <v>4570</v>
      </c>
    </row>
    <row r="92" spans="1:5" x14ac:dyDescent="0.35">
      <c r="A92" t="s">
        <v>125</v>
      </c>
      <c r="B92" t="s">
        <v>153</v>
      </c>
      <c r="C92" t="s">
        <v>307</v>
      </c>
      <c r="D92">
        <v>174</v>
      </c>
      <c r="E92">
        <v>2990</v>
      </c>
    </row>
    <row r="93" spans="1:5" x14ac:dyDescent="0.35">
      <c r="A93" t="s">
        <v>125</v>
      </c>
      <c r="B93" t="s">
        <v>153</v>
      </c>
      <c r="C93" t="s">
        <v>308</v>
      </c>
      <c r="D93">
        <v>450</v>
      </c>
      <c r="E93">
        <v>5850</v>
      </c>
    </row>
    <row r="94" spans="1:5" x14ac:dyDescent="0.35">
      <c r="A94" t="s">
        <v>125</v>
      </c>
      <c r="B94" t="s">
        <v>153</v>
      </c>
      <c r="C94" t="s">
        <v>318</v>
      </c>
      <c r="D94">
        <v>732</v>
      </c>
      <c r="E94">
        <v>8490</v>
      </c>
    </row>
    <row r="95" spans="1:5" x14ac:dyDescent="0.35">
      <c r="A95" t="s">
        <v>125</v>
      </c>
      <c r="B95" t="s">
        <v>153</v>
      </c>
      <c r="C95" t="s">
        <v>319</v>
      </c>
      <c r="D95">
        <v>312</v>
      </c>
      <c r="E95">
        <v>1050</v>
      </c>
    </row>
    <row r="96" spans="1:5" x14ac:dyDescent="0.35">
      <c r="A96" t="s">
        <v>125</v>
      </c>
      <c r="B96" t="s">
        <v>153</v>
      </c>
      <c r="C96" t="s">
        <v>320</v>
      </c>
      <c r="D96">
        <v>765</v>
      </c>
      <c r="E96">
        <v>2050</v>
      </c>
    </row>
    <row r="97" spans="1:5" x14ac:dyDescent="0.35">
      <c r="A97" t="s">
        <v>127</v>
      </c>
      <c r="B97" t="s">
        <v>143</v>
      </c>
      <c r="C97" t="s">
        <v>283</v>
      </c>
      <c r="D97">
        <v>2121</v>
      </c>
      <c r="E97">
        <v>3990</v>
      </c>
    </row>
    <row r="98" spans="1:5" x14ac:dyDescent="0.35">
      <c r="A98" t="s">
        <v>127</v>
      </c>
      <c r="B98" t="s">
        <v>143</v>
      </c>
      <c r="C98" t="s">
        <v>285</v>
      </c>
      <c r="D98">
        <v>9</v>
      </c>
      <c r="E98">
        <v>50</v>
      </c>
    </row>
    <row r="99" spans="1:5" x14ac:dyDescent="0.35">
      <c r="A99" t="s">
        <v>127</v>
      </c>
      <c r="B99" t="s">
        <v>143</v>
      </c>
      <c r="C99" t="s">
        <v>287</v>
      </c>
      <c r="D99">
        <v>420</v>
      </c>
      <c r="E99">
        <v>3310</v>
      </c>
    </row>
    <row r="100" spans="1:5" x14ac:dyDescent="0.35">
      <c r="A100" t="s">
        <v>127</v>
      </c>
      <c r="B100" t="s">
        <v>143</v>
      </c>
      <c r="C100" t="s">
        <v>289</v>
      </c>
      <c r="D100">
        <v>36</v>
      </c>
      <c r="E100">
        <v>170</v>
      </c>
    </row>
    <row r="101" spans="1:5" x14ac:dyDescent="0.35">
      <c r="A101" t="s">
        <v>127</v>
      </c>
      <c r="B101" t="s">
        <v>143</v>
      </c>
      <c r="C101" t="s">
        <v>291</v>
      </c>
      <c r="D101">
        <v>573</v>
      </c>
      <c r="E101">
        <v>1350</v>
      </c>
    </row>
    <row r="102" spans="1:5" x14ac:dyDescent="0.35">
      <c r="A102" t="s">
        <v>127</v>
      </c>
      <c r="B102" t="s">
        <v>143</v>
      </c>
      <c r="C102" t="s">
        <v>293</v>
      </c>
      <c r="D102">
        <v>168</v>
      </c>
      <c r="E102">
        <v>630</v>
      </c>
    </row>
    <row r="103" spans="1:5" x14ac:dyDescent="0.35">
      <c r="A103" t="s">
        <v>127</v>
      </c>
      <c r="B103" t="s">
        <v>143</v>
      </c>
      <c r="C103" t="s">
        <v>313</v>
      </c>
      <c r="D103">
        <v>309</v>
      </c>
      <c r="E103">
        <v>2370</v>
      </c>
    </row>
    <row r="104" spans="1:5" x14ac:dyDescent="0.35">
      <c r="A104" t="s">
        <v>127</v>
      </c>
      <c r="B104" t="s">
        <v>143</v>
      </c>
      <c r="C104" t="s">
        <v>314</v>
      </c>
      <c r="D104">
        <v>312</v>
      </c>
      <c r="E104">
        <v>1750</v>
      </c>
    </row>
    <row r="105" spans="1:5" x14ac:dyDescent="0.35">
      <c r="A105" t="s">
        <v>127</v>
      </c>
      <c r="B105" t="s">
        <v>143</v>
      </c>
      <c r="C105" t="s">
        <v>297</v>
      </c>
      <c r="D105">
        <v>219</v>
      </c>
      <c r="E105">
        <v>870</v>
      </c>
    </row>
    <row r="106" spans="1:5" x14ac:dyDescent="0.35">
      <c r="A106" t="s">
        <v>127</v>
      </c>
      <c r="B106" t="s">
        <v>143</v>
      </c>
      <c r="C106" t="s">
        <v>315</v>
      </c>
      <c r="D106">
        <v>24</v>
      </c>
      <c r="E106">
        <v>170</v>
      </c>
    </row>
    <row r="107" spans="1:5" x14ac:dyDescent="0.35">
      <c r="A107" t="s">
        <v>127</v>
      </c>
      <c r="B107" t="s">
        <v>143</v>
      </c>
      <c r="C107" t="s">
        <v>301</v>
      </c>
      <c r="D107">
        <v>270</v>
      </c>
      <c r="E107">
        <v>200</v>
      </c>
    </row>
    <row r="108" spans="1:5" x14ac:dyDescent="0.35">
      <c r="A108" t="s">
        <v>127</v>
      </c>
      <c r="B108" t="s">
        <v>143</v>
      </c>
      <c r="C108" t="s">
        <v>303</v>
      </c>
      <c r="D108">
        <v>1320</v>
      </c>
      <c r="E108">
        <v>350</v>
      </c>
    </row>
    <row r="109" spans="1:5" x14ac:dyDescent="0.35">
      <c r="A109" t="s">
        <v>127</v>
      </c>
      <c r="B109" t="s">
        <v>143</v>
      </c>
      <c r="C109" t="s">
        <v>316</v>
      </c>
      <c r="D109">
        <v>381</v>
      </c>
      <c r="E109">
        <v>670</v>
      </c>
    </row>
    <row r="110" spans="1:5" x14ac:dyDescent="0.35">
      <c r="A110" t="s">
        <v>127</v>
      </c>
      <c r="B110" t="s">
        <v>143</v>
      </c>
      <c r="C110" t="s">
        <v>317</v>
      </c>
      <c r="D110">
        <v>162</v>
      </c>
      <c r="E110">
        <v>920</v>
      </c>
    </row>
    <row r="111" spans="1:5" x14ac:dyDescent="0.35">
      <c r="A111" t="s">
        <v>127</v>
      </c>
      <c r="B111" t="s">
        <v>143</v>
      </c>
      <c r="C111" t="s">
        <v>307</v>
      </c>
      <c r="D111">
        <v>42</v>
      </c>
      <c r="E111">
        <v>1200</v>
      </c>
    </row>
    <row r="112" spans="1:5" x14ac:dyDescent="0.35">
      <c r="A112" t="s">
        <v>127</v>
      </c>
      <c r="B112" t="s">
        <v>143</v>
      </c>
      <c r="C112" t="s">
        <v>308</v>
      </c>
      <c r="D112">
        <v>105</v>
      </c>
      <c r="E112">
        <v>1170</v>
      </c>
    </row>
    <row r="113" spans="1:5" x14ac:dyDescent="0.35">
      <c r="A113" t="s">
        <v>127</v>
      </c>
      <c r="B113" t="s">
        <v>143</v>
      </c>
      <c r="C113" t="s">
        <v>318</v>
      </c>
      <c r="D113">
        <v>168</v>
      </c>
      <c r="E113">
        <v>2040</v>
      </c>
    </row>
    <row r="114" spans="1:5" x14ac:dyDescent="0.35">
      <c r="A114" t="s">
        <v>127</v>
      </c>
      <c r="B114" t="s">
        <v>143</v>
      </c>
      <c r="C114" t="s">
        <v>319</v>
      </c>
      <c r="D114">
        <v>93</v>
      </c>
      <c r="E114">
        <v>280</v>
      </c>
    </row>
    <row r="115" spans="1:5" x14ac:dyDescent="0.35">
      <c r="A115" t="s">
        <v>127</v>
      </c>
      <c r="B115" t="s">
        <v>143</v>
      </c>
      <c r="C115" t="s">
        <v>320</v>
      </c>
      <c r="D115">
        <v>243</v>
      </c>
      <c r="E115">
        <v>670</v>
      </c>
    </row>
    <row r="116" spans="1:5" x14ac:dyDescent="0.35">
      <c r="A116" t="s">
        <v>126</v>
      </c>
      <c r="B116" t="s">
        <v>142</v>
      </c>
      <c r="C116" t="s">
        <v>283</v>
      </c>
      <c r="D116">
        <v>6171</v>
      </c>
      <c r="E116">
        <v>9160</v>
      </c>
    </row>
    <row r="117" spans="1:5" x14ac:dyDescent="0.35">
      <c r="A117" t="s">
        <v>126</v>
      </c>
      <c r="B117" t="s">
        <v>142</v>
      </c>
      <c r="C117" t="s">
        <v>285</v>
      </c>
      <c r="D117">
        <v>24</v>
      </c>
      <c r="E117">
        <v>54</v>
      </c>
    </row>
    <row r="118" spans="1:5" x14ac:dyDescent="0.35">
      <c r="A118" t="s">
        <v>126</v>
      </c>
      <c r="B118" t="s">
        <v>142</v>
      </c>
      <c r="C118" t="s">
        <v>287</v>
      </c>
      <c r="D118">
        <v>1029</v>
      </c>
      <c r="E118">
        <v>10890</v>
      </c>
    </row>
    <row r="119" spans="1:5" x14ac:dyDescent="0.35">
      <c r="A119" t="s">
        <v>126</v>
      </c>
      <c r="B119" t="s">
        <v>142</v>
      </c>
      <c r="C119" t="s">
        <v>289</v>
      </c>
      <c r="D119">
        <v>93</v>
      </c>
      <c r="E119">
        <v>697</v>
      </c>
    </row>
    <row r="120" spans="1:5" x14ac:dyDescent="0.35">
      <c r="A120" t="s">
        <v>126</v>
      </c>
      <c r="B120" t="s">
        <v>142</v>
      </c>
      <c r="C120" t="s">
        <v>291</v>
      </c>
      <c r="D120">
        <v>2133</v>
      </c>
      <c r="E120">
        <v>5950</v>
      </c>
    </row>
    <row r="121" spans="1:5" x14ac:dyDescent="0.35">
      <c r="A121" t="s">
        <v>126</v>
      </c>
      <c r="B121" t="s">
        <v>142</v>
      </c>
      <c r="C121" t="s">
        <v>293</v>
      </c>
      <c r="D121">
        <v>762</v>
      </c>
      <c r="E121">
        <v>4485</v>
      </c>
    </row>
    <row r="122" spans="1:5" x14ac:dyDescent="0.35">
      <c r="A122" t="s">
        <v>126</v>
      </c>
      <c r="B122" t="s">
        <v>142</v>
      </c>
      <c r="C122" t="s">
        <v>313</v>
      </c>
      <c r="D122">
        <v>1578</v>
      </c>
      <c r="E122">
        <v>10120</v>
      </c>
    </row>
    <row r="123" spans="1:5" x14ac:dyDescent="0.35">
      <c r="A123" t="s">
        <v>126</v>
      </c>
      <c r="B123" t="s">
        <v>142</v>
      </c>
      <c r="C123" t="s">
        <v>314</v>
      </c>
      <c r="D123">
        <v>978</v>
      </c>
      <c r="E123">
        <v>5970</v>
      </c>
    </row>
    <row r="124" spans="1:5" x14ac:dyDescent="0.35">
      <c r="A124" t="s">
        <v>126</v>
      </c>
      <c r="B124" t="s">
        <v>142</v>
      </c>
      <c r="C124" t="s">
        <v>297</v>
      </c>
      <c r="D124">
        <v>729</v>
      </c>
      <c r="E124">
        <v>3420</v>
      </c>
    </row>
    <row r="125" spans="1:5" x14ac:dyDescent="0.35">
      <c r="A125" t="s">
        <v>126</v>
      </c>
      <c r="B125" t="s">
        <v>142</v>
      </c>
      <c r="C125" t="s">
        <v>315</v>
      </c>
      <c r="D125">
        <v>120</v>
      </c>
      <c r="E125">
        <v>745</v>
      </c>
    </row>
    <row r="126" spans="1:5" x14ac:dyDescent="0.35">
      <c r="A126" t="s">
        <v>126</v>
      </c>
      <c r="B126" t="s">
        <v>142</v>
      </c>
      <c r="C126" t="s">
        <v>301</v>
      </c>
      <c r="D126">
        <v>1230</v>
      </c>
      <c r="E126">
        <v>1285</v>
      </c>
    </row>
    <row r="127" spans="1:5" x14ac:dyDescent="0.35">
      <c r="A127" t="s">
        <v>126</v>
      </c>
      <c r="B127" t="s">
        <v>142</v>
      </c>
      <c r="C127" t="s">
        <v>303</v>
      </c>
      <c r="D127">
        <v>5085</v>
      </c>
      <c r="E127">
        <v>1125</v>
      </c>
    </row>
    <row r="128" spans="1:5" x14ac:dyDescent="0.35">
      <c r="A128" t="s">
        <v>126</v>
      </c>
      <c r="B128" t="s">
        <v>142</v>
      </c>
      <c r="C128" t="s">
        <v>316</v>
      </c>
      <c r="D128">
        <v>1398</v>
      </c>
      <c r="E128">
        <v>4130</v>
      </c>
    </row>
    <row r="129" spans="1:5" x14ac:dyDescent="0.35">
      <c r="A129" t="s">
        <v>126</v>
      </c>
      <c r="B129" t="s">
        <v>142</v>
      </c>
      <c r="C129" t="s">
        <v>317</v>
      </c>
      <c r="D129">
        <v>525</v>
      </c>
      <c r="E129">
        <v>3158</v>
      </c>
    </row>
    <row r="130" spans="1:5" x14ac:dyDescent="0.35">
      <c r="A130" t="s">
        <v>126</v>
      </c>
      <c r="B130" t="s">
        <v>142</v>
      </c>
      <c r="C130" t="s">
        <v>307</v>
      </c>
      <c r="D130">
        <v>261</v>
      </c>
      <c r="E130">
        <v>8490</v>
      </c>
    </row>
    <row r="131" spans="1:5" x14ac:dyDescent="0.35">
      <c r="A131" t="s">
        <v>126</v>
      </c>
      <c r="B131" t="s">
        <v>142</v>
      </c>
      <c r="C131" t="s">
        <v>308</v>
      </c>
      <c r="D131">
        <v>603</v>
      </c>
      <c r="E131">
        <v>10340</v>
      </c>
    </row>
    <row r="132" spans="1:5" x14ac:dyDescent="0.35">
      <c r="A132" t="s">
        <v>126</v>
      </c>
      <c r="B132" t="s">
        <v>142</v>
      </c>
      <c r="C132" t="s">
        <v>318</v>
      </c>
      <c r="D132">
        <v>963</v>
      </c>
      <c r="E132">
        <v>12430</v>
      </c>
    </row>
    <row r="133" spans="1:5" x14ac:dyDescent="0.35">
      <c r="A133" t="s">
        <v>126</v>
      </c>
      <c r="B133" t="s">
        <v>142</v>
      </c>
      <c r="C133" t="s">
        <v>319</v>
      </c>
      <c r="D133">
        <v>486</v>
      </c>
      <c r="E133">
        <v>1550</v>
      </c>
    </row>
    <row r="134" spans="1:5" x14ac:dyDescent="0.35">
      <c r="A134" t="s">
        <v>126</v>
      </c>
      <c r="B134" t="s">
        <v>142</v>
      </c>
      <c r="C134" t="s">
        <v>320</v>
      </c>
      <c r="D134">
        <v>1224</v>
      </c>
      <c r="E134">
        <v>3100</v>
      </c>
    </row>
    <row r="135" spans="1:5" x14ac:dyDescent="0.35">
      <c r="A135" t="s">
        <v>128</v>
      </c>
      <c r="B135" t="s">
        <v>144</v>
      </c>
      <c r="C135" t="s">
        <v>283</v>
      </c>
      <c r="D135">
        <v>240</v>
      </c>
      <c r="E135">
        <v>950</v>
      </c>
    </row>
    <row r="136" spans="1:5" x14ac:dyDescent="0.35">
      <c r="A136" t="s">
        <v>128</v>
      </c>
      <c r="B136" t="s">
        <v>144</v>
      </c>
      <c r="C136" t="s">
        <v>285</v>
      </c>
      <c r="D136">
        <v>3</v>
      </c>
    </row>
    <row r="137" spans="1:5" x14ac:dyDescent="0.35">
      <c r="A137" t="s">
        <v>128</v>
      </c>
      <c r="B137" t="s">
        <v>144</v>
      </c>
      <c r="C137" t="s">
        <v>287</v>
      </c>
      <c r="D137">
        <v>348</v>
      </c>
      <c r="E137">
        <v>2820</v>
      </c>
    </row>
    <row r="138" spans="1:5" x14ac:dyDescent="0.35">
      <c r="A138" t="s">
        <v>128</v>
      </c>
      <c r="B138" t="s">
        <v>144</v>
      </c>
      <c r="C138" t="s">
        <v>289</v>
      </c>
      <c r="D138">
        <v>24</v>
      </c>
      <c r="E138">
        <v>70</v>
      </c>
    </row>
    <row r="139" spans="1:5" x14ac:dyDescent="0.35">
      <c r="A139" t="s">
        <v>128</v>
      </c>
      <c r="B139" t="s">
        <v>144</v>
      </c>
      <c r="C139" t="s">
        <v>291</v>
      </c>
      <c r="D139">
        <v>636</v>
      </c>
      <c r="E139">
        <v>1680</v>
      </c>
    </row>
    <row r="140" spans="1:5" x14ac:dyDescent="0.35">
      <c r="A140" t="s">
        <v>128</v>
      </c>
      <c r="B140" t="s">
        <v>144</v>
      </c>
      <c r="C140" t="s">
        <v>293</v>
      </c>
      <c r="D140">
        <v>246</v>
      </c>
      <c r="E140">
        <v>1270</v>
      </c>
    </row>
    <row r="141" spans="1:5" x14ac:dyDescent="0.35">
      <c r="A141" t="s">
        <v>128</v>
      </c>
      <c r="B141" t="s">
        <v>144</v>
      </c>
      <c r="C141" t="s">
        <v>313</v>
      </c>
      <c r="D141">
        <v>438</v>
      </c>
      <c r="E141">
        <v>2980</v>
      </c>
    </row>
    <row r="142" spans="1:5" x14ac:dyDescent="0.35">
      <c r="A142" t="s">
        <v>128</v>
      </c>
      <c r="B142" t="s">
        <v>144</v>
      </c>
      <c r="C142" t="s">
        <v>314</v>
      </c>
      <c r="D142">
        <v>285</v>
      </c>
      <c r="E142">
        <v>1900</v>
      </c>
    </row>
    <row r="143" spans="1:5" x14ac:dyDescent="0.35">
      <c r="A143" t="s">
        <v>128</v>
      </c>
      <c r="B143" t="s">
        <v>144</v>
      </c>
      <c r="C143" t="s">
        <v>297</v>
      </c>
      <c r="D143">
        <v>183</v>
      </c>
      <c r="E143">
        <v>1170</v>
      </c>
    </row>
    <row r="144" spans="1:5" x14ac:dyDescent="0.35">
      <c r="A144" t="s">
        <v>128</v>
      </c>
      <c r="B144" t="s">
        <v>144</v>
      </c>
      <c r="C144" t="s">
        <v>315</v>
      </c>
      <c r="D144">
        <v>39</v>
      </c>
      <c r="E144">
        <v>220</v>
      </c>
    </row>
    <row r="145" spans="1:5" x14ac:dyDescent="0.35">
      <c r="A145" t="s">
        <v>128</v>
      </c>
      <c r="B145" t="s">
        <v>144</v>
      </c>
      <c r="C145" t="s">
        <v>301</v>
      </c>
      <c r="D145">
        <v>393</v>
      </c>
      <c r="E145">
        <v>370</v>
      </c>
    </row>
    <row r="146" spans="1:5" x14ac:dyDescent="0.35">
      <c r="A146" t="s">
        <v>128</v>
      </c>
      <c r="B146" t="s">
        <v>144</v>
      </c>
      <c r="C146" t="s">
        <v>303</v>
      </c>
      <c r="D146">
        <v>1275</v>
      </c>
      <c r="E146">
        <v>290</v>
      </c>
    </row>
    <row r="147" spans="1:5" x14ac:dyDescent="0.35">
      <c r="A147" t="s">
        <v>128</v>
      </c>
      <c r="B147" t="s">
        <v>144</v>
      </c>
      <c r="C147" t="s">
        <v>316</v>
      </c>
      <c r="D147">
        <v>699</v>
      </c>
      <c r="E147">
        <v>1650</v>
      </c>
    </row>
    <row r="148" spans="1:5" x14ac:dyDescent="0.35">
      <c r="A148" t="s">
        <v>128</v>
      </c>
      <c r="B148" t="s">
        <v>144</v>
      </c>
      <c r="C148" t="s">
        <v>317</v>
      </c>
      <c r="D148">
        <v>198</v>
      </c>
      <c r="E148">
        <v>1670</v>
      </c>
    </row>
    <row r="149" spans="1:5" x14ac:dyDescent="0.35">
      <c r="A149" t="s">
        <v>128</v>
      </c>
      <c r="B149" t="s">
        <v>144</v>
      </c>
      <c r="C149" t="s">
        <v>307</v>
      </c>
      <c r="D149">
        <v>51</v>
      </c>
      <c r="E149">
        <v>1010</v>
      </c>
    </row>
    <row r="150" spans="1:5" x14ac:dyDescent="0.35">
      <c r="A150" t="s">
        <v>128</v>
      </c>
      <c r="B150" t="s">
        <v>144</v>
      </c>
      <c r="C150" t="s">
        <v>308</v>
      </c>
      <c r="D150">
        <v>132</v>
      </c>
      <c r="E150">
        <v>2220</v>
      </c>
    </row>
    <row r="151" spans="1:5" x14ac:dyDescent="0.35">
      <c r="A151" t="s">
        <v>128</v>
      </c>
      <c r="B151" t="s">
        <v>144</v>
      </c>
      <c r="C151" t="s">
        <v>318</v>
      </c>
      <c r="D151">
        <v>333</v>
      </c>
      <c r="E151">
        <v>3970</v>
      </c>
    </row>
    <row r="152" spans="1:5" x14ac:dyDescent="0.35">
      <c r="A152" t="s">
        <v>128</v>
      </c>
      <c r="B152" t="s">
        <v>144</v>
      </c>
      <c r="C152" t="s">
        <v>319</v>
      </c>
      <c r="D152">
        <v>120</v>
      </c>
      <c r="E152">
        <v>450</v>
      </c>
    </row>
    <row r="153" spans="1:5" x14ac:dyDescent="0.35">
      <c r="A153" t="s">
        <v>128</v>
      </c>
      <c r="B153" t="s">
        <v>144</v>
      </c>
      <c r="C153" t="s">
        <v>320</v>
      </c>
      <c r="D153">
        <v>321</v>
      </c>
      <c r="E153">
        <v>1050</v>
      </c>
    </row>
    <row r="154" spans="1:5" x14ac:dyDescent="0.35">
      <c r="A154" t="s">
        <v>129</v>
      </c>
      <c r="B154" t="s">
        <v>145</v>
      </c>
      <c r="C154" t="s">
        <v>283</v>
      </c>
      <c r="D154">
        <v>5367</v>
      </c>
      <c r="E154">
        <v>4930</v>
      </c>
    </row>
    <row r="155" spans="1:5" x14ac:dyDescent="0.35">
      <c r="A155" t="s">
        <v>129</v>
      </c>
      <c r="B155" t="s">
        <v>145</v>
      </c>
      <c r="C155" t="s">
        <v>285</v>
      </c>
      <c r="D155">
        <v>36</v>
      </c>
      <c r="E155">
        <v>185</v>
      </c>
    </row>
    <row r="156" spans="1:5" x14ac:dyDescent="0.35">
      <c r="A156" t="s">
        <v>129</v>
      </c>
      <c r="B156" t="s">
        <v>145</v>
      </c>
      <c r="C156" t="s">
        <v>287</v>
      </c>
      <c r="D156">
        <v>750</v>
      </c>
      <c r="E156">
        <v>5810</v>
      </c>
    </row>
    <row r="157" spans="1:5" x14ac:dyDescent="0.35">
      <c r="A157" t="s">
        <v>129</v>
      </c>
      <c r="B157" t="s">
        <v>145</v>
      </c>
      <c r="C157" t="s">
        <v>289</v>
      </c>
      <c r="D157">
        <v>48</v>
      </c>
      <c r="E157">
        <v>790</v>
      </c>
    </row>
    <row r="158" spans="1:5" x14ac:dyDescent="0.35">
      <c r="A158" t="s">
        <v>129</v>
      </c>
      <c r="B158" t="s">
        <v>145</v>
      </c>
      <c r="C158" t="s">
        <v>291</v>
      </c>
      <c r="D158">
        <v>2121</v>
      </c>
      <c r="E158">
        <v>3690</v>
      </c>
    </row>
    <row r="159" spans="1:5" x14ac:dyDescent="0.35">
      <c r="A159" t="s">
        <v>129</v>
      </c>
      <c r="B159" t="s">
        <v>145</v>
      </c>
      <c r="C159" t="s">
        <v>293</v>
      </c>
      <c r="D159">
        <v>453</v>
      </c>
      <c r="E159">
        <v>1720</v>
      </c>
    </row>
    <row r="160" spans="1:5" x14ac:dyDescent="0.35">
      <c r="A160" t="s">
        <v>129</v>
      </c>
      <c r="B160" t="s">
        <v>145</v>
      </c>
      <c r="C160" t="s">
        <v>313</v>
      </c>
      <c r="D160">
        <v>1122</v>
      </c>
      <c r="E160">
        <v>6300</v>
      </c>
    </row>
    <row r="161" spans="1:5" x14ac:dyDescent="0.35">
      <c r="A161" t="s">
        <v>129</v>
      </c>
      <c r="B161" t="s">
        <v>145</v>
      </c>
      <c r="C161" t="s">
        <v>314</v>
      </c>
      <c r="D161">
        <v>798</v>
      </c>
      <c r="E161">
        <v>4030</v>
      </c>
    </row>
    <row r="162" spans="1:5" x14ac:dyDescent="0.35">
      <c r="A162" t="s">
        <v>129</v>
      </c>
      <c r="B162" t="s">
        <v>145</v>
      </c>
      <c r="C162" t="s">
        <v>297</v>
      </c>
      <c r="D162">
        <v>591</v>
      </c>
      <c r="E162">
        <v>2170</v>
      </c>
    </row>
    <row r="163" spans="1:5" x14ac:dyDescent="0.35">
      <c r="A163" t="s">
        <v>129</v>
      </c>
      <c r="B163" t="s">
        <v>145</v>
      </c>
      <c r="C163" t="s">
        <v>315</v>
      </c>
      <c r="D163">
        <v>96</v>
      </c>
      <c r="E163">
        <v>420</v>
      </c>
    </row>
    <row r="164" spans="1:5" x14ac:dyDescent="0.35">
      <c r="A164" t="s">
        <v>129</v>
      </c>
      <c r="B164" t="s">
        <v>145</v>
      </c>
      <c r="C164" t="s">
        <v>301</v>
      </c>
      <c r="D164">
        <v>978</v>
      </c>
      <c r="E164">
        <v>820</v>
      </c>
    </row>
    <row r="165" spans="1:5" x14ac:dyDescent="0.35">
      <c r="A165" t="s">
        <v>129</v>
      </c>
      <c r="B165" t="s">
        <v>145</v>
      </c>
      <c r="C165" t="s">
        <v>303</v>
      </c>
      <c r="D165">
        <v>3615</v>
      </c>
      <c r="E165">
        <v>900</v>
      </c>
    </row>
    <row r="166" spans="1:5" x14ac:dyDescent="0.35">
      <c r="A166" t="s">
        <v>129</v>
      </c>
      <c r="B166" t="s">
        <v>145</v>
      </c>
      <c r="C166" t="s">
        <v>316</v>
      </c>
      <c r="D166">
        <v>1155</v>
      </c>
      <c r="E166">
        <v>2010</v>
      </c>
    </row>
    <row r="167" spans="1:5" x14ac:dyDescent="0.35">
      <c r="A167" t="s">
        <v>129</v>
      </c>
      <c r="B167" t="s">
        <v>145</v>
      </c>
      <c r="C167" t="s">
        <v>317</v>
      </c>
      <c r="D167">
        <v>456</v>
      </c>
      <c r="E167">
        <v>2240</v>
      </c>
    </row>
    <row r="168" spans="1:5" x14ac:dyDescent="0.35">
      <c r="A168" t="s">
        <v>129</v>
      </c>
      <c r="B168" t="s">
        <v>145</v>
      </c>
      <c r="C168" t="s">
        <v>307</v>
      </c>
      <c r="D168">
        <v>177</v>
      </c>
      <c r="E168">
        <v>2790</v>
      </c>
    </row>
    <row r="169" spans="1:5" x14ac:dyDescent="0.35">
      <c r="A169" t="s">
        <v>129</v>
      </c>
      <c r="B169" t="s">
        <v>145</v>
      </c>
      <c r="C169" t="s">
        <v>308</v>
      </c>
      <c r="D169">
        <v>459</v>
      </c>
      <c r="E169">
        <v>5740</v>
      </c>
    </row>
    <row r="170" spans="1:5" x14ac:dyDescent="0.35">
      <c r="A170" t="s">
        <v>129</v>
      </c>
      <c r="B170" t="s">
        <v>145</v>
      </c>
      <c r="C170" t="s">
        <v>318</v>
      </c>
      <c r="D170">
        <v>726</v>
      </c>
      <c r="E170">
        <v>8050</v>
      </c>
    </row>
    <row r="171" spans="1:5" x14ac:dyDescent="0.35">
      <c r="A171" t="s">
        <v>129</v>
      </c>
      <c r="B171" t="s">
        <v>145</v>
      </c>
      <c r="C171" t="s">
        <v>319</v>
      </c>
      <c r="D171">
        <v>333</v>
      </c>
      <c r="E171">
        <v>855</v>
      </c>
    </row>
    <row r="172" spans="1:5" x14ac:dyDescent="0.35">
      <c r="A172" t="s">
        <v>129</v>
      </c>
      <c r="B172" t="s">
        <v>145</v>
      </c>
      <c r="C172" t="s">
        <v>320</v>
      </c>
      <c r="D172">
        <v>837</v>
      </c>
      <c r="E172">
        <v>1870</v>
      </c>
    </row>
    <row r="173" spans="1:5" x14ac:dyDescent="0.35">
      <c r="A173" t="s">
        <v>130</v>
      </c>
      <c r="B173" t="s">
        <v>146</v>
      </c>
      <c r="C173" t="s">
        <v>283</v>
      </c>
      <c r="D173">
        <v>4731</v>
      </c>
      <c r="E173">
        <v>10210</v>
      </c>
    </row>
    <row r="174" spans="1:5" x14ac:dyDescent="0.35">
      <c r="A174" t="s">
        <v>130</v>
      </c>
      <c r="B174" t="s">
        <v>146</v>
      </c>
      <c r="C174" t="s">
        <v>285</v>
      </c>
      <c r="D174">
        <v>63</v>
      </c>
      <c r="E174">
        <v>538</v>
      </c>
    </row>
    <row r="175" spans="1:5" x14ac:dyDescent="0.35">
      <c r="A175" t="s">
        <v>130</v>
      </c>
      <c r="B175" t="s">
        <v>146</v>
      </c>
      <c r="C175" t="s">
        <v>287</v>
      </c>
      <c r="D175">
        <v>978</v>
      </c>
      <c r="E175">
        <v>8360</v>
      </c>
    </row>
    <row r="176" spans="1:5" x14ac:dyDescent="0.35">
      <c r="A176" t="s">
        <v>130</v>
      </c>
      <c r="B176" t="s">
        <v>146</v>
      </c>
      <c r="C176" t="s">
        <v>289</v>
      </c>
      <c r="D176">
        <v>96</v>
      </c>
      <c r="E176">
        <v>725</v>
      </c>
    </row>
    <row r="177" spans="1:5" x14ac:dyDescent="0.35">
      <c r="A177" t="s">
        <v>130</v>
      </c>
      <c r="B177" t="s">
        <v>146</v>
      </c>
      <c r="C177" t="s">
        <v>291</v>
      </c>
      <c r="D177">
        <v>3018</v>
      </c>
      <c r="E177">
        <v>8050</v>
      </c>
    </row>
    <row r="178" spans="1:5" x14ac:dyDescent="0.35">
      <c r="A178" t="s">
        <v>130</v>
      </c>
      <c r="B178" t="s">
        <v>146</v>
      </c>
      <c r="C178" t="s">
        <v>293</v>
      </c>
      <c r="D178">
        <v>738</v>
      </c>
      <c r="E178">
        <v>3390</v>
      </c>
    </row>
    <row r="179" spans="1:5" x14ac:dyDescent="0.35">
      <c r="A179" t="s">
        <v>130</v>
      </c>
      <c r="B179" t="s">
        <v>146</v>
      </c>
      <c r="C179" t="s">
        <v>313</v>
      </c>
      <c r="D179">
        <v>1677</v>
      </c>
      <c r="E179">
        <v>11140</v>
      </c>
    </row>
    <row r="180" spans="1:5" x14ac:dyDescent="0.35">
      <c r="A180" t="s">
        <v>130</v>
      </c>
      <c r="B180" t="s">
        <v>146</v>
      </c>
      <c r="C180" t="s">
        <v>314</v>
      </c>
      <c r="D180">
        <v>1482</v>
      </c>
      <c r="E180">
        <v>12420</v>
      </c>
    </row>
    <row r="181" spans="1:5" x14ac:dyDescent="0.35">
      <c r="A181" t="s">
        <v>130</v>
      </c>
      <c r="B181" t="s">
        <v>146</v>
      </c>
      <c r="C181" t="s">
        <v>297</v>
      </c>
      <c r="D181">
        <v>840</v>
      </c>
      <c r="E181">
        <v>3800</v>
      </c>
    </row>
    <row r="182" spans="1:5" x14ac:dyDescent="0.35">
      <c r="A182" t="s">
        <v>130</v>
      </c>
      <c r="B182" t="s">
        <v>146</v>
      </c>
      <c r="C182" t="s">
        <v>315</v>
      </c>
      <c r="D182">
        <v>252</v>
      </c>
      <c r="E182">
        <v>1600</v>
      </c>
    </row>
    <row r="183" spans="1:5" x14ac:dyDescent="0.35">
      <c r="A183" t="s">
        <v>130</v>
      </c>
      <c r="B183" t="s">
        <v>146</v>
      </c>
      <c r="C183" t="s">
        <v>301</v>
      </c>
      <c r="D183">
        <v>1926</v>
      </c>
      <c r="E183">
        <v>1475</v>
      </c>
    </row>
    <row r="184" spans="1:5" x14ac:dyDescent="0.35">
      <c r="A184" t="s">
        <v>130</v>
      </c>
      <c r="B184" t="s">
        <v>146</v>
      </c>
      <c r="C184" t="s">
        <v>303</v>
      </c>
      <c r="D184">
        <v>5733</v>
      </c>
      <c r="E184">
        <v>1605</v>
      </c>
    </row>
    <row r="185" spans="1:5" x14ac:dyDescent="0.35">
      <c r="A185" t="s">
        <v>130</v>
      </c>
      <c r="B185" t="s">
        <v>146</v>
      </c>
      <c r="C185" t="s">
        <v>316</v>
      </c>
      <c r="D185">
        <v>2022</v>
      </c>
      <c r="E185">
        <v>5040</v>
      </c>
    </row>
    <row r="186" spans="1:5" x14ac:dyDescent="0.35">
      <c r="A186" t="s">
        <v>130</v>
      </c>
      <c r="B186" t="s">
        <v>146</v>
      </c>
      <c r="C186" t="s">
        <v>317</v>
      </c>
      <c r="D186">
        <v>813</v>
      </c>
      <c r="E186">
        <v>4580</v>
      </c>
    </row>
    <row r="187" spans="1:5" x14ac:dyDescent="0.35">
      <c r="A187" t="s">
        <v>130</v>
      </c>
      <c r="B187" t="s">
        <v>146</v>
      </c>
      <c r="C187" t="s">
        <v>307</v>
      </c>
      <c r="D187">
        <v>237</v>
      </c>
      <c r="E187">
        <v>4250</v>
      </c>
    </row>
    <row r="188" spans="1:5" x14ac:dyDescent="0.35">
      <c r="A188" t="s">
        <v>130</v>
      </c>
      <c r="B188" t="s">
        <v>146</v>
      </c>
      <c r="C188" t="s">
        <v>308</v>
      </c>
      <c r="D188">
        <v>486</v>
      </c>
      <c r="E188">
        <v>10030</v>
      </c>
    </row>
    <row r="189" spans="1:5" x14ac:dyDescent="0.35">
      <c r="A189" t="s">
        <v>130</v>
      </c>
      <c r="B189" t="s">
        <v>146</v>
      </c>
      <c r="C189" t="s">
        <v>318</v>
      </c>
      <c r="D189">
        <v>1110</v>
      </c>
      <c r="E189">
        <v>11410</v>
      </c>
    </row>
    <row r="190" spans="1:5" x14ac:dyDescent="0.35">
      <c r="A190" t="s">
        <v>130</v>
      </c>
      <c r="B190" t="s">
        <v>146</v>
      </c>
      <c r="C190" t="s">
        <v>319</v>
      </c>
      <c r="D190">
        <v>711</v>
      </c>
      <c r="E190">
        <v>3120</v>
      </c>
    </row>
    <row r="191" spans="1:5" x14ac:dyDescent="0.35">
      <c r="A191" t="s">
        <v>130</v>
      </c>
      <c r="B191" t="s">
        <v>146</v>
      </c>
      <c r="C191" t="s">
        <v>320</v>
      </c>
      <c r="D191">
        <v>1116</v>
      </c>
      <c r="E191">
        <v>3080</v>
      </c>
    </row>
    <row r="192" spans="1:5" x14ac:dyDescent="0.35">
      <c r="A192" t="s">
        <v>131</v>
      </c>
      <c r="B192" t="s">
        <v>147</v>
      </c>
      <c r="C192" t="s">
        <v>283</v>
      </c>
      <c r="D192">
        <v>4734</v>
      </c>
      <c r="E192">
        <v>8310</v>
      </c>
    </row>
    <row r="193" spans="1:5" x14ac:dyDescent="0.35">
      <c r="A193" t="s">
        <v>131</v>
      </c>
      <c r="B193" t="s">
        <v>147</v>
      </c>
      <c r="C193" t="s">
        <v>285</v>
      </c>
      <c r="D193">
        <v>21</v>
      </c>
      <c r="E193">
        <v>110</v>
      </c>
    </row>
    <row r="194" spans="1:5" x14ac:dyDescent="0.35">
      <c r="A194" t="s">
        <v>131</v>
      </c>
      <c r="B194" t="s">
        <v>147</v>
      </c>
      <c r="C194" t="s">
        <v>287</v>
      </c>
      <c r="D194">
        <v>456</v>
      </c>
      <c r="E194">
        <v>8400</v>
      </c>
    </row>
    <row r="195" spans="1:5" x14ac:dyDescent="0.35">
      <c r="A195" t="s">
        <v>131</v>
      </c>
      <c r="B195" t="s">
        <v>147</v>
      </c>
      <c r="C195" t="s">
        <v>289</v>
      </c>
      <c r="D195">
        <v>36</v>
      </c>
      <c r="E195">
        <v>238</v>
      </c>
    </row>
    <row r="196" spans="1:5" x14ac:dyDescent="0.35">
      <c r="A196" t="s">
        <v>131</v>
      </c>
      <c r="B196" t="s">
        <v>147</v>
      </c>
      <c r="C196" t="s">
        <v>291</v>
      </c>
      <c r="D196">
        <v>945</v>
      </c>
      <c r="E196">
        <v>3210</v>
      </c>
    </row>
    <row r="197" spans="1:5" x14ac:dyDescent="0.35">
      <c r="A197" t="s">
        <v>131</v>
      </c>
      <c r="B197" t="s">
        <v>147</v>
      </c>
      <c r="C197" t="s">
        <v>293</v>
      </c>
      <c r="D197">
        <v>318</v>
      </c>
      <c r="E197">
        <v>1700</v>
      </c>
    </row>
    <row r="198" spans="1:5" x14ac:dyDescent="0.35">
      <c r="A198" t="s">
        <v>131</v>
      </c>
      <c r="B198" t="s">
        <v>147</v>
      </c>
      <c r="C198" t="s">
        <v>313</v>
      </c>
      <c r="D198">
        <v>642</v>
      </c>
      <c r="E198">
        <v>4800</v>
      </c>
    </row>
    <row r="199" spans="1:5" x14ac:dyDescent="0.35">
      <c r="A199" t="s">
        <v>131</v>
      </c>
      <c r="B199" t="s">
        <v>147</v>
      </c>
      <c r="C199" t="s">
        <v>314</v>
      </c>
      <c r="D199">
        <v>447</v>
      </c>
      <c r="E199">
        <v>3140</v>
      </c>
    </row>
    <row r="200" spans="1:5" x14ac:dyDescent="0.35">
      <c r="A200" t="s">
        <v>131</v>
      </c>
      <c r="B200" t="s">
        <v>147</v>
      </c>
      <c r="C200" t="s">
        <v>297</v>
      </c>
      <c r="D200">
        <v>330</v>
      </c>
      <c r="E200">
        <v>2520</v>
      </c>
    </row>
    <row r="201" spans="1:5" x14ac:dyDescent="0.35">
      <c r="A201" t="s">
        <v>131</v>
      </c>
      <c r="B201" t="s">
        <v>147</v>
      </c>
      <c r="C201" t="s">
        <v>315</v>
      </c>
      <c r="D201">
        <v>48</v>
      </c>
      <c r="E201">
        <v>460</v>
      </c>
    </row>
    <row r="202" spans="1:5" x14ac:dyDescent="0.35">
      <c r="A202" t="s">
        <v>131</v>
      </c>
      <c r="B202" t="s">
        <v>147</v>
      </c>
      <c r="C202" t="s">
        <v>301</v>
      </c>
      <c r="D202">
        <v>918</v>
      </c>
      <c r="E202">
        <v>735</v>
      </c>
    </row>
    <row r="203" spans="1:5" x14ac:dyDescent="0.35">
      <c r="A203" t="s">
        <v>131</v>
      </c>
      <c r="B203" t="s">
        <v>147</v>
      </c>
      <c r="C203" t="s">
        <v>303</v>
      </c>
      <c r="D203">
        <v>2808</v>
      </c>
      <c r="E203">
        <v>540</v>
      </c>
    </row>
    <row r="204" spans="1:5" x14ac:dyDescent="0.35">
      <c r="A204" t="s">
        <v>131</v>
      </c>
      <c r="B204" t="s">
        <v>147</v>
      </c>
      <c r="C204" t="s">
        <v>316</v>
      </c>
      <c r="D204">
        <v>459</v>
      </c>
      <c r="E204">
        <v>1790</v>
      </c>
    </row>
    <row r="205" spans="1:5" x14ac:dyDescent="0.35">
      <c r="A205" t="s">
        <v>131</v>
      </c>
      <c r="B205" t="s">
        <v>147</v>
      </c>
      <c r="C205" t="s">
        <v>317</v>
      </c>
      <c r="D205">
        <v>228</v>
      </c>
      <c r="E205">
        <v>960</v>
      </c>
    </row>
    <row r="206" spans="1:5" x14ac:dyDescent="0.35">
      <c r="A206" t="s">
        <v>131</v>
      </c>
      <c r="B206" t="s">
        <v>147</v>
      </c>
      <c r="C206" t="s">
        <v>307</v>
      </c>
      <c r="D206">
        <v>129</v>
      </c>
      <c r="E206">
        <v>1590</v>
      </c>
    </row>
    <row r="207" spans="1:5" x14ac:dyDescent="0.35">
      <c r="A207" t="s">
        <v>131</v>
      </c>
      <c r="B207" t="s">
        <v>147</v>
      </c>
      <c r="C207" t="s">
        <v>308</v>
      </c>
      <c r="D207">
        <v>228</v>
      </c>
      <c r="E207">
        <v>3270</v>
      </c>
    </row>
    <row r="208" spans="1:5" x14ac:dyDescent="0.35">
      <c r="A208" t="s">
        <v>131</v>
      </c>
      <c r="B208" t="s">
        <v>147</v>
      </c>
      <c r="C208" t="s">
        <v>318</v>
      </c>
      <c r="D208">
        <v>366</v>
      </c>
      <c r="E208">
        <v>4540</v>
      </c>
    </row>
    <row r="209" spans="1:5" x14ac:dyDescent="0.35">
      <c r="A209" t="s">
        <v>131</v>
      </c>
      <c r="B209" t="s">
        <v>147</v>
      </c>
      <c r="C209" t="s">
        <v>319</v>
      </c>
      <c r="D209">
        <v>243</v>
      </c>
      <c r="E209">
        <v>750</v>
      </c>
    </row>
    <row r="210" spans="1:5" x14ac:dyDescent="0.35">
      <c r="A210" t="s">
        <v>131</v>
      </c>
      <c r="B210" t="s">
        <v>147</v>
      </c>
      <c r="C210" t="s">
        <v>320</v>
      </c>
      <c r="D210">
        <v>576</v>
      </c>
      <c r="E210">
        <v>1670</v>
      </c>
    </row>
    <row r="211" spans="1:5" x14ac:dyDescent="0.35">
      <c r="A211" t="s">
        <v>132</v>
      </c>
      <c r="B211" t="s">
        <v>148</v>
      </c>
      <c r="C211" t="s">
        <v>283</v>
      </c>
      <c r="D211">
        <v>1860</v>
      </c>
      <c r="E211">
        <v>5250</v>
      </c>
    </row>
    <row r="212" spans="1:5" x14ac:dyDescent="0.35">
      <c r="A212" t="s">
        <v>132</v>
      </c>
      <c r="B212" t="s">
        <v>148</v>
      </c>
      <c r="C212" t="s">
        <v>285</v>
      </c>
      <c r="D212">
        <v>15</v>
      </c>
      <c r="E212">
        <v>30</v>
      </c>
    </row>
    <row r="213" spans="1:5" x14ac:dyDescent="0.35">
      <c r="A213" t="s">
        <v>132</v>
      </c>
      <c r="B213" t="s">
        <v>148</v>
      </c>
      <c r="C213" t="s">
        <v>287</v>
      </c>
      <c r="D213">
        <v>312</v>
      </c>
      <c r="E213">
        <v>2330</v>
      </c>
    </row>
    <row r="214" spans="1:5" x14ac:dyDescent="0.35">
      <c r="A214" t="s">
        <v>132</v>
      </c>
      <c r="B214" t="s">
        <v>148</v>
      </c>
      <c r="C214" t="s">
        <v>289</v>
      </c>
      <c r="D214">
        <v>24</v>
      </c>
      <c r="E214">
        <v>100</v>
      </c>
    </row>
    <row r="215" spans="1:5" x14ac:dyDescent="0.35">
      <c r="A215" t="s">
        <v>132</v>
      </c>
      <c r="B215" t="s">
        <v>148</v>
      </c>
      <c r="C215" t="s">
        <v>291</v>
      </c>
      <c r="D215">
        <v>714</v>
      </c>
      <c r="E215">
        <v>1190</v>
      </c>
    </row>
    <row r="216" spans="1:5" x14ac:dyDescent="0.35">
      <c r="A216" t="s">
        <v>132</v>
      </c>
      <c r="B216" t="s">
        <v>148</v>
      </c>
      <c r="C216" t="s">
        <v>293</v>
      </c>
      <c r="D216">
        <v>156</v>
      </c>
      <c r="E216">
        <v>470</v>
      </c>
    </row>
    <row r="217" spans="1:5" x14ac:dyDescent="0.35">
      <c r="A217" t="s">
        <v>132</v>
      </c>
      <c r="B217" t="s">
        <v>148</v>
      </c>
      <c r="C217" t="s">
        <v>313</v>
      </c>
      <c r="D217">
        <v>333</v>
      </c>
      <c r="E217">
        <v>2310</v>
      </c>
    </row>
    <row r="218" spans="1:5" x14ac:dyDescent="0.35">
      <c r="A218" t="s">
        <v>132</v>
      </c>
      <c r="B218" t="s">
        <v>148</v>
      </c>
      <c r="C218" t="s">
        <v>314</v>
      </c>
      <c r="D218">
        <v>306</v>
      </c>
      <c r="E218">
        <v>1610</v>
      </c>
    </row>
    <row r="219" spans="1:5" x14ac:dyDescent="0.35">
      <c r="A219" t="s">
        <v>132</v>
      </c>
      <c r="B219" t="s">
        <v>148</v>
      </c>
      <c r="C219" t="s">
        <v>297</v>
      </c>
      <c r="D219">
        <v>186</v>
      </c>
      <c r="E219">
        <v>760</v>
      </c>
    </row>
    <row r="220" spans="1:5" x14ac:dyDescent="0.35">
      <c r="A220" t="s">
        <v>132</v>
      </c>
      <c r="B220" t="s">
        <v>148</v>
      </c>
      <c r="C220" t="s">
        <v>315</v>
      </c>
      <c r="D220">
        <v>27</v>
      </c>
      <c r="E220">
        <v>210</v>
      </c>
    </row>
    <row r="221" spans="1:5" x14ac:dyDescent="0.35">
      <c r="A221" t="s">
        <v>132</v>
      </c>
      <c r="B221" t="s">
        <v>148</v>
      </c>
      <c r="C221" t="s">
        <v>301</v>
      </c>
      <c r="D221">
        <v>204</v>
      </c>
      <c r="E221">
        <v>190</v>
      </c>
    </row>
    <row r="222" spans="1:5" x14ac:dyDescent="0.35">
      <c r="A222" t="s">
        <v>132</v>
      </c>
      <c r="B222" t="s">
        <v>148</v>
      </c>
      <c r="C222" t="s">
        <v>303</v>
      </c>
      <c r="D222">
        <v>1203</v>
      </c>
      <c r="E222">
        <v>280</v>
      </c>
    </row>
    <row r="223" spans="1:5" x14ac:dyDescent="0.35">
      <c r="A223" t="s">
        <v>132</v>
      </c>
      <c r="B223" t="s">
        <v>148</v>
      </c>
      <c r="C223" t="s">
        <v>316</v>
      </c>
      <c r="D223">
        <v>462</v>
      </c>
      <c r="E223">
        <v>890</v>
      </c>
    </row>
    <row r="224" spans="1:5" x14ac:dyDescent="0.35">
      <c r="A224" t="s">
        <v>132</v>
      </c>
      <c r="B224" t="s">
        <v>148</v>
      </c>
      <c r="C224" t="s">
        <v>317</v>
      </c>
      <c r="D224">
        <v>177</v>
      </c>
      <c r="E224">
        <v>630</v>
      </c>
    </row>
    <row r="225" spans="1:5" x14ac:dyDescent="0.35">
      <c r="A225" t="s">
        <v>132</v>
      </c>
      <c r="B225" t="s">
        <v>148</v>
      </c>
      <c r="C225" t="s">
        <v>307</v>
      </c>
      <c r="D225">
        <v>33</v>
      </c>
      <c r="E225">
        <v>300</v>
      </c>
    </row>
    <row r="226" spans="1:5" x14ac:dyDescent="0.35">
      <c r="A226" t="s">
        <v>132</v>
      </c>
      <c r="B226" t="s">
        <v>148</v>
      </c>
      <c r="C226" t="s">
        <v>308</v>
      </c>
      <c r="D226">
        <v>111</v>
      </c>
      <c r="E226">
        <v>1250</v>
      </c>
    </row>
    <row r="227" spans="1:5" x14ac:dyDescent="0.35">
      <c r="A227" t="s">
        <v>132</v>
      </c>
      <c r="B227" t="s">
        <v>148</v>
      </c>
      <c r="C227" t="s">
        <v>318</v>
      </c>
      <c r="D227">
        <v>180</v>
      </c>
      <c r="E227">
        <v>1190</v>
      </c>
    </row>
    <row r="228" spans="1:5" x14ac:dyDescent="0.35">
      <c r="A228" t="s">
        <v>132</v>
      </c>
      <c r="B228" t="s">
        <v>148</v>
      </c>
      <c r="C228" t="s">
        <v>319</v>
      </c>
      <c r="D228">
        <v>120</v>
      </c>
      <c r="E228">
        <v>360</v>
      </c>
    </row>
    <row r="229" spans="1:5" x14ac:dyDescent="0.35">
      <c r="A229" t="s">
        <v>132</v>
      </c>
      <c r="B229" t="s">
        <v>148</v>
      </c>
      <c r="C229" t="s">
        <v>320</v>
      </c>
      <c r="D229">
        <v>231</v>
      </c>
      <c r="E229">
        <v>510</v>
      </c>
    </row>
    <row r="230" spans="1:5" x14ac:dyDescent="0.35">
      <c r="A230" t="s">
        <v>133</v>
      </c>
      <c r="B230" t="s">
        <v>149</v>
      </c>
      <c r="C230" t="s">
        <v>283</v>
      </c>
      <c r="D230">
        <v>4314</v>
      </c>
      <c r="E230">
        <v>3960</v>
      </c>
    </row>
    <row r="231" spans="1:5" x14ac:dyDescent="0.35">
      <c r="A231" t="s">
        <v>133</v>
      </c>
      <c r="B231" t="s">
        <v>149</v>
      </c>
      <c r="C231" t="s">
        <v>285</v>
      </c>
      <c r="D231">
        <v>198</v>
      </c>
      <c r="E231">
        <v>1160</v>
      </c>
    </row>
    <row r="232" spans="1:5" x14ac:dyDescent="0.35">
      <c r="A232" t="s">
        <v>133</v>
      </c>
      <c r="B232" t="s">
        <v>149</v>
      </c>
      <c r="C232" t="s">
        <v>287</v>
      </c>
      <c r="D232">
        <v>579</v>
      </c>
      <c r="E232">
        <v>8670</v>
      </c>
    </row>
    <row r="233" spans="1:5" x14ac:dyDescent="0.35">
      <c r="A233" t="s">
        <v>133</v>
      </c>
      <c r="B233" t="s">
        <v>149</v>
      </c>
      <c r="C233" t="s">
        <v>289</v>
      </c>
      <c r="D233">
        <v>51</v>
      </c>
      <c r="E233">
        <v>570</v>
      </c>
    </row>
    <row r="234" spans="1:5" x14ac:dyDescent="0.35">
      <c r="A234" t="s">
        <v>133</v>
      </c>
      <c r="B234" t="s">
        <v>149</v>
      </c>
      <c r="C234" t="s">
        <v>291</v>
      </c>
      <c r="D234">
        <v>1251</v>
      </c>
      <c r="E234">
        <v>3960</v>
      </c>
    </row>
    <row r="235" spans="1:5" x14ac:dyDescent="0.35">
      <c r="A235" t="s">
        <v>133</v>
      </c>
      <c r="B235" t="s">
        <v>149</v>
      </c>
      <c r="C235" t="s">
        <v>293</v>
      </c>
      <c r="D235">
        <v>378</v>
      </c>
      <c r="E235">
        <v>1640</v>
      </c>
    </row>
    <row r="236" spans="1:5" x14ac:dyDescent="0.35">
      <c r="A236" t="s">
        <v>133</v>
      </c>
      <c r="B236" t="s">
        <v>149</v>
      </c>
      <c r="C236" t="s">
        <v>313</v>
      </c>
      <c r="D236">
        <v>795</v>
      </c>
      <c r="E236">
        <v>5010</v>
      </c>
    </row>
    <row r="237" spans="1:5" x14ac:dyDescent="0.35">
      <c r="A237" t="s">
        <v>133</v>
      </c>
      <c r="B237" t="s">
        <v>149</v>
      </c>
      <c r="C237" t="s">
        <v>314</v>
      </c>
      <c r="D237">
        <v>450</v>
      </c>
      <c r="E237">
        <v>3130</v>
      </c>
    </row>
    <row r="238" spans="1:5" x14ac:dyDescent="0.35">
      <c r="A238" t="s">
        <v>133</v>
      </c>
      <c r="B238" t="s">
        <v>149</v>
      </c>
      <c r="C238" t="s">
        <v>297</v>
      </c>
      <c r="D238">
        <v>375</v>
      </c>
      <c r="E238">
        <v>2490</v>
      </c>
    </row>
    <row r="239" spans="1:5" x14ac:dyDescent="0.35">
      <c r="A239" t="s">
        <v>133</v>
      </c>
      <c r="B239" t="s">
        <v>149</v>
      </c>
      <c r="C239" t="s">
        <v>315</v>
      </c>
      <c r="D239">
        <v>63</v>
      </c>
      <c r="E239">
        <v>545</v>
      </c>
    </row>
    <row r="240" spans="1:5" x14ac:dyDescent="0.35">
      <c r="A240" t="s">
        <v>133</v>
      </c>
      <c r="B240" t="s">
        <v>149</v>
      </c>
      <c r="C240" t="s">
        <v>301</v>
      </c>
      <c r="D240">
        <v>1071</v>
      </c>
      <c r="E240">
        <v>825</v>
      </c>
    </row>
    <row r="241" spans="1:5" x14ac:dyDescent="0.35">
      <c r="A241" t="s">
        <v>133</v>
      </c>
      <c r="B241" t="s">
        <v>149</v>
      </c>
      <c r="C241" t="s">
        <v>303</v>
      </c>
      <c r="D241">
        <v>2781</v>
      </c>
      <c r="E241">
        <v>715</v>
      </c>
    </row>
    <row r="242" spans="1:5" x14ac:dyDescent="0.35">
      <c r="A242" t="s">
        <v>133</v>
      </c>
      <c r="B242" t="s">
        <v>149</v>
      </c>
      <c r="C242" t="s">
        <v>316</v>
      </c>
      <c r="D242">
        <v>882</v>
      </c>
      <c r="E242">
        <v>2490</v>
      </c>
    </row>
    <row r="243" spans="1:5" x14ac:dyDescent="0.35">
      <c r="A243" t="s">
        <v>133</v>
      </c>
      <c r="B243" t="s">
        <v>149</v>
      </c>
      <c r="C243" t="s">
        <v>317</v>
      </c>
      <c r="D243">
        <v>267</v>
      </c>
      <c r="E243">
        <v>2160</v>
      </c>
    </row>
    <row r="244" spans="1:5" x14ac:dyDescent="0.35">
      <c r="A244" t="s">
        <v>133</v>
      </c>
      <c r="B244" t="s">
        <v>149</v>
      </c>
      <c r="C244" t="s">
        <v>307</v>
      </c>
      <c r="D244">
        <v>108</v>
      </c>
      <c r="E244">
        <v>1580</v>
      </c>
    </row>
    <row r="245" spans="1:5" x14ac:dyDescent="0.35">
      <c r="A245" t="s">
        <v>133</v>
      </c>
      <c r="B245" t="s">
        <v>149</v>
      </c>
      <c r="C245" t="s">
        <v>308</v>
      </c>
      <c r="D245">
        <v>273</v>
      </c>
      <c r="E245">
        <v>3800</v>
      </c>
    </row>
    <row r="246" spans="1:5" x14ac:dyDescent="0.35">
      <c r="A246" t="s">
        <v>133</v>
      </c>
      <c r="B246" t="s">
        <v>149</v>
      </c>
      <c r="C246" t="s">
        <v>318</v>
      </c>
      <c r="D246">
        <v>483</v>
      </c>
      <c r="E246">
        <v>5650</v>
      </c>
    </row>
    <row r="247" spans="1:5" x14ac:dyDescent="0.35">
      <c r="A247" t="s">
        <v>133</v>
      </c>
      <c r="B247" t="s">
        <v>149</v>
      </c>
      <c r="C247" t="s">
        <v>319</v>
      </c>
      <c r="D247">
        <v>237</v>
      </c>
      <c r="E247">
        <v>820</v>
      </c>
    </row>
    <row r="248" spans="1:5" x14ac:dyDescent="0.35">
      <c r="A248" t="s">
        <v>133</v>
      </c>
      <c r="B248" t="s">
        <v>149</v>
      </c>
      <c r="C248" t="s">
        <v>320</v>
      </c>
      <c r="D248">
        <v>645</v>
      </c>
      <c r="E248">
        <v>1790</v>
      </c>
    </row>
    <row r="249" spans="1:5" x14ac:dyDescent="0.35">
      <c r="A249" t="s">
        <v>135</v>
      </c>
      <c r="B249" t="s">
        <v>151</v>
      </c>
      <c r="C249" t="s">
        <v>283</v>
      </c>
      <c r="D249">
        <v>2376</v>
      </c>
      <c r="E249">
        <v>3270</v>
      </c>
    </row>
    <row r="250" spans="1:5" x14ac:dyDescent="0.35">
      <c r="A250" t="s">
        <v>135</v>
      </c>
      <c r="B250" t="s">
        <v>151</v>
      </c>
      <c r="C250" t="s">
        <v>285</v>
      </c>
      <c r="D250">
        <v>90</v>
      </c>
      <c r="E250">
        <v>340</v>
      </c>
    </row>
    <row r="251" spans="1:5" x14ac:dyDescent="0.35">
      <c r="A251" t="s">
        <v>135</v>
      </c>
      <c r="B251" t="s">
        <v>151</v>
      </c>
      <c r="C251" t="s">
        <v>287</v>
      </c>
      <c r="D251">
        <v>1731</v>
      </c>
      <c r="E251">
        <v>13020</v>
      </c>
    </row>
    <row r="252" spans="1:5" x14ac:dyDescent="0.35">
      <c r="A252" t="s">
        <v>135</v>
      </c>
      <c r="B252" t="s">
        <v>151</v>
      </c>
      <c r="C252" t="s">
        <v>289</v>
      </c>
      <c r="D252">
        <v>165</v>
      </c>
      <c r="E252">
        <v>1860</v>
      </c>
    </row>
    <row r="253" spans="1:5" x14ac:dyDescent="0.35">
      <c r="A253" t="s">
        <v>135</v>
      </c>
      <c r="B253" t="s">
        <v>151</v>
      </c>
      <c r="C253" t="s">
        <v>291</v>
      </c>
      <c r="D253">
        <v>5400</v>
      </c>
      <c r="E253">
        <v>12700</v>
      </c>
    </row>
    <row r="254" spans="1:5" x14ac:dyDescent="0.35">
      <c r="A254" t="s">
        <v>135</v>
      </c>
      <c r="B254" t="s">
        <v>151</v>
      </c>
      <c r="C254" t="s">
        <v>293</v>
      </c>
      <c r="D254">
        <v>1548</v>
      </c>
      <c r="E254">
        <v>8160</v>
      </c>
    </row>
    <row r="255" spans="1:5" x14ac:dyDescent="0.35">
      <c r="A255" t="s">
        <v>135</v>
      </c>
      <c r="B255" t="s">
        <v>151</v>
      </c>
      <c r="C255" t="s">
        <v>313</v>
      </c>
      <c r="D255">
        <v>3348</v>
      </c>
      <c r="E255">
        <v>21140</v>
      </c>
    </row>
    <row r="256" spans="1:5" x14ac:dyDescent="0.35">
      <c r="A256" t="s">
        <v>135</v>
      </c>
      <c r="B256" t="s">
        <v>151</v>
      </c>
      <c r="C256" t="s">
        <v>314</v>
      </c>
      <c r="D256">
        <v>2067</v>
      </c>
      <c r="E256">
        <v>16880</v>
      </c>
    </row>
    <row r="257" spans="1:5" x14ac:dyDescent="0.35">
      <c r="A257" t="s">
        <v>135</v>
      </c>
      <c r="B257" t="s">
        <v>151</v>
      </c>
      <c r="C257" t="s">
        <v>297</v>
      </c>
      <c r="D257">
        <v>1848</v>
      </c>
      <c r="E257">
        <v>7860</v>
      </c>
    </row>
    <row r="258" spans="1:5" x14ac:dyDescent="0.35">
      <c r="A258" t="s">
        <v>135</v>
      </c>
      <c r="B258" t="s">
        <v>151</v>
      </c>
      <c r="C258" t="s">
        <v>315</v>
      </c>
      <c r="D258">
        <v>1197</v>
      </c>
      <c r="E258">
        <v>5900</v>
      </c>
    </row>
    <row r="259" spans="1:5" x14ac:dyDescent="0.35">
      <c r="A259" t="s">
        <v>135</v>
      </c>
      <c r="B259" t="s">
        <v>151</v>
      </c>
      <c r="C259" t="s">
        <v>301</v>
      </c>
      <c r="D259">
        <v>3639</v>
      </c>
      <c r="E259">
        <v>11807</v>
      </c>
    </row>
    <row r="260" spans="1:5" x14ac:dyDescent="0.35">
      <c r="A260" t="s">
        <v>135</v>
      </c>
      <c r="B260" t="s">
        <v>151</v>
      </c>
      <c r="C260" t="s">
        <v>303</v>
      </c>
      <c r="D260">
        <v>10020</v>
      </c>
      <c r="E260">
        <v>2645</v>
      </c>
    </row>
    <row r="261" spans="1:5" x14ac:dyDescent="0.35">
      <c r="A261" t="s">
        <v>135</v>
      </c>
      <c r="B261" t="s">
        <v>151</v>
      </c>
      <c r="C261" t="s">
        <v>316</v>
      </c>
      <c r="D261">
        <v>10368</v>
      </c>
      <c r="E261">
        <v>28800</v>
      </c>
    </row>
    <row r="262" spans="1:5" x14ac:dyDescent="0.35">
      <c r="A262" t="s">
        <v>135</v>
      </c>
      <c r="B262" t="s">
        <v>151</v>
      </c>
      <c r="C262" t="s">
        <v>317</v>
      </c>
      <c r="D262">
        <v>2037</v>
      </c>
      <c r="E262">
        <v>11805</v>
      </c>
    </row>
    <row r="263" spans="1:5" x14ac:dyDescent="0.35">
      <c r="A263" t="s">
        <v>135</v>
      </c>
      <c r="B263" t="s">
        <v>151</v>
      </c>
      <c r="C263" t="s">
        <v>307</v>
      </c>
      <c r="D263">
        <v>510</v>
      </c>
      <c r="E263">
        <v>33610</v>
      </c>
    </row>
    <row r="264" spans="1:5" x14ac:dyDescent="0.35">
      <c r="A264" t="s">
        <v>135</v>
      </c>
      <c r="B264" t="s">
        <v>151</v>
      </c>
      <c r="C264" t="s">
        <v>308</v>
      </c>
      <c r="D264">
        <v>1206</v>
      </c>
      <c r="E264">
        <v>21520</v>
      </c>
    </row>
    <row r="265" spans="1:5" x14ac:dyDescent="0.35">
      <c r="A265" t="s">
        <v>135</v>
      </c>
      <c r="B265" t="s">
        <v>151</v>
      </c>
      <c r="C265" t="s">
        <v>318</v>
      </c>
      <c r="D265">
        <v>2337</v>
      </c>
      <c r="E265">
        <v>25630</v>
      </c>
    </row>
    <row r="266" spans="1:5" x14ac:dyDescent="0.35">
      <c r="A266" t="s">
        <v>135</v>
      </c>
      <c r="B266" t="s">
        <v>151</v>
      </c>
      <c r="C266" t="s">
        <v>319</v>
      </c>
      <c r="D266">
        <v>1260</v>
      </c>
      <c r="E266">
        <v>5845</v>
      </c>
    </row>
    <row r="267" spans="1:5" x14ac:dyDescent="0.35">
      <c r="A267" t="s">
        <v>135</v>
      </c>
      <c r="B267" t="s">
        <v>151</v>
      </c>
      <c r="C267" t="s">
        <v>320</v>
      </c>
      <c r="D267">
        <v>2739</v>
      </c>
      <c r="E267">
        <v>8820</v>
      </c>
    </row>
    <row r="268" spans="1:5" x14ac:dyDescent="0.35">
      <c r="A268" t="s">
        <v>134</v>
      </c>
      <c r="B268" t="s">
        <v>150</v>
      </c>
      <c r="C268" t="s">
        <v>283</v>
      </c>
      <c r="D268">
        <v>12153</v>
      </c>
      <c r="E268">
        <v>16970</v>
      </c>
    </row>
    <row r="269" spans="1:5" x14ac:dyDescent="0.35">
      <c r="A269" t="s">
        <v>134</v>
      </c>
      <c r="B269" t="s">
        <v>150</v>
      </c>
      <c r="C269" t="s">
        <v>285</v>
      </c>
      <c r="D269">
        <v>99</v>
      </c>
      <c r="E269">
        <v>1352</v>
      </c>
    </row>
    <row r="270" spans="1:5" x14ac:dyDescent="0.35">
      <c r="A270" t="s">
        <v>134</v>
      </c>
      <c r="B270" t="s">
        <v>150</v>
      </c>
      <c r="C270" t="s">
        <v>287</v>
      </c>
      <c r="D270">
        <v>2160</v>
      </c>
      <c r="E270">
        <v>22140</v>
      </c>
    </row>
    <row r="271" spans="1:5" x14ac:dyDescent="0.35">
      <c r="A271" t="s">
        <v>134</v>
      </c>
      <c r="B271" t="s">
        <v>150</v>
      </c>
      <c r="C271" t="s">
        <v>289</v>
      </c>
      <c r="D271">
        <v>171</v>
      </c>
      <c r="E271">
        <v>1940</v>
      </c>
    </row>
    <row r="272" spans="1:5" x14ac:dyDescent="0.35">
      <c r="A272" t="s">
        <v>134</v>
      </c>
      <c r="B272" t="s">
        <v>150</v>
      </c>
      <c r="C272" t="s">
        <v>291</v>
      </c>
      <c r="D272">
        <v>4989</v>
      </c>
      <c r="E272">
        <v>12110</v>
      </c>
    </row>
    <row r="273" spans="1:5" x14ac:dyDescent="0.35">
      <c r="A273" t="s">
        <v>134</v>
      </c>
      <c r="B273" t="s">
        <v>150</v>
      </c>
      <c r="C273" t="s">
        <v>293</v>
      </c>
      <c r="D273">
        <v>1479</v>
      </c>
      <c r="E273">
        <v>7150</v>
      </c>
    </row>
    <row r="274" spans="1:5" x14ac:dyDescent="0.35">
      <c r="A274" t="s">
        <v>134</v>
      </c>
      <c r="B274" t="s">
        <v>150</v>
      </c>
      <c r="C274" t="s">
        <v>313</v>
      </c>
      <c r="D274">
        <v>3075</v>
      </c>
      <c r="E274">
        <v>17800</v>
      </c>
    </row>
    <row r="275" spans="1:5" x14ac:dyDescent="0.35">
      <c r="A275" t="s">
        <v>134</v>
      </c>
      <c r="B275" t="s">
        <v>150</v>
      </c>
      <c r="C275" t="s">
        <v>314</v>
      </c>
      <c r="D275">
        <v>1905</v>
      </c>
      <c r="E275">
        <v>12260</v>
      </c>
    </row>
    <row r="276" spans="1:5" x14ac:dyDescent="0.35">
      <c r="A276" t="s">
        <v>134</v>
      </c>
      <c r="B276" t="s">
        <v>150</v>
      </c>
      <c r="C276" t="s">
        <v>297</v>
      </c>
      <c r="D276">
        <v>1347</v>
      </c>
      <c r="E276">
        <v>5060</v>
      </c>
    </row>
    <row r="277" spans="1:5" x14ac:dyDescent="0.35">
      <c r="A277" t="s">
        <v>134</v>
      </c>
      <c r="B277" t="s">
        <v>150</v>
      </c>
      <c r="C277" t="s">
        <v>315</v>
      </c>
      <c r="D277">
        <v>252</v>
      </c>
      <c r="E277">
        <v>1725</v>
      </c>
    </row>
    <row r="278" spans="1:5" x14ac:dyDescent="0.35">
      <c r="A278" t="s">
        <v>134</v>
      </c>
      <c r="B278" t="s">
        <v>150</v>
      </c>
      <c r="C278" t="s">
        <v>301</v>
      </c>
      <c r="D278">
        <v>2922</v>
      </c>
      <c r="E278">
        <v>2440</v>
      </c>
    </row>
    <row r="279" spans="1:5" x14ac:dyDescent="0.35">
      <c r="A279" t="s">
        <v>134</v>
      </c>
      <c r="B279" t="s">
        <v>150</v>
      </c>
      <c r="C279" t="s">
        <v>303</v>
      </c>
      <c r="D279">
        <v>10431</v>
      </c>
      <c r="E279">
        <v>2295</v>
      </c>
    </row>
    <row r="280" spans="1:5" x14ac:dyDescent="0.35">
      <c r="A280" t="s">
        <v>134</v>
      </c>
      <c r="B280" t="s">
        <v>150</v>
      </c>
      <c r="C280" t="s">
        <v>316</v>
      </c>
      <c r="D280">
        <v>3603</v>
      </c>
      <c r="E280">
        <v>11250</v>
      </c>
    </row>
    <row r="281" spans="1:5" x14ac:dyDescent="0.35">
      <c r="A281" t="s">
        <v>134</v>
      </c>
      <c r="B281" t="s">
        <v>150</v>
      </c>
      <c r="C281" t="s">
        <v>317</v>
      </c>
      <c r="D281">
        <v>1341</v>
      </c>
      <c r="E281">
        <v>5678</v>
      </c>
    </row>
    <row r="282" spans="1:5" x14ac:dyDescent="0.35">
      <c r="A282" t="s">
        <v>134</v>
      </c>
      <c r="B282" t="s">
        <v>150</v>
      </c>
      <c r="C282" t="s">
        <v>307</v>
      </c>
      <c r="D282">
        <v>357</v>
      </c>
      <c r="E282">
        <v>8350</v>
      </c>
    </row>
    <row r="283" spans="1:5" x14ac:dyDescent="0.35">
      <c r="A283" t="s">
        <v>134</v>
      </c>
      <c r="B283" t="s">
        <v>150</v>
      </c>
      <c r="C283" t="s">
        <v>308</v>
      </c>
      <c r="D283">
        <v>1038</v>
      </c>
      <c r="E283">
        <v>16330</v>
      </c>
    </row>
    <row r="284" spans="1:5" x14ac:dyDescent="0.35">
      <c r="A284" t="s">
        <v>134</v>
      </c>
      <c r="B284" t="s">
        <v>150</v>
      </c>
      <c r="C284" t="s">
        <v>318</v>
      </c>
      <c r="D284">
        <v>1872</v>
      </c>
      <c r="E284">
        <v>19990</v>
      </c>
    </row>
    <row r="285" spans="1:5" x14ac:dyDescent="0.35">
      <c r="A285" t="s">
        <v>134</v>
      </c>
      <c r="B285" t="s">
        <v>150</v>
      </c>
      <c r="C285" t="s">
        <v>319</v>
      </c>
      <c r="D285">
        <v>1017</v>
      </c>
      <c r="E285">
        <v>3910</v>
      </c>
    </row>
    <row r="286" spans="1:5" x14ac:dyDescent="0.35">
      <c r="A286" t="s">
        <v>134</v>
      </c>
      <c r="B286" t="s">
        <v>150</v>
      </c>
      <c r="C286" t="s">
        <v>320</v>
      </c>
      <c r="D286">
        <v>2154</v>
      </c>
      <c r="E286">
        <v>5835</v>
      </c>
    </row>
    <row r="287" spans="1:5" x14ac:dyDescent="0.35">
      <c r="A287" t="s">
        <v>136</v>
      </c>
      <c r="B287" t="s">
        <v>152</v>
      </c>
      <c r="C287" t="s">
        <v>283</v>
      </c>
      <c r="D287">
        <v>993</v>
      </c>
      <c r="E287">
        <v>1310</v>
      </c>
    </row>
    <row r="288" spans="1:5" x14ac:dyDescent="0.35">
      <c r="A288" t="s">
        <v>136</v>
      </c>
      <c r="B288" t="s">
        <v>152</v>
      </c>
      <c r="C288" t="s">
        <v>285</v>
      </c>
      <c r="D288">
        <v>90</v>
      </c>
      <c r="E288">
        <v>865</v>
      </c>
    </row>
    <row r="289" spans="1:5" x14ac:dyDescent="0.35">
      <c r="A289" t="s">
        <v>136</v>
      </c>
      <c r="B289" t="s">
        <v>152</v>
      </c>
      <c r="C289" t="s">
        <v>287</v>
      </c>
      <c r="D289">
        <v>177</v>
      </c>
      <c r="E289">
        <v>1720</v>
      </c>
    </row>
    <row r="290" spans="1:5" x14ac:dyDescent="0.35">
      <c r="A290" t="s">
        <v>136</v>
      </c>
      <c r="B290" t="s">
        <v>152</v>
      </c>
      <c r="C290" t="s">
        <v>289</v>
      </c>
      <c r="D290">
        <v>18</v>
      </c>
    </row>
    <row r="291" spans="1:5" x14ac:dyDescent="0.35">
      <c r="A291" t="s">
        <v>136</v>
      </c>
      <c r="B291" t="s">
        <v>152</v>
      </c>
      <c r="C291" t="s">
        <v>291</v>
      </c>
      <c r="D291">
        <v>393</v>
      </c>
      <c r="E291">
        <v>1510</v>
      </c>
    </row>
    <row r="292" spans="1:5" x14ac:dyDescent="0.35">
      <c r="A292" t="s">
        <v>136</v>
      </c>
      <c r="B292" t="s">
        <v>152</v>
      </c>
      <c r="C292" t="s">
        <v>293</v>
      </c>
      <c r="D292">
        <v>93</v>
      </c>
      <c r="E292">
        <v>370</v>
      </c>
    </row>
    <row r="293" spans="1:5" x14ac:dyDescent="0.35">
      <c r="A293" t="s">
        <v>136</v>
      </c>
      <c r="B293" t="s">
        <v>152</v>
      </c>
      <c r="C293" t="s">
        <v>313</v>
      </c>
      <c r="D293">
        <v>258</v>
      </c>
      <c r="E293">
        <v>1600</v>
      </c>
    </row>
    <row r="294" spans="1:5" x14ac:dyDescent="0.35">
      <c r="A294" t="s">
        <v>136</v>
      </c>
      <c r="B294" t="s">
        <v>152</v>
      </c>
      <c r="C294" t="s">
        <v>314</v>
      </c>
      <c r="D294">
        <v>315</v>
      </c>
      <c r="E294">
        <v>1930</v>
      </c>
    </row>
    <row r="295" spans="1:5" x14ac:dyDescent="0.35">
      <c r="A295" t="s">
        <v>136</v>
      </c>
      <c r="B295" t="s">
        <v>152</v>
      </c>
      <c r="C295" t="s">
        <v>297</v>
      </c>
      <c r="D295">
        <v>135</v>
      </c>
      <c r="E295">
        <v>680</v>
      </c>
    </row>
    <row r="296" spans="1:5" x14ac:dyDescent="0.35">
      <c r="A296" t="s">
        <v>136</v>
      </c>
      <c r="B296" t="s">
        <v>152</v>
      </c>
      <c r="C296" t="s">
        <v>315</v>
      </c>
      <c r="D296">
        <v>18</v>
      </c>
      <c r="E296">
        <v>205</v>
      </c>
    </row>
    <row r="297" spans="1:5" x14ac:dyDescent="0.35">
      <c r="A297" t="s">
        <v>136</v>
      </c>
      <c r="B297" t="s">
        <v>152</v>
      </c>
      <c r="C297" t="s">
        <v>301</v>
      </c>
      <c r="D297">
        <v>111</v>
      </c>
      <c r="E297">
        <v>125</v>
      </c>
    </row>
    <row r="298" spans="1:5" x14ac:dyDescent="0.35">
      <c r="A298" t="s">
        <v>136</v>
      </c>
      <c r="B298" t="s">
        <v>152</v>
      </c>
      <c r="C298" t="s">
        <v>303</v>
      </c>
      <c r="D298">
        <v>465</v>
      </c>
      <c r="E298">
        <v>155</v>
      </c>
    </row>
    <row r="299" spans="1:5" x14ac:dyDescent="0.35">
      <c r="A299" t="s">
        <v>136</v>
      </c>
      <c r="B299" t="s">
        <v>152</v>
      </c>
      <c r="C299" t="s">
        <v>316</v>
      </c>
      <c r="D299">
        <v>168</v>
      </c>
      <c r="E299">
        <v>400</v>
      </c>
    </row>
    <row r="300" spans="1:5" x14ac:dyDescent="0.35">
      <c r="A300" t="s">
        <v>136</v>
      </c>
      <c r="B300" t="s">
        <v>152</v>
      </c>
      <c r="C300" t="s">
        <v>317</v>
      </c>
      <c r="D300">
        <v>72</v>
      </c>
      <c r="E300">
        <v>345</v>
      </c>
    </row>
    <row r="301" spans="1:5" x14ac:dyDescent="0.35">
      <c r="A301" t="s">
        <v>136</v>
      </c>
      <c r="B301" t="s">
        <v>152</v>
      </c>
      <c r="C301" t="s">
        <v>307</v>
      </c>
      <c r="D301">
        <v>60</v>
      </c>
      <c r="E301">
        <v>475</v>
      </c>
    </row>
    <row r="302" spans="1:5" x14ac:dyDescent="0.35">
      <c r="A302" t="s">
        <v>136</v>
      </c>
      <c r="B302" t="s">
        <v>152</v>
      </c>
      <c r="C302" t="s">
        <v>308</v>
      </c>
      <c r="D302">
        <v>93</v>
      </c>
      <c r="E302">
        <v>1020</v>
      </c>
    </row>
    <row r="303" spans="1:5" x14ac:dyDescent="0.35">
      <c r="A303" t="s">
        <v>136</v>
      </c>
      <c r="B303" t="s">
        <v>152</v>
      </c>
      <c r="C303" t="s">
        <v>318</v>
      </c>
      <c r="D303">
        <v>120</v>
      </c>
      <c r="E303">
        <v>1620</v>
      </c>
    </row>
    <row r="304" spans="1:5" x14ac:dyDescent="0.35">
      <c r="A304" t="s">
        <v>136</v>
      </c>
      <c r="B304" t="s">
        <v>152</v>
      </c>
      <c r="C304" t="s">
        <v>319</v>
      </c>
      <c r="D304">
        <v>78</v>
      </c>
      <c r="E304">
        <v>400</v>
      </c>
    </row>
    <row r="305" spans="1:5" x14ac:dyDescent="0.35">
      <c r="A305" t="s">
        <v>136</v>
      </c>
      <c r="B305" t="s">
        <v>152</v>
      </c>
      <c r="C305" t="s">
        <v>320</v>
      </c>
      <c r="D305">
        <v>192</v>
      </c>
      <c r="E305">
        <v>355</v>
      </c>
    </row>
    <row r="306" spans="1:5" x14ac:dyDescent="0.35">
      <c r="A306" t="s">
        <v>279</v>
      </c>
      <c r="B306" t="s">
        <v>158</v>
      </c>
      <c r="C306" t="s">
        <v>283</v>
      </c>
      <c r="D306">
        <v>96</v>
      </c>
      <c r="E306">
        <v>70</v>
      </c>
    </row>
    <row r="307" spans="1:5" x14ac:dyDescent="0.35">
      <c r="A307" t="s">
        <v>279</v>
      </c>
      <c r="B307" t="s">
        <v>158</v>
      </c>
      <c r="C307" t="s">
        <v>285</v>
      </c>
    </row>
    <row r="308" spans="1:5" x14ac:dyDescent="0.35">
      <c r="A308" t="s">
        <v>279</v>
      </c>
      <c r="B308" t="s">
        <v>158</v>
      </c>
      <c r="C308" t="s">
        <v>287</v>
      </c>
      <c r="D308">
        <v>6</v>
      </c>
      <c r="E308">
        <v>55</v>
      </c>
    </row>
    <row r="309" spans="1:5" x14ac:dyDescent="0.35">
      <c r="A309" t="s">
        <v>279</v>
      </c>
      <c r="B309" t="s">
        <v>158</v>
      </c>
      <c r="C309" t="s">
        <v>289</v>
      </c>
      <c r="D309">
        <v>3</v>
      </c>
    </row>
    <row r="310" spans="1:5" x14ac:dyDescent="0.35">
      <c r="A310" t="s">
        <v>279</v>
      </c>
      <c r="B310" t="s">
        <v>158</v>
      </c>
      <c r="C310" t="s">
        <v>291</v>
      </c>
      <c r="D310">
        <v>3</v>
      </c>
      <c r="E310">
        <v>3</v>
      </c>
    </row>
    <row r="311" spans="1:5" x14ac:dyDescent="0.35">
      <c r="A311" t="s">
        <v>279</v>
      </c>
      <c r="B311" t="s">
        <v>158</v>
      </c>
      <c r="C311" t="s">
        <v>293</v>
      </c>
    </row>
    <row r="312" spans="1:5" x14ac:dyDescent="0.35">
      <c r="A312" t="s">
        <v>279</v>
      </c>
      <c r="B312" t="s">
        <v>158</v>
      </c>
      <c r="C312" t="s">
        <v>313</v>
      </c>
      <c r="D312">
        <v>3</v>
      </c>
      <c r="E312">
        <v>9</v>
      </c>
    </row>
    <row r="313" spans="1:5" x14ac:dyDescent="0.35">
      <c r="A313" t="s">
        <v>279</v>
      </c>
      <c r="B313" t="s">
        <v>158</v>
      </c>
      <c r="C313" t="s">
        <v>314</v>
      </c>
      <c r="D313">
        <v>9</v>
      </c>
      <c r="E313">
        <v>30</v>
      </c>
    </row>
    <row r="314" spans="1:5" x14ac:dyDescent="0.35">
      <c r="A314" t="s">
        <v>279</v>
      </c>
      <c r="B314" t="s">
        <v>158</v>
      </c>
      <c r="C314" t="s">
        <v>297</v>
      </c>
      <c r="D314">
        <v>9</v>
      </c>
      <c r="E314">
        <v>35</v>
      </c>
    </row>
    <row r="315" spans="1:5" x14ac:dyDescent="0.35">
      <c r="A315" t="s">
        <v>279</v>
      </c>
      <c r="B315" t="s">
        <v>158</v>
      </c>
      <c r="C315" t="s">
        <v>315</v>
      </c>
      <c r="D315">
        <v>0</v>
      </c>
      <c r="E315">
        <v>0</v>
      </c>
    </row>
    <row r="316" spans="1:5" x14ac:dyDescent="0.35">
      <c r="A316" t="s">
        <v>279</v>
      </c>
      <c r="B316" t="s">
        <v>158</v>
      </c>
      <c r="C316" t="s">
        <v>301</v>
      </c>
      <c r="D316">
        <v>6</v>
      </c>
    </row>
    <row r="317" spans="1:5" x14ac:dyDescent="0.35">
      <c r="A317" t="s">
        <v>279</v>
      </c>
      <c r="B317" t="s">
        <v>158</v>
      </c>
      <c r="C317" t="s">
        <v>303</v>
      </c>
      <c r="D317">
        <v>24</v>
      </c>
    </row>
    <row r="318" spans="1:5" x14ac:dyDescent="0.35">
      <c r="A318" t="s">
        <v>279</v>
      </c>
      <c r="B318" t="s">
        <v>158</v>
      </c>
      <c r="C318" t="s">
        <v>316</v>
      </c>
    </row>
    <row r="319" spans="1:5" x14ac:dyDescent="0.35">
      <c r="A319" t="s">
        <v>279</v>
      </c>
      <c r="B319" t="s">
        <v>158</v>
      </c>
      <c r="C319" t="s">
        <v>317</v>
      </c>
      <c r="D319">
        <v>6</v>
      </c>
      <c r="E319">
        <v>9</v>
      </c>
    </row>
    <row r="320" spans="1:5" x14ac:dyDescent="0.35">
      <c r="A320" t="s">
        <v>279</v>
      </c>
      <c r="B320" t="s">
        <v>158</v>
      </c>
      <c r="C320" t="s">
        <v>307</v>
      </c>
      <c r="D320">
        <v>6</v>
      </c>
      <c r="E320">
        <v>20</v>
      </c>
    </row>
    <row r="321" spans="1:5" x14ac:dyDescent="0.35">
      <c r="A321" t="s">
        <v>279</v>
      </c>
      <c r="B321" t="s">
        <v>158</v>
      </c>
      <c r="C321" t="s">
        <v>308</v>
      </c>
      <c r="D321">
        <v>3</v>
      </c>
      <c r="E321">
        <v>18</v>
      </c>
    </row>
    <row r="322" spans="1:5" x14ac:dyDescent="0.35">
      <c r="A322" t="s">
        <v>279</v>
      </c>
      <c r="B322" t="s">
        <v>158</v>
      </c>
      <c r="C322" t="s">
        <v>318</v>
      </c>
      <c r="D322">
        <v>3</v>
      </c>
    </row>
    <row r="323" spans="1:5" x14ac:dyDescent="0.35">
      <c r="A323" t="s">
        <v>279</v>
      </c>
      <c r="B323" t="s">
        <v>158</v>
      </c>
      <c r="C323" t="s">
        <v>319</v>
      </c>
    </row>
    <row r="324" spans="1:5" x14ac:dyDescent="0.35">
      <c r="A324" t="s">
        <v>279</v>
      </c>
      <c r="B324" t="s">
        <v>158</v>
      </c>
      <c r="C324" t="s">
        <v>320</v>
      </c>
      <c r="D32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4"/>
  <sheetViews>
    <sheetView zoomScale="80" zoomScaleNormal="80" workbookViewId="0"/>
  </sheetViews>
  <sheetFormatPr defaultRowHeight="14.5" x14ac:dyDescent="0.35"/>
  <cols>
    <col min="1" max="1" width="11.36328125" bestFit="1" customWidth="1"/>
    <col min="2" max="2" width="20.1796875" bestFit="1" customWidth="1"/>
    <col min="3" max="3" width="26.26953125" bestFit="1" customWidth="1"/>
    <col min="4" max="4" width="41.54296875" bestFit="1" customWidth="1"/>
    <col min="5" max="5" width="18.7265625" bestFit="1" customWidth="1"/>
    <col min="6" max="6" width="15.36328125" bestFit="1" customWidth="1"/>
  </cols>
  <sheetData>
    <row r="1" spans="1:6" x14ac:dyDescent="0.35">
      <c r="A1" s="4" t="s">
        <v>278</v>
      </c>
      <c r="B1" s="4" t="s">
        <v>118</v>
      </c>
      <c r="C1" s="4" t="s">
        <v>0</v>
      </c>
      <c r="D1" s="4" t="s">
        <v>179</v>
      </c>
      <c r="E1" s="4" t="s">
        <v>180</v>
      </c>
      <c r="F1" s="4" t="s">
        <v>181</v>
      </c>
    </row>
    <row r="2" spans="1:6" x14ac:dyDescent="0.35">
      <c r="A2" t="s">
        <v>129</v>
      </c>
      <c r="B2" t="s">
        <v>145</v>
      </c>
      <c r="C2" t="s">
        <v>8</v>
      </c>
      <c r="D2" t="s">
        <v>283</v>
      </c>
      <c r="E2">
        <v>2148</v>
      </c>
      <c r="F2">
        <v>2000</v>
      </c>
    </row>
    <row r="3" spans="1:6" x14ac:dyDescent="0.35">
      <c r="A3" t="s">
        <v>129</v>
      </c>
      <c r="B3" t="s">
        <v>145</v>
      </c>
      <c r="C3" t="s">
        <v>8</v>
      </c>
      <c r="D3" t="s">
        <v>285</v>
      </c>
      <c r="E3">
        <v>12</v>
      </c>
      <c r="F3">
        <v>55</v>
      </c>
    </row>
    <row r="4" spans="1:6" x14ac:dyDescent="0.35">
      <c r="A4" t="s">
        <v>129</v>
      </c>
      <c r="B4" t="s">
        <v>145</v>
      </c>
      <c r="C4" t="s">
        <v>8</v>
      </c>
      <c r="D4" t="s">
        <v>287</v>
      </c>
      <c r="E4">
        <v>258</v>
      </c>
      <c r="F4">
        <v>1290</v>
      </c>
    </row>
    <row r="5" spans="1:6" x14ac:dyDescent="0.35">
      <c r="A5" t="s">
        <v>129</v>
      </c>
      <c r="B5" t="s">
        <v>145</v>
      </c>
      <c r="C5" t="s">
        <v>8</v>
      </c>
      <c r="D5" t="s">
        <v>289</v>
      </c>
      <c r="E5">
        <v>24</v>
      </c>
      <c r="F5">
        <v>270</v>
      </c>
    </row>
    <row r="6" spans="1:6" x14ac:dyDescent="0.35">
      <c r="A6" t="s">
        <v>129</v>
      </c>
      <c r="B6" t="s">
        <v>145</v>
      </c>
      <c r="C6" t="s">
        <v>8</v>
      </c>
      <c r="D6" t="s">
        <v>291</v>
      </c>
      <c r="E6">
        <v>738</v>
      </c>
      <c r="F6">
        <v>910</v>
      </c>
    </row>
    <row r="7" spans="1:6" x14ac:dyDescent="0.35">
      <c r="A7" t="s">
        <v>129</v>
      </c>
      <c r="B7" t="s">
        <v>145</v>
      </c>
      <c r="C7" t="s">
        <v>8</v>
      </c>
      <c r="D7" t="s">
        <v>293</v>
      </c>
      <c r="E7">
        <v>135</v>
      </c>
      <c r="F7">
        <v>270</v>
      </c>
    </row>
    <row r="8" spans="1:6" x14ac:dyDescent="0.35">
      <c r="A8" t="s">
        <v>129</v>
      </c>
      <c r="B8" t="s">
        <v>145</v>
      </c>
      <c r="C8" t="s">
        <v>8</v>
      </c>
      <c r="D8" t="s">
        <v>313</v>
      </c>
      <c r="E8">
        <v>411</v>
      </c>
      <c r="F8">
        <v>2190</v>
      </c>
    </row>
    <row r="9" spans="1:6" x14ac:dyDescent="0.35">
      <c r="A9" t="s">
        <v>129</v>
      </c>
      <c r="B9" t="s">
        <v>145</v>
      </c>
      <c r="C9" t="s">
        <v>8</v>
      </c>
      <c r="D9" t="s">
        <v>314</v>
      </c>
      <c r="E9">
        <v>414</v>
      </c>
      <c r="F9">
        <v>1960</v>
      </c>
    </row>
    <row r="10" spans="1:6" x14ac:dyDescent="0.35">
      <c r="A10" t="s">
        <v>129</v>
      </c>
      <c r="B10" t="s">
        <v>145</v>
      </c>
      <c r="C10" t="s">
        <v>8</v>
      </c>
      <c r="D10" t="s">
        <v>297</v>
      </c>
      <c r="E10">
        <v>216</v>
      </c>
      <c r="F10">
        <v>710</v>
      </c>
    </row>
    <row r="11" spans="1:6" x14ac:dyDescent="0.35">
      <c r="A11" t="s">
        <v>129</v>
      </c>
      <c r="B11" t="s">
        <v>145</v>
      </c>
      <c r="C11" t="s">
        <v>8</v>
      </c>
      <c r="D11" t="s">
        <v>315</v>
      </c>
      <c r="E11">
        <v>36</v>
      </c>
      <c r="F11">
        <v>65</v>
      </c>
    </row>
    <row r="12" spans="1:6" x14ac:dyDescent="0.35">
      <c r="A12" t="s">
        <v>129</v>
      </c>
      <c r="B12" t="s">
        <v>145</v>
      </c>
      <c r="C12" t="s">
        <v>8</v>
      </c>
      <c r="D12" t="s">
        <v>301</v>
      </c>
      <c r="E12">
        <v>249</v>
      </c>
      <c r="F12">
        <v>260</v>
      </c>
    </row>
    <row r="13" spans="1:6" x14ac:dyDescent="0.35">
      <c r="A13" t="s">
        <v>129</v>
      </c>
      <c r="B13" t="s">
        <v>145</v>
      </c>
      <c r="C13" t="s">
        <v>8</v>
      </c>
      <c r="D13" t="s">
        <v>303</v>
      </c>
      <c r="E13">
        <v>1200</v>
      </c>
      <c r="F13">
        <v>370</v>
      </c>
    </row>
    <row r="14" spans="1:6" x14ac:dyDescent="0.35">
      <c r="A14" t="s">
        <v>129</v>
      </c>
      <c r="B14" t="s">
        <v>145</v>
      </c>
      <c r="C14" t="s">
        <v>8</v>
      </c>
      <c r="D14" t="s">
        <v>316</v>
      </c>
      <c r="E14">
        <v>399</v>
      </c>
      <c r="F14">
        <v>490</v>
      </c>
    </row>
    <row r="15" spans="1:6" x14ac:dyDescent="0.35">
      <c r="A15" t="s">
        <v>129</v>
      </c>
      <c r="B15" t="s">
        <v>145</v>
      </c>
      <c r="C15" t="s">
        <v>8</v>
      </c>
      <c r="D15" t="s">
        <v>317</v>
      </c>
      <c r="E15">
        <v>153</v>
      </c>
      <c r="F15">
        <v>530</v>
      </c>
    </row>
    <row r="16" spans="1:6" x14ac:dyDescent="0.35">
      <c r="A16" t="s">
        <v>129</v>
      </c>
      <c r="B16" t="s">
        <v>145</v>
      </c>
      <c r="C16" t="s">
        <v>8</v>
      </c>
      <c r="D16" t="s">
        <v>307</v>
      </c>
      <c r="E16">
        <v>75</v>
      </c>
      <c r="F16">
        <v>950</v>
      </c>
    </row>
    <row r="17" spans="1:6" x14ac:dyDescent="0.35">
      <c r="A17" t="s">
        <v>129</v>
      </c>
      <c r="B17" t="s">
        <v>145</v>
      </c>
      <c r="C17" t="s">
        <v>8</v>
      </c>
      <c r="D17" t="s">
        <v>308</v>
      </c>
      <c r="E17">
        <v>204</v>
      </c>
      <c r="F17">
        <v>2150</v>
      </c>
    </row>
    <row r="18" spans="1:6" x14ac:dyDescent="0.35">
      <c r="A18" t="s">
        <v>129</v>
      </c>
      <c r="B18" t="s">
        <v>145</v>
      </c>
      <c r="C18" t="s">
        <v>8</v>
      </c>
      <c r="D18" t="s">
        <v>318</v>
      </c>
      <c r="E18">
        <v>228</v>
      </c>
      <c r="F18">
        <v>2420</v>
      </c>
    </row>
    <row r="19" spans="1:6" x14ac:dyDescent="0.35">
      <c r="A19" t="s">
        <v>129</v>
      </c>
      <c r="B19" t="s">
        <v>145</v>
      </c>
      <c r="C19" t="s">
        <v>8</v>
      </c>
      <c r="D19" t="s">
        <v>319</v>
      </c>
      <c r="E19">
        <v>135</v>
      </c>
      <c r="F19">
        <v>310</v>
      </c>
    </row>
    <row r="20" spans="1:6" x14ac:dyDescent="0.35">
      <c r="A20" t="s">
        <v>129</v>
      </c>
      <c r="B20" t="s">
        <v>145</v>
      </c>
      <c r="C20" t="s">
        <v>8</v>
      </c>
      <c r="D20" t="s">
        <v>320</v>
      </c>
      <c r="E20">
        <v>333</v>
      </c>
      <c r="F20">
        <v>630</v>
      </c>
    </row>
    <row r="21" spans="1:6" x14ac:dyDescent="0.35">
      <c r="A21" t="s">
        <v>129</v>
      </c>
      <c r="B21" t="s">
        <v>145</v>
      </c>
      <c r="C21" t="s">
        <v>9</v>
      </c>
      <c r="D21" t="s">
        <v>283</v>
      </c>
      <c r="E21">
        <v>1863</v>
      </c>
      <c r="F21">
        <v>1470</v>
      </c>
    </row>
    <row r="22" spans="1:6" x14ac:dyDescent="0.35">
      <c r="A22" t="s">
        <v>129</v>
      </c>
      <c r="B22" t="s">
        <v>145</v>
      </c>
      <c r="C22" t="s">
        <v>9</v>
      </c>
      <c r="D22" t="s">
        <v>285</v>
      </c>
      <c r="E22">
        <v>18</v>
      </c>
      <c r="F22">
        <v>70</v>
      </c>
    </row>
    <row r="23" spans="1:6" x14ac:dyDescent="0.35">
      <c r="A23" t="s">
        <v>129</v>
      </c>
      <c r="B23" t="s">
        <v>145</v>
      </c>
      <c r="C23" t="s">
        <v>9</v>
      </c>
      <c r="D23" t="s">
        <v>287</v>
      </c>
      <c r="E23">
        <v>378</v>
      </c>
      <c r="F23">
        <v>3690</v>
      </c>
    </row>
    <row r="24" spans="1:6" x14ac:dyDescent="0.35">
      <c r="A24" t="s">
        <v>129</v>
      </c>
      <c r="B24" t="s">
        <v>145</v>
      </c>
      <c r="C24" t="s">
        <v>9</v>
      </c>
      <c r="D24" t="s">
        <v>289</v>
      </c>
      <c r="E24">
        <v>18</v>
      </c>
      <c r="F24">
        <v>520</v>
      </c>
    </row>
    <row r="25" spans="1:6" x14ac:dyDescent="0.35">
      <c r="A25" t="s">
        <v>129</v>
      </c>
      <c r="B25" t="s">
        <v>145</v>
      </c>
      <c r="C25" t="s">
        <v>9</v>
      </c>
      <c r="D25" t="s">
        <v>291</v>
      </c>
      <c r="E25">
        <v>1056</v>
      </c>
      <c r="F25">
        <v>2420</v>
      </c>
    </row>
    <row r="26" spans="1:6" x14ac:dyDescent="0.35">
      <c r="A26" t="s">
        <v>129</v>
      </c>
      <c r="B26" t="s">
        <v>145</v>
      </c>
      <c r="C26" t="s">
        <v>9</v>
      </c>
      <c r="D26" t="s">
        <v>293</v>
      </c>
      <c r="E26">
        <v>255</v>
      </c>
      <c r="F26">
        <v>1140</v>
      </c>
    </row>
    <row r="27" spans="1:6" x14ac:dyDescent="0.35">
      <c r="A27" t="s">
        <v>129</v>
      </c>
      <c r="B27" t="s">
        <v>145</v>
      </c>
      <c r="C27" t="s">
        <v>9</v>
      </c>
      <c r="D27" t="s">
        <v>313</v>
      </c>
      <c r="E27">
        <v>558</v>
      </c>
      <c r="F27">
        <v>3550</v>
      </c>
    </row>
    <row r="28" spans="1:6" x14ac:dyDescent="0.35">
      <c r="A28" t="s">
        <v>129</v>
      </c>
      <c r="B28" t="s">
        <v>145</v>
      </c>
      <c r="C28" t="s">
        <v>9</v>
      </c>
      <c r="D28" t="s">
        <v>314</v>
      </c>
      <c r="E28">
        <v>291</v>
      </c>
      <c r="F28">
        <v>1820</v>
      </c>
    </row>
    <row r="29" spans="1:6" x14ac:dyDescent="0.35">
      <c r="A29" t="s">
        <v>129</v>
      </c>
      <c r="B29" t="s">
        <v>145</v>
      </c>
      <c r="C29" t="s">
        <v>9</v>
      </c>
      <c r="D29" t="s">
        <v>297</v>
      </c>
      <c r="E29">
        <v>306</v>
      </c>
      <c r="F29">
        <v>1290</v>
      </c>
    </row>
    <row r="30" spans="1:6" x14ac:dyDescent="0.35">
      <c r="A30" t="s">
        <v>129</v>
      </c>
      <c r="B30" t="s">
        <v>145</v>
      </c>
      <c r="C30" t="s">
        <v>9</v>
      </c>
      <c r="D30" t="s">
        <v>315</v>
      </c>
      <c r="E30">
        <v>45</v>
      </c>
      <c r="F30">
        <v>290</v>
      </c>
    </row>
    <row r="31" spans="1:6" x14ac:dyDescent="0.35">
      <c r="A31" t="s">
        <v>129</v>
      </c>
      <c r="B31" t="s">
        <v>145</v>
      </c>
      <c r="C31" t="s">
        <v>9</v>
      </c>
      <c r="D31" t="s">
        <v>301</v>
      </c>
      <c r="E31">
        <v>621</v>
      </c>
      <c r="F31">
        <v>530</v>
      </c>
    </row>
    <row r="32" spans="1:6" x14ac:dyDescent="0.35">
      <c r="A32" t="s">
        <v>129</v>
      </c>
      <c r="B32" t="s">
        <v>145</v>
      </c>
      <c r="C32" t="s">
        <v>9</v>
      </c>
      <c r="D32" t="s">
        <v>303</v>
      </c>
      <c r="E32">
        <v>1728</v>
      </c>
      <c r="F32">
        <v>450</v>
      </c>
    </row>
    <row r="33" spans="1:6" x14ac:dyDescent="0.35">
      <c r="A33" t="s">
        <v>129</v>
      </c>
      <c r="B33" t="s">
        <v>145</v>
      </c>
      <c r="C33" t="s">
        <v>9</v>
      </c>
      <c r="D33" t="s">
        <v>316</v>
      </c>
      <c r="E33">
        <v>627</v>
      </c>
      <c r="F33">
        <v>1360</v>
      </c>
    </row>
    <row r="34" spans="1:6" x14ac:dyDescent="0.35">
      <c r="A34" t="s">
        <v>129</v>
      </c>
      <c r="B34" t="s">
        <v>145</v>
      </c>
      <c r="C34" t="s">
        <v>9</v>
      </c>
      <c r="D34" t="s">
        <v>317</v>
      </c>
      <c r="E34">
        <v>258</v>
      </c>
      <c r="F34">
        <v>1480</v>
      </c>
    </row>
    <row r="35" spans="1:6" x14ac:dyDescent="0.35">
      <c r="A35" t="s">
        <v>129</v>
      </c>
      <c r="B35" t="s">
        <v>145</v>
      </c>
      <c r="C35" t="s">
        <v>9</v>
      </c>
      <c r="D35" t="s">
        <v>307</v>
      </c>
      <c r="E35">
        <v>81</v>
      </c>
      <c r="F35">
        <v>1680</v>
      </c>
    </row>
    <row r="36" spans="1:6" x14ac:dyDescent="0.35">
      <c r="A36" t="s">
        <v>129</v>
      </c>
      <c r="B36" t="s">
        <v>145</v>
      </c>
      <c r="C36" t="s">
        <v>9</v>
      </c>
      <c r="D36" t="s">
        <v>308</v>
      </c>
      <c r="E36">
        <v>204</v>
      </c>
      <c r="F36">
        <v>3060</v>
      </c>
    </row>
    <row r="37" spans="1:6" x14ac:dyDescent="0.35">
      <c r="A37" t="s">
        <v>129</v>
      </c>
      <c r="B37" t="s">
        <v>145</v>
      </c>
      <c r="C37" t="s">
        <v>9</v>
      </c>
      <c r="D37" t="s">
        <v>318</v>
      </c>
      <c r="E37">
        <v>441</v>
      </c>
      <c r="F37">
        <v>5310</v>
      </c>
    </row>
    <row r="38" spans="1:6" x14ac:dyDescent="0.35">
      <c r="A38" t="s">
        <v>129</v>
      </c>
      <c r="B38" t="s">
        <v>145</v>
      </c>
      <c r="C38" t="s">
        <v>9</v>
      </c>
      <c r="D38" t="s">
        <v>319</v>
      </c>
      <c r="E38">
        <v>159</v>
      </c>
      <c r="F38">
        <v>450</v>
      </c>
    </row>
    <row r="39" spans="1:6" x14ac:dyDescent="0.35">
      <c r="A39" t="s">
        <v>129</v>
      </c>
      <c r="B39" t="s">
        <v>145</v>
      </c>
      <c r="C39" t="s">
        <v>9</v>
      </c>
      <c r="D39" t="s">
        <v>320</v>
      </c>
      <c r="E39">
        <v>390</v>
      </c>
      <c r="F39">
        <v>1110</v>
      </c>
    </row>
    <row r="40" spans="1:6" x14ac:dyDescent="0.35">
      <c r="A40" t="s">
        <v>129</v>
      </c>
      <c r="B40" t="s">
        <v>145</v>
      </c>
      <c r="C40" t="s">
        <v>10</v>
      </c>
      <c r="D40" t="s">
        <v>283</v>
      </c>
      <c r="E40">
        <v>1356</v>
      </c>
      <c r="F40">
        <v>1460</v>
      </c>
    </row>
    <row r="41" spans="1:6" x14ac:dyDescent="0.35">
      <c r="A41" t="s">
        <v>129</v>
      </c>
      <c r="B41" t="s">
        <v>145</v>
      </c>
      <c r="C41" t="s">
        <v>10</v>
      </c>
      <c r="D41" t="s">
        <v>285</v>
      </c>
      <c r="E41">
        <v>6</v>
      </c>
      <c r="F41">
        <v>60</v>
      </c>
    </row>
    <row r="42" spans="1:6" x14ac:dyDescent="0.35">
      <c r="A42" t="s">
        <v>129</v>
      </c>
      <c r="B42" t="s">
        <v>145</v>
      </c>
      <c r="C42" t="s">
        <v>10</v>
      </c>
      <c r="D42" t="s">
        <v>287</v>
      </c>
      <c r="E42">
        <v>114</v>
      </c>
      <c r="F42">
        <v>830</v>
      </c>
    </row>
    <row r="43" spans="1:6" x14ac:dyDescent="0.35">
      <c r="A43" t="s">
        <v>129</v>
      </c>
      <c r="B43" t="s">
        <v>145</v>
      </c>
      <c r="C43" t="s">
        <v>10</v>
      </c>
      <c r="D43" t="s">
        <v>289</v>
      </c>
      <c r="E43">
        <v>6</v>
      </c>
    </row>
    <row r="44" spans="1:6" x14ac:dyDescent="0.35">
      <c r="A44" t="s">
        <v>129</v>
      </c>
      <c r="B44" t="s">
        <v>145</v>
      </c>
      <c r="C44" t="s">
        <v>10</v>
      </c>
      <c r="D44" t="s">
        <v>291</v>
      </c>
      <c r="E44">
        <v>327</v>
      </c>
      <c r="F44">
        <v>360</v>
      </c>
    </row>
    <row r="45" spans="1:6" x14ac:dyDescent="0.35">
      <c r="A45" t="s">
        <v>129</v>
      </c>
      <c r="B45" t="s">
        <v>145</v>
      </c>
      <c r="C45" t="s">
        <v>10</v>
      </c>
      <c r="D45" t="s">
        <v>293</v>
      </c>
      <c r="E45">
        <v>63</v>
      </c>
      <c r="F45">
        <v>310</v>
      </c>
    </row>
    <row r="46" spans="1:6" x14ac:dyDescent="0.35">
      <c r="A46" t="s">
        <v>129</v>
      </c>
      <c r="B46" t="s">
        <v>145</v>
      </c>
      <c r="C46" t="s">
        <v>10</v>
      </c>
      <c r="D46" t="s">
        <v>313</v>
      </c>
      <c r="E46">
        <v>153</v>
      </c>
      <c r="F46">
        <v>560</v>
      </c>
    </row>
    <row r="47" spans="1:6" x14ac:dyDescent="0.35">
      <c r="A47" t="s">
        <v>129</v>
      </c>
      <c r="B47" t="s">
        <v>145</v>
      </c>
      <c r="C47" t="s">
        <v>10</v>
      </c>
      <c r="D47" t="s">
        <v>314</v>
      </c>
      <c r="E47">
        <v>93</v>
      </c>
      <c r="F47">
        <v>250</v>
      </c>
    </row>
    <row r="48" spans="1:6" x14ac:dyDescent="0.35">
      <c r="A48" t="s">
        <v>129</v>
      </c>
      <c r="B48" t="s">
        <v>145</v>
      </c>
      <c r="C48" t="s">
        <v>10</v>
      </c>
      <c r="D48" t="s">
        <v>297</v>
      </c>
      <c r="E48">
        <v>69</v>
      </c>
      <c r="F48">
        <v>170</v>
      </c>
    </row>
    <row r="49" spans="1:6" x14ac:dyDescent="0.35">
      <c r="A49" t="s">
        <v>129</v>
      </c>
      <c r="B49" t="s">
        <v>145</v>
      </c>
      <c r="C49" t="s">
        <v>10</v>
      </c>
      <c r="D49" t="s">
        <v>315</v>
      </c>
      <c r="E49">
        <v>15</v>
      </c>
      <c r="F49">
        <v>65</v>
      </c>
    </row>
    <row r="50" spans="1:6" x14ac:dyDescent="0.35">
      <c r="A50" t="s">
        <v>129</v>
      </c>
      <c r="B50" t="s">
        <v>145</v>
      </c>
      <c r="C50" t="s">
        <v>10</v>
      </c>
      <c r="D50" t="s">
        <v>301</v>
      </c>
      <c r="E50">
        <v>108</v>
      </c>
      <c r="F50">
        <v>30</v>
      </c>
    </row>
    <row r="51" spans="1:6" x14ac:dyDescent="0.35">
      <c r="A51" t="s">
        <v>129</v>
      </c>
      <c r="B51" t="s">
        <v>145</v>
      </c>
      <c r="C51" t="s">
        <v>10</v>
      </c>
      <c r="D51" t="s">
        <v>303</v>
      </c>
      <c r="E51">
        <v>687</v>
      </c>
      <c r="F51">
        <v>80</v>
      </c>
    </row>
    <row r="52" spans="1:6" x14ac:dyDescent="0.35">
      <c r="A52" t="s">
        <v>129</v>
      </c>
      <c r="B52" t="s">
        <v>145</v>
      </c>
      <c r="C52" t="s">
        <v>10</v>
      </c>
      <c r="D52" t="s">
        <v>316</v>
      </c>
      <c r="E52">
        <v>129</v>
      </c>
      <c r="F52">
        <v>160</v>
      </c>
    </row>
    <row r="53" spans="1:6" x14ac:dyDescent="0.35">
      <c r="A53" t="s">
        <v>129</v>
      </c>
      <c r="B53" t="s">
        <v>145</v>
      </c>
      <c r="C53" t="s">
        <v>10</v>
      </c>
      <c r="D53" t="s">
        <v>317</v>
      </c>
      <c r="E53">
        <v>45</v>
      </c>
      <c r="F53">
        <v>230</v>
      </c>
    </row>
    <row r="54" spans="1:6" x14ac:dyDescent="0.35">
      <c r="A54" t="s">
        <v>129</v>
      </c>
      <c r="B54" t="s">
        <v>145</v>
      </c>
      <c r="C54" t="s">
        <v>10</v>
      </c>
      <c r="D54" t="s">
        <v>307</v>
      </c>
      <c r="E54">
        <v>21</v>
      </c>
      <c r="F54">
        <v>160</v>
      </c>
    </row>
    <row r="55" spans="1:6" x14ac:dyDescent="0.35">
      <c r="A55" t="s">
        <v>129</v>
      </c>
      <c r="B55" t="s">
        <v>145</v>
      </c>
      <c r="C55" t="s">
        <v>10</v>
      </c>
      <c r="D55" t="s">
        <v>308</v>
      </c>
      <c r="E55">
        <v>51</v>
      </c>
      <c r="F55">
        <v>530</v>
      </c>
    </row>
    <row r="56" spans="1:6" x14ac:dyDescent="0.35">
      <c r="A56" t="s">
        <v>129</v>
      </c>
      <c r="B56" t="s">
        <v>145</v>
      </c>
      <c r="C56" t="s">
        <v>10</v>
      </c>
      <c r="D56" t="s">
        <v>318</v>
      </c>
      <c r="E56">
        <v>57</v>
      </c>
      <c r="F56">
        <v>320</v>
      </c>
    </row>
    <row r="57" spans="1:6" x14ac:dyDescent="0.35">
      <c r="A57" t="s">
        <v>129</v>
      </c>
      <c r="B57" t="s">
        <v>145</v>
      </c>
      <c r="C57" t="s">
        <v>10</v>
      </c>
      <c r="D57" t="s">
        <v>319</v>
      </c>
      <c r="E57">
        <v>39</v>
      </c>
      <c r="F57">
        <v>95</v>
      </c>
    </row>
    <row r="58" spans="1:6" x14ac:dyDescent="0.35">
      <c r="A58" t="s">
        <v>129</v>
      </c>
      <c r="B58" t="s">
        <v>145</v>
      </c>
      <c r="C58" t="s">
        <v>10</v>
      </c>
      <c r="D58" t="s">
        <v>320</v>
      </c>
      <c r="E58">
        <v>114</v>
      </c>
      <c r="F58">
        <v>130</v>
      </c>
    </row>
    <row r="59" spans="1:6" x14ac:dyDescent="0.35">
      <c r="A59" t="s">
        <v>121</v>
      </c>
      <c r="B59" t="s">
        <v>138</v>
      </c>
      <c r="C59" t="s">
        <v>138</v>
      </c>
      <c r="D59" t="s">
        <v>283</v>
      </c>
      <c r="E59">
        <v>4419</v>
      </c>
      <c r="F59">
        <v>5790</v>
      </c>
    </row>
    <row r="60" spans="1:6" x14ac:dyDescent="0.35">
      <c r="A60" t="s">
        <v>121</v>
      </c>
      <c r="B60" t="s">
        <v>138</v>
      </c>
      <c r="C60" t="s">
        <v>138</v>
      </c>
      <c r="D60" t="s">
        <v>285</v>
      </c>
      <c r="E60">
        <v>102</v>
      </c>
      <c r="F60">
        <v>340</v>
      </c>
    </row>
    <row r="61" spans="1:6" x14ac:dyDescent="0.35">
      <c r="A61" t="s">
        <v>121</v>
      </c>
      <c r="B61" t="s">
        <v>138</v>
      </c>
      <c r="C61" t="s">
        <v>138</v>
      </c>
      <c r="D61" t="s">
        <v>287</v>
      </c>
      <c r="E61">
        <v>7902</v>
      </c>
      <c r="F61">
        <v>72460</v>
      </c>
    </row>
    <row r="62" spans="1:6" x14ac:dyDescent="0.35">
      <c r="A62" t="s">
        <v>121</v>
      </c>
      <c r="B62" t="s">
        <v>138</v>
      </c>
      <c r="C62" t="s">
        <v>138</v>
      </c>
      <c r="D62" t="s">
        <v>289</v>
      </c>
      <c r="E62">
        <v>363</v>
      </c>
      <c r="F62">
        <v>4010</v>
      </c>
    </row>
    <row r="63" spans="1:6" x14ac:dyDescent="0.35">
      <c r="A63" t="s">
        <v>121</v>
      </c>
      <c r="B63" t="s">
        <v>138</v>
      </c>
      <c r="C63" t="s">
        <v>138</v>
      </c>
      <c r="D63" t="s">
        <v>291</v>
      </c>
      <c r="E63">
        <v>18264</v>
      </c>
      <c r="F63">
        <v>40900</v>
      </c>
    </row>
    <row r="64" spans="1:6" x14ac:dyDescent="0.35">
      <c r="A64" t="s">
        <v>121</v>
      </c>
      <c r="B64" t="s">
        <v>138</v>
      </c>
      <c r="C64" t="s">
        <v>138</v>
      </c>
      <c r="D64" t="s">
        <v>293</v>
      </c>
      <c r="E64">
        <v>9735</v>
      </c>
      <c r="F64">
        <v>55420</v>
      </c>
    </row>
    <row r="65" spans="1:6" x14ac:dyDescent="0.35">
      <c r="A65" t="s">
        <v>121</v>
      </c>
      <c r="B65" t="s">
        <v>138</v>
      </c>
      <c r="C65" t="s">
        <v>138</v>
      </c>
      <c r="D65" t="s">
        <v>313</v>
      </c>
      <c r="E65">
        <v>13239</v>
      </c>
      <c r="F65">
        <v>66270</v>
      </c>
    </row>
    <row r="66" spans="1:6" x14ac:dyDescent="0.35">
      <c r="A66" t="s">
        <v>121</v>
      </c>
      <c r="B66" t="s">
        <v>138</v>
      </c>
      <c r="C66" t="s">
        <v>138</v>
      </c>
      <c r="D66" t="s">
        <v>314</v>
      </c>
      <c r="E66">
        <v>6675</v>
      </c>
      <c r="F66">
        <v>47780</v>
      </c>
    </row>
    <row r="67" spans="1:6" x14ac:dyDescent="0.35">
      <c r="A67" t="s">
        <v>121</v>
      </c>
      <c r="B67" t="s">
        <v>138</v>
      </c>
      <c r="C67" t="s">
        <v>138</v>
      </c>
      <c r="D67" t="s">
        <v>297</v>
      </c>
      <c r="E67">
        <v>6093</v>
      </c>
      <c r="F67">
        <v>34190</v>
      </c>
    </row>
    <row r="68" spans="1:6" x14ac:dyDescent="0.35">
      <c r="A68" t="s">
        <v>121</v>
      </c>
      <c r="B68" t="s">
        <v>138</v>
      </c>
      <c r="C68" t="s">
        <v>138</v>
      </c>
      <c r="D68" t="s">
        <v>315</v>
      </c>
      <c r="E68">
        <v>2811</v>
      </c>
      <c r="F68">
        <v>19340</v>
      </c>
    </row>
    <row r="69" spans="1:6" x14ac:dyDescent="0.35">
      <c r="A69" t="s">
        <v>121</v>
      </c>
      <c r="B69" t="s">
        <v>138</v>
      </c>
      <c r="C69" t="s">
        <v>138</v>
      </c>
      <c r="D69" t="s">
        <v>301</v>
      </c>
      <c r="E69">
        <v>14934</v>
      </c>
      <c r="F69">
        <v>28890</v>
      </c>
    </row>
    <row r="70" spans="1:6" x14ac:dyDescent="0.35">
      <c r="A70" t="s">
        <v>121</v>
      </c>
      <c r="B70" t="s">
        <v>138</v>
      </c>
      <c r="C70" t="s">
        <v>138</v>
      </c>
      <c r="D70" t="s">
        <v>303</v>
      </c>
      <c r="E70">
        <v>36918</v>
      </c>
      <c r="F70">
        <v>11790</v>
      </c>
    </row>
    <row r="71" spans="1:6" x14ac:dyDescent="0.35">
      <c r="A71" t="s">
        <v>121</v>
      </c>
      <c r="B71" t="s">
        <v>138</v>
      </c>
      <c r="C71" t="s">
        <v>138</v>
      </c>
      <c r="D71" t="s">
        <v>316</v>
      </c>
      <c r="E71">
        <v>25779</v>
      </c>
      <c r="F71">
        <v>73740</v>
      </c>
    </row>
    <row r="72" spans="1:6" x14ac:dyDescent="0.35">
      <c r="A72" t="s">
        <v>121</v>
      </c>
      <c r="B72" t="s">
        <v>138</v>
      </c>
      <c r="C72" t="s">
        <v>138</v>
      </c>
      <c r="D72" t="s">
        <v>317</v>
      </c>
      <c r="E72">
        <v>7521</v>
      </c>
      <c r="F72">
        <v>41630</v>
      </c>
    </row>
    <row r="73" spans="1:6" x14ac:dyDescent="0.35">
      <c r="A73" t="s">
        <v>121</v>
      </c>
      <c r="B73" t="s">
        <v>138</v>
      </c>
      <c r="C73" t="s">
        <v>138</v>
      </c>
      <c r="D73" t="s">
        <v>307</v>
      </c>
      <c r="E73">
        <v>858</v>
      </c>
      <c r="F73">
        <v>32630</v>
      </c>
    </row>
    <row r="74" spans="1:6" x14ac:dyDescent="0.35">
      <c r="A74" t="s">
        <v>121</v>
      </c>
      <c r="B74" t="s">
        <v>138</v>
      </c>
      <c r="C74" t="s">
        <v>138</v>
      </c>
      <c r="D74" t="s">
        <v>308</v>
      </c>
      <c r="E74">
        <v>3069</v>
      </c>
      <c r="F74">
        <v>58230</v>
      </c>
    </row>
    <row r="75" spans="1:6" x14ac:dyDescent="0.35">
      <c r="A75" t="s">
        <v>121</v>
      </c>
      <c r="B75" t="s">
        <v>138</v>
      </c>
      <c r="C75" t="s">
        <v>138</v>
      </c>
      <c r="D75" t="s">
        <v>318</v>
      </c>
      <c r="E75">
        <v>7437</v>
      </c>
      <c r="F75">
        <v>67110</v>
      </c>
    </row>
    <row r="76" spans="1:6" x14ac:dyDescent="0.35">
      <c r="A76" t="s">
        <v>121</v>
      </c>
      <c r="B76" t="s">
        <v>138</v>
      </c>
      <c r="C76" t="s">
        <v>138</v>
      </c>
      <c r="D76" t="s">
        <v>319</v>
      </c>
      <c r="E76">
        <v>3342</v>
      </c>
      <c r="F76">
        <v>11240</v>
      </c>
    </row>
    <row r="77" spans="1:6" x14ac:dyDescent="0.35">
      <c r="A77" t="s">
        <v>121</v>
      </c>
      <c r="B77" t="s">
        <v>138</v>
      </c>
      <c r="C77" t="s">
        <v>138</v>
      </c>
      <c r="D77" t="s">
        <v>320</v>
      </c>
      <c r="E77">
        <v>7803</v>
      </c>
      <c r="F77">
        <v>22850</v>
      </c>
    </row>
    <row r="78" spans="1:6" x14ac:dyDescent="0.35">
      <c r="A78" t="s">
        <v>134</v>
      </c>
      <c r="B78" t="s">
        <v>150</v>
      </c>
      <c r="C78" t="s">
        <v>30</v>
      </c>
      <c r="D78" t="s">
        <v>283</v>
      </c>
      <c r="E78">
        <v>609</v>
      </c>
      <c r="F78">
        <v>480</v>
      </c>
    </row>
    <row r="79" spans="1:6" x14ac:dyDescent="0.35">
      <c r="A79" t="s">
        <v>134</v>
      </c>
      <c r="B79" t="s">
        <v>150</v>
      </c>
      <c r="C79" t="s">
        <v>30</v>
      </c>
      <c r="D79" t="s">
        <v>285</v>
      </c>
      <c r="E79">
        <v>3</v>
      </c>
      <c r="F79">
        <v>20</v>
      </c>
    </row>
    <row r="80" spans="1:6" x14ac:dyDescent="0.35">
      <c r="A80" t="s">
        <v>134</v>
      </c>
      <c r="B80" t="s">
        <v>150</v>
      </c>
      <c r="C80" t="s">
        <v>30</v>
      </c>
      <c r="D80" t="s">
        <v>287</v>
      </c>
      <c r="E80">
        <v>168</v>
      </c>
      <c r="F80">
        <v>830</v>
      </c>
    </row>
    <row r="81" spans="1:6" x14ac:dyDescent="0.35">
      <c r="A81" t="s">
        <v>134</v>
      </c>
      <c r="B81" t="s">
        <v>150</v>
      </c>
      <c r="C81" t="s">
        <v>30</v>
      </c>
      <c r="D81" t="s">
        <v>289</v>
      </c>
      <c r="E81">
        <v>15</v>
      </c>
      <c r="F81">
        <v>45</v>
      </c>
    </row>
    <row r="82" spans="1:6" x14ac:dyDescent="0.35">
      <c r="A82" t="s">
        <v>134</v>
      </c>
      <c r="B82" t="s">
        <v>150</v>
      </c>
      <c r="C82" t="s">
        <v>30</v>
      </c>
      <c r="D82" t="s">
        <v>291</v>
      </c>
      <c r="E82">
        <v>612</v>
      </c>
      <c r="F82">
        <v>690</v>
      </c>
    </row>
    <row r="83" spans="1:6" x14ac:dyDescent="0.35">
      <c r="A83" t="s">
        <v>134</v>
      </c>
      <c r="B83" t="s">
        <v>150</v>
      </c>
      <c r="C83" t="s">
        <v>30</v>
      </c>
      <c r="D83" t="s">
        <v>293</v>
      </c>
      <c r="E83">
        <v>78</v>
      </c>
      <c r="F83">
        <v>170</v>
      </c>
    </row>
    <row r="84" spans="1:6" x14ac:dyDescent="0.35">
      <c r="A84" t="s">
        <v>134</v>
      </c>
      <c r="B84" t="s">
        <v>150</v>
      </c>
      <c r="C84" t="s">
        <v>30</v>
      </c>
      <c r="D84" t="s">
        <v>313</v>
      </c>
      <c r="E84">
        <v>330</v>
      </c>
      <c r="F84">
        <v>1650</v>
      </c>
    </row>
    <row r="85" spans="1:6" x14ac:dyDescent="0.35">
      <c r="A85" t="s">
        <v>134</v>
      </c>
      <c r="B85" t="s">
        <v>150</v>
      </c>
      <c r="C85" t="s">
        <v>30</v>
      </c>
      <c r="D85" t="s">
        <v>314</v>
      </c>
      <c r="E85">
        <v>315</v>
      </c>
      <c r="F85">
        <v>1450</v>
      </c>
    </row>
    <row r="86" spans="1:6" x14ac:dyDescent="0.35">
      <c r="A86" t="s">
        <v>134</v>
      </c>
      <c r="B86" t="s">
        <v>150</v>
      </c>
      <c r="C86" t="s">
        <v>30</v>
      </c>
      <c r="D86" t="s">
        <v>297</v>
      </c>
      <c r="E86">
        <v>135</v>
      </c>
      <c r="F86">
        <v>430</v>
      </c>
    </row>
    <row r="87" spans="1:6" x14ac:dyDescent="0.35">
      <c r="A87" t="s">
        <v>134</v>
      </c>
      <c r="B87" t="s">
        <v>150</v>
      </c>
      <c r="C87" t="s">
        <v>30</v>
      </c>
      <c r="D87" t="s">
        <v>315</v>
      </c>
      <c r="E87">
        <v>30</v>
      </c>
      <c r="F87">
        <v>80</v>
      </c>
    </row>
    <row r="88" spans="1:6" x14ac:dyDescent="0.35">
      <c r="A88" t="s">
        <v>134</v>
      </c>
      <c r="B88" t="s">
        <v>150</v>
      </c>
      <c r="C88" t="s">
        <v>30</v>
      </c>
      <c r="D88" t="s">
        <v>301</v>
      </c>
      <c r="E88">
        <v>195</v>
      </c>
      <c r="F88">
        <v>100</v>
      </c>
    </row>
    <row r="89" spans="1:6" x14ac:dyDescent="0.35">
      <c r="A89" t="s">
        <v>134</v>
      </c>
      <c r="B89" t="s">
        <v>150</v>
      </c>
      <c r="C89" t="s">
        <v>30</v>
      </c>
      <c r="D89" t="s">
        <v>303</v>
      </c>
      <c r="E89">
        <v>810</v>
      </c>
      <c r="F89">
        <v>130</v>
      </c>
    </row>
    <row r="90" spans="1:6" x14ac:dyDescent="0.35">
      <c r="A90" t="s">
        <v>134</v>
      </c>
      <c r="B90" t="s">
        <v>150</v>
      </c>
      <c r="C90" t="s">
        <v>30</v>
      </c>
      <c r="D90" t="s">
        <v>316</v>
      </c>
      <c r="E90">
        <v>258</v>
      </c>
      <c r="F90">
        <v>260</v>
      </c>
    </row>
    <row r="91" spans="1:6" x14ac:dyDescent="0.35">
      <c r="A91" t="s">
        <v>134</v>
      </c>
      <c r="B91" t="s">
        <v>150</v>
      </c>
      <c r="C91" t="s">
        <v>30</v>
      </c>
      <c r="D91" t="s">
        <v>317</v>
      </c>
      <c r="E91">
        <v>123</v>
      </c>
      <c r="F91">
        <v>230</v>
      </c>
    </row>
    <row r="92" spans="1:6" x14ac:dyDescent="0.35">
      <c r="A92" t="s">
        <v>134</v>
      </c>
      <c r="B92" t="s">
        <v>150</v>
      </c>
      <c r="C92" t="s">
        <v>30</v>
      </c>
      <c r="D92" t="s">
        <v>307</v>
      </c>
      <c r="E92">
        <v>45</v>
      </c>
      <c r="F92">
        <v>330</v>
      </c>
    </row>
    <row r="93" spans="1:6" x14ac:dyDescent="0.35">
      <c r="A93" t="s">
        <v>134</v>
      </c>
      <c r="B93" t="s">
        <v>150</v>
      </c>
      <c r="C93" t="s">
        <v>30</v>
      </c>
      <c r="D93" t="s">
        <v>308</v>
      </c>
      <c r="E93">
        <v>69</v>
      </c>
      <c r="F93">
        <v>690</v>
      </c>
    </row>
    <row r="94" spans="1:6" x14ac:dyDescent="0.35">
      <c r="A94" t="s">
        <v>134</v>
      </c>
      <c r="B94" t="s">
        <v>150</v>
      </c>
      <c r="C94" t="s">
        <v>30</v>
      </c>
      <c r="D94" t="s">
        <v>318</v>
      </c>
      <c r="E94">
        <v>135</v>
      </c>
      <c r="F94">
        <v>1300</v>
      </c>
    </row>
    <row r="95" spans="1:6" x14ac:dyDescent="0.35">
      <c r="A95" t="s">
        <v>134</v>
      </c>
      <c r="B95" t="s">
        <v>150</v>
      </c>
      <c r="C95" t="s">
        <v>30</v>
      </c>
      <c r="D95" t="s">
        <v>319</v>
      </c>
      <c r="E95">
        <v>87</v>
      </c>
      <c r="F95">
        <v>300</v>
      </c>
    </row>
    <row r="96" spans="1:6" x14ac:dyDescent="0.35">
      <c r="A96" t="s">
        <v>134</v>
      </c>
      <c r="B96" t="s">
        <v>150</v>
      </c>
      <c r="C96" t="s">
        <v>30</v>
      </c>
      <c r="D96" t="s">
        <v>320</v>
      </c>
      <c r="E96">
        <v>192</v>
      </c>
      <c r="F96">
        <v>290</v>
      </c>
    </row>
    <row r="97" spans="1:6" x14ac:dyDescent="0.35">
      <c r="A97" t="s">
        <v>134</v>
      </c>
      <c r="B97" t="s">
        <v>150</v>
      </c>
      <c r="C97" t="s">
        <v>31</v>
      </c>
      <c r="D97" t="s">
        <v>283</v>
      </c>
      <c r="E97">
        <v>1041</v>
      </c>
      <c r="F97">
        <v>910</v>
      </c>
    </row>
    <row r="98" spans="1:6" x14ac:dyDescent="0.35">
      <c r="A98" t="s">
        <v>134</v>
      </c>
      <c r="B98" t="s">
        <v>150</v>
      </c>
      <c r="C98" t="s">
        <v>31</v>
      </c>
      <c r="D98" t="s">
        <v>285</v>
      </c>
      <c r="E98">
        <v>12</v>
      </c>
      <c r="F98">
        <v>290</v>
      </c>
    </row>
    <row r="99" spans="1:6" x14ac:dyDescent="0.35">
      <c r="A99" t="s">
        <v>134</v>
      </c>
      <c r="B99" t="s">
        <v>150</v>
      </c>
      <c r="C99" t="s">
        <v>31</v>
      </c>
      <c r="D99" t="s">
        <v>287</v>
      </c>
      <c r="E99">
        <v>102</v>
      </c>
      <c r="F99">
        <v>690</v>
      </c>
    </row>
    <row r="100" spans="1:6" x14ac:dyDescent="0.35">
      <c r="A100" t="s">
        <v>134</v>
      </c>
      <c r="B100" t="s">
        <v>150</v>
      </c>
      <c r="C100" t="s">
        <v>31</v>
      </c>
      <c r="D100" t="s">
        <v>289</v>
      </c>
      <c r="E100">
        <v>12</v>
      </c>
    </row>
    <row r="101" spans="1:6" x14ac:dyDescent="0.35">
      <c r="A101" t="s">
        <v>134</v>
      </c>
      <c r="B101" t="s">
        <v>150</v>
      </c>
      <c r="C101" t="s">
        <v>31</v>
      </c>
      <c r="D101" t="s">
        <v>291</v>
      </c>
      <c r="E101">
        <v>216</v>
      </c>
      <c r="F101">
        <v>330</v>
      </c>
    </row>
    <row r="102" spans="1:6" x14ac:dyDescent="0.35">
      <c r="A102" t="s">
        <v>134</v>
      </c>
      <c r="B102" t="s">
        <v>150</v>
      </c>
      <c r="C102" t="s">
        <v>31</v>
      </c>
      <c r="D102" t="s">
        <v>293</v>
      </c>
      <c r="E102">
        <v>54</v>
      </c>
      <c r="F102">
        <v>200</v>
      </c>
    </row>
    <row r="103" spans="1:6" x14ac:dyDescent="0.35">
      <c r="A103" t="s">
        <v>134</v>
      </c>
      <c r="B103" t="s">
        <v>150</v>
      </c>
      <c r="C103" t="s">
        <v>31</v>
      </c>
      <c r="D103" t="s">
        <v>313</v>
      </c>
      <c r="E103">
        <v>105</v>
      </c>
      <c r="F103">
        <v>570</v>
      </c>
    </row>
    <row r="104" spans="1:6" x14ac:dyDescent="0.35">
      <c r="A104" t="s">
        <v>134</v>
      </c>
      <c r="B104" t="s">
        <v>150</v>
      </c>
      <c r="C104" t="s">
        <v>31</v>
      </c>
      <c r="D104" t="s">
        <v>314</v>
      </c>
      <c r="E104">
        <v>84</v>
      </c>
      <c r="F104">
        <v>360</v>
      </c>
    </row>
    <row r="105" spans="1:6" x14ac:dyDescent="0.35">
      <c r="A105" t="s">
        <v>134</v>
      </c>
      <c r="B105" t="s">
        <v>150</v>
      </c>
      <c r="C105" t="s">
        <v>31</v>
      </c>
      <c r="D105" t="s">
        <v>297</v>
      </c>
      <c r="E105">
        <v>72</v>
      </c>
      <c r="F105">
        <v>130</v>
      </c>
    </row>
    <row r="106" spans="1:6" x14ac:dyDescent="0.35">
      <c r="A106" t="s">
        <v>134</v>
      </c>
      <c r="B106" t="s">
        <v>150</v>
      </c>
      <c r="C106" t="s">
        <v>31</v>
      </c>
      <c r="D106" t="s">
        <v>315</v>
      </c>
      <c r="E106">
        <v>18</v>
      </c>
      <c r="F106">
        <v>25</v>
      </c>
    </row>
    <row r="107" spans="1:6" x14ac:dyDescent="0.35">
      <c r="A107" t="s">
        <v>134</v>
      </c>
      <c r="B107" t="s">
        <v>150</v>
      </c>
      <c r="C107" t="s">
        <v>31</v>
      </c>
      <c r="D107" t="s">
        <v>301</v>
      </c>
      <c r="E107">
        <v>90</v>
      </c>
      <c r="F107">
        <v>75</v>
      </c>
    </row>
    <row r="108" spans="1:6" x14ac:dyDescent="0.35">
      <c r="A108" t="s">
        <v>134</v>
      </c>
      <c r="B108" t="s">
        <v>150</v>
      </c>
      <c r="C108" t="s">
        <v>31</v>
      </c>
      <c r="D108" t="s">
        <v>303</v>
      </c>
      <c r="E108">
        <v>462</v>
      </c>
      <c r="F108">
        <v>75</v>
      </c>
    </row>
    <row r="109" spans="1:6" x14ac:dyDescent="0.35">
      <c r="A109" t="s">
        <v>134</v>
      </c>
      <c r="B109" t="s">
        <v>150</v>
      </c>
      <c r="C109" t="s">
        <v>31</v>
      </c>
      <c r="D109" t="s">
        <v>316</v>
      </c>
      <c r="E109">
        <v>108</v>
      </c>
      <c r="F109">
        <v>200</v>
      </c>
    </row>
    <row r="110" spans="1:6" x14ac:dyDescent="0.35">
      <c r="A110" t="s">
        <v>134</v>
      </c>
      <c r="B110" t="s">
        <v>150</v>
      </c>
      <c r="C110" t="s">
        <v>31</v>
      </c>
      <c r="D110" t="s">
        <v>317</v>
      </c>
      <c r="E110">
        <v>36</v>
      </c>
      <c r="F110">
        <v>130</v>
      </c>
    </row>
    <row r="111" spans="1:6" x14ac:dyDescent="0.35">
      <c r="A111" t="s">
        <v>134</v>
      </c>
      <c r="B111" t="s">
        <v>150</v>
      </c>
      <c r="C111" t="s">
        <v>31</v>
      </c>
      <c r="D111" t="s">
        <v>307</v>
      </c>
      <c r="E111">
        <v>21</v>
      </c>
      <c r="F111">
        <v>220</v>
      </c>
    </row>
    <row r="112" spans="1:6" x14ac:dyDescent="0.35">
      <c r="A112" t="s">
        <v>134</v>
      </c>
      <c r="B112" t="s">
        <v>150</v>
      </c>
      <c r="C112" t="s">
        <v>31</v>
      </c>
      <c r="D112" t="s">
        <v>308</v>
      </c>
      <c r="E112">
        <v>45</v>
      </c>
      <c r="F112">
        <v>570</v>
      </c>
    </row>
    <row r="113" spans="1:6" x14ac:dyDescent="0.35">
      <c r="A113" t="s">
        <v>134</v>
      </c>
      <c r="B113" t="s">
        <v>150</v>
      </c>
      <c r="C113" t="s">
        <v>31</v>
      </c>
      <c r="D113" t="s">
        <v>318</v>
      </c>
      <c r="E113">
        <v>60</v>
      </c>
      <c r="F113">
        <v>520</v>
      </c>
    </row>
    <row r="114" spans="1:6" x14ac:dyDescent="0.35">
      <c r="A114" t="s">
        <v>134</v>
      </c>
      <c r="B114" t="s">
        <v>150</v>
      </c>
      <c r="C114" t="s">
        <v>31</v>
      </c>
      <c r="D114" t="s">
        <v>319</v>
      </c>
      <c r="E114">
        <v>45</v>
      </c>
      <c r="F114">
        <v>55</v>
      </c>
    </row>
    <row r="115" spans="1:6" x14ac:dyDescent="0.35">
      <c r="A115" t="s">
        <v>134</v>
      </c>
      <c r="B115" t="s">
        <v>150</v>
      </c>
      <c r="C115" t="s">
        <v>31</v>
      </c>
      <c r="D115" t="s">
        <v>320</v>
      </c>
      <c r="E115">
        <v>99</v>
      </c>
      <c r="F115">
        <v>130</v>
      </c>
    </row>
    <row r="116" spans="1:6" x14ac:dyDescent="0.35">
      <c r="A116" t="s">
        <v>134</v>
      </c>
      <c r="B116" t="s">
        <v>150</v>
      </c>
      <c r="C116" t="s">
        <v>32</v>
      </c>
      <c r="D116" t="s">
        <v>283</v>
      </c>
      <c r="E116">
        <v>3024</v>
      </c>
      <c r="F116">
        <v>4580</v>
      </c>
    </row>
    <row r="117" spans="1:6" x14ac:dyDescent="0.35">
      <c r="A117" t="s">
        <v>134</v>
      </c>
      <c r="B117" t="s">
        <v>150</v>
      </c>
      <c r="C117" t="s">
        <v>32</v>
      </c>
      <c r="D117" t="s">
        <v>285</v>
      </c>
      <c r="E117">
        <v>30</v>
      </c>
      <c r="F117">
        <v>430</v>
      </c>
    </row>
    <row r="118" spans="1:6" x14ac:dyDescent="0.35">
      <c r="A118" t="s">
        <v>134</v>
      </c>
      <c r="B118" t="s">
        <v>150</v>
      </c>
      <c r="C118" t="s">
        <v>32</v>
      </c>
      <c r="D118" t="s">
        <v>287</v>
      </c>
      <c r="E118">
        <v>330</v>
      </c>
      <c r="F118">
        <v>1890</v>
      </c>
    </row>
    <row r="119" spans="1:6" x14ac:dyDescent="0.35">
      <c r="A119" t="s">
        <v>134</v>
      </c>
      <c r="B119" t="s">
        <v>150</v>
      </c>
      <c r="C119" t="s">
        <v>32</v>
      </c>
      <c r="D119" t="s">
        <v>289</v>
      </c>
      <c r="E119">
        <v>30</v>
      </c>
      <c r="F119">
        <v>420</v>
      </c>
    </row>
    <row r="120" spans="1:6" x14ac:dyDescent="0.35">
      <c r="A120" t="s">
        <v>134</v>
      </c>
      <c r="B120" t="s">
        <v>150</v>
      </c>
      <c r="C120" t="s">
        <v>32</v>
      </c>
      <c r="D120" t="s">
        <v>291</v>
      </c>
      <c r="E120">
        <v>825</v>
      </c>
      <c r="F120">
        <v>1250</v>
      </c>
    </row>
    <row r="121" spans="1:6" x14ac:dyDescent="0.35">
      <c r="A121" t="s">
        <v>134</v>
      </c>
      <c r="B121" t="s">
        <v>150</v>
      </c>
      <c r="C121" t="s">
        <v>32</v>
      </c>
      <c r="D121" t="s">
        <v>293</v>
      </c>
      <c r="E121">
        <v>156</v>
      </c>
      <c r="F121">
        <v>260</v>
      </c>
    </row>
    <row r="122" spans="1:6" x14ac:dyDescent="0.35">
      <c r="A122" t="s">
        <v>134</v>
      </c>
      <c r="B122" t="s">
        <v>150</v>
      </c>
      <c r="C122" t="s">
        <v>32</v>
      </c>
      <c r="D122" t="s">
        <v>313</v>
      </c>
      <c r="E122">
        <v>264</v>
      </c>
      <c r="F122">
        <v>700</v>
      </c>
    </row>
    <row r="123" spans="1:6" x14ac:dyDescent="0.35">
      <c r="A123" t="s">
        <v>134</v>
      </c>
      <c r="B123" t="s">
        <v>150</v>
      </c>
      <c r="C123" t="s">
        <v>32</v>
      </c>
      <c r="D123" t="s">
        <v>314</v>
      </c>
      <c r="E123">
        <v>150</v>
      </c>
      <c r="F123">
        <v>820</v>
      </c>
    </row>
    <row r="124" spans="1:6" x14ac:dyDescent="0.35">
      <c r="A124" t="s">
        <v>134</v>
      </c>
      <c r="B124" t="s">
        <v>150</v>
      </c>
      <c r="C124" t="s">
        <v>32</v>
      </c>
      <c r="D124" t="s">
        <v>297</v>
      </c>
      <c r="E124">
        <v>171</v>
      </c>
      <c r="F124">
        <v>480</v>
      </c>
    </row>
    <row r="125" spans="1:6" x14ac:dyDescent="0.35">
      <c r="A125" t="s">
        <v>134</v>
      </c>
      <c r="B125" t="s">
        <v>150</v>
      </c>
      <c r="C125" t="s">
        <v>32</v>
      </c>
      <c r="D125" t="s">
        <v>315</v>
      </c>
      <c r="E125">
        <v>27</v>
      </c>
      <c r="F125">
        <v>95</v>
      </c>
    </row>
    <row r="126" spans="1:6" x14ac:dyDescent="0.35">
      <c r="A126" t="s">
        <v>134</v>
      </c>
      <c r="B126" t="s">
        <v>150</v>
      </c>
      <c r="C126" t="s">
        <v>32</v>
      </c>
      <c r="D126" t="s">
        <v>301</v>
      </c>
      <c r="E126">
        <v>375</v>
      </c>
      <c r="F126">
        <v>50</v>
      </c>
    </row>
    <row r="127" spans="1:6" x14ac:dyDescent="0.35">
      <c r="A127" t="s">
        <v>134</v>
      </c>
      <c r="B127" t="s">
        <v>150</v>
      </c>
      <c r="C127" t="s">
        <v>32</v>
      </c>
      <c r="D127" t="s">
        <v>303</v>
      </c>
      <c r="E127">
        <v>1710</v>
      </c>
      <c r="F127">
        <v>210</v>
      </c>
    </row>
    <row r="128" spans="1:6" x14ac:dyDescent="0.35">
      <c r="A128" t="s">
        <v>134</v>
      </c>
      <c r="B128" t="s">
        <v>150</v>
      </c>
      <c r="C128" t="s">
        <v>32</v>
      </c>
      <c r="D128" t="s">
        <v>316</v>
      </c>
      <c r="E128">
        <v>453</v>
      </c>
      <c r="F128">
        <v>770</v>
      </c>
    </row>
    <row r="129" spans="1:6" x14ac:dyDescent="0.35">
      <c r="A129" t="s">
        <v>134</v>
      </c>
      <c r="B129" t="s">
        <v>150</v>
      </c>
      <c r="C129" t="s">
        <v>32</v>
      </c>
      <c r="D129" t="s">
        <v>317</v>
      </c>
      <c r="E129">
        <v>162</v>
      </c>
      <c r="F129">
        <v>380</v>
      </c>
    </row>
    <row r="130" spans="1:6" x14ac:dyDescent="0.35">
      <c r="A130" t="s">
        <v>134</v>
      </c>
      <c r="B130" t="s">
        <v>150</v>
      </c>
      <c r="C130" t="s">
        <v>32</v>
      </c>
      <c r="D130" t="s">
        <v>307</v>
      </c>
      <c r="E130">
        <v>48</v>
      </c>
      <c r="F130">
        <v>900</v>
      </c>
    </row>
    <row r="131" spans="1:6" x14ac:dyDescent="0.35">
      <c r="A131" t="s">
        <v>134</v>
      </c>
      <c r="B131" t="s">
        <v>150</v>
      </c>
      <c r="C131" t="s">
        <v>32</v>
      </c>
      <c r="D131" t="s">
        <v>308</v>
      </c>
      <c r="E131">
        <v>156</v>
      </c>
      <c r="F131">
        <v>1660</v>
      </c>
    </row>
    <row r="132" spans="1:6" x14ac:dyDescent="0.35">
      <c r="A132" t="s">
        <v>134</v>
      </c>
      <c r="B132" t="s">
        <v>150</v>
      </c>
      <c r="C132" t="s">
        <v>32</v>
      </c>
      <c r="D132" t="s">
        <v>318</v>
      </c>
      <c r="E132">
        <v>207</v>
      </c>
      <c r="F132">
        <v>880</v>
      </c>
    </row>
    <row r="133" spans="1:6" x14ac:dyDescent="0.35">
      <c r="A133" t="s">
        <v>134</v>
      </c>
      <c r="B133" t="s">
        <v>150</v>
      </c>
      <c r="C133" t="s">
        <v>32</v>
      </c>
      <c r="D133" t="s">
        <v>319</v>
      </c>
      <c r="E133">
        <v>153</v>
      </c>
      <c r="F133">
        <v>280</v>
      </c>
    </row>
    <row r="134" spans="1:6" x14ac:dyDescent="0.35">
      <c r="A134" t="s">
        <v>134</v>
      </c>
      <c r="B134" t="s">
        <v>150</v>
      </c>
      <c r="C134" t="s">
        <v>32</v>
      </c>
      <c r="D134" t="s">
        <v>320</v>
      </c>
      <c r="E134">
        <v>240</v>
      </c>
      <c r="F134">
        <v>320</v>
      </c>
    </row>
    <row r="135" spans="1:6" x14ac:dyDescent="0.35">
      <c r="A135" t="s">
        <v>134</v>
      </c>
      <c r="B135" t="s">
        <v>150</v>
      </c>
      <c r="C135" t="s">
        <v>33</v>
      </c>
      <c r="D135" t="s">
        <v>283</v>
      </c>
      <c r="E135">
        <v>2154</v>
      </c>
      <c r="F135">
        <v>2310</v>
      </c>
    </row>
    <row r="136" spans="1:6" x14ac:dyDescent="0.35">
      <c r="A136" t="s">
        <v>134</v>
      </c>
      <c r="B136" t="s">
        <v>150</v>
      </c>
      <c r="C136" t="s">
        <v>33</v>
      </c>
      <c r="D136" t="s">
        <v>285</v>
      </c>
      <c r="E136">
        <v>9</v>
      </c>
      <c r="F136">
        <v>150</v>
      </c>
    </row>
    <row r="137" spans="1:6" x14ac:dyDescent="0.35">
      <c r="A137" t="s">
        <v>134</v>
      </c>
      <c r="B137" t="s">
        <v>150</v>
      </c>
      <c r="C137" t="s">
        <v>33</v>
      </c>
      <c r="D137" t="s">
        <v>287</v>
      </c>
      <c r="E137">
        <v>186</v>
      </c>
      <c r="F137">
        <v>3930</v>
      </c>
    </row>
    <row r="138" spans="1:6" x14ac:dyDescent="0.35">
      <c r="A138" t="s">
        <v>134</v>
      </c>
      <c r="B138" t="s">
        <v>150</v>
      </c>
      <c r="C138" t="s">
        <v>33</v>
      </c>
      <c r="D138" t="s">
        <v>289</v>
      </c>
      <c r="E138">
        <v>6</v>
      </c>
      <c r="F138">
        <v>30</v>
      </c>
    </row>
    <row r="139" spans="1:6" x14ac:dyDescent="0.35">
      <c r="A139" t="s">
        <v>134</v>
      </c>
      <c r="B139" t="s">
        <v>150</v>
      </c>
      <c r="C139" t="s">
        <v>33</v>
      </c>
      <c r="D139" t="s">
        <v>291</v>
      </c>
      <c r="E139">
        <v>345</v>
      </c>
      <c r="F139">
        <v>1110</v>
      </c>
    </row>
    <row r="140" spans="1:6" x14ac:dyDescent="0.35">
      <c r="A140" t="s">
        <v>134</v>
      </c>
      <c r="B140" t="s">
        <v>150</v>
      </c>
      <c r="C140" t="s">
        <v>33</v>
      </c>
      <c r="D140" t="s">
        <v>293</v>
      </c>
      <c r="E140">
        <v>120</v>
      </c>
      <c r="F140">
        <v>610</v>
      </c>
    </row>
    <row r="141" spans="1:6" x14ac:dyDescent="0.35">
      <c r="A141" t="s">
        <v>134</v>
      </c>
      <c r="B141" t="s">
        <v>150</v>
      </c>
      <c r="C141" t="s">
        <v>33</v>
      </c>
      <c r="D141" t="s">
        <v>313</v>
      </c>
      <c r="E141">
        <v>234</v>
      </c>
      <c r="F141">
        <v>1310</v>
      </c>
    </row>
    <row r="142" spans="1:6" x14ac:dyDescent="0.35">
      <c r="A142" t="s">
        <v>134</v>
      </c>
      <c r="B142" t="s">
        <v>150</v>
      </c>
      <c r="C142" t="s">
        <v>33</v>
      </c>
      <c r="D142" t="s">
        <v>314</v>
      </c>
      <c r="E142">
        <v>99</v>
      </c>
      <c r="F142">
        <v>460</v>
      </c>
    </row>
    <row r="143" spans="1:6" x14ac:dyDescent="0.35">
      <c r="A143" t="s">
        <v>134</v>
      </c>
      <c r="B143" t="s">
        <v>150</v>
      </c>
      <c r="C143" t="s">
        <v>33</v>
      </c>
      <c r="D143" t="s">
        <v>297</v>
      </c>
      <c r="E143">
        <v>96</v>
      </c>
      <c r="F143">
        <v>500</v>
      </c>
    </row>
    <row r="144" spans="1:6" x14ac:dyDescent="0.35">
      <c r="A144" t="s">
        <v>134</v>
      </c>
      <c r="B144" t="s">
        <v>150</v>
      </c>
      <c r="C144" t="s">
        <v>33</v>
      </c>
      <c r="D144" t="s">
        <v>315</v>
      </c>
      <c r="E144">
        <v>12</v>
      </c>
      <c r="F144">
        <v>70</v>
      </c>
    </row>
    <row r="145" spans="1:6" x14ac:dyDescent="0.35">
      <c r="A145" t="s">
        <v>134</v>
      </c>
      <c r="B145" t="s">
        <v>150</v>
      </c>
      <c r="C145" t="s">
        <v>33</v>
      </c>
      <c r="D145" t="s">
        <v>301</v>
      </c>
      <c r="E145">
        <v>357</v>
      </c>
      <c r="F145">
        <v>190</v>
      </c>
    </row>
    <row r="146" spans="1:6" x14ac:dyDescent="0.35">
      <c r="A146" t="s">
        <v>134</v>
      </c>
      <c r="B146" t="s">
        <v>150</v>
      </c>
      <c r="C146" t="s">
        <v>33</v>
      </c>
      <c r="D146" t="s">
        <v>303</v>
      </c>
      <c r="E146">
        <v>1086</v>
      </c>
      <c r="F146">
        <v>140</v>
      </c>
    </row>
    <row r="147" spans="1:6" x14ac:dyDescent="0.35">
      <c r="A147" t="s">
        <v>134</v>
      </c>
      <c r="B147" t="s">
        <v>150</v>
      </c>
      <c r="C147" t="s">
        <v>33</v>
      </c>
      <c r="D147" t="s">
        <v>316</v>
      </c>
      <c r="E147">
        <v>177</v>
      </c>
      <c r="F147">
        <v>640</v>
      </c>
    </row>
    <row r="148" spans="1:6" x14ac:dyDescent="0.35">
      <c r="A148" t="s">
        <v>134</v>
      </c>
      <c r="B148" t="s">
        <v>150</v>
      </c>
      <c r="C148" t="s">
        <v>33</v>
      </c>
      <c r="D148" t="s">
        <v>317</v>
      </c>
      <c r="E148">
        <v>75</v>
      </c>
      <c r="F148">
        <v>320</v>
      </c>
    </row>
    <row r="149" spans="1:6" x14ac:dyDescent="0.35">
      <c r="A149" t="s">
        <v>134</v>
      </c>
      <c r="B149" t="s">
        <v>150</v>
      </c>
      <c r="C149" t="s">
        <v>33</v>
      </c>
      <c r="D149" t="s">
        <v>307</v>
      </c>
      <c r="E149">
        <v>30</v>
      </c>
      <c r="F149">
        <v>260</v>
      </c>
    </row>
    <row r="150" spans="1:6" x14ac:dyDescent="0.35">
      <c r="A150" t="s">
        <v>134</v>
      </c>
      <c r="B150" t="s">
        <v>150</v>
      </c>
      <c r="C150" t="s">
        <v>33</v>
      </c>
      <c r="D150" t="s">
        <v>308</v>
      </c>
      <c r="E150">
        <v>69</v>
      </c>
      <c r="F150">
        <v>880</v>
      </c>
    </row>
    <row r="151" spans="1:6" x14ac:dyDescent="0.35">
      <c r="A151" t="s">
        <v>134</v>
      </c>
      <c r="B151" t="s">
        <v>150</v>
      </c>
      <c r="C151" t="s">
        <v>33</v>
      </c>
      <c r="D151" t="s">
        <v>318</v>
      </c>
      <c r="E151">
        <v>102</v>
      </c>
      <c r="F151">
        <v>610</v>
      </c>
    </row>
    <row r="152" spans="1:6" x14ac:dyDescent="0.35">
      <c r="A152" t="s">
        <v>134</v>
      </c>
      <c r="B152" t="s">
        <v>150</v>
      </c>
      <c r="C152" t="s">
        <v>33</v>
      </c>
      <c r="D152" t="s">
        <v>319</v>
      </c>
      <c r="E152">
        <v>105</v>
      </c>
      <c r="F152">
        <v>250</v>
      </c>
    </row>
    <row r="153" spans="1:6" x14ac:dyDescent="0.35">
      <c r="A153" t="s">
        <v>134</v>
      </c>
      <c r="B153" t="s">
        <v>150</v>
      </c>
      <c r="C153" t="s">
        <v>33</v>
      </c>
      <c r="D153" t="s">
        <v>320</v>
      </c>
      <c r="E153">
        <v>174</v>
      </c>
      <c r="F153">
        <v>400</v>
      </c>
    </row>
    <row r="154" spans="1:6" x14ac:dyDescent="0.35">
      <c r="A154" t="s">
        <v>134</v>
      </c>
      <c r="B154" t="s">
        <v>150</v>
      </c>
      <c r="C154" t="s">
        <v>165</v>
      </c>
      <c r="D154" t="s">
        <v>283</v>
      </c>
      <c r="E154">
        <v>213</v>
      </c>
      <c r="F154">
        <v>440</v>
      </c>
    </row>
    <row r="155" spans="1:6" x14ac:dyDescent="0.35">
      <c r="A155" t="s">
        <v>134</v>
      </c>
      <c r="B155" t="s">
        <v>150</v>
      </c>
      <c r="C155" t="s">
        <v>165</v>
      </c>
      <c r="D155" t="s">
        <v>285</v>
      </c>
      <c r="E155">
        <v>9</v>
      </c>
      <c r="F155">
        <v>50</v>
      </c>
    </row>
    <row r="156" spans="1:6" x14ac:dyDescent="0.35">
      <c r="A156" t="s">
        <v>134</v>
      </c>
      <c r="B156" t="s">
        <v>150</v>
      </c>
      <c r="C156" t="s">
        <v>165</v>
      </c>
      <c r="D156" t="s">
        <v>287</v>
      </c>
      <c r="E156">
        <v>720</v>
      </c>
      <c r="F156">
        <v>8750</v>
      </c>
    </row>
    <row r="157" spans="1:6" x14ac:dyDescent="0.35">
      <c r="A157" t="s">
        <v>134</v>
      </c>
      <c r="B157" t="s">
        <v>150</v>
      </c>
      <c r="C157" t="s">
        <v>165</v>
      </c>
      <c r="D157" t="s">
        <v>289</v>
      </c>
      <c r="E157">
        <v>27</v>
      </c>
      <c r="F157">
        <v>830</v>
      </c>
    </row>
    <row r="158" spans="1:6" x14ac:dyDescent="0.35">
      <c r="A158" t="s">
        <v>134</v>
      </c>
      <c r="B158" t="s">
        <v>150</v>
      </c>
      <c r="C158" t="s">
        <v>165</v>
      </c>
      <c r="D158" t="s">
        <v>291</v>
      </c>
      <c r="E158">
        <v>1485</v>
      </c>
      <c r="F158">
        <v>5630</v>
      </c>
    </row>
    <row r="159" spans="1:6" x14ac:dyDescent="0.35">
      <c r="A159" t="s">
        <v>134</v>
      </c>
      <c r="B159" t="s">
        <v>150</v>
      </c>
      <c r="C159" t="s">
        <v>165</v>
      </c>
      <c r="D159" t="s">
        <v>293</v>
      </c>
      <c r="E159">
        <v>660</v>
      </c>
      <c r="F159">
        <v>4620</v>
      </c>
    </row>
    <row r="160" spans="1:6" x14ac:dyDescent="0.35">
      <c r="A160" t="s">
        <v>134</v>
      </c>
      <c r="B160" t="s">
        <v>150</v>
      </c>
      <c r="C160" t="s">
        <v>165</v>
      </c>
      <c r="D160" t="s">
        <v>313</v>
      </c>
      <c r="E160">
        <v>1236</v>
      </c>
      <c r="F160">
        <v>8590</v>
      </c>
    </row>
    <row r="161" spans="1:6" x14ac:dyDescent="0.35">
      <c r="A161" t="s">
        <v>134</v>
      </c>
      <c r="B161" t="s">
        <v>150</v>
      </c>
      <c r="C161" t="s">
        <v>165</v>
      </c>
      <c r="D161" t="s">
        <v>314</v>
      </c>
      <c r="E161">
        <v>645</v>
      </c>
      <c r="F161">
        <v>4990</v>
      </c>
    </row>
    <row r="162" spans="1:6" x14ac:dyDescent="0.35">
      <c r="A162" t="s">
        <v>134</v>
      </c>
      <c r="B162" t="s">
        <v>150</v>
      </c>
      <c r="C162" t="s">
        <v>165</v>
      </c>
      <c r="D162" t="s">
        <v>297</v>
      </c>
      <c r="E162">
        <v>387</v>
      </c>
      <c r="F162">
        <v>1720</v>
      </c>
    </row>
    <row r="163" spans="1:6" x14ac:dyDescent="0.35">
      <c r="A163" t="s">
        <v>134</v>
      </c>
      <c r="B163" t="s">
        <v>150</v>
      </c>
      <c r="C163" t="s">
        <v>165</v>
      </c>
      <c r="D163" t="s">
        <v>315</v>
      </c>
      <c r="E163">
        <v>111</v>
      </c>
      <c r="F163">
        <v>1170</v>
      </c>
    </row>
    <row r="164" spans="1:6" x14ac:dyDescent="0.35">
      <c r="A164" t="s">
        <v>134</v>
      </c>
      <c r="B164" t="s">
        <v>150</v>
      </c>
      <c r="C164" t="s">
        <v>165</v>
      </c>
      <c r="D164" t="s">
        <v>301</v>
      </c>
      <c r="E164">
        <v>978</v>
      </c>
      <c r="F164">
        <v>1590</v>
      </c>
    </row>
    <row r="165" spans="1:6" x14ac:dyDescent="0.35">
      <c r="A165" t="s">
        <v>134</v>
      </c>
      <c r="B165" t="s">
        <v>150</v>
      </c>
      <c r="C165" t="s">
        <v>165</v>
      </c>
      <c r="D165" t="s">
        <v>303</v>
      </c>
      <c r="E165">
        <v>2904</v>
      </c>
      <c r="F165">
        <v>910</v>
      </c>
    </row>
    <row r="166" spans="1:6" x14ac:dyDescent="0.35">
      <c r="A166" t="s">
        <v>134</v>
      </c>
      <c r="B166" t="s">
        <v>150</v>
      </c>
      <c r="C166" t="s">
        <v>165</v>
      </c>
      <c r="D166" t="s">
        <v>316</v>
      </c>
      <c r="E166">
        <v>1578</v>
      </c>
      <c r="F166">
        <v>7020</v>
      </c>
    </row>
    <row r="167" spans="1:6" x14ac:dyDescent="0.35">
      <c r="A167" t="s">
        <v>134</v>
      </c>
      <c r="B167" t="s">
        <v>150</v>
      </c>
      <c r="C167" t="s">
        <v>165</v>
      </c>
      <c r="D167" t="s">
        <v>317</v>
      </c>
      <c r="E167">
        <v>543</v>
      </c>
      <c r="F167">
        <v>3850</v>
      </c>
    </row>
    <row r="168" spans="1:6" x14ac:dyDescent="0.35">
      <c r="A168" t="s">
        <v>134</v>
      </c>
      <c r="B168" t="s">
        <v>150</v>
      </c>
      <c r="C168" t="s">
        <v>165</v>
      </c>
      <c r="D168" t="s">
        <v>307</v>
      </c>
      <c r="E168">
        <v>105</v>
      </c>
      <c r="F168">
        <v>4760</v>
      </c>
    </row>
    <row r="169" spans="1:6" x14ac:dyDescent="0.35">
      <c r="A169" t="s">
        <v>134</v>
      </c>
      <c r="B169" t="s">
        <v>150</v>
      </c>
      <c r="C169" t="s">
        <v>165</v>
      </c>
      <c r="D169" t="s">
        <v>308</v>
      </c>
      <c r="E169">
        <v>363</v>
      </c>
      <c r="F169">
        <v>8040</v>
      </c>
    </row>
    <row r="170" spans="1:6" x14ac:dyDescent="0.35">
      <c r="A170" t="s">
        <v>134</v>
      </c>
      <c r="B170" t="s">
        <v>150</v>
      </c>
      <c r="C170" t="s">
        <v>165</v>
      </c>
      <c r="D170" t="s">
        <v>318</v>
      </c>
      <c r="E170">
        <v>933</v>
      </c>
      <c r="F170">
        <v>13620</v>
      </c>
    </row>
    <row r="171" spans="1:6" x14ac:dyDescent="0.35">
      <c r="A171" t="s">
        <v>134</v>
      </c>
      <c r="B171" t="s">
        <v>150</v>
      </c>
      <c r="C171" t="s">
        <v>165</v>
      </c>
      <c r="D171" t="s">
        <v>319</v>
      </c>
      <c r="E171">
        <v>231</v>
      </c>
      <c r="F171">
        <v>1630</v>
      </c>
    </row>
    <row r="172" spans="1:6" x14ac:dyDescent="0.35">
      <c r="A172" t="s">
        <v>134</v>
      </c>
      <c r="B172" t="s">
        <v>150</v>
      </c>
      <c r="C172" t="s">
        <v>165</v>
      </c>
      <c r="D172" t="s">
        <v>320</v>
      </c>
      <c r="E172">
        <v>786</v>
      </c>
      <c r="F172">
        <v>3070</v>
      </c>
    </row>
    <row r="173" spans="1:6" x14ac:dyDescent="0.35">
      <c r="A173" t="s">
        <v>134</v>
      </c>
      <c r="B173" t="s">
        <v>150</v>
      </c>
      <c r="C173" t="s">
        <v>39</v>
      </c>
      <c r="D173" t="s">
        <v>283</v>
      </c>
      <c r="E173">
        <v>1968</v>
      </c>
      <c r="F173">
        <v>2790</v>
      </c>
    </row>
    <row r="174" spans="1:6" x14ac:dyDescent="0.35">
      <c r="A174" t="s">
        <v>134</v>
      </c>
      <c r="B174" t="s">
        <v>150</v>
      </c>
      <c r="C174" t="s">
        <v>39</v>
      </c>
      <c r="D174" t="s">
        <v>285</v>
      </c>
      <c r="E174">
        <v>9</v>
      </c>
      <c r="F174">
        <v>30</v>
      </c>
    </row>
    <row r="175" spans="1:6" x14ac:dyDescent="0.35">
      <c r="A175" t="s">
        <v>134</v>
      </c>
      <c r="B175" t="s">
        <v>150</v>
      </c>
      <c r="C175" t="s">
        <v>39</v>
      </c>
      <c r="D175" t="s">
        <v>287</v>
      </c>
      <c r="E175">
        <v>291</v>
      </c>
      <c r="F175">
        <v>2290</v>
      </c>
    </row>
    <row r="176" spans="1:6" x14ac:dyDescent="0.35">
      <c r="A176" t="s">
        <v>134</v>
      </c>
      <c r="B176" t="s">
        <v>150</v>
      </c>
      <c r="C176" t="s">
        <v>39</v>
      </c>
      <c r="D176" t="s">
        <v>289</v>
      </c>
      <c r="E176">
        <v>21</v>
      </c>
      <c r="F176">
        <v>100</v>
      </c>
    </row>
    <row r="177" spans="1:6" x14ac:dyDescent="0.35">
      <c r="A177" t="s">
        <v>134</v>
      </c>
      <c r="B177" t="s">
        <v>150</v>
      </c>
      <c r="C177" t="s">
        <v>39</v>
      </c>
      <c r="D177" t="s">
        <v>291</v>
      </c>
      <c r="E177">
        <v>684</v>
      </c>
      <c r="F177">
        <v>1220</v>
      </c>
    </row>
    <row r="178" spans="1:6" x14ac:dyDescent="0.35">
      <c r="A178" t="s">
        <v>134</v>
      </c>
      <c r="B178" t="s">
        <v>150</v>
      </c>
      <c r="C178" t="s">
        <v>39</v>
      </c>
      <c r="D178" t="s">
        <v>293</v>
      </c>
      <c r="E178">
        <v>225</v>
      </c>
      <c r="F178">
        <v>770</v>
      </c>
    </row>
    <row r="179" spans="1:6" x14ac:dyDescent="0.35">
      <c r="A179" t="s">
        <v>134</v>
      </c>
      <c r="B179" t="s">
        <v>150</v>
      </c>
      <c r="C179" t="s">
        <v>39</v>
      </c>
      <c r="D179" t="s">
        <v>313</v>
      </c>
      <c r="E179">
        <v>348</v>
      </c>
      <c r="F179">
        <v>1960</v>
      </c>
    </row>
    <row r="180" spans="1:6" x14ac:dyDescent="0.35">
      <c r="A180" t="s">
        <v>134</v>
      </c>
      <c r="B180" t="s">
        <v>150</v>
      </c>
      <c r="C180" t="s">
        <v>39</v>
      </c>
      <c r="D180" t="s">
        <v>314</v>
      </c>
      <c r="E180">
        <v>162</v>
      </c>
      <c r="F180">
        <v>1080</v>
      </c>
    </row>
    <row r="181" spans="1:6" x14ac:dyDescent="0.35">
      <c r="A181" t="s">
        <v>134</v>
      </c>
      <c r="B181" t="s">
        <v>150</v>
      </c>
      <c r="C181" t="s">
        <v>39</v>
      </c>
      <c r="D181" t="s">
        <v>297</v>
      </c>
      <c r="E181">
        <v>156</v>
      </c>
      <c r="F181">
        <v>610</v>
      </c>
    </row>
    <row r="182" spans="1:6" x14ac:dyDescent="0.35">
      <c r="A182" t="s">
        <v>134</v>
      </c>
      <c r="B182" t="s">
        <v>150</v>
      </c>
      <c r="C182" t="s">
        <v>39</v>
      </c>
      <c r="D182" t="s">
        <v>315</v>
      </c>
      <c r="E182">
        <v>18</v>
      </c>
      <c r="F182">
        <v>85</v>
      </c>
    </row>
    <row r="183" spans="1:6" x14ac:dyDescent="0.35">
      <c r="A183" t="s">
        <v>134</v>
      </c>
      <c r="B183" t="s">
        <v>150</v>
      </c>
      <c r="C183" t="s">
        <v>39</v>
      </c>
      <c r="D183" t="s">
        <v>301</v>
      </c>
      <c r="E183">
        <v>345</v>
      </c>
      <c r="F183">
        <v>150</v>
      </c>
    </row>
    <row r="184" spans="1:6" x14ac:dyDescent="0.35">
      <c r="A184" t="s">
        <v>134</v>
      </c>
      <c r="B184" t="s">
        <v>150</v>
      </c>
      <c r="C184" t="s">
        <v>39</v>
      </c>
      <c r="D184" t="s">
        <v>303</v>
      </c>
      <c r="E184">
        <v>1464</v>
      </c>
      <c r="F184">
        <v>220</v>
      </c>
    </row>
    <row r="185" spans="1:6" x14ac:dyDescent="0.35">
      <c r="A185" t="s">
        <v>134</v>
      </c>
      <c r="B185" t="s">
        <v>150</v>
      </c>
      <c r="C185" t="s">
        <v>39</v>
      </c>
      <c r="D185" t="s">
        <v>316</v>
      </c>
      <c r="E185">
        <v>474</v>
      </c>
      <c r="F185">
        <v>1120</v>
      </c>
    </row>
    <row r="186" spans="1:6" x14ac:dyDescent="0.35">
      <c r="A186" t="s">
        <v>134</v>
      </c>
      <c r="B186" t="s">
        <v>150</v>
      </c>
      <c r="C186" t="s">
        <v>39</v>
      </c>
      <c r="D186" t="s">
        <v>317</v>
      </c>
      <c r="E186">
        <v>168</v>
      </c>
      <c r="F186">
        <v>310</v>
      </c>
    </row>
    <row r="187" spans="1:6" x14ac:dyDescent="0.35">
      <c r="A187" t="s">
        <v>134</v>
      </c>
      <c r="B187" t="s">
        <v>150</v>
      </c>
      <c r="C187" t="s">
        <v>39</v>
      </c>
      <c r="D187" t="s">
        <v>307</v>
      </c>
      <c r="E187">
        <v>24</v>
      </c>
      <c r="F187">
        <v>340</v>
      </c>
    </row>
    <row r="188" spans="1:6" x14ac:dyDescent="0.35">
      <c r="A188" t="s">
        <v>134</v>
      </c>
      <c r="B188" t="s">
        <v>150</v>
      </c>
      <c r="C188" t="s">
        <v>39</v>
      </c>
      <c r="D188" t="s">
        <v>308</v>
      </c>
      <c r="E188">
        <v>114</v>
      </c>
      <c r="F188">
        <v>1760</v>
      </c>
    </row>
    <row r="189" spans="1:6" x14ac:dyDescent="0.35">
      <c r="A189" t="s">
        <v>134</v>
      </c>
      <c r="B189" t="s">
        <v>150</v>
      </c>
      <c r="C189" t="s">
        <v>39</v>
      </c>
      <c r="D189" t="s">
        <v>318</v>
      </c>
      <c r="E189">
        <v>204</v>
      </c>
      <c r="F189">
        <v>990</v>
      </c>
    </row>
    <row r="190" spans="1:6" x14ac:dyDescent="0.35">
      <c r="A190" t="s">
        <v>134</v>
      </c>
      <c r="B190" t="s">
        <v>150</v>
      </c>
      <c r="C190" t="s">
        <v>39</v>
      </c>
      <c r="D190" t="s">
        <v>319</v>
      </c>
      <c r="E190">
        <v>192</v>
      </c>
      <c r="F190">
        <v>520</v>
      </c>
    </row>
    <row r="191" spans="1:6" x14ac:dyDescent="0.35">
      <c r="A191" t="s">
        <v>134</v>
      </c>
      <c r="B191" t="s">
        <v>150</v>
      </c>
      <c r="C191" t="s">
        <v>39</v>
      </c>
      <c r="D191" t="s">
        <v>320</v>
      </c>
      <c r="E191">
        <v>252</v>
      </c>
      <c r="F191">
        <v>540</v>
      </c>
    </row>
    <row r="192" spans="1:6" x14ac:dyDescent="0.35">
      <c r="A192" t="s">
        <v>134</v>
      </c>
      <c r="B192" t="s">
        <v>150</v>
      </c>
      <c r="C192" t="s">
        <v>40</v>
      </c>
      <c r="D192" t="s">
        <v>283</v>
      </c>
      <c r="E192">
        <v>945</v>
      </c>
      <c r="F192">
        <v>1200</v>
      </c>
    </row>
    <row r="193" spans="1:6" x14ac:dyDescent="0.35">
      <c r="A193" t="s">
        <v>134</v>
      </c>
      <c r="B193" t="s">
        <v>150</v>
      </c>
      <c r="C193" t="s">
        <v>40</v>
      </c>
      <c r="D193" t="s">
        <v>285</v>
      </c>
      <c r="E193">
        <v>3</v>
      </c>
    </row>
    <row r="194" spans="1:6" x14ac:dyDescent="0.35">
      <c r="A194" t="s">
        <v>134</v>
      </c>
      <c r="B194" t="s">
        <v>150</v>
      </c>
      <c r="C194" t="s">
        <v>40</v>
      </c>
      <c r="D194" t="s">
        <v>287</v>
      </c>
      <c r="E194">
        <v>42</v>
      </c>
      <c r="F194">
        <v>260</v>
      </c>
    </row>
    <row r="195" spans="1:6" x14ac:dyDescent="0.35">
      <c r="A195" t="s">
        <v>134</v>
      </c>
      <c r="B195" t="s">
        <v>150</v>
      </c>
      <c r="C195" t="s">
        <v>40</v>
      </c>
      <c r="D195" t="s">
        <v>289</v>
      </c>
      <c r="E195">
        <v>9</v>
      </c>
      <c r="F195">
        <v>30</v>
      </c>
    </row>
    <row r="196" spans="1:6" x14ac:dyDescent="0.35">
      <c r="A196" t="s">
        <v>134</v>
      </c>
      <c r="B196" t="s">
        <v>150</v>
      </c>
      <c r="C196" t="s">
        <v>40</v>
      </c>
      <c r="D196" t="s">
        <v>291</v>
      </c>
      <c r="E196">
        <v>90</v>
      </c>
      <c r="F196">
        <v>140</v>
      </c>
    </row>
    <row r="197" spans="1:6" x14ac:dyDescent="0.35">
      <c r="A197" t="s">
        <v>134</v>
      </c>
      <c r="B197" t="s">
        <v>150</v>
      </c>
      <c r="C197" t="s">
        <v>40</v>
      </c>
      <c r="D197" t="s">
        <v>293</v>
      </c>
      <c r="E197">
        <v>24</v>
      </c>
      <c r="F197">
        <v>85</v>
      </c>
    </row>
    <row r="198" spans="1:6" x14ac:dyDescent="0.35">
      <c r="A198" t="s">
        <v>134</v>
      </c>
      <c r="B198" t="s">
        <v>150</v>
      </c>
      <c r="C198" t="s">
        <v>40</v>
      </c>
      <c r="D198" t="s">
        <v>313</v>
      </c>
      <c r="E198">
        <v>42</v>
      </c>
      <c r="F198">
        <v>190</v>
      </c>
    </row>
    <row r="199" spans="1:6" x14ac:dyDescent="0.35">
      <c r="A199" t="s">
        <v>134</v>
      </c>
      <c r="B199" t="s">
        <v>150</v>
      </c>
      <c r="C199" t="s">
        <v>40</v>
      </c>
      <c r="D199" t="s">
        <v>314</v>
      </c>
      <c r="E199">
        <v>33</v>
      </c>
      <c r="F199">
        <v>140</v>
      </c>
    </row>
    <row r="200" spans="1:6" x14ac:dyDescent="0.35">
      <c r="A200" t="s">
        <v>134</v>
      </c>
      <c r="B200" t="s">
        <v>150</v>
      </c>
      <c r="C200" t="s">
        <v>40</v>
      </c>
      <c r="D200" t="s">
        <v>297</v>
      </c>
      <c r="E200">
        <v>24</v>
      </c>
      <c r="F200">
        <v>200</v>
      </c>
    </row>
    <row r="201" spans="1:6" x14ac:dyDescent="0.35">
      <c r="A201" t="s">
        <v>134</v>
      </c>
      <c r="B201" t="s">
        <v>150</v>
      </c>
      <c r="C201" t="s">
        <v>40</v>
      </c>
      <c r="D201" t="s">
        <v>315</v>
      </c>
    </row>
    <row r="202" spans="1:6" x14ac:dyDescent="0.35">
      <c r="A202" t="s">
        <v>134</v>
      </c>
      <c r="B202" t="s">
        <v>150</v>
      </c>
      <c r="C202" t="s">
        <v>40</v>
      </c>
      <c r="D202" t="s">
        <v>301</v>
      </c>
      <c r="E202">
        <v>72</v>
      </c>
      <c r="F202">
        <v>25</v>
      </c>
    </row>
    <row r="203" spans="1:6" x14ac:dyDescent="0.35">
      <c r="A203" t="s">
        <v>134</v>
      </c>
      <c r="B203" t="s">
        <v>150</v>
      </c>
      <c r="C203" t="s">
        <v>40</v>
      </c>
      <c r="D203" t="s">
        <v>303</v>
      </c>
      <c r="E203">
        <v>420</v>
      </c>
      <c r="F203">
        <v>40</v>
      </c>
    </row>
    <row r="204" spans="1:6" x14ac:dyDescent="0.35">
      <c r="A204" t="s">
        <v>134</v>
      </c>
      <c r="B204" t="s">
        <v>150</v>
      </c>
      <c r="C204" t="s">
        <v>40</v>
      </c>
      <c r="D204" t="s">
        <v>316</v>
      </c>
      <c r="E204">
        <v>69</v>
      </c>
      <c r="F204">
        <v>160</v>
      </c>
    </row>
    <row r="205" spans="1:6" x14ac:dyDescent="0.35">
      <c r="A205" t="s">
        <v>134</v>
      </c>
      <c r="B205" t="s">
        <v>150</v>
      </c>
      <c r="C205" t="s">
        <v>40</v>
      </c>
      <c r="D205" t="s">
        <v>317</v>
      </c>
      <c r="E205">
        <v>21</v>
      </c>
      <c r="F205">
        <v>50</v>
      </c>
    </row>
    <row r="206" spans="1:6" x14ac:dyDescent="0.35">
      <c r="A206" t="s">
        <v>134</v>
      </c>
      <c r="B206" t="s">
        <v>150</v>
      </c>
      <c r="C206" t="s">
        <v>40</v>
      </c>
      <c r="D206" t="s">
        <v>307</v>
      </c>
      <c r="E206">
        <v>9</v>
      </c>
      <c r="F206">
        <v>490</v>
      </c>
    </row>
    <row r="207" spans="1:6" x14ac:dyDescent="0.35">
      <c r="A207" t="s">
        <v>134</v>
      </c>
      <c r="B207" t="s">
        <v>150</v>
      </c>
      <c r="C207" t="s">
        <v>40</v>
      </c>
      <c r="D207" t="s">
        <v>308</v>
      </c>
      <c r="E207">
        <v>27</v>
      </c>
      <c r="F207">
        <v>250</v>
      </c>
    </row>
    <row r="208" spans="1:6" x14ac:dyDescent="0.35">
      <c r="A208" t="s">
        <v>134</v>
      </c>
      <c r="B208" t="s">
        <v>150</v>
      </c>
      <c r="C208" t="s">
        <v>40</v>
      </c>
      <c r="D208" t="s">
        <v>318</v>
      </c>
      <c r="E208">
        <v>30</v>
      </c>
      <c r="F208">
        <v>120</v>
      </c>
    </row>
    <row r="209" spans="1:6" x14ac:dyDescent="0.35">
      <c r="A209" t="s">
        <v>134</v>
      </c>
      <c r="B209" t="s">
        <v>150</v>
      </c>
      <c r="C209" t="s">
        <v>40</v>
      </c>
      <c r="D209" t="s">
        <v>319</v>
      </c>
      <c r="E209">
        <v>18</v>
      </c>
      <c r="F209">
        <v>45</v>
      </c>
    </row>
    <row r="210" spans="1:6" x14ac:dyDescent="0.35">
      <c r="A210" t="s">
        <v>134</v>
      </c>
      <c r="B210" t="s">
        <v>150</v>
      </c>
      <c r="C210" t="s">
        <v>40</v>
      </c>
      <c r="D210" t="s">
        <v>320</v>
      </c>
      <c r="E210">
        <v>51</v>
      </c>
      <c r="F210">
        <v>80</v>
      </c>
    </row>
    <row r="211" spans="1:6" x14ac:dyDescent="0.35">
      <c r="A211" t="s">
        <v>134</v>
      </c>
      <c r="B211" t="s">
        <v>150</v>
      </c>
      <c r="C211" t="s">
        <v>41</v>
      </c>
      <c r="D211" t="s">
        <v>283</v>
      </c>
      <c r="E211">
        <v>813</v>
      </c>
      <c r="F211">
        <v>1540</v>
      </c>
    </row>
    <row r="212" spans="1:6" x14ac:dyDescent="0.35">
      <c r="A212" t="s">
        <v>134</v>
      </c>
      <c r="B212" t="s">
        <v>150</v>
      </c>
      <c r="C212" t="s">
        <v>41</v>
      </c>
      <c r="D212" t="s">
        <v>285</v>
      </c>
      <c r="E212">
        <v>6</v>
      </c>
      <c r="F212">
        <v>12</v>
      </c>
    </row>
    <row r="213" spans="1:6" x14ac:dyDescent="0.35">
      <c r="A213" t="s">
        <v>134</v>
      </c>
      <c r="B213" t="s">
        <v>150</v>
      </c>
      <c r="C213" t="s">
        <v>41</v>
      </c>
      <c r="D213" t="s">
        <v>287</v>
      </c>
      <c r="E213">
        <v>87</v>
      </c>
      <c r="F213">
        <v>1600</v>
      </c>
    </row>
    <row r="214" spans="1:6" x14ac:dyDescent="0.35">
      <c r="A214" t="s">
        <v>134</v>
      </c>
      <c r="B214" t="s">
        <v>150</v>
      </c>
      <c r="C214" t="s">
        <v>41</v>
      </c>
      <c r="D214" t="s">
        <v>289</v>
      </c>
      <c r="E214">
        <v>12</v>
      </c>
      <c r="F214">
        <v>45</v>
      </c>
    </row>
    <row r="215" spans="1:6" x14ac:dyDescent="0.35">
      <c r="A215" t="s">
        <v>134</v>
      </c>
      <c r="B215" t="s">
        <v>150</v>
      </c>
      <c r="C215" t="s">
        <v>41</v>
      </c>
      <c r="D215" t="s">
        <v>291</v>
      </c>
      <c r="E215">
        <v>132</v>
      </c>
      <c r="F215">
        <v>410</v>
      </c>
    </row>
    <row r="216" spans="1:6" x14ac:dyDescent="0.35">
      <c r="A216" t="s">
        <v>134</v>
      </c>
      <c r="B216" t="s">
        <v>150</v>
      </c>
      <c r="C216" t="s">
        <v>41</v>
      </c>
      <c r="D216" t="s">
        <v>293</v>
      </c>
      <c r="E216">
        <v>33</v>
      </c>
      <c r="F216">
        <v>85</v>
      </c>
    </row>
    <row r="217" spans="1:6" x14ac:dyDescent="0.35">
      <c r="A217" t="s">
        <v>134</v>
      </c>
      <c r="B217" t="s">
        <v>150</v>
      </c>
      <c r="C217" t="s">
        <v>41</v>
      </c>
      <c r="D217" t="s">
        <v>313</v>
      </c>
      <c r="E217">
        <v>138</v>
      </c>
      <c r="F217">
        <v>660</v>
      </c>
    </row>
    <row r="218" spans="1:6" x14ac:dyDescent="0.35">
      <c r="A218" t="s">
        <v>134</v>
      </c>
      <c r="B218" t="s">
        <v>150</v>
      </c>
      <c r="C218" t="s">
        <v>41</v>
      </c>
      <c r="D218" t="s">
        <v>314</v>
      </c>
      <c r="E218">
        <v>78</v>
      </c>
      <c r="F218">
        <v>340</v>
      </c>
    </row>
    <row r="219" spans="1:6" x14ac:dyDescent="0.35">
      <c r="A219" t="s">
        <v>134</v>
      </c>
      <c r="B219" t="s">
        <v>150</v>
      </c>
      <c r="C219" t="s">
        <v>41</v>
      </c>
      <c r="D219" t="s">
        <v>297</v>
      </c>
      <c r="E219">
        <v>75</v>
      </c>
      <c r="F219">
        <v>300</v>
      </c>
    </row>
    <row r="220" spans="1:6" x14ac:dyDescent="0.35">
      <c r="A220" t="s">
        <v>134</v>
      </c>
      <c r="B220" t="s">
        <v>150</v>
      </c>
      <c r="C220" t="s">
        <v>41</v>
      </c>
      <c r="D220" t="s">
        <v>315</v>
      </c>
      <c r="E220">
        <v>9</v>
      </c>
      <c r="F220">
        <v>50</v>
      </c>
    </row>
    <row r="221" spans="1:6" x14ac:dyDescent="0.35">
      <c r="A221" t="s">
        <v>134</v>
      </c>
      <c r="B221" t="s">
        <v>150</v>
      </c>
      <c r="C221" t="s">
        <v>41</v>
      </c>
      <c r="D221" t="s">
        <v>301</v>
      </c>
      <c r="E221">
        <v>159</v>
      </c>
      <c r="F221">
        <v>60</v>
      </c>
    </row>
    <row r="222" spans="1:6" x14ac:dyDescent="0.35">
      <c r="A222" t="s">
        <v>134</v>
      </c>
      <c r="B222" t="s">
        <v>150</v>
      </c>
      <c r="C222" t="s">
        <v>41</v>
      </c>
      <c r="D222" t="s">
        <v>303</v>
      </c>
      <c r="E222">
        <v>393</v>
      </c>
      <c r="F222">
        <v>95</v>
      </c>
    </row>
    <row r="223" spans="1:6" x14ac:dyDescent="0.35">
      <c r="A223" t="s">
        <v>134</v>
      </c>
      <c r="B223" t="s">
        <v>150</v>
      </c>
      <c r="C223" t="s">
        <v>41</v>
      </c>
      <c r="D223" t="s">
        <v>316</v>
      </c>
      <c r="E223">
        <v>72</v>
      </c>
      <c r="F223">
        <v>160</v>
      </c>
    </row>
    <row r="224" spans="1:6" x14ac:dyDescent="0.35">
      <c r="A224" t="s">
        <v>134</v>
      </c>
      <c r="B224" t="s">
        <v>150</v>
      </c>
      <c r="C224" t="s">
        <v>41</v>
      </c>
      <c r="D224" t="s">
        <v>317</v>
      </c>
      <c r="E224">
        <v>45</v>
      </c>
      <c r="F224">
        <v>80</v>
      </c>
    </row>
    <row r="225" spans="1:6" x14ac:dyDescent="0.35">
      <c r="A225" t="s">
        <v>134</v>
      </c>
      <c r="B225" t="s">
        <v>150</v>
      </c>
      <c r="C225" t="s">
        <v>41</v>
      </c>
      <c r="D225" t="s">
        <v>307</v>
      </c>
      <c r="E225">
        <v>15</v>
      </c>
      <c r="F225">
        <v>230</v>
      </c>
    </row>
    <row r="226" spans="1:6" x14ac:dyDescent="0.35">
      <c r="A226" t="s">
        <v>134</v>
      </c>
      <c r="B226" t="s">
        <v>150</v>
      </c>
      <c r="C226" t="s">
        <v>41</v>
      </c>
      <c r="D226" t="s">
        <v>308</v>
      </c>
      <c r="E226">
        <v>72</v>
      </c>
      <c r="F226">
        <v>920</v>
      </c>
    </row>
    <row r="227" spans="1:6" x14ac:dyDescent="0.35">
      <c r="A227" t="s">
        <v>134</v>
      </c>
      <c r="B227" t="s">
        <v>150</v>
      </c>
      <c r="C227" t="s">
        <v>41</v>
      </c>
      <c r="D227" t="s">
        <v>318</v>
      </c>
      <c r="E227">
        <v>57</v>
      </c>
      <c r="F227">
        <v>730</v>
      </c>
    </row>
    <row r="228" spans="1:6" x14ac:dyDescent="0.35">
      <c r="A228" t="s">
        <v>134</v>
      </c>
      <c r="B228" t="s">
        <v>150</v>
      </c>
      <c r="C228" t="s">
        <v>41</v>
      </c>
      <c r="D228" t="s">
        <v>319</v>
      </c>
      <c r="E228">
        <v>39</v>
      </c>
      <c r="F228">
        <v>110</v>
      </c>
    </row>
    <row r="229" spans="1:6" x14ac:dyDescent="0.35">
      <c r="A229" t="s">
        <v>134</v>
      </c>
      <c r="B229" t="s">
        <v>150</v>
      </c>
      <c r="C229" t="s">
        <v>41</v>
      </c>
      <c r="D229" t="s">
        <v>320</v>
      </c>
      <c r="E229">
        <v>111</v>
      </c>
      <c r="F229">
        <v>450</v>
      </c>
    </row>
    <row r="230" spans="1:6" x14ac:dyDescent="0.35">
      <c r="A230" t="s">
        <v>134</v>
      </c>
      <c r="B230" t="s">
        <v>150</v>
      </c>
      <c r="C230" t="s">
        <v>42</v>
      </c>
      <c r="D230" t="s">
        <v>283</v>
      </c>
      <c r="E230">
        <v>693</v>
      </c>
      <c r="F230">
        <v>980</v>
      </c>
    </row>
    <row r="231" spans="1:6" x14ac:dyDescent="0.35">
      <c r="A231" t="s">
        <v>134</v>
      </c>
      <c r="B231" t="s">
        <v>150</v>
      </c>
      <c r="C231" t="s">
        <v>42</v>
      </c>
      <c r="D231" t="s">
        <v>285</v>
      </c>
      <c r="E231">
        <v>9</v>
      </c>
      <c r="F231">
        <v>220</v>
      </c>
    </row>
    <row r="232" spans="1:6" x14ac:dyDescent="0.35">
      <c r="A232" t="s">
        <v>134</v>
      </c>
      <c r="B232" t="s">
        <v>150</v>
      </c>
      <c r="C232" t="s">
        <v>42</v>
      </c>
      <c r="D232" t="s">
        <v>287</v>
      </c>
      <c r="E232">
        <v>27</v>
      </c>
      <c r="F232">
        <v>850</v>
      </c>
    </row>
    <row r="233" spans="1:6" x14ac:dyDescent="0.35">
      <c r="A233" t="s">
        <v>134</v>
      </c>
      <c r="B233" t="s">
        <v>150</v>
      </c>
      <c r="C233" t="s">
        <v>42</v>
      </c>
      <c r="D233" t="s">
        <v>289</v>
      </c>
      <c r="E233">
        <v>6</v>
      </c>
      <c r="F233">
        <v>110</v>
      </c>
    </row>
    <row r="234" spans="1:6" x14ac:dyDescent="0.35">
      <c r="A234" t="s">
        <v>134</v>
      </c>
      <c r="B234" t="s">
        <v>150</v>
      </c>
      <c r="C234" t="s">
        <v>42</v>
      </c>
      <c r="D234" t="s">
        <v>291</v>
      </c>
      <c r="E234">
        <v>81</v>
      </c>
      <c r="F234">
        <v>280</v>
      </c>
    </row>
    <row r="235" spans="1:6" x14ac:dyDescent="0.35">
      <c r="A235" t="s">
        <v>134</v>
      </c>
      <c r="B235" t="s">
        <v>150</v>
      </c>
      <c r="C235" t="s">
        <v>42</v>
      </c>
      <c r="D235" t="s">
        <v>293</v>
      </c>
      <c r="E235">
        <v>24</v>
      </c>
      <c r="F235">
        <v>50</v>
      </c>
    </row>
    <row r="236" spans="1:6" x14ac:dyDescent="0.35">
      <c r="A236" t="s">
        <v>134</v>
      </c>
      <c r="B236" t="s">
        <v>150</v>
      </c>
      <c r="C236" t="s">
        <v>42</v>
      </c>
      <c r="D236" t="s">
        <v>313</v>
      </c>
      <c r="E236">
        <v>57</v>
      </c>
      <c r="F236">
        <v>270</v>
      </c>
    </row>
    <row r="237" spans="1:6" x14ac:dyDescent="0.35">
      <c r="A237" t="s">
        <v>134</v>
      </c>
      <c r="B237" t="s">
        <v>150</v>
      </c>
      <c r="C237" t="s">
        <v>42</v>
      </c>
      <c r="D237" t="s">
        <v>314</v>
      </c>
      <c r="E237">
        <v>63</v>
      </c>
      <c r="F237">
        <v>300</v>
      </c>
    </row>
    <row r="238" spans="1:6" x14ac:dyDescent="0.35">
      <c r="A238" t="s">
        <v>134</v>
      </c>
      <c r="B238" t="s">
        <v>150</v>
      </c>
      <c r="C238" t="s">
        <v>42</v>
      </c>
      <c r="D238" t="s">
        <v>297</v>
      </c>
      <c r="E238">
        <v>33</v>
      </c>
      <c r="F238">
        <v>140</v>
      </c>
    </row>
    <row r="239" spans="1:6" x14ac:dyDescent="0.35">
      <c r="A239" t="s">
        <v>134</v>
      </c>
      <c r="B239" t="s">
        <v>150</v>
      </c>
      <c r="C239" t="s">
        <v>42</v>
      </c>
      <c r="D239" t="s">
        <v>315</v>
      </c>
      <c r="E239">
        <v>3</v>
      </c>
      <c r="F239">
        <v>60</v>
      </c>
    </row>
    <row r="240" spans="1:6" x14ac:dyDescent="0.35">
      <c r="A240" t="s">
        <v>134</v>
      </c>
      <c r="B240" t="s">
        <v>150</v>
      </c>
      <c r="C240" t="s">
        <v>42</v>
      </c>
      <c r="D240" t="s">
        <v>301</v>
      </c>
      <c r="E240">
        <v>57</v>
      </c>
      <c r="F240">
        <v>40</v>
      </c>
    </row>
    <row r="241" spans="1:6" x14ac:dyDescent="0.35">
      <c r="A241" t="s">
        <v>134</v>
      </c>
      <c r="B241" t="s">
        <v>150</v>
      </c>
      <c r="C241" t="s">
        <v>42</v>
      </c>
      <c r="D241" t="s">
        <v>303</v>
      </c>
      <c r="E241">
        <v>303</v>
      </c>
      <c r="F241">
        <v>35</v>
      </c>
    </row>
    <row r="242" spans="1:6" x14ac:dyDescent="0.35">
      <c r="A242" t="s">
        <v>134</v>
      </c>
      <c r="B242" t="s">
        <v>150</v>
      </c>
      <c r="C242" t="s">
        <v>42</v>
      </c>
      <c r="D242" t="s">
        <v>316</v>
      </c>
      <c r="E242">
        <v>48</v>
      </c>
      <c r="F242">
        <v>120</v>
      </c>
    </row>
    <row r="243" spans="1:6" x14ac:dyDescent="0.35">
      <c r="A243" t="s">
        <v>134</v>
      </c>
      <c r="B243" t="s">
        <v>150</v>
      </c>
      <c r="C243" t="s">
        <v>42</v>
      </c>
      <c r="D243" t="s">
        <v>317</v>
      </c>
      <c r="E243">
        <v>15</v>
      </c>
      <c r="F243">
        <v>18</v>
      </c>
    </row>
    <row r="244" spans="1:6" x14ac:dyDescent="0.35">
      <c r="A244" t="s">
        <v>134</v>
      </c>
      <c r="B244" t="s">
        <v>150</v>
      </c>
      <c r="C244" t="s">
        <v>42</v>
      </c>
      <c r="D244" t="s">
        <v>307</v>
      </c>
      <c r="E244">
        <v>24</v>
      </c>
      <c r="F244">
        <v>130</v>
      </c>
    </row>
    <row r="245" spans="1:6" x14ac:dyDescent="0.35">
      <c r="A245" t="s">
        <v>134</v>
      </c>
      <c r="B245" t="s">
        <v>150</v>
      </c>
      <c r="C245" t="s">
        <v>42</v>
      </c>
      <c r="D245" t="s">
        <v>308</v>
      </c>
      <c r="E245">
        <v>36</v>
      </c>
      <c r="F245">
        <v>370</v>
      </c>
    </row>
    <row r="246" spans="1:6" x14ac:dyDescent="0.35">
      <c r="A246" t="s">
        <v>134</v>
      </c>
      <c r="B246" t="s">
        <v>150</v>
      </c>
      <c r="C246" t="s">
        <v>42</v>
      </c>
      <c r="D246" t="s">
        <v>318</v>
      </c>
      <c r="E246">
        <v>24</v>
      </c>
      <c r="F246">
        <v>230</v>
      </c>
    </row>
    <row r="247" spans="1:6" x14ac:dyDescent="0.35">
      <c r="A247" t="s">
        <v>134</v>
      </c>
      <c r="B247" t="s">
        <v>150</v>
      </c>
      <c r="C247" t="s">
        <v>42</v>
      </c>
      <c r="D247" t="s">
        <v>319</v>
      </c>
      <c r="E247">
        <v>24</v>
      </c>
      <c r="F247">
        <v>230</v>
      </c>
    </row>
    <row r="248" spans="1:6" x14ac:dyDescent="0.35">
      <c r="A248" t="s">
        <v>134</v>
      </c>
      <c r="B248" t="s">
        <v>150</v>
      </c>
      <c r="C248" t="s">
        <v>42</v>
      </c>
      <c r="D248" t="s">
        <v>320</v>
      </c>
      <c r="E248">
        <v>45</v>
      </c>
      <c r="F248">
        <v>85</v>
      </c>
    </row>
    <row r="249" spans="1:6" x14ac:dyDescent="0.35">
      <c r="A249" t="s">
        <v>134</v>
      </c>
      <c r="B249" t="s">
        <v>150</v>
      </c>
      <c r="C249" t="s">
        <v>43</v>
      </c>
      <c r="D249" t="s">
        <v>283</v>
      </c>
      <c r="E249">
        <v>693</v>
      </c>
      <c r="F249">
        <v>1740</v>
      </c>
    </row>
    <row r="250" spans="1:6" x14ac:dyDescent="0.35">
      <c r="A250" t="s">
        <v>134</v>
      </c>
      <c r="B250" t="s">
        <v>150</v>
      </c>
      <c r="C250" t="s">
        <v>43</v>
      </c>
      <c r="D250" t="s">
        <v>285</v>
      </c>
      <c r="E250">
        <v>9</v>
      </c>
      <c r="F250">
        <v>150</v>
      </c>
    </row>
    <row r="251" spans="1:6" x14ac:dyDescent="0.35">
      <c r="A251" t="s">
        <v>134</v>
      </c>
      <c r="B251" t="s">
        <v>150</v>
      </c>
      <c r="C251" t="s">
        <v>43</v>
      </c>
      <c r="D251" t="s">
        <v>287</v>
      </c>
      <c r="E251">
        <v>207</v>
      </c>
      <c r="F251">
        <v>1050</v>
      </c>
    </row>
    <row r="252" spans="1:6" x14ac:dyDescent="0.35">
      <c r="A252" t="s">
        <v>134</v>
      </c>
      <c r="B252" t="s">
        <v>150</v>
      </c>
      <c r="C252" t="s">
        <v>43</v>
      </c>
      <c r="D252" t="s">
        <v>289</v>
      </c>
      <c r="E252">
        <v>33</v>
      </c>
      <c r="F252">
        <v>330</v>
      </c>
    </row>
    <row r="253" spans="1:6" x14ac:dyDescent="0.35">
      <c r="A253" t="s">
        <v>134</v>
      </c>
      <c r="B253" t="s">
        <v>150</v>
      </c>
      <c r="C253" t="s">
        <v>43</v>
      </c>
      <c r="D253" t="s">
        <v>291</v>
      </c>
      <c r="E253">
        <v>519</v>
      </c>
      <c r="F253">
        <v>1050</v>
      </c>
    </row>
    <row r="254" spans="1:6" x14ac:dyDescent="0.35">
      <c r="A254" t="s">
        <v>134</v>
      </c>
      <c r="B254" t="s">
        <v>150</v>
      </c>
      <c r="C254" t="s">
        <v>43</v>
      </c>
      <c r="D254" t="s">
        <v>293</v>
      </c>
      <c r="E254">
        <v>105</v>
      </c>
      <c r="F254">
        <v>300</v>
      </c>
    </row>
    <row r="255" spans="1:6" x14ac:dyDescent="0.35">
      <c r="A255" t="s">
        <v>134</v>
      </c>
      <c r="B255" t="s">
        <v>150</v>
      </c>
      <c r="C255" t="s">
        <v>43</v>
      </c>
      <c r="D255" t="s">
        <v>313</v>
      </c>
      <c r="E255">
        <v>321</v>
      </c>
      <c r="F255">
        <v>1900</v>
      </c>
    </row>
    <row r="256" spans="1:6" x14ac:dyDescent="0.35">
      <c r="A256" t="s">
        <v>134</v>
      </c>
      <c r="B256" t="s">
        <v>150</v>
      </c>
      <c r="C256" t="s">
        <v>43</v>
      </c>
      <c r="D256" t="s">
        <v>314</v>
      </c>
      <c r="E256">
        <v>276</v>
      </c>
      <c r="F256">
        <v>2320</v>
      </c>
    </row>
    <row r="257" spans="1:6" x14ac:dyDescent="0.35">
      <c r="A257" t="s">
        <v>134</v>
      </c>
      <c r="B257" t="s">
        <v>150</v>
      </c>
      <c r="C257" t="s">
        <v>43</v>
      </c>
      <c r="D257" t="s">
        <v>297</v>
      </c>
      <c r="E257">
        <v>198</v>
      </c>
      <c r="F257">
        <v>550</v>
      </c>
    </row>
    <row r="258" spans="1:6" x14ac:dyDescent="0.35">
      <c r="A258" t="s">
        <v>134</v>
      </c>
      <c r="B258" t="s">
        <v>150</v>
      </c>
      <c r="C258" t="s">
        <v>43</v>
      </c>
      <c r="D258" t="s">
        <v>315</v>
      </c>
      <c r="E258">
        <v>24</v>
      </c>
      <c r="F258">
        <v>90</v>
      </c>
    </row>
    <row r="259" spans="1:6" x14ac:dyDescent="0.35">
      <c r="A259" t="s">
        <v>134</v>
      </c>
      <c r="B259" t="s">
        <v>150</v>
      </c>
      <c r="C259" t="s">
        <v>43</v>
      </c>
      <c r="D259" t="s">
        <v>301</v>
      </c>
      <c r="E259">
        <v>294</v>
      </c>
      <c r="F259">
        <v>160</v>
      </c>
    </row>
    <row r="260" spans="1:6" x14ac:dyDescent="0.35">
      <c r="A260" t="s">
        <v>134</v>
      </c>
      <c r="B260" t="s">
        <v>150</v>
      </c>
      <c r="C260" t="s">
        <v>43</v>
      </c>
      <c r="D260" t="s">
        <v>303</v>
      </c>
      <c r="E260">
        <v>879</v>
      </c>
      <c r="F260">
        <v>440</v>
      </c>
    </row>
    <row r="261" spans="1:6" x14ac:dyDescent="0.35">
      <c r="A261" t="s">
        <v>134</v>
      </c>
      <c r="B261" t="s">
        <v>150</v>
      </c>
      <c r="C261" t="s">
        <v>43</v>
      </c>
      <c r="D261" t="s">
        <v>316</v>
      </c>
      <c r="E261">
        <v>366</v>
      </c>
      <c r="F261">
        <v>800</v>
      </c>
    </row>
    <row r="262" spans="1:6" x14ac:dyDescent="0.35">
      <c r="A262" t="s">
        <v>134</v>
      </c>
      <c r="B262" t="s">
        <v>150</v>
      </c>
      <c r="C262" t="s">
        <v>43</v>
      </c>
      <c r="D262" t="s">
        <v>317</v>
      </c>
      <c r="E262">
        <v>153</v>
      </c>
      <c r="F262">
        <v>310</v>
      </c>
    </row>
    <row r="263" spans="1:6" x14ac:dyDescent="0.35">
      <c r="A263" t="s">
        <v>134</v>
      </c>
      <c r="B263" t="s">
        <v>150</v>
      </c>
      <c r="C263" t="s">
        <v>43</v>
      </c>
      <c r="D263" t="s">
        <v>307</v>
      </c>
      <c r="E263">
        <v>36</v>
      </c>
      <c r="F263">
        <v>690</v>
      </c>
    </row>
    <row r="264" spans="1:6" x14ac:dyDescent="0.35">
      <c r="A264" t="s">
        <v>134</v>
      </c>
      <c r="B264" t="s">
        <v>150</v>
      </c>
      <c r="C264" t="s">
        <v>43</v>
      </c>
      <c r="D264" t="s">
        <v>308</v>
      </c>
      <c r="E264">
        <v>87</v>
      </c>
      <c r="F264">
        <v>1190</v>
      </c>
    </row>
    <row r="265" spans="1:6" x14ac:dyDescent="0.35">
      <c r="A265" t="s">
        <v>134</v>
      </c>
      <c r="B265" t="s">
        <v>150</v>
      </c>
      <c r="C265" t="s">
        <v>43</v>
      </c>
      <c r="D265" t="s">
        <v>318</v>
      </c>
      <c r="E265">
        <v>120</v>
      </c>
      <c r="F265">
        <v>990</v>
      </c>
    </row>
    <row r="266" spans="1:6" x14ac:dyDescent="0.35">
      <c r="A266" t="s">
        <v>134</v>
      </c>
      <c r="B266" t="s">
        <v>150</v>
      </c>
      <c r="C266" t="s">
        <v>43</v>
      </c>
      <c r="D266" t="s">
        <v>319</v>
      </c>
      <c r="E266">
        <v>123</v>
      </c>
      <c r="F266">
        <v>490</v>
      </c>
    </row>
    <row r="267" spans="1:6" x14ac:dyDescent="0.35">
      <c r="A267" t="s">
        <v>134</v>
      </c>
      <c r="B267" t="s">
        <v>150</v>
      </c>
      <c r="C267" t="s">
        <v>43</v>
      </c>
      <c r="D267" t="s">
        <v>320</v>
      </c>
      <c r="E267">
        <v>204</v>
      </c>
      <c r="F267">
        <v>470</v>
      </c>
    </row>
    <row r="268" spans="1:6" x14ac:dyDescent="0.35">
      <c r="A268" t="s">
        <v>122</v>
      </c>
      <c r="B268" t="s">
        <v>139</v>
      </c>
      <c r="C268" t="s">
        <v>44</v>
      </c>
      <c r="D268" t="s">
        <v>283</v>
      </c>
      <c r="E268">
        <v>3339</v>
      </c>
      <c r="F268">
        <v>4440</v>
      </c>
    </row>
    <row r="269" spans="1:6" x14ac:dyDescent="0.35">
      <c r="A269" t="s">
        <v>122</v>
      </c>
      <c r="B269" t="s">
        <v>139</v>
      </c>
      <c r="C269" t="s">
        <v>44</v>
      </c>
      <c r="D269" t="s">
        <v>285</v>
      </c>
      <c r="E269">
        <v>9</v>
      </c>
      <c r="F269">
        <v>40</v>
      </c>
    </row>
    <row r="270" spans="1:6" x14ac:dyDescent="0.35">
      <c r="A270" t="s">
        <v>122</v>
      </c>
      <c r="B270" t="s">
        <v>139</v>
      </c>
      <c r="C270" t="s">
        <v>44</v>
      </c>
      <c r="D270" t="s">
        <v>287</v>
      </c>
      <c r="E270">
        <v>234</v>
      </c>
      <c r="F270">
        <v>1750</v>
      </c>
    </row>
    <row r="271" spans="1:6" x14ac:dyDescent="0.35">
      <c r="A271" t="s">
        <v>122</v>
      </c>
      <c r="B271" t="s">
        <v>139</v>
      </c>
      <c r="C271" t="s">
        <v>44</v>
      </c>
      <c r="D271" t="s">
        <v>289</v>
      </c>
      <c r="E271">
        <v>15</v>
      </c>
      <c r="F271">
        <v>9</v>
      </c>
    </row>
    <row r="272" spans="1:6" x14ac:dyDescent="0.35">
      <c r="A272" t="s">
        <v>122</v>
      </c>
      <c r="B272" t="s">
        <v>139</v>
      </c>
      <c r="C272" t="s">
        <v>44</v>
      </c>
      <c r="D272" t="s">
        <v>291</v>
      </c>
      <c r="E272">
        <v>654</v>
      </c>
      <c r="F272">
        <v>800</v>
      </c>
    </row>
    <row r="273" spans="1:6" x14ac:dyDescent="0.35">
      <c r="A273" t="s">
        <v>122</v>
      </c>
      <c r="B273" t="s">
        <v>139</v>
      </c>
      <c r="C273" t="s">
        <v>44</v>
      </c>
      <c r="D273" t="s">
        <v>293</v>
      </c>
      <c r="E273">
        <v>177</v>
      </c>
      <c r="F273">
        <v>450</v>
      </c>
    </row>
    <row r="274" spans="1:6" x14ac:dyDescent="0.35">
      <c r="A274" t="s">
        <v>122</v>
      </c>
      <c r="B274" t="s">
        <v>139</v>
      </c>
      <c r="C274" t="s">
        <v>44</v>
      </c>
      <c r="D274" t="s">
        <v>313</v>
      </c>
      <c r="E274">
        <v>267</v>
      </c>
      <c r="F274">
        <v>900</v>
      </c>
    </row>
    <row r="275" spans="1:6" x14ac:dyDescent="0.35">
      <c r="A275" t="s">
        <v>122</v>
      </c>
      <c r="B275" t="s">
        <v>139</v>
      </c>
      <c r="C275" t="s">
        <v>44</v>
      </c>
      <c r="D275" t="s">
        <v>314</v>
      </c>
      <c r="E275">
        <v>156</v>
      </c>
      <c r="F275">
        <v>670</v>
      </c>
    </row>
    <row r="276" spans="1:6" x14ac:dyDescent="0.35">
      <c r="A276" t="s">
        <v>122</v>
      </c>
      <c r="B276" t="s">
        <v>139</v>
      </c>
      <c r="C276" t="s">
        <v>44</v>
      </c>
      <c r="D276" t="s">
        <v>297</v>
      </c>
      <c r="E276">
        <v>141</v>
      </c>
      <c r="F276">
        <v>340</v>
      </c>
    </row>
    <row r="277" spans="1:6" x14ac:dyDescent="0.35">
      <c r="A277" t="s">
        <v>122</v>
      </c>
      <c r="B277" t="s">
        <v>139</v>
      </c>
      <c r="C277" t="s">
        <v>44</v>
      </c>
      <c r="D277" t="s">
        <v>315</v>
      </c>
      <c r="E277">
        <v>15</v>
      </c>
      <c r="F277">
        <v>18</v>
      </c>
    </row>
    <row r="278" spans="1:6" x14ac:dyDescent="0.35">
      <c r="A278" t="s">
        <v>122</v>
      </c>
      <c r="B278" t="s">
        <v>139</v>
      </c>
      <c r="C278" t="s">
        <v>44</v>
      </c>
      <c r="D278" t="s">
        <v>301</v>
      </c>
      <c r="E278">
        <v>468</v>
      </c>
      <c r="F278">
        <v>120</v>
      </c>
    </row>
    <row r="279" spans="1:6" x14ac:dyDescent="0.35">
      <c r="A279" t="s">
        <v>122</v>
      </c>
      <c r="B279" t="s">
        <v>139</v>
      </c>
      <c r="C279" t="s">
        <v>44</v>
      </c>
      <c r="D279" t="s">
        <v>303</v>
      </c>
      <c r="E279">
        <v>1551</v>
      </c>
      <c r="F279">
        <v>150</v>
      </c>
    </row>
    <row r="280" spans="1:6" x14ac:dyDescent="0.35">
      <c r="A280" t="s">
        <v>122</v>
      </c>
      <c r="B280" t="s">
        <v>139</v>
      </c>
      <c r="C280" t="s">
        <v>44</v>
      </c>
      <c r="D280" t="s">
        <v>316</v>
      </c>
      <c r="E280">
        <v>384</v>
      </c>
      <c r="F280">
        <v>480</v>
      </c>
    </row>
    <row r="281" spans="1:6" x14ac:dyDescent="0.35">
      <c r="A281" t="s">
        <v>122</v>
      </c>
      <c r="B281" t="s">
        <v>139</v>
      </c>
      <c r="C281" t="s">
        <v>44</v>
      </c>
      <c r="D281" t="s">
        <v>317</v>
      </c>
      <c r="E281">
        <v>171</v>
      </c>
      <c r="F281">
        <v>1570</v>
      </c>
    </row>
    <row r="282" spans="1:6" x14ac:dyDescent="0.35">
      <c r="A282" t="s">
        <v>122</v>
      </c>
      <c r="B282" t="s">
        <v>139</v>
      </c>
      <c r="C282" t="s">
        <v>44</v>
      </c>
      <c r="D282" t="s">
        <v>307</v>
      </c>
      <c r="E282">
        <v>27</v>
      </c>
      <c r="F282">
        <v>100</v>
      </c>
    </row>
    <row r="283" spans="1:6" x14ac:dyDescent="0.35">
      <c r="A283" t="s">
        <v>122</v>
      </c>
      <c r="B283" t="s">
        <v>139</v>
      </c>
      <c r="C283" t="s">
        <v>44</v>
      </c>
      <c r="D283" t="s">
        <v>308</v>
      </c>
      <c r="E283">
        <v>90</v>
      </c>
      <c r="F283">
        <v>860</v>
      </c>
    </row>
    <row r="284" spans="1:6" x14ac:dyDescent="0.35">
      <c r="A284" t="s">
        <v>122</v>
      </c>
      <c r="B284" t="s">
        <v>139</v>
      </c>
      <c r="C284" t="s">
        <v>44</v>
      </c>
      <c r="D284" t="s">
        <v>318</v>
      </c>
      <c r="E284">
        <v>153</v>
      </c>
      <c r="F284">
        <v>900</v>
      </c>
    </row>
    <row r="285" spans="1:6" x14ac:dyDescent="0.35">
      <c r="A285" t="s">
        <v>122</v>
      </c>
      <c r="B285" t="s">
        <v>139</v>
      </c>
      <c r="C285" t="s">
        <v>44</v>
      </c>
      <c r="D285" t="s">
        <v>319</v>
      </c>
      <c r="E285">
        <v>75</v>
      </c>
      <c r="F285">
        <v>160</v>
      </c>
    </row>
    <row r="286" spans="1:6" x14ac:dyDescent="0.35">
      <c r="A286" t="s">
        <v>122</v>
      </c>
      <c r="B286" t="s">
        <v>139</v>
      </c>
      <c r="C286" t="s">
        <v>44</v>
      </c>
      <c r="D286" t="s">
        <v>320</v>
      </c>
      <c r="E286">
        <v>225</v>
      </c>
      <c r="F286">
        <v>390</v>
      </c>
    </row>
    <row r="287" spans="1:6" x14ac:dyDescent="0.35">
      <c r="A287" t="s">
        <v>122</v>
      </c>
      <c r="B287" t="s">
        <v>139</v>
      </c>
      <c r="C287" t="s">
        <v>172</v>
      </c>
      <c r="D287" t="s">
        <v>283</v>
      </c>
      <c r="E287">
        <v>495</v>
      </c>
      <c r="F287">
        <v>1920</v>
      </c>
    </row>
    <row r="288" spans="1:6" x14ac:dyDescent="0.35">
      <c r="A288" t="s">
        <v>122</v>
      </c>
      <c r="B288" t="s">
        <v>139</v>
      </c>
      <c r="C288" t="s">
        <v>172</v>
      </c>
      <c r="D288" t="s">
        <v>285</v>
      </c>
      <c r="E288">
        <v>12</v>
      </c>
      <c r="F288">
        <v>12</v>
      </c>
    </row>
    <row r="289" spans="1:6" x14ac:dyDescent="0.35">
      <c r="A289" t="s">
        <v>122</v>
      </c>
      <c r="B289" t="s">
        <v>139</v>
      </c>
      <c r="C289" t="s">
        <v>172</v>
      </c>
      <c r="D289" t="s">
        <v>287</v>
      </c>
      <c r="E289">
        <v>744</v>
      </c>
      <c r="F289">
        <v>5460</v>
      </c>
    </row>
    <row r="290" spans="1:6" x14ac:dyDescent="0.35">
      <c r="A290" t="s">
        <v>122</v>
      </c>
      <c r="B290" t="s">
        <v>139</v>
      </c>
      <c r="C290" t="s">
        <v>172</v>
      </c>
      <c r="D290" t="s">
        <v>289</v>
      </c>
      <c r="E290">
        <v>36</v>
      </c>
      <c r="F290">
        <v>690</v>
      </c>
    </row>
    <row r="291" spans="1:6" x14ac:dyDescent="0.35">
      <c r="A291" t="s">
        <v>122</v>
      </c>
      <c r="B291" t="s">
        <v>139</v>
      </c>
      <c r="C291" t="s">
        <v>172</v>
      </c>
      <c r="D291" t="s">
        <v>291</v>
      </c>
      <c r="E291">
        <v>1935</v>
      </c>
      <c r="F291">
        <v>4420</v>
      </c>
    </row>
    <row r="292" spans="1:6" x14ac:dyDescent="0.35">
      <c r="A292" t="s">
        <v>122</v>
      </c>
      <c r="B292" t="s">
        <v>139</v>
      </c>
      <c r="C292" t="s">
        <v>172</v>
      </c>
      <c r="D292" t="s">
        <v>293</v>
      </c>
      <c r="E292">
        <v>612</v>
      </c>
      <c r="F292">
        <v>2780</v>
      </c>
    </row>
    <row r="293" spans="1:6" x14ac:dyDescent="0.35">
      <c r="A293" t="s">
        <v>122</v>
      </c>
      <c r="B293" t="s">
        <v>139</v>
      </c>
      <c r="C293" t="s">
        <v>172</v>
      </c>
      <c r="D293" t="s">
        <v>313</v>
      </c>
      <c r="E293">
        <v>1134</v>
      </c>
      <c r="F293">
        <v>6670</v>
      </c>
    </row>
    <row r="294" spans="1:6" x14ac:dyDescent="0.35">
      <c r="A294" t="s">
        <v>122</v>
      </c>
      <c r="B294" t="s">
        <v>139</v>
      </c>
      <c r="C294" t="s">
        <v>172</v>
      </c>
      <c r="D294" t="s">
        <v>314</v>
      </c>
      <c r="E294">
        <v>519</v>
      </c>
      <c r="F294">
        <v>3550</v>
      </c>
    </row>
    <row r="295" spans="1:6" x14ac:dyDescent="0.35">
      <c r="A295" t="s">
        <v>122</v>
      </c>
      <c r="B295" t="s">
        <v>139</v>
      </c>
      <c r="C295" t="s">
        <v>172</v>
      </c>
      <c r="D295" t="s">
        <v>297</v>
      </c>
      <c r="E295">
        <v>507</v>
      </c>
      <c r="F295">
        <v>3390</v>
      </c>
    </row>
    <row r="296" spans="1:6" x14ac:dyDescent="0.35">
      <c r="A296" t="s">
        <v>122</v>
      </c>
      <c r="B296" t="s">
        <v>139</v>
      </c>
      <c r="C296" t="s">
        <v>172</v>
      </c>
      <c r="D296" t="s">
        <v>315</v>
      </c>
      <c r="E296">
        <v>72</v>
      </c>
      <c r="F296">
        <v>330</v>
      </c>
    </row>
    <row r="297" spans="1:6" x14ac:dyDescent="0.35">
      <c r="A297" t="s">
        <v>122</v>
      </c>
      <c r="B297" t="s">
        <v>139</v>
      </c>
      <c r="C297" t="s">
        <v>172</v>
      </c>
      <c r="D297" t="s">
        <v>301</v>
      </c>
      <c r="E297">
        <v>1149</v>
      </c>
      <c r="F297">
        <v>930</v>
      </c>
    </row>
    <row r="298" spans="1:6" x14ac:dyDescent="0.35">
      <c r="A298" t="s">
        <v>122</v>
      </c>
      <c r="B298" t="s">
        <v>139</v>
      </c>
      <c r="C298" t="s">
        <v>172</v>
      </c>
      <c r="D298" t="s">
        <v>303</v>
      </c>
      <c r="E298">
        <v>2991</v>
      </c>
      <c r="F298">
        <v>810</v>
      </c>
    </row>
    <row r="299" spans="1:6" x14ac:dyDescent="0.35">
      <c r="A299" t="s">
        <v>122</v>
      </c>
      <c r="B299" t="s">
        <v>139</v>
      </c>
      <c r="C299" t="s">
        <v>172</v>
      </c>
      <c r="D299" t="s">
        <v>316</v>
      </c>
      <c r="E299">
        <v>1476</v>
      </c>
      <c r="F299">
        <v>3110</v>
      </c>
    </row>
    <row r="300" spans="1:6" x14ac:dyDescent="0.35">
      <c r="A300" t="s">
        <v>122</v>
      </c>
      <c r="B300" t="s">
        <v>139</v>
      </c>
      <c r="C300" t="s">
        <v>172</v>
      </c>
      <c r="D300" t="s">
        <v>317</v>
      </c>
      <c r="E300">
        <v>492</v>
      </c>
      <c r="F300">
        <v>3250</v>
      </c>
    </row>
    <row r="301" spans="1:6" x14ac:dyDescent="0.35">
      <c r="A301" t="s">
        <v>122</v>
      </c>
      <c r="B301" t="s">
        <v>139</v>
      </c>
      <c r="C301" t="s">
        <v>172</v>
      </c>
      <c r="D301" t="s">
        <v>307</v>
      </c>
      <c r="E301">
        <v>75</v>
      </c>
      <c r="F301">
        <v>1940</v>
      </c>
    </row>
    <row r="302" spans="1:6" x14ac:dyDescent="0.35">
      <c r="A302" t="s">
        <v>122</v>
      </c>
      <c r="B302" t="s">
        <v>139</v>
      </c>
      <c r="C302" t="s">
        <v>172</v>
      </c>
      <c r="D302" t="s">
        <v>308</v>
      </c>
      <c r="E302">
        <v>273</v>
      </c>
      <c r="F302">
        <v>4480</v>
      </c>
    </row>
    <row r="303" spans="1:6" x14ac:dyDescent="0.35">
      <c r="A303" t="s">
        <v>122</v>
      </c>
      <c r="B303" t="s">
        <v>139</v>
      </c>
      <c r="C303" t="s">
        <v>172</v>
      </c>
      <c r="D303" t="s">
        <v>318</v>
      </c>
      <c r="E303">
        <v>801</v>
      </c>
      <c r="F303">
        <v>8410</v>
      </c>
    </row>
    <row r="304" spans="1:6" x14ac:dyDescent="0.35">
      <c r="A304" t="s">
        <v>122</v>
      </c>
      <c r="B304" t="s">
        <v>139</v>
      </c>
      <c r="C304" t="s">
        <v>172</v>
      </c>
      <c r="D304" t="s">
        <v>319</v>
      </c>
      <c r="E304">
        <v>225</v>
      </c>
      <c r="F304">
        <v>910</v>
      </c>
    </row>
    <row r="305" spans="1:6" x14ac:dyDescent="0.35">
      <c r="A305" t="s">
        <v>122</v>
      </c>
      <c r="B305" t="s">
        <v>139</v>
      </c>
      <c r="C305" t="s">
        <v>172</v>
      </c>
      <c r="D305" t="s">
        <v>320</v>
      </c>
      <c r="E305">
        <v>735</v>
      </c>
      <c r="F305">
        <v>2010</v>
      </c>
    </row>
    <row r="306" spans="1:6" x14ac:dyDescent="0.35">
      <c r="A306" t="s">
        <v>122</v>
      </c>
      <c r="B306" t="s">
        <v>139</v>
      </c>
      <c r="C306" t="s">
        <v>46</v>
      </c>
      <c r="D306" t="s">
        <v>283</v>
      </c>
      <c r="E306">
        <v>1107</v>
      </c>
      <c r="F306">
        <v>2300</v>
      </c>
    </row>
    <row r="307" spans="1:6" x14ac:dyDescent="0.35">
      <c r="A307" t="s">
        <v>122</v>
      </c>
      <c r="B307" t="s">
        <v>139</v>
      </c>
      <c r="C307" t="s">
        <v>46</v>
      </c>
      <c r="D307" t="s">
        <v>285</v>
      </c>
      <c r="E307">
        <v>6</v>
      </c>
      <c r="F307">
        <v>12</v>
      </c>
    </row>
    <row r="308" spans="1:6" x14ac:dyDescent="0.35">
      <c r="A308" t="s">
        <v>122</v>
      </c>
      <c r="B308" t="s">
        <v>139</v>
      </c>
      <c r="C308" t="s">
        <v>46</v>
      </c>
      <c r="D308" t="s">
        <v>287</v>
      </c>
      <c r="E308">
        <v>324</v>
      </c>
      <c r="F308">
        <v>3100</v>
      </c>
    </row>
    <row r="309" spans="1:6" x14ac:dyDescent="0.35">
      <c r="A309" t="s">
        <v>122</v>
      </c>
      <c r="B309" t="s">
        <v>139</v>
      </c>
      <c r="C309" t="s">
        <v>46</v>
      </c>
      <c r="D309" t="s">
        <v>289</v>
      </c>
      <c r="E309">
        <v>24</v>
      </c>
      <c r="F309">
        <v>260</v>
      </c>
    </row>
    <row r="310" spans="1:6" x14ac:dyDescent="0.35">
      <c r="A310" t="s">
        <v>122</v>
      </c>
      <c r="B310" t="s">
        <v>139</v>
      </c>
      <c r="C310" t="s">
        <v>46</v>
      </c>
      <c r="D310" t="s">
        <v>291</v>
      </c>
      <c r="E310">
        <v>633</v>
      </c>
      <c r="F310">
        <v>1800</v>
      </c>
    </row>
    <row r="311" spans="1:6" x14ac:dyDescent="0.35">
      <c r="A311" t="s">
        <v>122</v>
      </c>
      <c r="B311" t="s">
        <v>139</v>
      </c>
      <c r="C311" t="s">
        <v>46</v>
      </c>
      <c r="D311" t="s">
        <v>293</v>
      </c>
      <c r="E311">
        <v>225</v>
      </c>
      <c r="F311">
        <v>1100</v>
      </c>
    </row>
    <row r="312" spans="1:6" x14ac:dyDescent="0.35">
      <c r="A312" t="s">
        <v>122</v>
      </c>
      <c r="B312" t="s">
        <v>139</v>
      </c>
      <c r="C312" t="s">
        <v>46</v>
      </c>
      <c r="D312" t="s">
        <v>313</v>
      </c>
      <c r="E312">
        <v>462</v>
      </c>
      <c r="F312">
        <v>2840</v>
      </c>
    </row>
    <row r="313" spans="1:6" x14ac:dyDescent="0.35">
      <c r="A313" t="s">
        <v>122</v>
      </c>
      <c r="B313" t="s">
        <v>139</v>
      </c>
      <c r="C313" t="s">
        <v>46</v>
      </c>
      <c r="D313" t="s">
        <v>314</v>
      </c>
      <c r="E313">
        <v>396</v>
      </c>
      <c r="F313">
        <v>3410</v>
      </c>
    </row>
    <row r="314" spans="1:6" x14ac:dyDescent="0.35">
      <c r="A314" t="s">
        <v>122</v>
      </c>
      <c r="B314" t="s">
        <v>139</v>
      </c>
      <c r="C314" t="s">
        <v>46</v>
      </c>
      <c r="D314" t="s">
        <v>297</v>
      </c>
      <c r="E314">
        <v>231</v>
      </c>
      <c r="F314">
        <v>1550</v>
      </c>
    </row>
    <row r="315" spans="1:6" x14ac:dyDescent="0.35">
      <c r="A315" t="s">
        <v>122</v>
      </c>
      <c r="B315" t="s">
        <v>139</v>
      </c>
      <c r="C315" t="s">
        <v>46</v>
      </c>
      <c r="D315" t="s">
        <v>315</v>
      </c>
      <c r="E315">
        <v>54</v>
      </c>
      <c r="F315">
        <v>220</v>
      </c>
    </row>
    <row r="316" spans="1:6" x14ac:dyDescent="0.35">
      <c r="A316" t="s">
        <v>122</v>
      </c>
      <c r="B316" t="s">
        <v>139</v>
      </c>
      <c r="C316" t="s">
        <v>46</v>
      </c>
      <c r="D316" t="s">
        <v>301</v>
      </c>
      <c r="E316">
        <v>345</v>
      </c>
      <c r="F316">
        <v>400</v>
      </c>
    </row>
    <row r="317" spans="1:6" x14ac:dyDescent="0.35">
      <c r="A317" t="s">
        <v>122</v>
      </c>
      <c r="B317" t="s">
        <v>139</v>
      </c>
      <c r="C317" t="s">
        <v>46</v>
      </c>
      <c r="D317" t="s">
        <v>303</v>
      </c>
      <c r="E317">
        <v>1341</v>
      </c>
      <c r="F317">
        <v>360</v>
      </c>
    </row>
    <row r="318" spans="1:6" x14ac:dyDescent="0.35">
      <c r="A318" t="s">
        <v>122</v>
      </c>
      <c r="B318" t="s">
        <v>139</v>
      </c>
      <c r="C318" t="s">
        <v>46</v>
      </c>
      <c r="D318" t="s">
        <v>316</v>
      </c>
      <c r="E318">
        <v>528</v>
      </c>
      <c r="F318">
        <v>1570</v>
      </c>
    </row>
    <row r="319" spans="1:6" x14ac:dyDescent="0.35">
      <c r="A319" t="s">
        <v>122</v>
      </c>
      <c r="B319" t="s">
        <v>139</v>
      </c>
      <c r="C319" t="s">
        <v>46</v>
      </c>
      <c r="D319" t="s">
        <v>317</v>
      </c>
      <c r="E319">
        <v>228</v>
      </c>
      <c r="F319">
        <v>670</v>
      </c>
    </row>
    <row r="320" spans="1:6" x14ac:dyDescent="0.35">
      <c r="A320" t="s">
        <v>122</v>
      </c>
      <c r="B320" t="s">
        <v>139</v>
      </c>
      <c r="C320" t="s">
        <v>46</v>
      </c>
      <c r="D320" t="s">
        <v>307</v>
      </c>
      <c r="E320">
        <v>87</v>
      </c>
      <c r="F320">
        <v>1570</v>
      </c>
    </row>
    <row r="321" spans="1:6" x14ac:dyDescent="0.35">
      <c r="A321" t="s">
        <v>122</v>
      </c>
      <c r="B321" t="s">
        <v>139</v>
      </c>
      <c r="C321" t="s">
        <v>46</v>
      </c>
      <c r="D321" t="s">
        <v>308</v>
      </c>
      <c r="E321">
        <v>201</v>
      </c>
      <c r="F321">
        <v>2740</v>
      </c>
    </row>
    <row r="322" spans="1:6" x14ac:dyDescent="0.35">
      <c r="A322" t="s">
        <v>122</v>
      </c>
      <c r="B322" t="s">
        <v>139</v>
      </c>
      <c r="C322" t="s">
        <v>46</v>
      </c>
      <c r="D322" t="s">
        <v>318</v>
      </c>
      <c r="E322">
        <v>342</v>
      </c>
      <c r="F322">
        <v>3540</v>
      </c>
    </row>
    <row r="323" spans="1:6" x14ac:dyDescent="0.35">
      <c r="A323" t="s">
        <v>122</v>
      </c>
      <c r="B323" t="s">
        <v>139</v>
      </c>
      <c r="C323" t="s">
        <v>46</v>
      </c>
      <c r="D323" t="s">
        <v>319</v>
      </c>
      <c r="E323">
        <v>168</v>
      </c>
      <c r="F323">
        <v>1070</v>
      </c>
    </row>
    <row r="324" spans="1:6" x14ac:dyDescent="0.35">
      <c r="A324" t="s">
        <v>122</v>
      </c>
      <c r="B324" t="s">
        <v>139</v>
      </c>
      <c r="C324" t="s">
        <v>46</v>
      </c>
      <c r="D324" t="s">
        <v>320</v>
      </c>
      <c r="E324">
        <v>372</v>
      </c>
      <c r="F324">
        <v>1100</v>
      </c>
    </row>
    <row r="325" spans="1:6" x14ac:dyDescent="0.35">
      <c r="A325" t="s">
        <v>122</v>
      </c>
      <c r="B325" t="s">
        <v>139</v>
      </c>
      <c r="C325" t="s">
        <v>47</v>
      </c>
      <c r="D325" t="s">
        <v>283</v>
      </c>
      <c r="E325">
        <v>1104</v>
      </c>
      <c r="F325">
        <v>1650</v>
      </c>
    </row>
    <row r="326" spans="1:6" x14ac:dyDescent="0.35">
      <c r="A326" t="s">
        <v>122</v>
      </c>
      <c r="B326" t="s">
        <v>139</v>
      </c>
      <c r="C326" t="s">
        <v>47</v>
      </c>
      <c r="D326" t="s">
        <v>285</v>
      </c>
      <c r="E326">
        <v>6</v>
      </c>
    </row>
    <row r="327" spans="1:6" x14ac:dyDescent="0.35">
      <c r="A327" t="s">
        <v>122</v>
      </c>
      <c r="B327" t="s">
        <v>139</v>
      </c>
      <c r="C327" t="s">
        <v>47</v>
      </c>
      <c r="D327" t="s">
        <v>287</v>
      </c>
      <c r="E327">
        <v>144</v>
      </c>
      <c r="F327">
        <v>1230</v>
      </c>
    </row>
    <row r="328" spans="1:6" x14ac:dyDescent="0.35">
      <c r="A328" t="s">
        <v>122</v>
      </c>
      <c r="B328" t="s">
        <v>139</v>
      </c>
      <c r="C328" t="s">
        <v>47</v>
      </c>
      <c r="D328" t="s">
        <v>289</v>
      </c>
      <c r="E328">
        <v>21</v>
      </c>
      <c r="F328">
        <v>230</v>
      </c>
    </row>
    <row r="329" spans="1:6" x14ac:dyDescent="0.35">
      <c r="A329" t="s">
        <v>122</v>
      </c>
      <c r="B329" t="s">
        <v>139</v>
      </c>
      <c r="C329" t="s">
        <v>47</v>
      </c>
      <c r="D329" t="s">
        <v>291</v>
      </c>
      <c r="E329">
        <v>333</v>
      </c>
      <c r="F329">
        <v>740</v>
      </c>
    </row>
    <row r="330" spans="1:6" x14ac:dyDescent="0.35">
      <c r="A330" t="s">
        <v>122</v>
      </c>
      <c r="B330" t="s">
        <v>139</v>
      </c>
      <c r="C330" t="s">
        <v>47</v>
      </c>
      <c r="D330" t="s">
        <v>293</v>
      </c>
      <c r="E330">
        <v>66</v>
      </c>
      <c r="F330">
        <v>230</v>
      </c>
    </row>
    <row r="331" spans="1:6" x14ac:dyDescent="0.35">
      <c r="A331" t="s">
        <v>122</v>
      </c>
      <c r="B331" t="s">
        <v>139</v>
      </c>
      <c r="C331" t="s">
        <v>47</v>
      </c>
      <c r="D331" t="s">
        <v>313</v>
      </c>
      <c r="E331">
        <v>237</v>
      </c>
      <c r="F331">
        <v>1490</v>
      </c>
    </row>
    <row r="332" spans="1:6" x14ac:dyDescent="0.35">
      <c r="A332" t="s">
        <v>122</v>
      </c>
      <c r="B332" t="s">
        <v>139</v>
      </c>
      <c r="C332" t="s">
        <v>47</v>
      </c>
      <c r="D332" t="s">
        <v>314</v>
      </c>
      <c r="E332">
        <v>135</v>
      </c>
      <c r="F332">
        <v>710</v>
      </c>
    </row>
    <row r="333" spans="1:6" x14ac:dyDescent="0.35">
      <c r="A333" t="s">
        <v>122</v>
      </c>
      <c r="B333" t="s">
        <v>139</v>
      </c>
      <c r="C333" t="s">
        <v>47</v>
      </c>
      <c r="D333" t="s">
        <v>297</v>
      </c>
      <c r="E333">
        <v>102</v>
      </c>
      <c r="F333">
        <v>260</v>
      </c>
    </row>
    <row r="334" spans="1:6" x14ac:dyDescent="0.35">
      <c r="A334" t="s">
        <v>122</v>
      </c>
      <c r="B334" t="s">
        <v>139</v>
      </c>
      <c r="C334" t="s">
        <v>47</v>
      </c>
      <c r="D334" t="s">
        <v>315</v>
      </c>
      <c r="E334">
        <v>15</v>
      </c>
      <c r="F334">
        <v>190</v>
      </c>
    </row>
    <row r="335" spans="1:6" x14ac:dyDescent="0.35">
      <c r="A335" t="s">
        <v>122</v>
      </c>
      <c r="B335" t="s">
        <v>139</v>
      </c>
      <c r="C335" t="s">
        <v>47</v>
      </c>
      <c r="D335" t="s">
        <v>301</v>
      </c>
      <c r="E335">
        <v>237</v>
      </c>
      <c r="F335">
        <v>150</v>
      </c>
    </row>
    <row r="336" spans="1:6" x14ac:dyDescent="0.35">
      <c r="A336" t="s">
        <v>122</v>
      </c>
      <c r="B336" t="s">
        <v>139</v>
      </c>
      <c r="C336" t="s">
        <v>47</v>
      </c>
      <c r="D336" t="s">
        <v>303</v>
      </c>
      <c r="E336">
        <v>792</v>
      </c>
      <c r="F336">
        <v>170</v>
      </c>
    </row>
    <row r="337" spans="1:6" x14ac:dyDescent="0.35">
      <c r="A337" t="s">
        <v>122</v>
      </c>
      <c r="B337" t="s">
        <v>139</v>
      </c>
      <c r="C337" t="s">
        <v>47</v>
      </c>
      <c r="D337" t="s">
        <v>316</v>
      </c>
      <c r="E337">
        <v>270</v>
      </c>
      <c r="F337">
        <v>450</v>
      </c>
    </row>
    <row r="338" spans="1:6" x14ac:dyDescent="0.35">
      <c r="A338" t="s">
        <v>122</v>
      </c>
      <c r="B338" t="s">
        <v>139</v>
      </c>
      <c r="C338" t="s">
        <v>47</v>
      </c>
      <c r="D338" t="s">
        <v>317</v>
      </c>
      <c r="E338">
        <v>93</v>
      </c>
      <c r="F338">
        <v>410</v>
      </c>
    </row>
    <row r="339" spans="1:6" x14ac:dyDescent="0.35">
      <c r="A339" t="s">
        <v>122</v>
      </c>
      <c r="B339" t="s">
        <v>139</v>
      </c>
      <c r="C339" t="s">
        <v>47</v>
      </c>
      <c r="D339" t="s">
        <v>307</v>
      </c>
      <c r="E339">
        <v>42</v>
      </c>
      <c r="F339">
        <v>730</v>
      </c>
    </row>
    <row r="340" spans="1:6" x14ac:dyDescent="0.35">
      <c r="A340" t="s">
        <v>122</v>
      </c>
      <c r="B340" t="s">
        <v>139</v>
      </c>
      <c r="C340" t="s">
        <v>47</v>
      </c>
      <c r="D340" t="s">
        <v>308</v>
      </c>
      <c r="E340">
        <v>117</v>
      </c>
      <c r="F340">
        <v>1630</v>
      </c>
    </row>
    <row r="341" spans="1:6" x14ac:dyDescent="0.35">
      <c r="A341" t="s">
        <v>122</v>
      </c>
      <c r="B341" t="s">
        <v>139</v>
      </c>
      <c r="C341" t="s">
        <v>47</v>
      </c>
      <c r="D341" t="s">
        <v>318</v>
      </c>
      <c r="E341">
        <v>153</v>
      </c>
      <c r="F341">
        <v>1910</v>
      </c>
    </row>
    <row r="342" spans="1:6" x14ac:dyDescent="0.35">
      <c r="A342" t="s">
        <v>122</v>
      </c>
      <c r="B342" t="s">
        <v>139</v>
      </c>
      <c r="C342" t="s">
        <v>47</v>
      </c>
      <c r="D342" t="s">
        <v>319</v>
      </c>
      <c r="E342">
        <v>69</v>
      </c>
      <c r="F342">
        <v>190</v>
      </c>
    </row>
    <row r="343" spans="1:6" x14ac:dyDescent="0.35">
      <c r="A343" t="s">
        <v>122</v>
      </c>
      <c r="B343" t="s">
        <v>139</v>
      </c>
      <c r="C343" t="s">
        <v>47</v>
      </c>
      <c r="D343" t="s">
        <v>320</v>
      </c>
      <c r="E343">
        <v>159</v>
      </c>
      <c r="F343">
        <v>510</v>
      </c>
    </row>
    <row r="344" spans="1:6" x14ac:dyDescent="0.35">
      <c r="A344" t="s">
        <v>122</v>
      </c>
      <c r="B344" t="s">
        <v>139</v>
      </c>
      <c r="C344" t="s">
        <v>48</v>
      </c>
      <c r="D344" t="s">
        <v>283</v>
      </c>
      <c r="E344">
        <v>12</v>
      </c>
    </row>
    <row r="345" spans="1:6" x14ac:dyDescent="0.35">
      <c r="A345" t="s">
        <v>122</v>
      </c>
      <c r="B345" t="s">
        <v>139</v>
      </c>
      <c r="C345" t="s">
        <v>48</v>
      </c>
      <c r="D345" t="s">
        <v>285</v>
      </c>
      <c r="E345">
        <v>0</v>
      </c>
      <c r="F345">
        <v>0</v>
      </c>
    </row>
    <row r="346" spans="1:6" x14ac:dyDescent="0.35">
      <c r="A346" t="s">
        <v>122</v>
      </c>
      <c r="B346" t="s">
        <v>139</v>
      </c>
      <c r="C346" t="s">
        <v>48</v>
      </c>
      <c r="D346" t="s">
        <v>287</v>
      </c>
      <c r="E346">
        <v>27</v>
      </c>
      <c r="F346">
        <v>1030</v>
      </c>
    </row>
    <row r="347" spans="1:6" x14ac:dyDescent="0.35">
      <c r="A347" t="s">
        <v>122</v>
      </c>
      <c r="B347" t="s">
        <v>139</v>
      </c>
      <c r="C347" t="s">
        <v>48</v>
      </c>
      <c r="D347" t="s">
        <v>289</v>
      </c>
      <c r="E347">
        <v>9</v>
      </c>
      <c r="F347">
        <v>30</v>
      </c>
    </row>
    <row r="348" spans="1:6" x14ac:dyDescent="0.35">
      <c r="A348" t="s">
        <v>122</v>
      </c>
      <c r="B348" t="s">
        <v>139</v>
      </c>
      <c r="C348" t="s">
        <v>48</v>
      </c>
      <c r="D348" t="s">
        <v>291</v>
      </c>
      <c r="E348">
        <v>30</v>
      </c>
      <c r="F348">
        <v>290</v>
      </c>
    </row>
    <row r="349" spans="1:6" x14ac:dyDescent="0.35">
      <c r="A349" t="s">
        <v>122</v>
      </c>
      <c r="B349" t="s">
        <v>139</v>
      </c>
      <c r="C349" t="s">
        <v>48</v>
      </c>
      <c r="D349" t="s">
        <v>293</v>
      </c>
      <c r="E349">
        <v>9</v>
      </c>
      <c r="F349">
        <v>40</v>
      </c>
    </row>
    <row r="350" spans="1:6" x14ac:dyDescent="0.35">
      <c r="A350" t="s">
        <v>122</v>
      </c>
      <c r="B350" t="s">
        <v>139</v>
      </c>
      <c r="C350" t="s">
        <v>48</v>
      </c>
      <c r="D350" t="s">
        <v>313</v>
      </c>
      <c r="E350">
        <v>30</v>
      </c>
      <c r="F350">
        <v>160</v>
      </c>
    </row>
    <row r="351" spans="1:6" x14ac:dyDescent="0.35">
      <c r="A351" t="s">
        <v>122</v>
      </c>
      <c r="B351" t="s">
        <v>139</v>
      </c>
      <c r="C351" t="s">
        <v>48</v>
      </c>
      <c r="D351" t="s">
        <v>314</v>
      </c>
      <c r="E351">
        <v>12</v>
      </c>
      <c r="F351">
        <v>40</v>
      </c>
    </row>
    <row r="352" spans="1:6" x14ac:dyDescent="0.35">
      <c r="A352" t="s">
        <v>122</v>
      </c>
      <c r="B352" t="s">
        <v>139</v>
      </c>
      <c r="C352" t="s">
        <v>48</v>
      </c>
      <c r="D352" t="s">
        <v>297</v>
      </c>
      <c r="E352">
        <v>12</v>
      </c>
      <c r="F352">
        <v>50</v>
      </c>
    </row>
    <row r="353" spans="1:6" x14ac:dyDescent="0.35">
      <c r="A353" t="s">
        <v>122</v>
      </c>
      <c r="B353" t="s">
        <v>139</v>
      </c>
      <c r="C353" t="s">
        <v>48</v>
      </c>
      <c r="D353" t="s">
        <v>315</v>
      </c>
    </row>
    <row r="354" spans="1:6" x14ac:dyDescent="0.35">
      <c r="A354" t="s">
        <v>122</v>
      </c>
      <c r="B354" t="s">
        <v>139</v>
      </c>
      <c r="C354" t="s">
        <v>48</v>
      </c>
      <c r="D354" t="s">
        <v>301</v>
      </c>
      <c r="E354">
        <v>18</v>
      </c>
      <c r="F354">
        <v>35</v>
      </c>
    </row>
    <row r="355" spans="1:6" x14ac:dyDescent="0.35">
      <c r="A355" t="s">
        <v>122</v>
      </c>
      <c r="B355" t="s">
        <v>139</v>
      </c>
      <c r="C355" t="s">
        <v>48</v>
      </c>
      <c r="D355" t="s">
        <v>303</v>
      </c>
      <c r="E355">
        <v>51</v>
      </c>
      <c r="F355">
        <v>12</v>
      </c>
    </row>
    <row r="356" spans="1:6" x14ac:dyDescent="0.35">
      <c r="A356" t="s">
        <v>122</v>
      </c>
      <c r="B356" t="s">
        <v>139</v>
      </c>
      <c r="C356" t="s">
        <v>48</v>
      </c>
      <c r="D356" t="s">
        <v>316</v>
      </c>
      <c r="E356">
        <v>18</v>
      </c>
      <c r="F356">
        <v>18</v>
      </c>
    </row>
    <row r="357" spans="1:6" x14ac:dyDescent="0.35">
      <c r="A357" t="s">
        <v>122</v>
      </c>
      <c r="B357" t="s">
        <v>139</v>
      </c>
      <c r="C357" t="s">
        <v>48</v>
      </c>
      <c r="D357" t="s">
        <v>317</v>
      </c>
      <c r="E357">
        <v>9</v>
      </c>
      <c r="F357">
        <v>70</v>
      </c>
    </row>
    <row r="358" spans="1:6" x14ac:dyDescent="0.35">
      <c r="A358" t="s">
        <v>122</v>
      </c>
      <c r="B358" t="s">
        <v>139</v>
      </c>
      <c r="C358" t="s">
        <v>48</v>
      </c>
      <c r="D358" t="s">
        <v>307</v>
      </c>
      <c r="E358">
        <v>9</v>
      </c>
      <c r="F358">
        <v>130</v>
      </c>
    </row>
    <row r="359" spans="1:6" x14ac:dyDescent="0.35">
      <c r="A359" t="s">
        <v>122</v>
      </c>
      <c r="B359" t="s">
        <v>139</v>
      </c>
      <c r="C359" t="s">
        <v>48</v>
      </c>
      <c r="D359" t="s">
        <v>308</v>
      </c>
      <c r="E359">
        <v>15</v>
      </c>
      <c r="F359">
        <v>230</v>
      </c>
    </row>
    <row r="360" spans="1:6" x14ac:dyDescent="0.35">
      <c r="A360" t="s">
        <v>122</v>
      </c>
      <c r="B360" t="s">
        <v>139</v>
      </c>
      <c r="C360" t="s">
        <v>48</v>
      </c>
      <c r="D360" t="s">
        <v>318</v>
      </c>
      <c r="E360">
        <v>18</v>
      </c>
      <c r="F360">
        <v>170</v>
      </c>
    </row>
    <row r="361" spans="1:6" x14ac:dyDescent="0.35">
      <c r="A361" t="s">
        <v>122</v>
      </c>
      <c r="B361" t="s">
        <v>139</v>
      </c>
      <c r="C361" t="s">
        <v>48</v>
      </c>
      <c r="D361" t="s">
        <v>319</v>
      </c>
      <c r="E361">
        <v>3</v>
      </c>
    </row>
    <row r="362" spans="1:6" x14ac:dyDescent="0.35">
      <c r="A362" t="s">
        <v>122</v>
      </c>
      <c r="B362" t="s">
        <v>139</v>
      </c>
      <c r="C362" t="s">
        <v>48</v>
      </c>
      <c r="D362" t="s">
        <v>320</v>
      </c>
      <c r="E362">
        <v>33</v>
      </c>
      <c r="F362">
        <v>180</v>
      </c>
    </row>
    <row r="363" spans="1:6" x14ac:dyDescent="0.35">
      <c r="A363" t="s">
        <v>122</v>
      </c>
      <c r="B363" t="s">
        <v>139</v>
      </c>
      <c r="C363" t="s">
        <v>49</v>
      </c>
      <c r="D363" t="s">
        <v>283</v>
      </c>
      <c r="E363">
        <v>483</v>
      </c>
      <c r="F363">
        <v>960</v>
      </c>
    </row>
    <row r="364" spans="1:6" x14ac:dyDescent="0.35">
      <c r="A364" t="s">
        <v>122</v>
      </c>
      <c r="B364" t="s">
        <v>139</v>
      </c>
      <c r="C364" t="s">
        <v>49</v>
      </c>
      <c r="D364" t="s">
        <v>285</v>
      </c>
    </row>
    <row r="365" spans="1:6" x14ac:dyDescent="0.35">
      <c r="A365" t="s">
        <v>122</v>
      </c>
      <c r="B365" t="s">
        <v>139</v>
      </c>
      <c r="C365" t="s">
        <v>49</v>
      </c>
      <c r="D365" t="s">
        <v>287</v>
      </c>
      <c r="E365">
        <v>27</v>
      </c>
      <c r="F365">
        <v>50</v>
      </c>
    </row>
    <row r="366" spans="1:6" x14ac:dyDescent="0.35">
      <c r="A366" t="s">
        <v>122</v>
      </c>
      <c r="B366" t="s">
        <v>139</v>
      </c>
      <c r="C366" t="s">
        <v>49</v>
      </c>
      <c r="D366" t="s">
        <v>289</v>
      </c>
    </row>
    <row r="367" spans="1:6" x14ac:dyDescent="0.35">
      <c r="A367" t="s">
        <v>122</v>
      </c>
      <c r="B367" t="s">
        <v>139</v>
      </c>
      <c r="C367" t="s">
        <v>49</v>
      </c>
      <c r="D367" t="s">
        <v>291</v>
      </c>
      <c r="E367">
        <v>81</v>
      </c>
      <c r="F367">
        <v>200</v>
      </c>
    </row>
    <row r="368" spans="1:6" x14ac:dyDescent="0.35">
      <c r="A368" t="s">
        <v>122</v>
      </c>
      <c r="B368" t="s">
        <v>139</v>
      </c>
      <c r="C368" t="s">
        <v>49</v>
      </c>
      <c r="D368" t="s">
        <v>293</v>
      </c>
      <c r="E368">
        <v>15</v>
      </c>
      <c r="F368">
        <v>25</v>
      </c>
    </row>
    <row r="369" spans="1:6" x14ac:dyDescent="0.35">
      <c r="A369" t="s">
        <v>122</v>
      </c>
      <c r="B369" t="s">
        <v>139</v>
      </c>
      <c r="C369" t="s">
        <v>49</v>
      </c>
      <c r="D369" t="s">
        <v>313</v>
      </c>
      <c r="E369">
        <v>39</v>
      </c>
      <c r="F369">
        <v>250</v>
      </c>
    </row>
    <row r="370" spans="1:6" x14ac:dyDescent="0.35">
      <c r="A370" t="s">
        <v>122</v>
      </c>
      <c r="B370" t="s">
        <v>139</v>
      </c>
      <c r="C370" t="s">
        <v>49</v>
      </c>
      <c r="D370" t="s">
        <v>314</v>
      </c>
      <c r="E370">
        <v>42</v>
      </c>
      <c r="F370">
        <v>140</v>
      </c>
    </row>
    <row r="371" spans="1:6" x14ac:dyDescent="0.35">
      <c r="A371" t="s">
        <v>122</v>
      </c>
      <c r="B371" t="s">
        <v>139</v>
      </c>
      <c r="C371" t="s">
        <v>49</v>
      </c>
      <c r="D371" t="s">
        <v>297</v>
      </c>
      <c r="E371">
        <v>30</v>
      </c>
      <c r="F371">
        <v>75</v>
      </c>
    </row>
    <row r="372" spans="1:6" x14ac:dyDescent="0.35">
      <c r="A372" t="s">
        <v>122</v>
      </c>
      <c r="B372" t="s">
        <v>139</v>
      </c>
      <c r="C372" t="s">
        <v>49</v>
      </c>
      <c r="D372" t="s">
        <v>315</v>
      </c>
      <c r="E372">
        <v>6</v>
      </c>
      <c r="F372">
        <v>12</v>
      </c>
    </row>
    <row r="373" spans="1:6" x14ac:dyDescent="0.35">
      <c r="A373" t="s">
        <v>122</v>
      </c>
      <c r="B373" t="s">
        <v>139</v>
      </c>
      <c r="C373" t="s">
        <v>49</v>
      </c>
      <c r="D373" t="s">
        <v>301</v>
      </c>
      <c r="E373">
        <v>33</v>
      </c>
      <c r="F373">
        <v>40</v>
      </c>
    </row>
    <row r="374" spans="1:6" x14ac:dyDescent="0.35">
      <c r="A374" t="s">
        <v>122</v>
      </c>
      <c r="B374" t="s">
        <v>139</v>
      </c>
      <c r="C374" t="s">
        <v>49</v>
      </c>
      <c r="D374" t="s">
        <v>303</v>
      </c>
      <c r="E374">
        <v>168</v>
      </c>
      <c r="F374">
        <v>25</v>
      </c>
    </row>
    <row r="375" spans="1:6" x14ac:dyDescent="0.35">
      <c r="A375" t="s">
        <v>122</v>
      </c>
      <c r="B375" t="s">
        <v>139</v>
      </c>
      <c r="C375" t="s">
        <v>49</v>
      </c>
      <c r="D375" t="s">
        <v>316</v>
      </c>
      <c r="E375">
        <v>36</v>
      </c>
      <c r="F375">
        <v>50</v>
      </c>
    </row>
    <row r="376" spans="1:6" x14ac:dyDescent="0.35">
      <c r="A376" t="s">
        <v>122</v>
      </c>
      <c r="B376" t="s">
        <v>139</v>
      </c>
      <c r="C376" t="s">
        <v>49</v>
      </c>
      <c r="D376" t="s">
        <v>317</v>
      </c>
      <c r="E376">
        <v>27</v>
      </c>
      <c r="F376">
        <v>350</v>
      </c>
    </row>
    <row r="377" spans="1:6" x14ac:dyDescent="0.35">
      <c r="A377" t="s">
        <v>122</v>
      </c>
      <c r="B377" t="s">
        <v>139</v>
      </c>
      <c r="C377" t="s">
        <v>49</v>
      </c>
      <c r="D377" t="s">
        <v>307</v>
      </c>
      <c r="E377">
        <v>12</v>
      </c>
      <c r="F377">
        <v>80</v>
      </c>
    </row>
    <row r="378" spans="1:6" x14ac:dyDescent="0.35">
      <c r="A378" t="s">
        <v>122</v>
      </c>
      <c r="B378" t="s">
        <v>139</v>
      </c>
      <c r="C378" t="s">
        <v>49</v>
      </c>
      <c r="D378" t="s">
        <v>308</v>
      </c>
      <c r="E378">
        <v>39</v>
      </c>
      <c r="F378">
        <v>400</v>
      </c>
    </row>
    <row r="379" spans="1:6" x14ac:dyDescent="0.35">
      <c r="A379" t="s">
        <v>122</v>
      </c>
      <c r="B379" t="s">
        <v>139</v>
      </c>
      <c r="C379" t="s">
        <v>49</v>
      </c>
      <c r="D379" t="s">
        <v>318</v>
      </c>
      <c r="E379">
        <v>30</v>
      </c>
      <c r="F379">
        <v>230</v>
      </c>
    </row>
    <row r="380" spans="1:6" x14ac:dyDescent="0.35">
      <c r="A380" t="s">
        <v>122</v>
      </c>
      <c r="B380" t="s">
        <v>139</v>
      </c>
      <c r="C380" t="s">
        <v>49</v>
      </c>
      <c r="D380" t="s">
        <v>319</v>
      </c>
      <c r="E380">
        <v>12</v>
      </c>
      <c r="F380">
        <v>25</v>
      </c>
    </row>
    <row r="381" spans="1:6" x14ac:dyDescent="0.35">
      <c r="A381" t="s">
        <v>122</v>
      </c>
      <c r="B381" t="s">
        <v>139</v>
      </c>
      <c r="C381" t="s">
        <v>49</v>
      </c>
      <c r="D381" t="s">
        <v>320</v>
      </c>
      <c r="E381">
        <v>33</v>
      </c>
      <c r="F381">
        <v>75</v>
      </c>
    </row>
    <row r="382" spans="1:6" x14ac:dyDescent="0.35">
      <c r="A382" t="s">
        <v>124</v>
      </c>
      <c r="B382" t="s">
        <v>141</v>
      </c>
      <c r="C382" t="s">
        <v>50</v>
      </c>
      <c r="D382" t="s">
        <v>283</v>
      </c>
      <c r="E382">
        <v>1449</v>
      </c>
      <c r="F382">
        <v>4760</v>
      </c>
    </row>
    <row r="383" spans="1:6" x14ac:dyDescent="0.35">
      <c r="A383" t="s">
        <v>124</v>
      </c>
      <c r="B383" t="s">
        <v>141</v>
      </c>
      <c r="C383" t="s">
        <v>50</v>
      </c>
      <c r="D383" t="s">
        <v>285</v>
      </c>
      <c r="E383">
        <v>3</v>
      </c>
      <c r="F383">
        <v>18</v>
      </c>
    </row>
    <row r="384" spans="1:6" x14ac:dyDescent="0.35">
      <c r="A384" t="s">
        <v>124</v>
      </c>
      <c r="B384" t="s">
        <v>141</v>
      </c>
      <c r="C384" t="s">
        <v>50</v>
      </c>
      <c r="D384" t="s">
        <v>287</v>
      </c>
      <c r="E384">
        <v>147</v>
      </c>
      <c r="F384">
        <v>2100</v>
      </c>
    </row>
    <row r="385" spans="1:6" x14ac:dyDescent="0.35">
      <c r="A385" t="s">
        <v>124</v>
      </c>
      <c r="B385" t="s">
        <v>141</v>
      </c>
      <c r="C385" t="s">
        <v>50</v>
      </c>
      <c r="D385" t="s">
        <v>289</v>
      </c>
      <c r="E385">
        <v>18</v>
      </c>
      <c r="F385">
        <v>55</v>
      </c>
    </row>
    <row r="386" spans="1:6" x14ac:dyDescent="0.35">
      <c r="A386" t="s">
        <v>124</v>
      </c>
      <c r="B386" t="s">
        <v>141</v>
      </c>
      <c r="C386" t="s">
        <v>50</v>
      </c>
      <c r="D386" t="s">
        <v>291</v>
      </c>
      <c r="E386">
        <v>411</v>
      </c>
      <c r="F386">
        <v>1150</v>
      </c>
    </row>
    <row r="387" spans="1:6" x14ac:dyDescent="0.35">
      <c r="A387" t="s">
        <v>124</v>
      </c>
      <c r="B387" t="s">
        <v>141</v>
      </c>
      <c r="C387" t="s">
        <v>50</v>
      </c>
      <c r="D387" t="s">
        <v>293</v>
      </c>
      <c r="E387">
        <v>117</v>
      </c>
      <c r="F387">
        <v>470</v>
      </c>
    </row>
    <row r="388" spans="1:6" x14ac:dyDescent="0.35">
      <c r="A388" t="s">
        <v>124</v>
      </c>
      <c r="B388" t="s">
        <v>141</v>
      </c>
      <c r="C388" t="s">
        <v>50</v>
      </c>
      <c r="D388" t="s">
        <v>313</v>
      </c>
      <c r="E388">
        <v>273</v>
      </c>
      <c r="F388">
        <v>1680</v>
      </c>
    </row>
    <row r="389" spans="1:6" x14ac:dyDescent="0.35">
      <c r="A389" t="s">
        <v>124</v>
      </c>
      <c r="B389" t="s">
        <v>141</v>
      </c>
      <c r="C389" t="s">
        <v>50</v>
      </c>
      <c r="D389" t="s">
        <v>314</v>
      </c>
      <c r="E389">
        <v>177</v>
      </c>
      <c r="F389">
        <v>940</v>
      </c>
    </row>
    <row r="390" spans="1:6" x14ac:dyDescent="0.35">
      <c r="A390" t="s">
        <v>124</v>
      </c>
      <c r="B390" t="s">
        <v>141</v>
      </c>
      <c r="C390" t="s">
        <v>50</v>
      </c>
      <c r="D390" t="s">
        <v>297</v>
      </c>
      <c r="E390">
        <v>144</v>
      </c>
      <c r="F390">
        <v>670</v>
      </c>
    </row>
    <row r="391" spans="1:6" x14ac:dyDescent="0.35">
      <c r="A391" t="s">
        <v>124</v>
      </c>
      <c r="B391" t="s">
        <v>141</v>
      </c>
      <c r="C391" t="s">
        <v>50</v>
      </c>
      <c r="D391" t="s">
        <v>315</v>
      </c>
      <c r="E391">
        <v>18</v>
      </c>
      <c r="F391">
        <v>260</v>
      </c>
    </row>
    <row r="392" spans="1:6" x14ac:dyDescent="0.35">
      <c r="A392" t="s">
        <v>124</v>
      </c>
      <c r="B392" t="s">
        <v>141</v>
      </c>
      <c r="C392" t="s">
        <v>50</v>
      </c>
      <c r="D392" t="s">
        <v>301</v>
      </c>
      <c r="E392">
        <v>243</v>
      </c>
      <c r="F392">
        <v>170</v>
      </c>
    </row>
    <row r="393" spans="1:6" x14ac:dyDescent="0.35">
      <c r="A393" t="s">
        <v>124</v>
      </c>
      <c r="B393" t="s">
        <v>141</v>
      </c>
      <c r="C393" t="s">
        <v>50</v>
      </c>
      <c r="D393" t="s">
        <v>303</v>
      </c>
      <c r="E393">
        <v>945</v>
      </c>
      <c r="F393">
        <v>240</v>
      </c>
    </row>
    <row r="394" spans="1:6" x14ac:dyDescent="0.35">
      <c r="A394" t="s">
        <v>124</v>
      </c>
      <c r="B394" t="s">
        <v>141</v>
      </c>
      <c r="C394" t="s">
        <v>50</v>
      </c>
      <c r="D394" t="s">
        <v>316</v>
      </c>
      <c r="E394">
        <v>240</v>
      </c>
      <c r="F394">
        <v>1030</v>
      </c>
    </row>
    <row r="395" spans="1:6" x14ac:dyDescent="0.35">
      <c r="A395" t="s">
        <v>124</v>
      </c>
      <c r="B395" t="s">
        <v>141</v>
      </c>
      <c r="C395" t="s">
        <v>50</v>
      </c>
      <c r="D395" t="s">
        <v>317</v>
      </c>
      <c r="E395">
        <v>96</v>
      </c>
      <c r="F395">
        <v>1020</v>
      </c>
    </row>
    <row r="396" spans="1:6" x14ac:dyDescent="0.35">
      <c r="A396" t="s">
        <v>124</v>
      </c>
      <c r="B396" t="s">
        <v>141</v>
      </c>
      <c r="C396" t="s">
        <v>50</v>
      </c>
      <c r="D396" t="s">
        <v>307</v>
      </c>
      <c r="E396">
        <v>66</v>
      </c>
      <c r="F396">
        <v>710</v>
      </c>
    </row>
    <row r="397" spans="1:6" x14ac:dyDescent="0.35">
      <c r="A397" t="s">
        <v>124</v>
      </c>
      <c r="B397" t="s">
        <v>141</v>
      </c>
      <c r="C397" t="s">
        <v>50</v>
      </c>
      <c r="D397" t="s">
        <v>308</v>
      </c>
      <c r="E397">
        <v>159</v>
      </c>
      <c r="F397">
        <v>2100</v>
      </c>
    </row>
    <row r="398" spans="1:6" x14ac:dyDescent="0.35">
      <c r="A398" t="s">
        <v>124</v>
      </c>
      <c r="B398" t="s">
        <v>141</v>
      </c>
      <c r="C398" t="s">
        <v>50</v>
      </c>
      <c r="D398" t="s">
        <v>318</v>
      </c>
      <c r="E398">
        <v>189</v>
      </c>
      <c r="F398">
        <v>2250</v>
      </c>
    </row>
    <row r="399" spans="1:6" x14ac:dyDescent="0.35">
      <c r="A399" t="s">
        <v>124</v>
      </c>
      <c r="B399" t="s">
        <v>141</v>
      </c>
      <c r="C399" t="s">
        <v>50</v>
      </c>
      <c r="D399" t="s">
        <v>319</v>
      </c>
      <c r="E399">
        <v>81</v>
      </c>
      <c r="F399">
        <v>310</v>
      </c>
    </row>
    <row r="400" spans="1:6" x14ac:dyDescent="0.35">
      <c r="A400" t="s">
        <v>124</v>
      </c>
      <c r="B400" t="s">
        <v>141</v>
      </c>
      <c r="C400" t="s">
        <v>50</v>
      </c>
      <c r="D400" t="s">
        <v>320</v>
      </c>
      <c r="E400">
        <v>213</v>
      </c>
      <c r="F400">
        <v>570</v>
      </c>
    </row>
    <row r="401" spans="1:6" x14ac:dyDescent="0.35">
      <c r="A401" t="s">
        <v>125</v>
      </c>
      <c r="B401" t="s">
        <v>153</v>
      </c>
      <c r="C401" t="s">
        <v>51</v>
      </c>
      <c r="D401" t="s">
        <v>283</v>
      </c>
      <c r="E401">
        <v>417</v>
      </c>
      <c r="F401">
        <v>1040</v>
      </c>
    </row>
    <row r="402" spans="1:6" x14ac:dyDescent="0.35">
      <c r="A402" t="s">
        <v>125</v>
      </c>
      <c r="B402" t="s">
        <v>153</v>
      </c>
      <c r="C402" t="s">
        <v>51</v>
      </c>
      <c r="D402" t="s">
        <v>285</v>
      </c>
    </row>
    <row r="403" spans="1:6" x14ac:dyDescent="0.35">
      <c r="A403" t="s">
        <v>125</v>
      </c>
      <c r="B403" t="s">
        <v>153</v>
      </c>
      <c r="C403" t="s">
        <v>51</v>
      </c>
      <c r="D403" t="s">
        <v>287</v>
      </c>
      <c r="E403">
        <v>12</v>
      </c>
      <c r="F403">
        <v>830</v>
      </c>
    </row>
    <row r="404" spans="1:6" x14ac:dyDescent="0.35">
      <c r="A404" t="s">
        <v>125</v>
      </c>
      <c r="B404" t="s">
        <v>153</v>
      </c>
      <c r="C404" t="s">
        <v>51</v>
      </c>
      <c r="D404" t="s">
        <v>289</v>
      </c>
      <c r="E404">
        <v>6</v>
      </c>
      <c r="F404">
        <v>20</v>
      </c>
    </row>
    <row r="405" spans="1:6" x14ac:dyDescent="0.35">
      <c r="A405" t="s">
        <v>125</v>
      </c>
      <c r="B405" t="s">
        <v>153</v>
      </c>
      <c r="C405" t="s">
        <v>51</v>
      </c>
      <c r="D405" t="s">
        <v>291</v>
      </c>
      <c r="E405">
        <v>42</v>
      </c>
      <c r="F405">
        <v>130</v>
      </c>
    </row>
    <row r="406" spans="1:6" x14ac:dyDescent="0.35">
      <c r="A406" t="s">
        <v>125</v>
      </c>
      <c r="B406" t="s">
        <v>153</v>
      </c>
      <c r="C406" t="s">
        <v>51</v>
      </c>
      <c r="D406" t="s">
        <v>293</v>
      </c>
      <c r="E406">
        <v>12</v>
      </c>
      <c r="F406">
        <v>25</v>
      </c>
    </row>
    <row r="407" spans="1:6" x14ac:dyDescent="0.35">
      <c r="A407" t="s">
        <v>125</v>
      </c>
      <c r="B407" t="s">
        <v>153</v>
      </c>
      <c r="C407" t="s">
        <v>51</v>
      </c>
      <c r="D407" t="s">
        <v>313</v>
      </c>
      <c r="E407">
        <v>39</v>
      </c>
      <c r="F407">
        <v>230</v>
      </c>
    </row>
    <row r="408" spans="1:6" x14ac:dyDescent="0.35">
      <c r="A408" t="s">
        <v>125</v>
      </c>
      <c r="B408" t="s">
        <v>153</v>
      </c>
      <c r="C408" t="s">
        <v>51</v>
      </c>
      <c r="D408" t="s">
        <v>314</v>
      </c>
      <c r="E408">
        <v>30</v>
      </c>
      <c r="F408">
        <v>110</v>
      </c>
    </row>
    <row r="409" spans="1:6" x14ac:dyDescent="0.35">
      <c r="A409" t="s">
        <v>125</v>
      </c>
      <c r="B409" t="s">
        <v>153</v>
      </c>
      <c r="C409" t="s">
        <v>51</v>
      </c>
      <c r="D409" t="s">
        <v>297</v>
      </c>
      <c r="E409">
        <v>21</v>
      </c>
      <c r="F409">
        <v>65</v>
      </c>
    </row>
    <row r="410" spans="1:6" x14ac:dyDescent="0.35">
      <c r="A410" t="s">
        <v>125</v>
      </c>
      <c r="B410" t="s">
        <v>153</v>
      </c>
      <c r="C410" t="s">
        <v>51</v>
      </c>
      <c r="D410" t="s">
        <v>315</v>
      </c>
      <c r="E410">
        <v>6</v>
      </c>
    </row>
    <row r="411" spans="1:6" x14ac:dyDescent="0.35">
      <c r="A411" t="s">
        <v>125</v>
      </c>
      <c r="B411" t="s">
        <v>153</v>
      </c>
      <c r="C411" t="s">
        <v>51</v>
      </c>
      <c r="D411" t="s">
        <v>301</v>
      </c>
      <c r="E411">
        <v>21</v>
      </c>
      <c r="F411">
        <v>20</v>
      </c>
    </row>
    <row r="412" spans="1:6" x14ac:dyDescent="0.35">
      <c r="A412" t="s">
        <v>125</v>
      </c>
      <c r="B412" t="s">
        <v>153</v>
      </c>
      <c r="C412" t="s">
        <v>51</v>
      </c>
      <c r="D412" t="s">
        <v>303</v>
      </c>
      <c r="E412">
        <v>171</v>
      </c>
      <c r="F412">
        <v>35</v>
      </c>
    </row>
    <row r="413" spans="1:6" x14ac:dyDescent="0.35">
      <c r="A413" t="s">
        <v>125</v>
      </c>
      <c r="B413" t="s">
        <v>153</v>
      </c>
      <c r="C413" t="s">
        <v>51</v>
      </c>
      <c r="D413" t="s">
        <v>316</v>
      </c>
      <c r="E413">
        <v>24</v>
      </c>
      <c r="F413">
        <v>70</v>
      </c>
    </row>
    <row r="414" spans="1:6" x14ac:dyDescent="0.35">
      <c r="A414" t="s">
        <v>125</v>
      </c>
      <c r="B414" t="s">
        <v>153</v>
      </c>
      <c r="C414" t="s">
        <v>51</v>
      </c>
      <c r="D414" t="s">
        <v>317</v>
      </c>
      <c r="E414">
        <v>12</v>
      </c>
      <c r="F414">
        <v>15</v>
      </c>
    </row>
    <row r="415" spans="1:6" x14ac:dyDescent="0.35">
      <c r="A415" t="s">
        <v>125</v>
      </c>
      <c r="B415" t="s">
        <v>153</v>
      </c>
      <c r="C415" t="s">
        <v>51</v>
      </c>
      <c r="D415" t="s">
        <v>307</v>
      </c>
      <c r="E415">
        <v>21</v>
      </c>
      <c r="F415">
        <v>110</v>
      </c>
    </row>
    <row r="416" spans="1:6" x14ac:dyDescent="0.35">
      <c r="A416" t="s">
        <v>125</v>
      </c>
      <c r="B416" t="s">
        <v>153</v>
      </c>
      <c r="C416" t="s">
        <v>51</v>
      </c>
      <c r="D416" t="s">
        <v>308</v>
      </c>
      <c r="E416">
        <v>39</v>
      </c>
      <c r="F416">
        <v>330</v>
      </c>
    </row>
    <row r="417" spans="1:6" x14ac:dyDescent="0.35">
      <c r="A417" t="s">
        <v>125</v>
      </c>
      <c r="B417" t="s">
        <v>153</v>
      </c>
      <c r="C417" t="s">
        <v>51</v>
      </c>
      <c r="D417" t="s">
        <v>318</v>
      </c>
      <c r="E417">
        <v>27</v>
      </c>
      <c r="F417">
        <v>300</v>
      </c>
    </row>
    <row r="418" spans="1:6" x14ac:dyDescent="0.35">
      <c r="A418" t="s">
        <v>125</v>
      </c>
      <c r="B418" t="s">
        <v>153</v>
      </c>
      <c r="C418" t="s">
        <v>51</v>
      </c>
      <c r="D418" t="s">
        <v>319</v>
      </c>
      <c r="E418">
        <v>15</v>
      </c>
      <c r="F418">
        <v>55</v>
      </c>
    </row>
    <row r="419" spans="1:6" x14ac:dyDescent="0.35">
      <c r="A419" t="s">
        <v>125</v>
      </c>
      <c r="B419" t="s">
        <v>153</v>
      </c>
      <c r="C419" t="s">
        <v>51</v>
      </c>
      <c r="D419" t="s">
        <v>320</v>
      </c>
      <c r="E419">
        <v>36</v>
      </c>
      <c r="F419">
        <v>90</v>
      </c>
    </row>
    <row r="420" spans="1:6" x14ac:dyDescent="0.35">
      <c r="A420" t="s">
        <v>125</v>
      </c>
      <c r="B420" t="s">
        <v>153</v>
      </c>
      <c r="C420" t="s">
        <v>52</v>
      </c>
      <c r="D420" t="s">
        <v>283</v>
      </c>
      <c r="E420">
        <v>1926</v>
      </c>
      <c r="F420">
        <v>8290</v>
      </c>
    </row>
    <row r="421" spans="1:6" x14ac:dyDescent="0.35">
      <c r="A421" t="s">
        <v>125</v>
      </c>
      <c r="B421" t="s">
        <v>153</v>
      </c>
      <c r="C421" t="s">
        <v>52</v>
      </c>
      <c r="D421" t="s">
        <v>285</v>
      </c>
      <c r="E421">
        <v>6</v>
      </c>
      <c r="F421">
        <v>20</v>
      </c>
    </row>
    <row r="422" spans="1:6" x14ac:dyDescent="0.35">
      <c r="A422" t="s">
        <v>125</v>
      </c>
      <c r="B422" t="s">
        <v>153</v>
      </c>
      <c r="C422" t="s">
        <v>52</v>
      </c>
      <c r="D422" t="s">
        <v>287</v>
      </c>
      <c r="E422">
        <v>438</v>
      </c>
      <c r="F422">
        <v>5760</v>
      </c>
    </row>
    <row r="423" spans="1:6" x14ac:dyDescent="0.35">
      <c r="A423" t="s">
        <v>125</v>
      </c>
      <c r="B423" t="s">
        <v>153</v>
      </c>
      <c r="C423" t="s">
        <v>52</v>
      </c>
      <c r="D423" t="s">
        <v>289</v>
      </c>
      <c r="E423">
        <v>30</v>
      </c>
      <c r="F423">
        <v>290</v>
      </c>
    </row>
    <row r="424" spans="1:6" x14ac:dyDescent="0.35">
      <c r="A424" t="s">
        <v>125</v>
      </c>
      <c r="B424" t="s">
        <v>153</v>
      </c>
      <c r="C424" t="s">
        <v>52</v>
      </c>
      <c r="D424" t="s">
        <v>291</v>
      </c>
      <c r="E424">
        <v>738</v>
      </c>
      <c r="F424">
        <v>2200</v>
      </c>
    </row>
    <row r="425" spans="1:6" x14ac:dyDescent="0.35">
      <c r="A425" t="s">
        <v>125</v>
      </c>
      <c r="B425" t="s">
        <v>153</v>
      </c>
      <c r="C425" t="s">
        <v>52</v>
      </c>
      <c r="D425" t="s">
        <v>293</v>
      </c>
      <c r="E425">
        <v>282</v>
      </c>
      <c r="F425">
        <v>1340</v>
      </c>
    </row>
    <row r="426" spans="1:6" x14ac:dyDescent="0.35">
      <c r="A426" t="s">
        <v>125</v>
      </c>
      <c r="B426" t="s">
        <v>153</v>
      </c>
      <c r="C426" t="s">
        <v>52</v>
      </c>
      <c r="D426" t="s">
        <v>313</v>
      </c>
      <c r="E426">
        <v>474</v>
      </c>
      <c r="F426">
        <v>3100</v>
      </c>
    </row>
    <row r="427" spans="1:6" x14ac:dyDescent="0.35">
      <c r="A427" t="s">
        <v>125</v>
      </c>
      <c r="B427" t="s">
        <v>153</v>
      </c>
      <c r="C427" t="s">
        <v>52</v>
      </c>
      <c r="D427" t="s">
        <v>314</v>
      </c>
      <c r="E427">
        <v>291</v>
      </c>
      <c r="F427">
        <v>1810</v>
      </c>
    </row>
    <row r="428" spans="1:6" x14ac:dyDescent="0.35">
      <c r="A428" t="s">
        <v>125</v>
      </c>
      <c r="B428" t="s">
        <v>153</v>
      </c>
      <c r="C428" t="s">
        <v>52</v>
      </c>
      <c r="D428" t="s">
        <v>297</v>
      </c>
      <c r="E428">
        <v>234</v>
      </c>
      <c r="F428">
        <v>1010</v>
      </c>
    </row>
    <row r="429" spans="1:6" x14ac:dyDescent="0.35">
      <c r="A429" t="s">
        <v>125</v>
      </c>
      <c r="B429" t="s">
        <v>153</v>
      </c>
      <c r="C429" t="s">
        <v>52</v>
      </c>
      <c r="D429" t="s">
        <v>315</v>
      </c>
      <c r="E429">
        <v>42</v>
      </c>
      <c r="F429">
        <v>270</v>
      </c>
    </row>
    <row r="430" spans="1:6" x14ac:dyDescent="0.35">
      <c r="A430" t="s">
        <v>125</v>
      </c>
      <c r="B430" t="s">
        <v>153</v>
      </c>
      <c r="C430" t="s">
        <v>52</v>
      </c>
      <c r="D430" t="s">
        <v>301</v>
      </c>
      <c r="E430">
        <v>717</v>
      </c>
      <c r="F430">
        <v>580</v>
      </c>
    </row>
    <row r="431" spans="1:6" x14ac:dyDescent="0.35">
      <c r="A431" t="s">
        <v>125</v>
      </c>
      <c r="B431" t="s">
        <v>153</v>
      </c>
      <c r="C431" t="s">
        <v>52</v>
      </c>
      <c r="D431" t="s">
        <v>303</v>
      </c>
      <c r="E431">
        <v>2016</v>
      </c>
      <c r="F431">
        <v>360</v>
      </c>
    </row>
    <row r="432" spans="1:6" x14ac:dyDescent="0.35">
      <c r="A432" t="s">
        <v>125</v>
      </c>
      <c r="B432" t="s">
        <v>153</v>
      </c>
      <c r="C432" t="s">
        <v>52</v>
      </c>
      <c r="D432" t="s">
        <v>316</v>
      </c>
      <c r="E432">
        <v>645</v>
      </c>
      <c r="F432">
        <v>1380</v>
      </c>
    </row>
    <row r="433" spans="1:6" x14ac:dyDescent="0.35">
      <c r="A433" t="s">
        <v>125</v>
      </c>
      <c r="B433" t="s">
        <v>153</v>
      </c>
      <c r="C433" t="s">
        <v>52</v>
      </c>
      <c r="D433" t="s">
        <v>317</v>
      </c>
      <c r="E433">
        <v>231</v>
      </c>
      <c r="F433">
        <v>3040</v>
      </c>
    </row>
    <row r="434" spans="1:6" x14ac:dyDescent="0.35">
      <c r="A434" t="s">
        <v>125</v>
      </c>
      <c r="B434" t="s">
        <v>153</v>
      </c>
      <c r="C434" t="s">
        <v>52</v>
      </c>
      <c r="D434" t="s">
        <v>307</v>
      </c>
      <c r="E434">
        <v>57</v>
      </c>
      <c r="F434">
        <v>1280</v>
      </c>
    </row>
    <row r="435" spans="1:6" x14ac:dyDescent="0.35">
      <c r="A435" t="s">
        <v>125</v>
      </c>
      <c r="B435" t="s">
        <v>153</v>
      </c>
      <c r="C435" t="s">
        <v>52</v>
      </c>
      <c r="D435" t="s">
        <v>308</v>
      </c>
      <c r="E435">
        <v>219</v>
      </c>
      <c r="F435">
        <v>2850</v>
      </c>
    </row>
    <row r="436" spans="1:6" x14ac:dyDescent="0.35">
      <c r="A436" t="s">
        <v>125</v>
      </c>
      <c r="B436" t="s">
        <v>153</v>
      </c>
      <c r="C436" t="s">
        <v>52</v>
      </c>
      <c r="D436" t="s">
        <v>318</v>
      </c>
      <c r="E436">
        <v>333</v>
      </c>
      <c r="F436">
        <v>5160</v>
      </c>
    </row>
    <row r="437" spans="1:6" x14ac:dyDescent="0.35">
      <c r="A437" t="s">
        <v>125</v>
      </c>
      <c r="B437" t="s">
        <v>153</v>
      </c>
      <c r="C437" t="s">
        <v>52</v>
      </c>
      <c r="D437" t="s">
        <v>319</v>
      </c>
      <c r="E437">
        <v>141</v>
      </c>
      <c r="F437">
        <v>510</v>
      </c>
    </row>
    <row r="438" spans="1:6" x14ac:dyDescent="0.35">
      <c r="A438" t="s">
        <v>125</v>
      </c>
      <c r="B438" t="s">
        <v>153</v>
      </c>
      <c r="C438" t="s">
        <v>52</v>
      </c>
      <c r="D438" t="s">
        <v>320</v>
      </c>
      <c r="E438">
        <v>345</v>
      </c>
      <c r="F438">
        <v>900</v>
      </c>
    </row>
    <row r="439" spans="1:6" x14ac:dyDescent="0.35">
      <c r="A439" t="s">
        <v>125</v>
      </c>
      <c r="B439" t="s">
        <v>153</v>
      </c>
      <c r="C439" t="s">
        <v>169</v>
      </c>
      <c r="D439" t="s">
        <v>283</v>
      </c>
      <c r="E439">
        <v>243</v>
      </c>
      <c r="F439">
        <v>1170</v>
      </c>
    </row>
    <row r="440" spans="1:6" x14ac:dyDescent="0.35">
      <c r="A440" t="s">
        <v>125</v>
      </c>
      <c r="B440" t="s">
        <v>153</v>
      </c>
      <c r="C440" t="s">
        <v>169</v>
      </c>
      <c r="D440" t="s">
        <v>285</v>
      </c>
      <c r="E440">
        <v>3</v>
      </c>
    </row>
    <row r="441" spans="1:6" x14ac:dyDescent="0.35">
      <c r="A441" t="s">
        <v>125</v>
      </c>
      <c r="B441" t="s">
        <v>153</v>
      </c>
      <c r="C441" t="s">
        <v>169</v>
      </c>
      <c r="D441" t="s">
        <v>287</v>
      </c>
      <c r="E441">
        <v>342</v>
      </c>
      <c r="F441">
        <v>2360</v>
      </c>
    </row>
    <row r="442" spans="1:6" x14ac:dyDescent="0.35">
      <c r="A442" t="s">
        <v>125</v>
      </c>
      <c r="B442" t="s">
        <v>153</v>
      </c>
      <c r="C442" t="s">
        <v>169</v>
      </c>
      <c r="D442" t="s">
        <v>289</v>
      </c>
      <c r="E442">
        <v>18</v>
      </c>
      <c r="F442">
        <v>40</v>
      </c>
    </row>
    <row r="443" spans="1:6" x14ac:dyDescent="0.35">
      <c r="A443" t="s">
        <v>125</v>
      </c>
      <c r="B443" t="s">
        <v>153</v>
      </c>
      <c r="C443" t="s">
        <v>169</v>
      </c>
      <c r="D443" t="s">
        <v>291</v>
      </c>
      <c r="E443">
        <v>576</v>
      </c>
      <c r="F443">
        <v>1450</v>
      </c>
    </row>
    <row r="444" spans="1:6" x14ac:dyDescent="0.35">
      <c r="A444" t="s">
        <v>125</v>
      </c>
      <c r="B444" t="s">
        <v>153</v>
      </c>
      <c r="C444" t="s">
        <v>169</v>
      </c>
      <c r="D444" t="s">
        <v>293</v>
      </c>
      <c r="E444">
        <v>231</v>
      </c>
      <c r="F444">
        <v>1000</v>
      </c>
    </row>
    <row r="445" spans="1:6" x14ac:dyDescent="0.35">
      <c r="A445" t="s">
        <v>125</v>
      </c>
      <c r="B445" t="s">
        <v>153</v>
      </c>
      <c r="C445" t="s">
        <v>169</v>
      </c>
      <c r="D445" t="s">
        <v>313</v>
      </c>
      <c r="E445">
        <v>489</v>
      </c>
      <c r="F445">
        <v>2830</v>
      </c>
    </row>
    <row r="446" spans="1:6" x14ac:dyDescent="0.35">
      <c r="A446" t="s">
        <v>125</v>
      </c>
      <c r="B446" t="s">
        <v>153</v>
      </c>
      <c r="C446" t="s">
        <v>169</v>
      </c>
      <c r="D446" t="s">
        <v>314</v>
      </c>
      <c r="E446">
        <v>288</v>
      </c>
      <c r="F446">
        <v>2100</v>
      </c>
    </row>
    <row r="447" spans="1:6" x14ac:dyDescent="0.35">
      <c r="A447" t="s">
        <v>125</v>
      </c>
      <c r="B447" t="s">
        <v>153</v>
      </c>
      <c r="C447" t="s">
        <v>169</v>
      </c>
      <c r="D447" t="s">
        <v>297</v>
      </c>
      <c r="E447">
        <v>252</v>
      </c>
      <c r="F447">
        <v>1270</v>
      </c>
    </row>
    <row r="448" spans="1:6" x14ac:dyDescent="0.35">
      <c r="A448" t="s">
        <v>125</v>
      </c>
      <c r="B448" t="s">
        <v>153</v>
      </c>
      <c r="C448" t="s">
        <v>169</v>
      </c>
      <c r="D448" t="s">
        <v>315</v>
      </c>
      <c r="E448">
        <v>30</v>
      </c>
      <c r="F448">
        <v>190</v>
      </c>
    </row>
    <row r="449" spans="1:6" x14ac:dyDescent="0.35">
      <c r="A449" t="s">
        <v>125</v>
      </c>
      <c r="B449" t="s">
        <v>153</v>
      </c>
      <c r="C449" t="s">
        <v>169</v>
      </c>
      <c r="D449" t="s">
        <v>301</v>
      </c>
      <c r="E449">
        <v>447</v>
      </c>
      <c r="F449">
        <v>390</v>
      </c>
    </row>
    <row r="450" spans="1:6" x14ac:dyDescent="0.35">
      <c r="A450" t="s">
        <v>125</v>
      </c>
      <c r="B450" t="s">
        <v>153</v>
      </c>
      <c r="C450" t="s">
        <v>169</v>
      </c>
      <c r="D450" t="s">
        <v>303</v>
      </c>
      <c r="E450">
        <v>1167</v>
      </c>
      <c r="F450">
        <v>480</v>
      </c>
    </row>
    <row r="451" spans="1:6" x14ac:dyDescent="0.35">
      <c r="A451" t="s">
        <v>125</v>
      </c>
      <c r="B451" t="s">
        <v>153</v>
      </c>
      <c r="C451" t="s">
        <v>169</v>
      </c>
      <c r="D451" t="s">
        <v>316</v>
      </c>
      <c r="E451">
        <v>561</v>
      </c>
      <c r="F451">
        <v>1310</v>
      </c>
    </row>
    <row r="452" spans="1:6" x14ac:dyDescent="0.35">
      <c r="A452" t="s">
        <v>125</v>
      </c>
      <c r="B452" t="s">
        <v>153</v>
      </c>
      <c r="C452" t="s">
        <v>169</v>
      </c>
      <c r="D452" t="s">
        <v>317</v>
      </c>
      <c r="E452">
        <v>189</v>
      </c>
      <c r="F452">
        <v>1450</v>
      </c>
    </row>
    <row r="453" spans="1:6" x14ac:dyDescent="0.35">
      <c r="A453" t="s">
        <v>125</v>
      </c>
      <c r="B453" t="s">
        <v>153</v>
      </c>
      <c r="C453" t="s">
        <v>169</v>
      </c>
      <c r="D453" t="s">
        <v>307</v>
      </c>
      <c r="E453">
        <v>66</v>
      </c>
      <c r="F453">
        <v>1490</v>
      </c>
    </row>
    <row r="454" spans="1:6" x14ac:dyDescent="0.35">
      <c r="A454" t="s">
        <v>125</v>
      </c>
      <c r="B454" t="s">
        <v>153</v>
      </c>
      <c r="C454" t="s">
        <v>169</v>
      </c>
      <c r="D454" t="s">
        <v>308</v>
      </c>
      <c r="E454">
        <v>144</v>
      </c>
      <c r="F454">
        <v>2300</v>
      </c>
    </row>
    <row r="455" spans="1:6" x14ac:dyDescent="0.35">
      <c r="A455" t="s">
        <v>125</v>
      </c>
      <c r="B455" t="s">
        <v>153</v>
      </c>
      <c r="C455" t="s">
        <v>169</v>
      </c>
      <c r="D455" t="s">
        <v>318</v>
      </c>
      <c r="E455">
        <v>333</v>
      </c>
      <c r="F455">
        <v>2710</v>
      </c>
    </row>
    <row r="456" spans="1:6" x14ac:dyDescent="0.35">
      <c r="A456" t="s">
        <v>125</v>
      </c>
      <c r="B456" t="s">
        <v>153</v>
      </c>
      <c r="C456" t="s">
        <v>169</v>
      </c>
      <c r="D456" t="s">
        <v>319</v>
      </c>
      <c r="E456">
        <v>117</v>
      </c>
      <c r="F456">
        <v>440</v>
      </c>
    </row>
    <row r="457" spans="1:6" x14ac:dyDescent="0.35">
      <c r="A457" t="s">
        <v>125</v>
      </c>
      <c r="B457" t="s">
        <v>153</v>
      </c>
      <c r="C457" t="s">
        <v>169</v>
      </c>
      <c r="D457" t="s">
        <v>320</v>
      </c>
      <c r="E457">
        <v>324</v>
      </c>
      <c r="F457">
        <v>950</v>
      </c>
    </row>
    <row r="458" spans="1:6" x14ac:dyDescent="0.35">
      <c r="A458" t="s">
        <v>125</v>
      </c>
      <c r="B458" t="s">
        <v>153</v>
      </c>
      <c r="C458" t="s">
        <v>54</v>
      </c>
      <c r="D458" t="s">
        <v>283</v>
      </c>
      <c r="E458">
        <v>906</v>
      </c>
      <c r="F458">
        <v>1810</v>
      </c>
    </row>
    <row r="459" spans="1:6" x14ac:dyDescent="0.35">
      <c r="A459" t="s">
        <v>125</v>
      </c>
      <c r="B459" t="s">
        <v>153</v>
      </c>
      <c r="C459" t="s">
        <v>54</v>
      </c>
      <c r="D459" t="s">
        <v>285</v>
      </c>
    </row>
    <row r="460" spans="1:6" x14ac:dyDescent="0.35">
      <c r="A460" t="s">
        <v>125</v>
      </c>
      <c r="B460" t="s">
        <v>153</v>
      </c>
      <c r="C460" t="s">
        <v>54</v>
      </c>
      <c r="D460" t="s">
        <v>287</v>
      </c>
      <c r="E460">
        <v>57</v>
      </c>
      <c r="F460">
        <v>1110</v>
      </c>
    </row>
    <row r="461" spans="1:6" x14ac:dyDescent="0.35">
      <c r="A461" t="s">
        <v>125</v>
      </c>
      <c r="B461" t="s">
        <v>153</v>
      </c>
      <c r="C461" t="s">
        <v>54</v>
      </c>
      <c r="D461" t="s">
        <v>289</v>
      </c>
      <c r="E461">
        <v>6</v>
      </c>
    </row>
    <row r="462" spans="1:6" x14ac:dyDescent="0.35">
      <c r="A462" t="s">
        <v>125</v>
      </c>
      <c r="B462" t="s">
        <v>153</v>
      </c>
      <c r="C462" t="s">
        <v>54</v>
      </c>
      <c r="D462" t="s">
        <v>291</v>
      </c>
      <c r="E462">
        <v>132</v>
      </c>
      <c r="F462">
        <v>270</v>
      </c>
    </row>
    <row r="463" spans="1:6" x14ac:dyDescent="0.35">
      <c r="A463" t="s">
        <v>125</v>
      </c>
      <c r="B463" t="s">
        <v>153</v>
      </c>
      <c r="C463" t="s">
        <v>54</v>
      </c>
      <c r="D463" t="s">
        <v>293</v>
      </c>
      <c r="E463">
        <v>42</v>
      </c>
      <c r="F463">
        <v>120</v>
      </c>
    </row>
    <row r="464" spans="1:6" x14ac:dyDescent="0.35">
      <c r="A464" t="s">
        <v>125</v>
      </c>
      <c r="B464" t="s">
        <v>153</v>
      </c>
      <c r="C464" t="s">
        <v>54</v>
      </c>
      <c r="D464" t="s">
        <v>313</v>
      </c>
      <c r="E464">
        <v>84</v>
      </c>
      <c r="F464">
        <v>430</v>
      </c>
    </row>
    <row r="465" spans="1:6" x14ac:dyDescent="0.35">
      <c r="A465" t="s">
        <v>125</v>
      </c>
      <c r="B465" t="s">
        <v>153</v>
      </c>
      <c r="C465" t="s">
        <v>54</v>
      </c>
      <c r="D465" t="s">
        <v>314</v>
      </c>
      <c r="E465">
        <v>48</v>
      </c>
      <c r="F465">
        <v>130</v>
      </c>
    </row>
    <row r="466" spans="1:6" x14ac:dyDescent="0.35">
      <c r="A466" t="s">
        <v>125</v>
      </c>
      <c r="B466" t="s">
        <v>153</v>
      </c>
      <c r="C466" t="s">
        <v>54</v>
      </c>
      <c r="D466" t="s">
        <v>297</v>
      </c>
      <c r="E466">
        <v>36</v>
      </c>
      <c r="F466">
        <v>180</v>
      </c>
    </row>
    <row r="467" spans="1:6" x14ac:dyDescent="0.35">
      <c r="A467" t="s">
        <v>125</v>
      </c>
      <c r="B467" t="s">
        <v>153</v>
      </c>
      <c r="C467" t="s">
        <v>54</v>
      </c>
      <c r="D467" t="s">
        <v>315</v>
      </c>
      <c r="E467">
        <v>6</v>
      </c>
      <c r="F467">
        <v>30</v>
      </c>
    </row>
    <row r="468" spans="1:6" x14ac:dyDescent="0.35">
      <c r="A468" t="s">
        <v>125</v>
      </c>
      <c r="B468" t="s">
        <v>153</v>
      </c>
      <c r="C468" t="s">
        <v>54</v>
      </c>
      <c r="D468" t="s">
        <v>301</v>
      </c>
      <c r="E468">
        <v>108</v>
      </c>
      <c r="F468">
        <v>45</v>
      </c>
    </row>
    <row r="469" spans="1:6" x14ac:dyDescent="0.35">
      <c r="A469" t="s">
        <v>125</v>
      </c>
      <c r="B469" t="s">
        <v>153</v>
      </c>
      <c r="C469" t="s">
        <v>54</v>
      </c>
      <c r="D469" t="s">
        <v>303</v>
      </c>
      <c r="E469">
        <v>531</v>
      </c>
      <c r="F469">
        <v>55</v>
      </c>
    </row>
    <row r="470" spans="1:6" x14ac:dyDescent="0.35">
      <c r="A470" t="s">
        <v>125</v>
      </c>
      <c r="B470" t="s">
        <v>153</v>
      </c>
      <c r="C470" t="s">
        <v>54</v>
      </c>
      <c r="D470" t="s">
        <v>316</v>
      </c>
      <c r="E470">
        <v>69</v>
      </c>
      <c r="F470">
        <v>95</v>
      </c>
    </row>
    <row r="471" spans="1:6" x14ac:dyDescent="0.35">
      <c r="A471" t="s">
        <v>125</v>
      </c>
      <c r="B471" t="s">
        <v>153</v>
      </c>
      <c r="C471" t="s">
        <v>54</v>
      </c>
      <c r="D471" t="s">
        <v>317</v>
      </c>
      <c r="E471">
        <v>33</v>
      </c>
      <c r="F471">
        <v>65</v>
      </c>
    </row>
    <row r="472" spans="1:6" x14ac:dyDescent="0.35">
      <c r="A472" t="s">
        <v>125</v>
      </c>
      <c r="B472" t="s">
        <v>153</v>
      </c>
      <c r="C472" t="s">
        <v>54</v>
      </c>
      <c r="D472" t="s">
        <v>307</v>
      </c>
      <c r="E472">
        <v>30</v>
      </c>
      <c r="F472">
        <v>110</v>
      </c>
    </row>
    <row r="473" spans="1:6" x14ac:dyDescent="0.35">
      <c r="A473" t="s">
        <v>125</v>
      </c>
      <c r="B473" t="s">
        <v>153</v>
      </c>
      <c r="C473" t="s">
        <v>54</v>
      </c>
      <c r="D473" t="s">
        <v>308</v>
      </c>
      <c r="E473">
        <v>48</v>
      </c>
      <c r="F473">
        <v>370</v>
      </c>
    </row>
    <row r="474" spans="1:6" x14ac:dyDescent="0.35">
      <c r="A474" t="s">
        <v>125</v>
      </c>
      <c r="B474" t="s">
        <v>153</v>
      </c>
      <c r="C474" t="s">
        <v>54</v>
      </c>
      <c r="D474" t="s">
        <v>318</v>
      </c>
      <c r="E474">
        <v>39</v>
      </c>
      <c r="F474">
        <v>320</v>
      </c>
    </row>
    <row r="475" spans="1:6" x14ac:dyDescent="0.35">
      <c r="A475" t="s">
        <v>125</v>
      </c>
      <c r="B475" t="s">
        <v>153</v>
      </c>
      <c r="C475" t="s">
        <v>54</v>
      </c>
      <c r="D475" t="s">
        <v>319</v>
      </c>
      <c r="E475">
        <v>39</v>
      </c>
      <c r="F475">
        <v>45</v>
      </c>
    </row>
    <row r="476" spans="1:6" x14ac:dyDescent="0.35">
      <c r="A476" t="s">
        <v>125</v>
      </c>
      <c r="B476" t="s">
        <v>153</v>
      </c>
      <c r="C476" t="s">
        <v>54</v>
      </c>
      <c r="D476" t="s">
        <v>320</v>
      </c>
      <c r="E476">
        <v>60</v>
      </c>
      <c r="F476">
        <v>110</v>
      </c>
    </row>
    <row r="477" spans="1:6" x14ac:dyDescent="0.35">
      <c r="A477" t="s">
        <v>133</v>
      </c>
      <c r="B477" t="s">
        <v>149</v>
      </c>
      <c r="C477" t="s">
        <v>55</v>
      </c>
      <c r="D477" t="s">
        <v>283</v>
      </c>
      <c r="E477">
        <v>1575</v>
      </c>
      <c r="F477">
        <v>1280</v>
      </c>
    </row>
    <row r="478" spans="1:6" x14ac:dyDescent="0.35">
      <c r="A478" t="s">
        <v>133</v>
      </c>
      <c r="B478" t="s">
        <v>149</v>
      </c>
      <c r="C478" t="s">
        <v>55</v>
      </c>
      <c r="D478" t="s">
        <v>285</v>
      </c>
      <c r="E478">
        <v>180</v>
      </c>
      <c r="F478">
        <v>1000</v>
      </c>
    </row>
    <row r="479" spans="1:6" x14ac:dyDescent="0.35">
      <c r="A479" t="s">
        <v>133</v>
      </c>
      <c r="B479" t="s">
        <v>149</v>
      </c>
      <c r="C479" t="s">
        <v>55</v>
      </c>
      <c r="D479" t="s">
        <v>287</v>
      </c>
      <c r="E479">
        <v>399</v>
      </c>
      <c r="F479">
        <v>4140</v>
      </c>
    </row>
    <row r="480" spans="1:6" x14ac:dyDescent="0.35">
      <c r="A480" t="s">
        <v>133</v>
      </c>
      <c r="B480" t="s">
        <v>149</v>
      </c>
      <c r="C480" t="s">
        <v>55</v>
      </c>
      <c r="D480" t="s">
        <v>289</v>
      </c>
      <c r="E480">
        <v>33</v>
      </c>
      <c r="F480">
        <v>460</v>
      </c>
    </row>
    <row r="481" spans="1:6" x14ac:dyDescent="0.35">
      <c r="A481" t="s">
        <v>133</v>
      </c>
      <c r="B481" t="s">
        <v>149</v>
      </c>
      <c r="C481" t="s">
        <v>55</v>
      </c>
      <c r="D481" t="s">
        <v>291</v>
      </c>
      <c r="E481">
        <v>954</v>
      </c>
      <c r="F481">
        <v>2890</v>
      </c>
    </row>
    <row r="482" spans="1:6" x14ac:dyDescent="0.35">
      <c r="A482" t="s">
        <v>133</v>
      </c>
      <c r="B482" t="s">
        <v>149</v>
      </c>
      <c r="C482" t="s">
        <v>55</v>
      </c>
      <c r="D482" t="s">
        <v>293</v>
      </c>
      <c r="E482">
        <v>294</v>
      </c>
      <c r="F482">
        <v>1250</v>
      </c>
    </row>
    <row r="483" spans="1:6" x14ac:dyDescent="0.35">
      <c r="A483" t="s">
        <v>133</v>
      </c>
      <c r="B483" t="s">
        <v>149</v>
      </c>
      <c r="C483" t="s">
        <v>55</v>
      </c>
      <c r="D483" t="s">
        <v>313</v>
      </c>
      <c r="E483">
        <v>579</v>
      </c>
      <c r="F483">
        <v>3860</v>
      </c>
    </row>
    <row r="484" spans="1:6" x14ac:dyDescent="0.35">
      <c r="A484" t="s">
        <v>133</v>
      </c>
      <c r="B484" t="s">
        <v>149</v>
      </c>
      <c r="C484" t="s">
        <v>55</v>
      </c>
      <c r="D484" t="s">
        <v>314</v>
      </c>
      <c r="E484">
        <v>321</v>
      </c>
      <c r="F484">
        <v>2460</v>
      </c>
    </row>
    <row r="485" spans="1:6" x14ac:dyDescent="0.35">
      <c r="A485" t="s">
        <v>133</v>
      </c>
      <c r="B485" t="s">
        <v>149</v>
      </c>
      <c r="C485" t="s">
        <v>55</v>
      </c>
      <c r="D485" t="s">
        <v>297</v>
      </c>
      <c r="E485">
        <v>294</v>
      </c>
      <c r="F485">
        <v>2060</v>
      </c>
    </row>
    <row r="486" spans="1:6" x14ac:dyDescent="0.35">
      <c r="A486" t="s">
        <v>133</v>
      </c>
      <c r="B486" t="s">
        <v>149</v>
      </c>
      <c r="C486" t="s">
        <v>55</v>
      </c>
      <c r="D486" t="s">
        <v>315</v>
      </c>
      <c r="E486">
        <v>48</v>
      </c>
      <c r="F486">
        <v>460</v>
      </c>
    </row>
    <row r="487" spans="1:6" x14ac:dyDescent="0.35">
      <c r="A487" t="s">
        <v>133</v>
      </c>
      <c r="B487" t="s">
        <v>149</v>
      </c>
      <c r="C487" t="s">
        <v>55</v>
      </c>
      <c r="D487" t="s">
        <v>301</v>
      </c>
      <c r="E487">
        <v>738</v>
      </c>
      <c r="F487">
        <v>610</v>
      </c>
    </row>
    <row r="488" spans="1:6" x14ac:dyDescent="0.35">
      <c r="A488" t="s">
        <v>133</v>
      </c>
      <c r="B488" t="s">
        <v>149</v>
      </c>
      <c r="C488" t="s">
        <v>55</v>
      </c>
      <c r="D488" t="s">
        <v>303</v>
      </c>
      <c r="E488">
        <v>1797</v>
      </c>
      <c r="F488">
        <v>470</v>
      </c>
    </row>
    <row r="489" spans="1:6" x14ac:dyDescent="0.35">
      <c r="A489" t="s">
        <v>133</v>
      </c>
      <c r="B489" t="s">
        <v>149</v>
      </c>
      <c r="C489" t="s">
        <v>55</v>
      </c>
      <c r="D489" t="s">
        <v>316</v>
      </c>
      <c r="E489">
        <v>729</v>
      </c>
      <c r="F489">
        <v>2070</v>
      </c>
    </row>
    <row r="490" spans="1:6" x14ac:dyDescent="0.35">
      <c r="A490" t="s">
        <v>133</v>
      </c>
      <c r="B490" t="s">
        <v>149</v>
      </c>
      <c r="C490" t="s">
        <v>55</v>
      </c>
      <c r="D490" t="s">
        <v>317</v>
      </c>
      <c r="E490">
        <v>216</v>
      </c>
      <c r="F490">
        <v>2000</v>
      </c>
    </row>
    <row r="491" spans="1:6" x14ac:dyDescent="0.35">
      <c r="A491" t="s">
        <v>133</v>
      </c>
      <c r="B491" t="s">
        <v>149</v>
      </c>
      <c r="C491" t="s">
        <v>55</v>
      </c>
      <c r="D491" t="s">
        <v>307</v>
      </c>
      <c r="E491">
        <v>60</v>
      </c>
      <c r="F491">
        <v>1050</v>
      </c>
    </row>
    <row r="492" spans="1:6" x14ac:dyDescent="0.35">
      <c r="A492" t="s">
        <v>133</v>
      </c>
      <c r="B492" t="s">
        <v>149</v>
      </c>
      <c r="C492" t="s">
        <v>55</v>
      </c>
      <c r="D492" t="s">
        <v>308</v>
      </c>
      <c r="E492">
        <v>171</v>
      </c>
      <c r="F492">
        <v>2660</v>
      </c>
    </row>
    <row r="493" spans="1:6" x14ac:dyDescent="0.35">
      <c r="A493" t="s">
        <v>133</v>
      </c>
      <c r="B493" t="s">
        <v>149</v>
      </c>
      <c r="C493" t="s">
        <v>55</v>
      </c>
      <c r="D493" t="s">
        <v>318</v>
      </c>
      <c r="E493">
        <v>393</v>
      </c>
      <c r="F493">
        <v>4780</v>
      </c>
    </row>
    <row r="494" spans="1:6" x14ac:dyDescent="0.35">
      <c r="A494" t="s">
        <v>133</v>
      </c>
      <c r="B494" t="s">
        <v>149</v>
      </c>
      <c r="C494" t="s">
        <v>55</v>
      </c>
      <c r="D494" t="s">
        <v>319</v>
      </c>
      <c r="E494">
        <v>162</v>
      </c>
      <c r="F494">
        <v>660</v>
      </c>
    </row>
    <row r="495" spans="1:6" x14ac:dyDescent="0.35">
      <c r="A495" t="s">
        <v>133</v>
      </c>
      <c r="B495" t="s">
        <v>149</v>
      </c>
      <c r="C495" t="s">
        <v>55</v>
      </c>
      <c r="D495" t="s">
        <v>320</v>
      </c>
      <c r="E495">
        <v>444</v>
      </c>
      <c r="F495">
        <v>1370</v>
      </c>
    </row>
    <row r="496" spans="1:6" x14ac:dyDescent="0.35">
      <c r="A496" t="s">
        <v>133</v>
      </c>
      <c r="B496" t="s">
        <v>149</v>
      </c>
      <c r="C496" t="s">
        <v>56</v>
      </c>
      <c r="D496" t="s">
        <v>283</v>
      </c>
      <c r="E496">
        <v>654</v>
      </c>
      <c r="F496">
        <v>480</v>
      </c>
    </row>
    <row r="497" spans="1:6" x14ac:dyDescent="0.35">
      <c r="A497" t="s">
        <v>133</v>
      </c>
      <c r="B497" t="s">
        <v>149</v>
      </c>
      <c r="C497" t="s">
        <v>56</v>
      </c>
      <c r="D497" t="s">
        <v>285</v>
      </c>
      <c r="E497">
        <v>6</v>
      </c>
    </row>
    <row r="498" spans="1:6" x14ac:dyDescent="0.35">
      <c r="A498" t="s">
        <v>133</v>
      </c>
      <c r="B498" t="s">
        <v>149</v>
      </c>
      <c r="C498" t="s">
        <v>56</v>
      </c>
      <c r="D498" t="s">
        <v>287</v>
      </c>
      <c r="E498">
        <v>45</v>
      </c>
      <c r="F498">
        <v>140</v>
      </c>
    </row>
    <row r="499" spans="1:6" x14ac:dyDescent="0.35">
      <c r="A499" t="s">
        <v>133</v>
      </c>
      <c r="B499" t="s">
        <v>149</v>
      </c>
      <c r="C499" t="s">
        <v>56</v>
      </c>
      <c r="D499" t="s">
        <v>289</v>
      </c>
      <c r="E499">
        <v>6</v>
      </c>
    </row>
    <row r="500" spans="1:6" x14ac:dyDescent="0.35">
      <c r="A500" t="s">
        <v>133</v>
      </c>
      <c r="B500" t="s">
        <v>149</v>
      </c>
      <c r="C500" t="s">
        <v>56</v>
      </c>
      <c r="D500" t="s">
        <v>291</v>
      </c>
      <c r="E500">
        <v>108</v>
      </c>
      <c r="F500">
        <v>230</v>
      </c>
    </row>
    <row r="501" spans="1:6" x14ac:dyDescent="0.35">
      <c r="A501" t="s">
        <v>133</v>
      </c>
      <c r="B501" t="s">
        <v>149</v>
      </c>
      <c r="C501" t="s">
        <v>56</v>
      </c>
      <c r="D501" t="s">
        <v>293</v>
      </c>
      <c r="E501">
        <v>24</v>
      </c>
      <c r="F501">
        <v>150</v>
      </c>
    </row>
    <row r="502" spans="1:6" x14ac:dyDescent="0.35">
      <c r="A502" t="s">
        <v>133</v>
      </c>
      <c r="B502" t="s">
        <v>149</v>
      </c>
      <c r="C502" t="s">
        <v>56</v>
      </c>
      <c r="D502" t="s">
        <v>313</v>
      </c>
      <c r="E502">
        <v>63</v>
      </c>
      <c r="F502">
        <v>380</v>
      </c>
    </row>
    <row r="503" spans="1:6" x14ac:dyDescent="0.35">
      <c r="A503" t="s">
        <v>133</v>
      </c>
      <c r="B503" t="s">
        <v>149</v>
      </c>
      <c r="C503" t="s">
        <v>56</v>
      </c>
      <c r="D503" t="s">
        <v>314</v>
      </c>
      <c r="E503">
        <v>36</v>
      </c>
      <c r="F503">
        <v>180</v>
      </c>
    </row>
    <row r="504" spans="1:6" x14ac:dyDescent="0.35">
      <c r="A504" t="s">
        <v>133</v>
      </c>
      <c r="B504" t="s">
        <v>149</v>
      </c>
      <c r="C504" t="s">
        <v>56</v>
      </c>
      <c r="D504" t="s">
        <v>297</v>
      </c>
      <c r="E504">
        <v>30</v>
      </c>
      <c r="F504">
        <v>150</v>
      </c>
    </row>
    <row r="505" spans="1:6" x14ac:dyDescent="0.35">
      <c r="A505" t="s">
        <v>133</v>
      </c>
      <c r="B505" t="s">
        <v>149</v>
      </c>
      <c r="C505" t="s">
        <v>56</v>
      </c>
      <c r="D505" t="s">
        <v>315</v>
      </c>
    </row>
    <row r="506" spans="1:6" x14ac:dyDescent="0.35">
      <c r="A506" t="s">
        <v>133</v>
      </c>
      <c r="B506" t="s">
        <v>149</v>
      </c>
      <c r="C506" t="s">
        <v>56</v>
      </c>
      <c r="D506" t="s">
        <v>301</v>
      </c>
      <c r="E506">
        <v>72</v>
      </c>
      <c r="F506">
        <v>85</v>
      </c>
    </row>
    <row r="507" spans="1:6" x14ac:dyDescent="0.35">
      <c r="A507" t="s">
        <v>133</v>
      </c>
      <c r="B507" t="s">
        <v>149</v>
      </c>
      <c r="C507" t="s">
        <v>56</v>
      </c>
      <c r="D507" t="s">
        <v>303</v>
      </c>
      <c r="E507">
        <v>258</v>
      </c>
      <c r="F507">
        <v>35</v>
      </c>
    </row>
    <row r="508" spans="1:6" x14ac:dyDescent="0.35">
      <c r="A508" t="s">
        <v>133</v>
      </c>
      <c r="B508" t="s">
        <v>149</v>
      </c>
      <c r="C508" t="s">
        <v>56</v>
      </c>
      <c r="D508" t="s">
        <v>316</v>
      </c>
      <c r="E508">
        <v>42</v>
      </c>
      <c r="F508">
        <v>120</v>
      </c>
    </row>
    <row r="509" spans="1:6" x14ac:dyDescent="0.35">
      <c r="A509" t="s">
        <v>133</v>
      </c>
      <c r="B509" t="s">
        <v>149</v>
      </c>
      <c r="C509" t="s">
        <v>56</v>
      </c>
      <c r="D509" t="s">
        <v>317</v>
      </c>
      <c r="E509">
        <v>9</v>
      </c>
      <c r="F509">
        <v>30</v>
      </c>
    </row>
    <row r="510" spans="1:6" x14ac:dyDescent="0.35">
      <c r="A510" t="s">
        <v>133</v>
      </c>
      <c r="B510" t="s">
        <v>149</v>
      </c>
      <c r="C510" t="s">
        <v>56</v>
      </c>
      <c r="D510" t="s">
        <v>307</v>
      </c>
      <c r="E510">
        <v>12</v>
      </c>
      <c r="F510">
        <v>220</v>
      </c>
    </row>
    <row r="511" spans="1:6" x14ac:dyDescent="0.35">
      <c r="A511" t="s">
        <v>133</v>
      </c>
      <c r="B511" t="s">
        <v>149</v>
      </c>
      <c r="C511" t="s">
        <v>56</v>
      </c>
      <c r="D511" t="s">
        <v>308</v>
      </c>
      <c r="E511">
        <v>24</v>
      </c>
      <c r="F511">
        <v>330</v>
      </c>
    </row>
    <row r="512" spans="1:6" x14ac:dyDescent="0.35">
      <c r="A512" t="s">
        <v>133</v>
      </c>
      <c r="B512" t="s">
        <v>149</v>
      </c>
      <c r="C512" t="s">
        <v>56</v>
      </c>
      <c r="D512" t="s">
        <v>318</v>
      </c>
      <c r="E512">
        <v>30</v>
      </c>
      <c r="F512">
        <v>230</v>
      </c>
    </row>
    <row r="513" spans="1:6" x14ac:dyDescent="0.35">
      <c r="A513" t="s">
        <v>133</v>
      </c>
      <c r="B513" t="s">
        <v>149</v>
      </c>
      <c r="C513" t="s">
        <v>56</v>
      </c>
      <c r="D513" t="s">
        <v>319</v>
      </c>
      <c r="E513">
        <v>18</v>
      </c>
      <c r="F513">
        <v>30</v>
      </c>
    </row>
    <row r="514" spans="1:6" x14ac:dyDescent="0.35">
      <c r="A514" t="s">
        <v>133</v>
      </c>
      <c r="B514" t="s">
        <v>149</v>
      </c>
      <c r="C514" t="s">
        <v>56</v>
      </c>
      <c r="D514" t="s">
        <v>320</v>
      </c>
      <c r="E514">
        <v>57</v>
      </c>
      <c r="F514">
        <v>130</v>
      </c>
    </row>
    <row r="515" spans="1:6" x14ac:dyDescent="0.35">
      <c r="A515" t="s">
        <v>133</v>
      </c>
      <c r="B515" t="s">
        <v>149</v>
      </c>
      <c r="C515" t="s">
        <v>57</v>
      </c>
      <c r="D515" t="s">
        <v>283</v>
      </c>
      <c r="E515">
        <v>2085</v>
      </c>
      <c r="F515">
        <v>2200</v>
      </c>
    </row>
    <row r="516" spans="1:6" x14ac:dyDescent="0.35">
      <c r="A516" t="s">
        <v>133</v>
      </c>
      <c r="B516" t="s">
        <v>149</v>
      </c>
      <c r="C516" t="s">
        <v>57</v>
      </c>
      <c r="D516" t="s">
        <v>285</v>
      </c>
      <c r="E516">
        <v>12</v>
      </c>
      <c r="F516">
        <v>160</v>
      </c>
    </row>
    <row r="517" spans="1:6" x14ac:dyDescent="0.35">
      <c r="A517" t="s">
        <v>133</v>
      </c>
      <c r="B517" t="s">
        <v>149</v>
      </c>
      <c r="C517" t="s">
        <v>57</v>
      </c>
      <c r="D517" t="s">
        <v>287</v>
      </c>
      <c r="E517">
        <v>135</v>
      </c>
      <c r="F517">
        <v>4390</v>
      </c>
    </row>
    <row r="518" spans="1:6" x14ac:dyDescent="0.35">
      <c r="A518" t="s">
        <v>133</v>
      </c>
      <c r="B518" t="s">
        <v>149</v>
      </c>
      <c r="C518" t="s">
        <v>57</v>
      </c>
      <c r="D518" t="s">
        <v>289</v>
      </c>
      <c r="E518">
        <v>12</v>
      </c>
      <c r="F518">
        <v>110</v>
      </c>
    </row>
    <row r="519" spans="1:6" x14ac:dyDescent="0.35">
      <c r="A519" t="s">
        <v>133</v>
      </c>
      <c r="B519" t="s">
        <v>149</v>
      </c>
      <c r="C519" t="s">
        <v>57</v>
      </c>
      <c r="D519" t="s">
        <v>291</v>
      </c>
      <c r="E519">
        <v>189</v>
      </c>
      <c r="F519">
        <v>840</v>
      </c>
    </row>
    <row r="520" spans="1:6" x14ac:dyDescent="0.35">
      <c r="A520" t="s">
        <v>133</v>
      </c>
      <c r="B520" t="s">
        <v>149</v>
      </c>
      <c r="C520" t="s">
        <v>57</v>
      </c>
      <c r="D520" t="s">
        <v>293</v>
      </c>
      <c r="E520">
        <v>60</v>
      </c>
      <c r="F520">
        <v>240</v>
      </c>
    </row>
    <row r="521" spans="1:6" x14ac:dyDescent="0.35">
      <c r="A521" t="s">
        <v>133</v>
      </c>
      <c r="B521" t="s">
        <v>149</v>
      </c>
      <c r="C521" t="s">
        <v>57</v>
      </c>
      <c r="D521" t="s">
        <v>313</v>
      </c>
      <c r="E521">
        <v>153</v>
      </c>
      <c r="F521">
        <v>770</v>
      </c>
    </row>
    <row r="522" spans="1:6" x14ac:dyDescent="0.35">
      <c r="A522" t="s">
        <v>133</v>
      </c>
      <c r="B522" t="s">
        <v>149</v>
      </c>
      <c r="C522" t="s">
        <v>57</v>
      </c>
      <c r="D522" t="s">
        <v>314</v>
      </c>
      <c r="E522">
        <v>93</v>
      </c>
      <c r="F522">
        <v>490</v>
      </c>
    </row>
    <row r="523" spans="1:6" x14ac:dyDescent="0.35">
      <c r="A523" t="s">
        <v>133</v>
      </c>
      <c r="B523" t="s">
        <v>149</v>
      </c>
      <c r="C523" t="s">
        <v>57</v>
      </c>
      <c r="D523" t="s">
        <v>297</v>
      </c>
      <c r="E523">
        <v>51</v>
      </c>
      <c r="F523">
        <v>280</v>
      </c>
    </row>
    <row r="524" spans="1:6" x14ac:dyDescent="0.35">
      <c r="A524" t="s">
        <v>133</v>
      </c>
      <c r="B524" t="s">
        <v>149</v>
      </c>
      <c r="C524" t="s">
        <v>57</v>
      </c>
      <c r="D524" t="s">
        <v>315</v>
      </c>
      <c r="E524">
        <v>15</v>
      </c>
      <c r="F524">
        <v>85</v>
      </c>
    </row>
    <row r="525" spans="1:6" x14ac:dyDescent="0.35">
      <c r="A525" t="s">
        <v>133</v>
      </c>
      <c r="B525" t="s">
        <v>149</v>
      </c>
      <c r="C525" t="s">
        <v>57</v>
      </c>
      <c r="D525" t="s">
        <v>301</v>
      </c>
      <c r="E525">
        <v>261</v>
      </c>
      <c r="F525">
        <v>130</v>
      </c>
    </row>
    <row r="526" spans="1:6" x14ac:dyDescent="0.35">
      <c r="A526" t="s">
        <v>133</v>
      </c>
      <c r="B526" t="s">
        <v>149</v>
      </c>
      <c r="C526" t="s">
        <v>57</v>
      </c>
      <c r="D526" t="s">
        <v>303</v>
      </c>
      <c r="E526">
        <v>726</v>
      </c>
      <c r="F526">
        <v>210</v>
      </c>
    </row>
    <row r="527" spans="1:6" x14ac:dyDescent="0.35">
      <c r="A527" t="s">
        <v>133</v>
      </c>
      <c r="B527" t="s">
        <v>149</v>
      </c>
      <c r="C527" t="s">
        <v>57</v>
      </c>
      <c r="D527" t="s">
        <v>316</v>
      </c>
      <c r="E527">
        <v>111</v>
      </c>
      <c r="F527">
        <v>300</v>
      </c>
    </row>
    <row r="528" spans="1:6" x14ac:dyDescent="0.35">
      <c r="A528" t="s">
        <v>133</v>
      </c>
      <c r="B528" t="s">
        <v>149</v>
      </c>
      <c r="C528" t="s">
        <v>57</v>
      </c>
      <c r="D528" t="s">
        <v>317</v>
      </c>
      <c r="E528">
        <v>42</v>
      </c>
      <c r="F528">
        <v>130</v>
      </c>
    </row>
    <row r="529" spans="1:6" x14ac:dyDescent="0.35">
      <c r="A529" t="s">
        <v>133</v>
      </c>
      <c r="B529" t="s">
        <v>149</v>
      </c>
      <c r="C529" t="s">
        <v>57</v>
      </c>
      <c r="D529" t="s">
        <v>307</v>
      </c>
      <c r="E529">
        <v>36</v>
      </c>
      <c r="F529">
        <v>310</v>
      </c>
    </row>
    <row r="530" spans="1:6" x14ac:dyDescent="0.35">
      <c r="A530" t="s">
        <v>133</v>
      </c>
      <c r="B530" t="s">
        <v>149</v>
      </c>
      <c r="C530" t="s">
        <v>57</v>
      </c>
      <c r="D530" t="s">
        <v>308</v>
      </c>
      <c r="E530">
        <v>78</v>
      </c>
      <c r="F530">
        <v>810</v>
      </c>
    </row>
    <row r="531" spans="1:6" x14ac:dyDescent="0.35">
      <c r="A531" t="s">
        <v>133</v>
      </c>
      <c r="B531" t="s">
        <v>149</v>
      </c>
      <c r="C531" t="s">
        <v>57</v>
      </c>
      <c r="D531" t="s">
        <v>318</v>
      </c>
      <c r="E531">
        <v>60</v>
      </c>
      <c r="F531">
        <v>640</v>
      </c>
    </row>
    <row r="532" spans="1:6" x14ac:dyDescent="0.35">
      <c r="A532" t="s">
        <v>133</v>
      </c>
      <c r="B532" t="s">
        <v>149</v>
      </c>
      <c r="C532" t="s">
        <v>57</v>
      </c>
      <c r="D532" t="s">
        <v>319</v>
      </c>
      <c r="E532">
        <v>57</v>
      </c>
      <c r="F532">
        <v>130</v>
      </c>
    </row>
    <row r="533" spans="1:6" x14ac:dyDescent="0.35">
      <c r="A533" t="s">
        <v>133</v>
      </c>
      <c r="B533" t="s">
        <v>149</v>
      </c>
      <c r="C533" t="s">
        <v>57</v>
      </c>
      <c r="D533" t="s">
        <v>320</v>
      </c>
      <c r="E533">
        <v>144</v>
      </c>
      <c r="F533">
        <v>290</v>
      </c>
    </row>
    <row r="534" spans="1:6" x14ac:dyDescent="0.35">
      <c r="A534" t="s">
        <v>126</v>
      </c>
      <c r="B534" t="s">
        <v>142</v>
      </c>
      <c r="C534" t="s">
        <v>58</v>
      </c>
      <c r="D534" t="s">
        <v>283</v>
      </c>
      <c r="E534">
        <v>648</v>
      </c>
      <c r="F534">
        <v>1160</v>
      </c>
    </row>
    <row r="535" spans="1:6" x14ac:dyDescent="0.35">
      <c r="A535" t="s">
        <v>126</v>
      </c>
      <c r="B535" t="s">
        <v>142</v>
      </c>
      <c r="C535" t="s">
        <v>58</v>
      </c>
      <c r="D535" t="s">
        <v>285</v>
      </c>
      <c r="E535">
        <v>3</v>
      </c>
    </row>
    <row r="536" spans="1:6" x14ac:dyDescent="0.35">
      <c r="A536" t="s">
        <v>126</v>
      </c>
      <c r="B536" t="s">
        <v>142</v>
      </c>
      <c r="C536" t="s">
        <v>58</v>
      </c>
      <c r="D536" t="s">
        <v>287</v>
      </c>
      <c r="E536">
        <v>39</v>
      </c>
      <c r="F536">
        <v>280</v>
      </c>
    </row>
    <row r="537" spans="1:6" x14ac:dyDescent="0.35">
      <c r="A537" t="s">
        <v>126</v>
      </c>
      <c r="B537" t="s">
        <v>142</v>
      </c>
      <c r="C537" t="s">
        <v>58</v>
      </c>
      <c r="D537" t="s">
        <v>289</v>
      </c>
      <c r="E537">
        <v>6</v>
      </c>
      <c r="F537">
        <v>45</v>
      </c>
    </row>
    <row r="538" spans="1:6" x14ac:dyDescent="0.35">
      <c r="A538" t="s">
        <v>126</v>
      </c>
      <c r="B538" t="s">
        <v>142</v>
      </c>
      <c r="C538" t="s">
        <v>58</v>
      </c>
      <c r="D538" t="s">
        <v>291</v>
      </c>
      <c r="E538">
        <v>123</v>
      </c>
      <c r="F538">
        <v>380</v>
      </c>
    </row>
    <row r="539" spans="1:6" x14ac:dyDescent="0.35">
      <c r="A539" t="s">
        <v>126</v>
      </c>
      <c r="B539" t="s">
        <v>142</v>
      </c>
      <c r="C539" t="s">
        <v>58</v>
      </c>
      <c r="D539" t="s">
        <v>293</v>
      </c>
      <c r="E539">
        <v>27</v>
      </c>
      <c r="F539">
        <v>75</v>
      </c>
    </row>
    <row r="540" spans="1:6" x14ac:dyDescent="0.35">
      <c r="A540" t="s">
        <v>126</v>
      </c>
      <c r="B540" t="s">
        <v>142</v>
      </c>
      <c r="C540" t="s">
        <v>58</v>
      </c>
      <c r="D540" t="s">
        <v>313</v>
      </c>
      <c r="E540">
        <v>81</v>
      </c>
      <c r="F540">
        <v>410</v>
      </c>
    </row>
    <row r="541" spans="1:6" x14ac:dyDescent="0.35">
      <c r="A541" t="s">
        <v>126</v>
      </c>
      <c r="B541" t="s">
        <v>142</v>
      </c>
      <c r="C541" t="s">
        <v>58</v>
      </c>
      <c r="D541" t="s">
        <v>314</v>
      </c>
      <c r="E541">
        <v>123</v>
      </c>
      <c r="F541">
        <v>580</v>
      </c>
    </row>
    <row r="542" spans="1:6" x14ac:dyDescent="0.35">
      <c r="A542" t="s">
        <v>126</v>
      </c>
      <c r="B542" t="s">
        <v>142</v>
      </c>
      <c r="C542" t="s">
        <v>58</v>
      </c>
      <c r="D542" t="s">
        <v>297</v>
      </c>
      <c r="E542">
        <v>48</v>
      </c>
      <c r="F542">
        <v>130</v>
      </c>
    </row>
    <row r="543" spans="1:6" x14ac:dyDescent="0.35">
      <c r="A543" t="s">
        <v>126</v>
      </c>
      <c r="B543" t="s">
        <v>142</v>
      </c>
      <c r="C543" t="s">
        <v>58</v>
      </c>
      <c r="D543" t="s">
        <v>315</v>
      </c>
      <c r="E543">
        <v>9</v>
      </c>
      <c r="F543">
        <v>20</v>
      </c>
    </row>
    <row r="544" spans="1:6" x14ac:dyDescent="0.35">
      <c r="A544" t="s">
        <v>126</v>
      </c>
      <c r="B544" t="s">
        <v>142</v>
      </c>
      <c r="C544" t="s">
        <v>58</v>
      </c>
      <c r="D544" t="s">
        <v>301</v>
      </c>
      <c r="E544">
        <v>54</v>
      </c>
      <c r="F544">
        <v>40</v>
      </c>
    </row>
    <row r="545" spans="1:6" x14ac:dyDescent="0.35">
      <c r="A545" t="s">
        <v>126</v>
      </c>
      <c r="B545" t="s">
        <v>142</v>
      </c>
      <c r="C545" t="s">
        <v>58</v>
      </c>
      <c r="D545" t="s">
        <v>303</v>
      </c>
      <c r="E545">
        <v>300</v>
      </c>
      <c r="F545">
        <v>50</v>
      </c>
    </row>
    <row r="546" spans="1:6" x14ac:dyDescent="0.35">
      <c r="A546" t="s">
        <v>126</v>
      </c>
      <c r="B546" t="s">
        <v>142</v>
      </c>
      <c r="C546" t="s">
        <v>58</v>
      </c>
      <c r="D546" t="s">
        <v>316</v>
      </c>
      <c r="E546">
        <v>60</v>
      </c>
      <c r="F546">
        <v>110</v>
      </c>
    </row>
    <row r="547" spans="1:6" x14ac:dyDescent="0.35">
      <c r="A547" t="s">
        <v>126</v>
      </c>
      <c r="B547" t="s">
        <v>142</v>
      </c>
      <c r="C547" t="s">
        <v>58</v>
      </c>
      <c r="D547" t="s">
        <v>317</v>
      </c>
      <c r="E547">
        <v>27</v>
      </c>
      <c r="F547">
        <v>70</v>
      </c>
    </row>
    <row r="548" spans="1:6" x14ac:dyDescent="0.35">
      <c r="A548" t="s">
        <v>126</v>
      </c>
      <c r="B548" t="s">
        <v>142</v>
      </c>
      <c r="C548" t="s">
        <v>58</v>
      </c>
      <c r="D548" t="s">
        <v>307</v>
      </c>
      <c r="E548">
        <v>30</v>
      </c>
      <c r="F548">
        <v>620</v>
      </c>
    </row>
    <row r="549" spans="1:6" x14ac:dyDescent="0.35">
      <c r="A549" t="s">
        <v>126</v>
      </c>
      <c r="B549" t="s">
        <v>142</v>
      </c>
      <c r="C549" t="s">
        <v>58</v>
      </c>
      <c r="D549" t="s">
        <v>308</v>
      </c>
      <c r="E549">
        <v>54</v>
      </c>
      <c r="F549">
        <v>490</v>
      </c>
    </row>
    <row r="550" spans="1:6" x14ac:dyDescent="0.35">
      <c r="A550" t="s">
        <v>126</v>
      </c>
      <c r="B550" t="s">
        <v>142</v>
      </c>
      <c r="C550" t="s">
        <v>58</v>
      </c>
      <c r="D550" t="s">
        <v>318</v>
      </c>
      <c r="E550">
        <v>39</v>
      </c>
      <c r="F550">
        <v>340</v>
      </c>
    </row>
    <row r="551" spans="1:6" x14ac:dyDescent="0.35">
      <c r="A551" t="s">
        <v>126</v>
      </c>
      <c r="B551" t="s">
        <v>142</v>
      </c>
      <c r="C551" t="s">
        <v>58</v>
      </c>
      <c r="D551" t="s">
        <v>319</v>
      </c>
      <c r="E551">
        <v>54</v>
      </c>
      <c r="F551">
        <v>120</v>
      </c>
    </row>
    <row r="552" spans="1:6" x14ac:dyDescent="0.35">
      <c r="A552" t="s">
        <v>126</v>
      </c>
      <c r="B552" t="s">
        <v>142</v>
      </c>
      <c r="C552" t="s">
        <v>58</v>
      </c>
      <c r="D552" t="s">
        <v>320</v>
      </c>
      <c r="E552">
        <v>63</v>
      </c>
      <c r="F552">
        <v>110</v>
      </c>
    </row>
    <row r="553" spans="1:6" x14ac:dyDescent="0.35">
      <c r="A553" t="s">
        <v>126</v>
      </c>
      <c r="B553" t="s">
        <v>142</v>
      </c>
      <c r="C553" t="s">
        <v>174</v>
      </c>
      <c r="D553" t="s">
        <v>283</v>
      </c>
      <c r="E553">
        <v>747</v>
      </c>
      <c r="F553">
        <v>920</v>
      </c>
    </row>
    <row r="554" spans="1:6" x14ac:dyDescent="0.35">
      <c r="A554" t="s">
        <v>126</v>
      </c>
      <c r="B554" t="s">
        <v>142</v>
      </c>
      <c r="C554" t="s">
        <v>174</v>
      </c>
      <c r="D554" t="s">
        <v>285</v>
      </c>
    </row>
    <row r="555" spans="1:6" x14ac:dyDescent="0.35">
      <c r="A555" t="s">
        <v>126</v>
      </c>
      <c r="B555" t="s">
        <v>142</v>
      </c>
      <c r="C555" t="s">
        <v>174</v>
      </c>
      <c r="D555" t="s">
        <v>287</v>
      </c>
      <c r="E555">
        <v>183</v>
      </c>
      <c r="F555">
        <v>2710</v>
      </c>
    </row>
    <row r="556" spans="1:6" x14ac:dyDescent="0.35">
      <c r="A556" t="s">
        <v>126</v>
      </c>
      <c r="B556" t="s">
        <v>142</v>
      </c>
      <c r="C556" t="s">
        <v>174</v>
      </c>
      <c r="D556" t="s">
        <v>289</v>
      </c>
      <c r="E556">
        <v>18</v>
      </c>
      <c r="F556">
        <v>130</v>
      </c>
    </row>
    <row r="557" spans="1:6" x14ac:dyDescent="0.35">
      <c r="A557" t="s">
        <v>126</v>
      </c>
      <c r="B557" t="s">
        <v>142</v>
      </c>
      <c r="C557" t="s">
        <v>174</v>
      </c>
      <c r="D557" t="s">
        <v>291</v>
      </c>
      <c r="E557">
        <v>375</v>
      </c>
      <c r="F557">
        <v>1160</v>
      </c>
    </row>
    <row r="558" spans="1:6" x14ac:dyDescent="0.35">
      <c r="A558" t="s">
        <v>126</v>
      </c>
      <c r="B558" t="s">
        <v>142</v>
      </c>
      <c r="C558" t="s">
        <v>174</v>
      </c>
      <c r="D558" t="s">
        <v>293</v>
      </c>
      <c r="E558">
        <v>114</v>
      </c>
      <c r="F558">
        <v>480</v>
      </c>
    </row>
    <row r="559" spans="1:6" x14ac:dyDescent="0.35">
      <c r="A559" t="s">
        <v>126</v>
      </c>
      <c r="B559" t="s">
        <v>142</v>
      </c>
      <c r="C559" t="s">
        <v>174</v>
      </c>
      <c r="D559" t="s">
        <v>313</v>
      </c>
      <c r="E559">
        <v>297</v>
      </c>
      <c r="F559">
        <v>1780</v>
      </c>
    </row>
    <row r="560" spans="1:6" x14ac:dyDescent="0.35">
      <c r="A560" t="s">
        <v>126</v>
      </c>
      <c r="B560" t="s">
        <v>142</v>
      </c>
      <c r="C560" t="s">
        <v>174</v>
      </c>
      <c r="D560" t="s">
        <v>314</v>
      </c>
      <c r="E560">
        <v>162</v>
      </c>
      <c r="F560">
        <v>1040</v>
      </c>
    </row>
    <row r="561" spans="1:6" x14ac:dyDescent="0.35">
      <c r="A561" t="s">
        <v>126</v>
      </c>
      <c r="B561" t="s">
        <v>142</v>
      </c>
      <c r="C561" t="s">
        <v>174</v>
      </c>
      <c r="D561" t="s">
        <v>297</v>
      </c>
      <c r="E561">
        <v>108</v>
      </c>
      <c r="F561">
        <v>670</v>
      </c>
    </row>
    <row r="562" spans="1:6" x14ac:dyDescent="0.35">
      <c r="A562" t="s">
        <v>126</v>
      </c>
      <c r="B562" t="s">
        <v>142</v>
      </c>
      <c r="C562" t="s">
        <v>174</v>
      </c>
      <c r="D562" t="s">
        <v>315</v>
      </c>
      <c r="E562">
        <v>18</v>
      </c>
      <c r="F562">
        <v>110</v>
      </c>
    </row>
    <row r="563" spans="1:6" x14ac:dyDescent="0.35">
      <c r="A563" t="s">
        <v>126</v>
      </c>
      <c r="B563" t="s">
        <v>142</v>
      </c>
      <c r="C563" t="s">
        <v>174</v>
      </c>
      <c r="D563" t="s">
        <v>301</v>
      </c>
      <c r="E563">
        <v>210</v>
      </c>
      <c r="F563">
        <v>160</v>
      </c>
    </row>
    <row r="564" spans="1:6" x14ac:dyDescent="0.35">
      <c r="A564" t="s">
        <v>126</v>
      </c>
      <c r="B564" t="s">
        <v>142</v>
      </c>
      <c r="C564" t="s">
        <v>174</v>
      </c>
      <c r="D564" t="s">
        <v>303</v>
      </c>
      <c r="E564">
        <v>774</v>
      </c>
      <c r="F564">
        <v>130</v>
      </c>
    </row>
    <row r="565" spans="1:6" x14ac:dyDescent="0.35">
      <c r="A565" t="s">
        <v>126</v>
      </c>
      <c r="B565" t="s">
        <v>142</v>
      </c>
      <c r="C565" t="s">
        <v>174</v>
      </c>
      <c r="D565" t="s">
        <v>316</v>
      </c>
      <c r="E565">
        <v>255</v>
      </c>
      <c r="F565">
        <v>630</v>
      </c>
    </row>
    <row r="566" spans="1:6" x14ac:dyDescent="0.35">
      <c r="A566" t="s">
        <v>126</v>
      </c>
      <c r="B566" t="s">
        <v>142</v>
      </c>
      <c r="C566" t="s">
        <v>174</v>
      </c>
      <c r="D566" t="s">
        <v>317</v>
      </c>
      <c r="E566">
        <v>108</v>
      </c>
      <c r="F566">
        <v>210</v>
      </c>
    </row>
    <row r="567" spans="1:6" x14ac:dyDescent="0.35">
      <c r="A567" t="s">
        <v>126</v>
      </c>
      <c r="B567" t="s">
        <v>142</v>
      </c>
      <c r="C567" t="s">
        <v>174</v>
      </c>
      <c r="D567" t="s">
        <v>307</v>
      </c>
      <c r="E567">
        <v>42</v>
      </c>
      <c r="F567">
        <v>1150</v>
      </c>
    </row>
    <row r="568" spans="1:6" x14ac:dyDescent="0.35">
      <c r="A568" t="s">
        <v>126</v>
      </c>
      <c r="B568" t="s">
        <v>142</v>
      </c>
      <c r="C568" t="s">
        <v>174</v>
      </c>
      <c r="D568" t="s">
        <v>308</v>
      </c>
      <c r="E568">
        <v>126</v>
      </c>
      <c r="F568">
        <v>1700</v>
      </c>
    </row>
    <row r="569" spans="1:6" x14ac:dyDescent="0.35">
      <c r="A569" t="s">
        <v>126</v>
      </c>
      <c r="B569" t="s">
        <v>142</v>
      </c>
      <c r="C569" t="s">
        <v>174</v>
      </c>
      <c r="D569" t="s">
        <v>318</v>
      </c>
      <c r="E569">
        <v>213</v>
      </c>
      <c r="F569">
        <v>3030</v>
      </c>
    </row>
    <row r="570" spans="1:6" x14ac:dyDescent="0.35">
      <c r="A570" t="s">
        <v>126</v>
      </c>
      <c r="B570" t="s">
        <v>142</v>
      </c>
      <c r="C570" t="s">
        <v>174</v>
      </c>
      <c r="D570" t="s">
        <v>319</v>
      </c>
      <c r="E570">
        <v>99</v>
      </c>
      <c r="F570">
        <v>330</v>
      </c>
    </row>
    <row r="571" spans="1:6" x14ac:dyDescent="0.35">
      <c r="A571" t="s">
        <v>126</v>
      </c>
      <c r="B571" t="s">
        <v>142</v>
      </c>
      <c r="C571" t="s">
        <v>174</v>
      </c>
      <c r="D571" t="s">
        <v>320</v>
      </c>
      <c r="E571">
        <v>237</v>
      </c>
      <c r="F571">
        <v>540</v>
      </c>
    </row>
    <row r="572" spans="1:6" x14ac:dyDescent="0.35">
      <c r="A572" t="s">
        <v>126</v>
      </c>
      <c r="B572" t="s">
        <v>142</v>
      </c>
      <c r="C572" t="s">
        <v>60</v>
      </c>
      <c r="D572" t="s">
        <v>283</v>
      </c>
      <c r="E572">
        <v>909</v>
      </c>
      <c r="F572">
        <v>1640</v>
      </c>
    </row>
    <row r="573" spans="1:6" x14ac:dyDescent="0.35">
      <c r="A573" t="s">
        <v>126</v>
      </c>
      <c r="B573" t="s">
        <v>142</v>
      </c>
      <c r="C573" t="s">
        <v>60</v>
      </c>
      <c r="D573" t="s">
        <v>285</v>
      </c>
      <c r="E573">
        <v>6</v>
      </c>
      <c r="F573">
        <v>45</v>
      </c>
    </row>
    <row r="574" spans="1:6" x14ac:dyDescent="0.35">
      <c r="A574" t="s">
        <v>126</v>
      </c>
      <c r="B574" t="s">
        <v>142</v>
      </c>
      <c r="C574" t="s">
        <v>60</v>
      </c>
      <c r="D574" t="s">
        <v>287</v>
      </c>
      <c r="E574">
        <v>60</v>
      </c>
      <c r="F574">
        <v>1160</v>
      </c>
    </row>
    <row r="575" spans="1:6" x14ac:dyDescent="0.35">
      <c r="A575" t="s">
        <v>126</v>
      </c>
      <c r="B575" t="s">
        <v>142</v>
      </c>
      <c r="C575" t="s">
        <v>60</v>
      </c>
      <c r="D575" t="s">
        <v>289</v>
      </c>
      <c r="E575">
        <v>12</v>
      </c>
      <c r="F575">
        <v>45</v>
      </c>
    </row>
    <row r="576" spans="1:6" x14ac:dyDescent="0.35">
      <c r="A576" t="s">
        <v>126</v>
      </c>
      <c r="B576" t="s">
        <v>142</v>
      </c>
      <c r="C576" t="s">
        <v>60</v>
      </c>
      <c r="D576" t="s">
        <v>291</v>
      </c>
      <c r="E576">
        <v>141</v>
      </c>
      <c r="F576">
        <v>260</v>
      </c>
    </row>
    <row r="577" spans="1:6" x14ac:dyDescent="0.35">
      <c r="A577" t="s">
        <v>126</v>
      </c>
      <c r="B577" t="s">
        <v>142</v>
      </c>
      <c r="C577" t="s">
        <v>60</v>
      </c>
      <c r="D577" t="s">
        <v>293</v>
      </c>
      <c r="E577">
        <v>42</v>
      </c>
      <c r="F577">
        <v>110</v>
      </c>
    </row>
    <row r="578" spans="1:6" x14ac:dyDescent="0.35">
      <c r="A578" t="s">
        <v>126</v>
      </c>
      <c r="B578" t="s">
        <v>142</v>
      </c>
      <c r="C578" t="s">
        <v>60</v>
      </c>
      <c r="D578" t="s">
        <v>313</v>
      </c>
      <c r="E578">
        <v>84</v>
      </c>
      <c r="F578">
        <v>540</v>
      </c>
    </row>
    <row r="579" spans="1:6" x14ac:dyDescent="0.35">
      <c r="A579" t="s">
        <v>126</v>
      </c>
      <c r="B579" t="s">
        <v>142</v>
      </c>
      <c r="C579" t="s">
        <v>60</v>
      </c>
      <c r="D579" t="s">
        <v>314</v>
      </c>
      <c r="E579">
        <v>72</v>
      </c>
      <c r="F579">
        <v>360</v>
      </c>
    </row>
    <row r="580" spans="1:6" x14ac:dyDescent="0.35">
      <c r="A580" t="s">
        <v>126</v>
      </c>
      <c r="B580" t="s">
        <v>142</v>
      </c>
      <c r="C580" t="s">
        <v>60</v>
      </c>
      <c r="D580" t="s">
        <v>297</v>
      </c>
      <c r="E580">
        <v>54</v>
      </c>
      <c r="F580">
        <v>130</v>
      </c>
    </row>
    <row r="581" spans="1:6" x14ac:dyDescent="0.35">
      <c r="A581" t="s">
        <v>126</v>
      </c>
      <c r="B581" t="s">
        <v>142</v>
      </c>
      <c r="C581" t="s">
        <v>60</v>
      </c>
      <c r="D581" t="s">
        <v>315</v>
      </c>
      <c r="E581">
        <v>12</v>
      </c>
      <c r="F581">
        <v>30</v>
      </c>
    </row>
    <row r="582" spans="1:6" x14ac:dyDescent="0.35">
      <c r="A582" t="s">
        <v>126</v>
      </c>
      <c r="B582" t="s">
        <v>142</v>
      </c>
      <c r="C582" t="s">
        <v>60</v>
      </c>
      <c r="D582" t="s">
        <v>301</v>
      </c>
      <c r="E582">
        <v>72</v>
      </c>
      <c r="F582">
        <v>40</v>
      </c>
    </row>
    <row r="583" spans="1:6" x14ac:dyDescent="0.35">
      <c r="A583" t="s">
        <v>126</v>
      </c>
      <c r="B583" t="s">
        <v>142</v>
      </c>
      <c r="C583" t="s">
        <v>60</v>
      </c>
      <c r="D583" t="s">
        <v>303</v>
      </c>
      <c r="E583">
        <v>417</v>
      </c>
      <c r="F583">
        <v>35</v>
      </c>
    </row>
    <row r="584" spans="1:6" x14ac:dyDescent="0.35">
      <c r="A584" t="s">
        <v>126</v>
      </c>
      <c r="B584" t="s">
        <v>142</v>
      </c>
      <c r="C584" t="s">
        <v>60</v>
      </c>
      <c r="D584" t="s">
        <v>316</v>
      </c>
      <c r="E584">
        <v>60</v>
      </c>
      <c r="F584">
        <v>120</v>
      </c>
    </row>
    <row r="585" spans="1:6" x14ac:dyDescent="0.35">
      <c r="A585" t="s">
        <v>126</v>
      </c>
      <c r="B585" t="s">
        <v>142</v>
      </c>
      <c r="C585" t="s">
        <v>60</v>
      </c>
      <c r="D585" t="s">
        <v>317</v>
      </c>
      <c r="E585">
        <v>27</v>
      </c>
      <c r="F585">
        <v>18</v>
      </c>
    </row>
    <row r="586" spans="1:6" x14ac:dyDescent="0.35">
      <c r="A586" t="s">
        <v>126</v>
      </c>
      <c r="B586" t="s">
        <v>142</v>
      </c>
      <c r="C586" t="s">
        <v>60</v>
      </c>
      <c r="D586" t="s">
        <v>307</v>
      </c>
      <c r="E586">
        <v>24</v>
      </c>
      <c r="F586">
        <v>120</v>
      </c>
    </row>
    <row r="587" spans="1:6" x14ac:dyDescent="0.35">
      <c r="A587" t="s">
        <v>126</v>
      </c>
      <c r="B587" t="s">
        <v>142</v>
      </c>
      <c r="C587" t="s">
        <v>60</v>
      </c>
      <c r="D587" t="s">
        <v>308</v>
      </c>
      <c r="E587">
        <v>54</v>
      </c>
      <c r="F587">
        <v>580</v>
      </c>
    </row>
    <row r="588" spans="1:6" x14ac:dyDescent="0.35">
      <c r="A588" t="s">
        <v>126</v>
      </c>
      <c r="B588" t="s">
        <v>142</v>
      </c>
      <c r="C588" t="s">
        <v>60</v>
      </c>
      <c r="D588" t="s">
        <v>318</v>
      </c>
      <c r="E588">
        <v>42</v>
      </c>
      <c r="F588">
        <v>250</v>
      </c>
    </row>
    <row r="589" spans="1:6" x14ac:dyDescent="0.35">
      <c r="A589" t="s">
        <v>126</v>
      </c>
      <c r="B589" t="s">
        <v>142</v>
      </c>
      <c r="C589" t="s">
        <v>60</v>
      </c>
      <c r="D589" t="s">
        <v>319</v>
      </c>
      <c r="E589">
        <v>36</v>
      </c>
      <c r="F589">
        <v>85</v>
      </c>
    </row>
    <row r="590" spans="1:6" x14ac:dyDescent="0.35">
      <c r="A590" t="s">
        <v>126</v>
      </c>
      <c r="B590" t="s">
        <v>142</v>
      </c>
      <c r="C590" t="s">
        <v>60</v>
      </c>
      <c r="D590" t="s">
        <v>320</v>
      </c>
      <c r="E590">
        <v>84</v>
      </c>
      <c r="F590">
        <v>100</v>
      </c>
    </row>
    <row r="591" spans="1:6" x14ac:dyDescent="0.35">
      <c r="A591" t="s">
        <v>126</v>
      </c>
      <c r="B591" t="s">
        <v>142</v>
      </c>
      <c r="C591" t="s">
        <v>61</v>
      </c>
      <c r="D591" t="s">
        <v>283</v>
      </c>
      <c r="E591">
        <v>1413</v>
      </c>
      <c r="F591">
        <v>1540</v>
      </c>
    </row>
    <row r="592" spans="1:6" x14ac:dyDescent="0.35">
      <c r="A592" t="s">
        <v>126</v>
      </c>
      <c r="B592" t="s">
        <v>142</v>
      </c>
      <c r="C592" t="s">
        <v>61</v>
      </c>
      <c r="D592" t="s">
        <v>285</v>
      </c>
    </row>
    <row r="593" spans="1:6" x14ac:dyDescent="0.35">
      <c r="A593" t="s">
        <v>126</v>
      </c>
      <c r="B593" t="s">
        <v>142</v>
      </c>
      <c r="C593" t="s">
        <v>61</v>
      </c>
      <c r="D593" t="s">
        <v>287</v>
      </c>
      <c r="E593">
        <v>132</v>
      </c>
      <c r="F593">
        <v>1410</v>
      </c>
    </row>
    <row r="594" spans="1:6" x14ac:dyDescent="0.35">
      <c r="A594" t="s">
        <v>126</v>
      </c>
      <c r="B594" t="s">
        <v>142</v>
      </c>
      <c r="C594" t="s">
        <v>61</v>
      </c>
      <c r="D594" t="s">
        <v>289</v>
      </c>
      <c r="E594">
        <v>9</v>
      </c>
      <c r="F594">
        <v>12</v>
      </c>
    </row>
    <row r="595" spans="1:6" x14ac:dyDescent="0.35">
      <c r="A595" t="s">
        <v>126</v>
      </c>
      <c r="B595" t="s">
        <v>142</v>
      </c>
      <c r="C595" t="s">
        <v>61</v>
      </c>
      <c r="D595" t="s">
        <v>291</v>
      </c>
      <c r="E595">
        <v>282</v>
      </c>
      <c r="F595">
        <v>410</v>
      </c>
    </row>
    <row r="596" spans="1:6" x14ac:dyDescent="0.35">
      <c r="A596" t="s">
        <v>126</v>
      </c>
      <c r="B596" t="s">
        <v>142</v>
      </c>
      <c r="C596" t="s">
        <v>61</v>
      </c>
      <c r="D596" t="s">
        <v>293</v>
      </c>
      <c r="E596">
        <v>87</v>
      </c>
      <c r="F596">
        <v>330</v>
      </c>
    </row>
    <row r="597" spans="1:6" x14ac:dyDescent="0.35">
      <c r="A597" t="s">
        <v>126</v>
      </c>
      <c r="B597" t="s">
        <v>142</v>
      </c>
      <c r="C597" t="s">
        <v>61</v>
      </c>
      <c r="D597" t="s">
        <v>313</v>
      </c>
      <c r="E597">
        <v>123</v>
      </c>
      <c r="F597">
        <v>640</v>
      </c>
    </row>
    <row r="598" spans="1:6" x14ac:dyDescent="0.35">
      <c r="A598" t="s">
        <v>126</v>
      </c>
      <c r="B598" t="s">
        <v>142</v>
      </c>
      <c r="C598" t="s">
        <v>61</v>
      </c>
      <c r="D598" t="s">
        <v>314</v>
      </c>
      <c r="E598">
        <v>87</v>
      </c>
      <c r="F598">
        <v>390</v>
      </c>
    </row>
    <row r="599" spans="1:6" x14ac:dyDescent="0.35">
      <c r="A599" t="s">
        <v>126</v>
      </c>
      <c r="B599" t="s">
        <v>142</v>
      </c>
      <c r="C599" t="s">
        <v>61</v>
      </c>
      <c r="D599" t="s">
        <v>297</v>
      </c>
      <c r="E599">
        <v>87</v>
      </c>
      <c r="F599">
        <v>260</v>
      </c>
    </row>
    <row r="600" spans="1:6" x14ac:dyDescent="0.35">
      <c r="A600" t="s">
        <v>126</v>
      </c>
      <c r="B600" t="s">
        <v>142</v>
      </c>
      <c r="C600" t="s">
        <v>61</v>
      </c>
      <c r="D600" t="s">
        <v>315</v>
      </c>
      <c r="E600">
        <v>12</v>
      </c>
      <c r="F600">
        <v>55</v>
      </c>
    </row>
    <row r="601" spans="1:6" x14ac:dyDescent="0.35">
      <c r="A601" t="s">
        <v>126</v>
      </c>
      <c r="B601" t="s">
        <v>142</v>
      </c>
      <c r="C601" t="s">
        <v>61</v>
      </c>
      <c r="D601" t="s">
        <v>301</v>
      </c>
      <c r="E601">
        <v>156</v>
      </c>
      <c r="F601">
        <v>70</v>
      </c>
    </row>
    <row r="602" spans="1:6" x14ac:dyDescent="0.35">
      <c r="A602" t="s">
        <v>126</v>
      </c>
      <c r="B602" t="s">
        <v>142</v>
      </c>
      <c r="C602" t="s">
        <v>61</v>
      </c>
      <c r="D602" t="s">
        <v>303</v>
      </c>
      <c r="E602">
        <v>825</v>
      </c>
      <c r="F602">
        <v>130</v>
      </c>
    </row>
    <row r="603" spans="1:6" x14ac:dyDescent="0.35">
      <c r="A603" t="s">
        <v>126</v>
      </c>
      <c r="B603" t="s">
        <v>142</v>
      </c>
      <c r="C603" t="s">
        <v>61</v>
      </c>
      <c r="D603" t="s">
        <v>316</v>
      </c>
      <c r="E603">
        <v>153</v>
      </c>
      <c r="F603">
        <v>370</v>
      </c>
    </row>
    <row r="604" spans="1:6" x14ac:dyDescent="0.35">
      <c r="A604" t="s">
        <v>126</v>
      </c>
      <c r="B604" t="s">
        <v>142</v>
      </c>
      <c r="C604" t="s">
        <v>61</v>
      </c>
      <c r="D604" t="s">
        <v>317</v>
      </c>
      <c r="E604">
        <v>66</v>
      </c>
      <c r="F604">
        <v>140</v>
      </c>
    </row>
    <row r="605" spans="1:6" x14ac:dyDescent="0.35">
      <c r="A605" t="s">
        <v>126</v>
      </c>
      <c r="B605" t="s">
        <v>142</v>
      </c>
      <c r="C605" t="s">
        <v>61</v>
      </c>
      <c r="D605" t="s">
        <v>307</v>
      </c>
      <c r="E605">
        <v>30</v>
      </c>
      <c r="F605">
        <v>1130</v>
      </c>
    </row>
    <row r="606" spans="1:6" x14ac:dyDescent="0.35">
      <c r="A606" t="s">
        <v>126</v>
      </c>
      <c r="B606" t="s">
        <v>142</v>
      </c>
      <c r="C606" t="s">
        <v>61</v>
      </c>
      <c r="D606" t="s">
        <v>308</v>
      </c>
      <c r="E606">
        <v>63</v>
      </c>
      <c r="F606">
        <v>720</v>
      </c>
    </row>
    <row r="607" spans="1:6" x14ac:dyDescent="0.35">
      <c r="A607" t="s">
        <v>126</v>
      </c>
      <c r="B607" t="s">
        <v>142</v>
      </c>
      <c r="C607" t="s">
        <v>61</v>
      </c>
      <c r="D607" t="s">
        <v>318</v>
      </c>
      <c r="E607">
        <v>87</v>
      </c>
      <c r="F607">
        <v>620</v>
      </c>
    </row>
    <row r="608" spans="1:6" x14ac:dyDescent="0.35">
      <c r="A608" t="s">
        <v>126</v>
      </c>
      <c r="B608" t="s">
        <v>142</v>
      </c>
      <c r="C608" t="s">
        <v>61</v>
      </c>
      <c r="D608" t="s">
        <v>319</v>
      </c>
      <c r="E608">
        <v>42</v>
      </c>
      <c r="F608">
        <v>70</v>
      </c>
    </row>
    <row r="609" spans="1:6" x14ac:dyDescent="0.35">
      <c r="A609" t="s">
        <v>126</v>
      </c>
      <c r="B609" t="s">
        <v>142</v>
      </c>
      <c r="C609" t="s">
        <v>61</v>
      </c>
      <c r="D609" t="s">
        <v>320</v>
      </c>
      <c r="E609">
        <v>126</v>
      </c>
      <c r="F609">
        <v>180</v>
      </c>
    </row>
    <row r="610" spans="1:6" x14ac:dyDescent="0.35">
      <c r="A610" t="s">
        <v>126</v>
      </c>
      <c r="B610" t="s">
        <v>142</v>
      </c>
      <c r="C610" t="s">
        <v>171</v>
      </c>
      <c r="D610" t="s">
        <v>283</v>
      </c>
      <c r="E610">
        <v>477</v>
      </c>
      <c r="F610">
        <v>570</v>
      </c>
    </row>
    <row r="611" spans="1:6" x14ac:dyDescent="0.35">
      <c r="A611" t="s">
        <v>126</v>
      </c>
      <c r="B611" t="s">
        <v>142</v>
      </c>
      <c r="C611" t="s">
        <v>171</v>
      </c>
      <c r="D611" t="s">
        <v>285</v>
      </c>
      <c r="E611">
        <v>9</v>
      </c>
    </row>
    <row r="612" spans="1:6" x14ac:dyDescent="0.35">
      <c r="A612" t="s">
        <v>126</v>
      </c>
      <c r="B612" t="s">
        <v>142</v>
      </c>
      <c r="C612" t="s">
        <v>171</v>
      </c>
      <c r="D612" t="s">
        <v>287</v>
      </c>
      <c r="E612">
        <v>387</v>
      </c>
      <c r="F612">
        <v>3010</v>
      </c>
    </row>
    <row r="613" spans="1:6" x14ac:dyDescent="0.35">
      <c r="A613" t="s">
        <v>126</v>
      </c>
      <c r="B613" t="s">
        <v>142</v>
      </c>
      <c r="C613" t="s">
        <v>171</v>
      </c>
      <c r="D613" t="s">
        <v>289</v>
      </c>
      <c r="E613">
        <v>24</v>
      </c>
      <c r="F613">
        <v>160</v>
      </c>
    </row>
    <row r="614" spans="1:6" x14ac:dyDescent="0.35">
      <c r="A614" t="s">
        <v>126</v>
      </c>
      <c r="B614" t="s">
        <v>142</v>
      </c>
      <c r="C614" t="s">
        <v>171</v>
      </c>
      <c r="D614" t="s">
        <v>291</v>
      </c>
      <c r="E614">
        <v>756</v>
      </c>
      <c r="F614">
        <v>3150</v>
      </c>
    </row>
    <row r="615" spans="1:6" x14ac:dyDescent="0.35">
      <c r="A615" t="s">
        <v>126</v>
      </c>
      <c r="B615" t="s">
        <v>142</v>
      </c>
      <c r="C615" t="s">
        <v>171</v>
      </c>
      <c r="D615" t="s">
        <v>293</v>
      </c>
      <c r="E615">
        <v>372</v>
      </c>
      <c r="F615">
        <v>3100</v>
      </c>
    </row>
    <row r="616" spans="1:6" x14ac:dyDescent="0.35">
      <c r="A616" t="s">
        <v>126</v>
      </c>
      <c r="B616" t="s">
        <v>142</v>
      </c>
      <c r="C616" t="s">
        <v>171</v>
      </c>
      <c r="D616" t="s">
        <v>313</v>
      </c>
      <c r="E616">
        <v>687</v>
      </c>
      <c r="F616">
        <v>5000</v>
      </c>
    </row>
    <row r="617" spans="1:6" x14ac:dyDescent="0.35">
      <c r="A617" t="s">
        <v>126</v>
      </c>
      <c r="B617" t="s">
        <v>142</v>
      </c>
      <c r="C617" t="s">
        <v>171</v>
      </c>
      <c r="D617" t="s">
        <v>314</v>
      </c>
      <c r="E617">
        <v>363</v>
      </c>
      <c r="F617">
        <v>2850</v>
      </c>
    </row>
    <row r="618" spans="1:6" x14ac:dyDescent="0.35">
      <c r="A618" t="s">
        <v>126</v>
      </c>
      <c r="B618" t="s">
        <v>142</v>
      </c>
      <c r="C618" t="s">
        <v>171</v>
      </c>
      <c r="D618" t="s">
        <v>297</v>
      </c>
      <c r="E618">
        <v>291</v>
      </c>
      <c r="F618">
        <v>1960</v>
      </c>
    </row>
    <row r="619" spans="1:6" x14ac:dyDescent="0.35">
      <c r="A619" t="s">
        <v>126</v>
      </c>
      <c r="B619" t="s">
        <v>142</v>
      </c>
      <c r="C619" t="s">
        <v>171</v>
      </c>
      <c r="D619" t="s">
        <v>315</v>
      </c>
      <c r="E619">
        <v>48</v>
      </c>
      <c r="F619">
        <v>420</v>
      </c>
    </row>
    <row r="620" spans="1:6" x14ac:dyDescent="0.35">
      <c r="A620" t="s">
        <v>126</v>
      </c>
      <c r="B620" t="s">
        <v>142</v>
      </c>
      <c r="C620" t="s">
        <v>171</v>
      </c>
      <c r="D620" t="s">
        <v>301</v>
      </c>
      <c r="E620">
        <v>543</v>
      </c>
      <c r="F620">
        <v>830</v>
      </c>
    </row>
    <row r="621" spans="1:6" x14ac:dyDescent="0.35">
      <c r="A621" t="s">
        <v>126</v>
      </c>
      <c r="B621" t="s">
        <v>142</v>
      </c>
      <c r="C621" t="s">
        <v>171</v>
      </c>
      <c r="D621" t="s">
        <v>303</v>
      </c>
      <c r="E621">
        <v>1569</v>
      </c>
      <c r="F621">
        <v>600</v>
      </c>
    </row>
    <row r="622" spans="1:6" x14ac:dyDescent="0.35">
      <c r="A622" t="s">
        <v>126</v>
      </c>
      <c r="B622" t="s">
        <v>142</v>
      </c>
      <c r="C622" t="s">
        <v>171</v>
      </c>
      <c r="D622" t="s">
        <v>316</v>
      </c>
      <c r="E622">
        <v>687</v>
      </c>
      <c r="F622">
        <v>2550</v>
      </c>
    </row>
    <row r="623" spans="1:6" x14ac:dyDescent="0.35">
      <c r="A623" t="s">
        <v>126</v>
      </c>
      <c r="B623" t="s">
        <v>142</v>
      </c>
      <c r="C623" t="s">
        <v>171</v>
      </c>
      <c r="D623" t="s">
        <v>317</v>
      </c>
      <c r="E623">
        <v>207</v>
      </c>
      <c r="F623">
        <v>2620</v>
      </c>
    </row>
    <row r="624" spans="1:6" x14ac:dyDescent="0.35">
      <c r="A624" t="s">
        <v>126</v>
      </c>
      <c r="B624" t="s">
        <v>142</v>
      </c>
      <c r="C624" t="s">
        <v>171</v>
      </c>
      <c r="D624" t="s">
        <v>307</v>
      </c>
      <c r="E624">
        <v>69</v>
      </c>
      <c r="F624">
        <v>4970</v>
      </c>
    </row>
    <row r="625" spans="1:6" x14ac:dyDescent="0.35">
      <c r="A625" t="s">
        <v>126</v>
      </c>
      <c r="B625" t="s">
        <v>142</v>
      </c>
      <c r="C625" t="s">
        <v>171</v>
      </c>
      <c r="D625" t="s">
        <v>308</v>
      </c>
      <c r="E625">
        <v>204</v>
      </c>
      <c r="F625">
        <v>5600</v>
      </c>
    </row>
    <row r="626" spans="1:6" x14ac:dyDescent="0.35">
      <c r="A626" t="s">
        <v>126</v>
      </c>
      <c r="B626" t="s">
        <v>142</v>
      </c>
      <c r="C626" t="s">
        <v>171</v>
      </c>
      <c r="D626" t="s">
        <v>318</v>
      </c>
      <c r="E626">
        <v>447</v>
      </c>
      <c r="F626">
        <v>6720</v>
      </c>
    </row>
    <row r="627" spans="1:6" x14ac:dyDescent="0.35">
      <c r="A627" t="s">
        <v>126</v>
      </c>
      <c r="B627" t="s">
        <v>142</v>
      </c>
      <c r="C627" t="s">
        <v>171</v>
      </c>
      <c r="D627" t="s">
        <v>319</v>
      </c>
      <c r="E627">
        <v>165</v>
      </c>
      <c r="F627">
        <v>820</v>
      </c>
    </row>
    <row r="628" spans="1:6" x14ac:dyDescent="0.35">
      <c r="A628" t="s">
        <v>126</v>
      </c>
      <c r="B628" t="s">
        <v>142</v>
      </c>
      <c r="C628" t="s">
        <v>171</v>
      </c>
      <c r="D628" t="s">
        <v>320</v>
      </c>
      <c r="E628">
        <v>486</v>
      </c>
      <c r="F628">
        <v>1710</v>
      </c>
    </row>
    <row r="629" spans="1:6" x14ac:dyDescent="0.35">
      <c r="A629" t="s">
        <v>126</v>
      </c>
      <c r="B629" t="s">
        <v>142</v>
      </c>
      <c r="C629" t="s">
        <v>63</v>
      </c>
      <c r="D629" t="s">
        <v>283</v>
      </c>
      <c r="E629">
        <v>1347</v>
      </c>
      <c r="F629">
        <v>1920</v>
      </c>
    </row>
    <row r="630" spans="1:6" x14ac:dyDescent="0.35">
      <c r="A630" t="s">
        <v>126</v>
      </c>
      <c r="B630" t="s">
        <v>142</v>
      </c>
      <c r="C630" t="s">
        <v>63</v>
      </c>
      <c r="D630" t="s">
        <v>285</v>
      </c>
      <c r="E630">
        <v>6</v>
      </c>
      <c r="F630">
        <v>9</v>
      </c>
    </row>
    <row r="631" spans="1:6" x14ac:dyDescent="0.35">
      <c r="A631" t="s">
        <v>126</v>
      </c>
      <c r="B631" t="s">
        <v>142</v>
      </c>
      <c r="C631" t="s">
        <v>63</v>
      </c>
      <c r="D631" t="s">
        <v>287</v>
      </c>
      <c r="E631">
        <v>69</v>
      </c>
      <c r="F631">
        <v>1030</v>
      </c>
    </row>
    <row r="632" spans="1:6" x14ac:dyDescent="0.35">
      <c r="A632" t="s">
        <v>126</v>
      </c>
      <c r="B632" t="s">
        <v>142</v>
      </c>
      <c r="C632" t="s">
        <v>63</v>
      </c>
      <c r="D632" t="s">
        <v>289</v>
      </c>
      <c r="E632">
        <v>12</v>
      </c>
      <c r="F632">
        <v>75</v>
      </c>
    </row>
    <row r="633" spans="1:6" x14ac:dyDescent="0.35">
      <c r="A633" t="s">
        <v>126</v>
      </c>
      <c r="B633" t="s">
        <v>142</v>
      </c>
      <c r="C633" t="s">
        <v>63</v>
      </c>
      <c r="D633" t="s">
        <v>291</v>
      </c>
      <c r="E633">
        <v>147</v>
      </c>
      <c r="F633">
        <v>130</v>
      </c>
    </row>
    <row r="634" spans="1:6" x14ac:dyDescent="0.35">
      <c r="A634" t="s">
        <v>126</v>
      </c>
      <c r="B634" t="s">
        <v>142</v>
      </c>
      <c r="C634" t="s">
        <v>63</v>
      </c>
      <c r="D634" t="s">
        <v>293</v>
      </c>
      <c r="E634">
        <v>42</v>
      </c>
      <c r="F634">
        <v>140</v>
      </c>
    </row>
    <row r="635" spans="1:6" x14ac:dyDescent="0.35">
      <c r="A635" t="s">
        <v>126</v>
      </c>
      <c r="B635" t="s">
        <v>142</v>
      </c>
      <c r="C635" t="s">
        <v>63</v>
      </c>
      <c r="D635" t="s">
        <v>313</v>
      </c>
      <c r="E635">
        <v>105</v>
      </c>
      <c r="F635">
        <v>740</v>
      </c>
    </row>
    <row r="636" spans="1:6" x14ac:dyDescent="0.35">
      <c r="A636" t="s">
        <v>126</v>
      </c>
      <c r="B636" t="s">
        <v>142</v>
      </c>
      <c r="C636" t="s">
        <v>63</v>
      </c>
      <c r="D636" t="s">
        <v>314</v>
      </c>
      <c r="E636">
        <v>66</v>
      </c>
      <c r="F636">
        <v>300</v>
      </c>
    </row>
    <row r="637" spans="1:6" x14ac:dyDescent="0.35">
      <c r="A637" t="s">
        <v>126</v>
      </c>
      <c r="B637" t="s">
        <v>142</v>
      </c>
      <c r="C637" t="s">
        <v>63</v>
      </c>
      <c r="D637" t="s">
        <v>297</v>
      </c>
      <c r="E637">
        <v>66</v>
      </c>
      <c r="F637">
        <v>120</v>
      </c>
    </row>
    <row r="638" spans="1:6" x14ac:dyDescent="0.35">
      <c r="A638" t="s">
        <v>126</v>
      </c>
      <c r="B638" t="s">
        <v>142</v>
      </c>
      <c r="C638" t="s">
        <v>63</v>
      </c>
      <c r="D638" t="s">
        <v>315</v>
      </c>
      <c r="E638">
        <v>6</v>
      </c>
      <c r="F638">
        <v>30</v>
      </c>
    </row>
    <row r="639" spans="1:6" x14ac:dyDescent="0.35">
      <c r="A639" t="s">
        <v>126</v>
      </c>
      <c r="B639" t="s">
        <v>142</v>
      </c>
      <c r="C639" t="s">
        <v>63</v>
      </c>
      <c r="D639" t="s">
        <v>301</v>
      </c>
      <c r="E639">
        <v>66</v>
      </c>
      <c r="F639">
        <v>60</v>
      </c>
    </row>
    <row r="640" spans="1:6" x14ac:dyDescent="0.35">
      <c r="A640" t="s">
        <v>126</v>
      </c>
      <c r="B640" t="s">
        <v>142</v>
      </c>
      <c r="C640" t="s">
        <v>63</v>
      </c>
      <c r="D640" t="s">
        <v>303</v>
      </c>
      <c r="E640">
        <v>669</v>
      </c>
      <c r="F640">
        <v>110</v>
      </c>
    </row>
    <row r="641" spans="1:6" x14ac:dyDescent="0.35">
      <c r="A641" t="s">
        <v>126</v>
      </c>
      <c r="B641" t="s">
        <v>142</v>
      </c>
      <c r="C641" t="s">
        <v>63</v>
      </c>
      <c r="D641" t="s">
        <v>316</v>
      </c>
      <c r="E641">
        <v>48</v>
      </c>
      <c r="F641">
        <v>190</v>
      </c>
    </row>
    <row r="642" spans="1:6" x14ac:dyDescent="0.35">
      <c r="A642" t="s">
        <v>126</v>
      </c>
      <c r="B642" t="s">
        <v>142</v>
      </c>
      <c r="C642" t="s">
        <v>63</v>
      </c>
      <c r="D642" t="s">
        <v>317</v>
      </c>
      <c r="E642">
        <v>27</v>
      </c>
      <c r="F642">
        <v>30</v>
      </c>
    </row>
    <row r="643" spans="1:6" x14ac:dyDescent="0.35">
      <c r="A643" t="s">
        <v>126</v>
      </c>
      <c r="B643" t="s">
        <v>142</v>
      </c>
      <c r="C643" t="s">
        <v>63</v>
      </c>
      <c r="D643" t="s">
        <v>307</v>
      </c>
      <c r="E643">
        <v>36</v>
      </c>
      <c r="F643">
        <v>140</v>
      </c>
    </row>
    <row r="644" spans="1:6" x14ac:dyDescent="0.35">
      <c r="A644" t="s">
        <v>126</v>
      </c>
      <c r="B644" t="s">
        <v>142</v>
      </c>
      <c r="C644" t="s">
        <v>63</v>
      </c>
      <c r="D644" t="s">
        <v>308</v>
      </c>
      <c r="E644">
        <v>42</v>
      </c>
      <c r="F644">
        <v>460</v>
      </c>
    </row>
    <row r="645" spans="1:6" x14ac:dyDescent="0.35">
      <c r="A645" t="s">
        <v>126</v>
      </c>
      <c r="B645" t="s">
        <v>142</v>
      </c>
      <c r="C645" t="s">
        <v>63</v>
      </c>
      <c r="D645" t="s">
        <v>318</v>
      </c>
      <c r="E645">
        <v>48</v>
      </c>
      <c r="F645">
        <v>450</v>
      </c>
    </row>
    <row r="646" spans="1:6" x14ac:dyDescent="0.35">
      <c r="A646" t="s">
        <v>126</v>
      </c>
      <c r="B646" t="s">
        <v>142</v>
      </c>
      <c r="C646" t="s">
        <v>63</v>
      </c>
      <c r="D646" t="s">
        <v>319</v>
      </c>
      <c r="E646">
        <v>39</v>
      </c>
      <c r="F646">
        <v>55</v>
      </c>
    </row>
    <row r="647" spans="1:6" x14ac:dyDescent="0.35">
      <c r="A647" t="s">
        <v>126</v>
      </c>
      <c r="B647" t="s">
        <v>142</v>
      </c>
      <c r="C647" t="s">
        <v>63</v>
      </c>
      <c r="D647" t="s">
        <v>320</v>
      </c>
      <c r="E647">
        <v>93</v>
      </c>
      <c r="F647">
        <v>150</v>
      </c>
    </row>
    <row r="648" spans="1:6" x14ac:dyDescent="0.35">
      <c r="A648" t="s">
        <v>126</v>
      </c>
      <c r="B648" t="s">
        <v>142</v>
      </c>
      <c r="C648" t="s">
        <v>64</v>
      </c>
      <c r="D648" t="s">
        <v>283</v>
      </c>
      <c r="E648">
        <v>630</v>
      </c>
      <c r="F648">
        <v>1410</v>
      </c>
    </row>
    <row r="649" spans="1:6" x14ac:dyDescent="0.35">
      <c r="A649" t="s">
        <v>126</v>
      </c>
      <c r="B649" t="s">
        <v>142</v>
      </c>
      <c r="C649" t="s">
        <v>64</v>
      </c>
      <c r="D649" t="s">
        <v>285</v>
      </c>
    </row>
    <row r="650" spans="1:6" x14ac:dyDescent="0.35">
      <c r="A650" t="s">
        <v>126</v>
      </c>
      <c r="B650" t="s">
        <v>142</v>
      </c>
      <c r="C650" t="s">
        <v>64</v>
      </c>
      <c r="D650" t="s">
        <v>287</v>
      </c>
      <c r="E650">
        <v>159</v>
      </c>
      <c r="F650">
        <v>1290</v>
      </c>
    </row>
    <row r="651" spans="1:6" x14ac:dyDescent="0.35">
      <c r="A651" t="s">
        <v>126</v>
      </c>
      <c r="B651" t="s">
        <v>142</v>
      </c>
      <c r="C651" t="s">
        <v>64</v>
      </c>
      <c r="D651" t="s">
        <v>289</v>
      </c>
      <c r="E651">
        <v>12</v>
      </c>
      <c r="F651">
        <v>230</v>
      </c>
    </row>
    <row r="652" spans="1:6" x14ac:dyDescent="0.35">
      <c r="A652" t="s">
        <v>126</v>
      </c>
      <c r="B652" t="s">
        <v>142</v>
      </c>
      <c r="C652" t="s">
        <v>64</v>
      </c>
      <c r="D652" t="s">
        <v>291</v>
      </c>
      <c r="E652">
        <v>309</v>
      </c>
      <c r="F652">
        <v>460</v>
      </c>
    </row>
    <row r="653" spans="1:6" x14ac:dyDescent="0.35">
      <c r="A653" t="s">
        <v>126</v>
      </c>
      <c r="B653" t="s">
        <v>142</v>
      </c>
      <c r="C653" t="s">
        <v>64</v>
      </c>
      <c r="D653" t="s">
        <v>293</v>
      </c>
      <c r="E653">
        <v>78</v>
      </c>
      <c r="F653">
        <v>250</v>
      </c>
    </row>
    <row r="654" spans="1:6" x14ac:dyDescent="0.35">
      <c r="A654" t="s">
        <v>126</v>
      </c>
      <c r="B654" t="s">
        <v>142</v>
      </c>
      <c r="C654" t="s">
        <v>64</v>
      </c>
      <c r="D654" t="s">
        <v>313</v>
      </c>
      <c r="E654">
        <v>201</v>
      </c>
      <c r="F654">
        <v>1010</v>
      </c>
    </row>
    <row r="655" spans="1:6" x14ac:dyDescent="0.35">
      <c r="A655" t="s">
        <v>126</v>
      </c>
      <c r="B655" t="s">
        <v>142</v>
      </c>
      <c r="C655" t="s">
        <v>64</v>
      </c>
      <c r="D655" t="s">
        <v>314</v>
      </c>
      <c r="E655">
        <v>105</v>
      </c>
      <c r="F655">
        <v>450</v>
      </c>
    </row>
    <row r="656" spans="1:6" x14ac:dyDescent="0.35">
      <c r="A656" t="s">
        <v>126</v>
      </c>
      <c r="B656" t="s">
        <v>142</v>
      </c>
      <c r="C656" t="s">
        <v>64</v>
      </c>
      <c r="D656" t="s">
        <v>297</v>
      </c>
      <c r="E656">
        <v>75</v>
      </c>
      <c r="F656">
        <v>150</v>
      </c>
    </row>
    <row r="657" spans="1:6" x14ac:dyDescent="0.35">
      <c r="A657" t="s">
        <v>126</v>
      </c>
      <c r="B657" t="s">
        <v>142</v>
      </c>
      <c r="C657" t="s">
        <v>64</v>
      </c>
      <c r="D657" t="s">
        <v>315</v>
      </c>
      <c r="E657">
        <v>15</v>
      </c>
      <c r="F657">
        <v>80</v>
      </c>
    </row>
    <row r="658" spans="1:6" x14ac:dyDescent="0.35">
      <c r="A658" t="s">
        <v>126</v>
      </c>
      <c r="B658" t="s">
        <v>142</v>
      </c>
      <c r="C658" t="s">
        <v>64</v>
      </c>
      <c r="D658" t="s">
        <v>301</v>
      </c>
      <c r="E658">
        <v>129</v>
      </c>
      <c r="F658">
        <v>85</v>
      </c>
    </row>
    <row r="659" spans="1:6" x14ac:dyDescent="0.35">
      <c r="A659" t="s">
        <v>126</v>
      </c>
      <c r="B659" t="s">
        <v>142</v>
      </c>
      <c r="C659" t="s">
        <v>64</v>
      </c>
      <c r="D659" t="s">
        <v>303</v>
      </c>
      <c r="E659">
        <v>531</v>
      </c>
      <c r="F659">
        <v>70</v>
      </c>
    </row>
    <row r="660" spans="1:6" x14ac:dyDescent="0.35">
      <c r="A660" t="s">
        <v>126</v>
      </c>
      <c r="B660" t="s">
        <v>142</v>
      </c>
      <c r="C660" t="s">
        <v>64</v>
      </c>
      <c r="D660" t="s">
        <v>316</v>
      </c>
      <c r="E660">
        <v>135</v>
      </c>
      <c r="F660">
        <v>160</v>
      </c>
    </row>
    <row r="661" spans="1:6" x14ac:dyDescent="0.35">
      <c r="A661" t="s">
        <v>126</v>
      </c>
      <c r="B661" t="s">
        <v>142</v>
      </c>
      <c r="C661" t="s">
        <v>64</v>
      </c>
      <c r="D661" t="s">
        <v>317</v>
      </c>
      <c r="E661">
        <v>63</v>
      </c>
      <c r="F661">
        <v>70</v>
      </c>
    </row>
    <row r="662" spans="1:6" x14ac:dyDescent="0.35">
      <c r="A662" t="s">
        <v>126</v>
      </c>
      <c r="B662" t="s">
        <v>142</v>
      </c>
      <c r="C662" t="s">
        <v>64</v>
      </c>
      <c r="D662" t="s">
        <v>307</v>
      </c>
      <c r="E662">
        <v>30</v>
      </c>
      <c r="F662">
        <v>360</v>
      </c>
    </row>
    <row r="663" spans="1:6" x14ac:dyDescent="0.35">
      <c r="A663" t="s">
        <v>126</v>
      </c>
      <c r="B663" t="s">
        <v>142</v>
      </c>
      <c r="C663" t="s">
        <v>64</v>
      </c>
      <c r="D663" t="s">
        <v>308</v>
      </c>
      <c r="E663">
        <v>60</v>
      </c>
      <c r="F663">
        <v>790</v>
      </c>
    </row>
    <row r="664" spans="1:6" x14ac:dyDescent="0.35">
      <c r="A664" t="s">
        <v>126</v>
      </c>
      <c r="B664" t="s">
        <v>142</v>
      </c>
      <c r="C664" t="s">
        <v>64</v>
      </c>
      <c r="D664" t="s">
        <v>318</v>
      </c>
      <c r="E664">
        <v>87</v>
      </c>
      <c r="F664">
        <v>1020</v>
      </c>
    </row>
    <row r="665" spans="1:6" x14ac:dyDescent="0.35">
      <c r="A665" t="s">
        <v>126</v>
      </c>
      <c r="B665" t="s">
        <v>142</v>
      </c>
      <c r="C665" t="s">
        <v>64</v>
      </c>
      <c r="D665" t="s">
        <v>319</v>
      </c>
      <c r="E665">
        <v>51</v>
      </c>
      <c r="F665">
        <v>70</v>
      </c>
    </row>
    <row r="666" spans="1:6" x14ac:dyDescent="0.35">
      <c r="A666" t="s">
        <v>126</v>
      </c>
      <c r="B666" t="s">
        <v>142</v>
      </c>
      <c r="C666" t="s">
        <v>64</v>
      </c>
      <c r="D666" t="s">
        <v>320</v>
      </c>
      <c r="E666">
        <v>135</v>
      </c>
      <c r="F666">
        <v>310</v>
      </c>
    </row>
    <row r="667" spans="1:6" x14ac:dyDescent="0.35">
      <c r="A667" t="s">
        <v>135</v>
      </c>
      <c r="B667" t="s">
        <v>151</v>
      </c>
      <c r="C667" t="s">
        <v>65</v>
      </c>
      <c r="D667" t="s">
        <v>283</v>
      </c>
      <c r="E667">
        <v>279</v>
      </c>
      <c r="F667">
        <v>340</v>
      </c>
    </row>
    <row r="668" spans="1:6" x14ac:dyDescent="0.35">
      <c r="A668" t="s">
        <v>135</v>
      </c>
      <c r="B668" t="s">
        <v>151</v>
      </c>
      <c r="C668" t="s">
        <v>65</v>
      </c>
      <c r="D668" t="s">
        <v>285</v>
      </c>
      <c r="E668">
        <v>9</v>
      </c>
      <c r="F668">
        <v>15</v>
      </c>
    </row>
    <row r="669" spans="1:6" x14ac:dyDescent="0.35">
      <c r="A669" t="s">
        <v>135</v>
      </c>
      <c r="B669" t="s">
        <v>151</v>
      </c>
      <c r="C669" t="s">
        <v>65</v>
      </c>
      <c r="D669" t="s">
        <v>287</v>
      </c>
      <c r="E669">
        <v>216</v>
      </c>
      <c r="F669">
        <v>710</v>
      </c>
    </row>
    <row r="670" spans="1:6" x14ac:dyDescent="0.35">
      <c r="A670" t="s">
        <v>135</v>
      </c>
      <c r="B670" t="s">
        <v>151</v>
      </c>
      <c r="C670" t="s">
        <v>65</v>
      </c>
      <c r="D670" t="s">
        <v>289</v>
      </c>
      <c r="E670">
        <v>12</v>
      </c>
      <c r="F670">
        <v>80</v>
      </c>
    </row>
    <row r="671" spans="1:6" x14ac:dyDescent="0.35">
      <c r="A671" t="s">
        <v>135</v>
      </c>
      <c r="B671" t="s">
        <v>151</v>
      </c>
      <c r="C671" t="s">
        <v>65</v>
      </c>
      <c r="D671" t="s">
        <v>291</v>
      </c>
      <c r="E671">
        <v>744</v>
      </c>
      <c r="F671">
        <v>1300</v>
      </c>
    </row>
    <row r="672" spans="1:6" x14ac:dyDescent="0.35">
      <c r="A672" t="s">
        <v>135</v>
      </c>
      <c r="B672" t="s">
        <v>151</v>
      </c>
      <c r="C672" t="s">
        <v>65</v>
      </c>
      <c r="D672" t="s">
        <v>293</v>
      </c>
      <c r="E672">
        <v>129</v>
      </c>
      <c r="F672">
        <v>160</v>
      </c>
    </row>
    <row r="673" spans="1:6" x14ac:dyDescent="0.35">
      <c r="A673" t="s">
        <v>135</v>
      </c>
      <c r="B673" t="s">
        <v>151</v>
      </c>
      <c r="C673" t="s">
        <v>65</v>
      </c>
      <c r="D673" t="s">
        <v>313</v>
      </c>
      <c r="E673">
        <v>354</v>
      </c>
      <c r="F673">
        <v>2130</v>
      </c>
    </row>
    <row r="674" spans="1:6" x14ac:dyDescent="0.35">
      <c r="A674" t="s">
        <v>135</v>
      </c>
      <c r="B674" t="s">
        <v>151</v>
      </c>
      <c r="C674" t="s">
        <v>65</v>
      </c>
      <c r="D674" t="s">
        <v>314</v>
      </c>
      <c r="E674">
        <v>192</v>
      </c>
      <c r="F674">
        <v>1250</v>
      </c>
    </row>
    <row r="675" spans="1:6" x14ac:dyDescent="0.35">
      <c r="A675" t="s">
        <v>135</v>
      </c>
      <c r="B675" t="s">
        <v>151</v>
      </c>
      <c r="C675" t="s">
        <v>65</v>
      </c>
      <c r="D675" t="s">
        <v>297</v>
      </c>
      <c r="E675">
        <v>129</v>
      </c>
      <c r="F675">
        <v>340</v>
      </c>
    </row>
    <row r="676" spans="1:6" x14ac:dyDescent="0.35">
      <c r="A676" t="s">
        <v>135</v>
      </c>
      <c r="B676" t="s">
        <v>151</v>
      </c>
      <c r="C676" t="s">
        <v>65</v>
      </c>
      <c r="D676" t="s">
        <v>315</v>
      </c>
      <c r="E676">
        <v>63</v>
      </c>
      <c r="F676">
        <v>150</v>
      </c>
    </row>
    <row r="677" spans="1:6" x14ac:dyDescent="0.35">
      <c r="A677" t="s">
        <v>135</v>
      </c>
      <c r="B677" t="s">
        <v>151</v>
      </c>
      <c r="C677" t="s">
        <v>65</v>
      </c>
      <c r="D677" t="s">
        <v>301</v>
      </c>
      <c r="E677">
        <v>252</v>
      </c>
      <c r="F677">
        <v>140</v>
      </c>
    </row>
    <row r="678" spans="1:6" x14ac:dyDescent="0.35">
      <c r="A678" t="s">
        <v>135</v>
      </c>
      <c r="B678" t="s">
        <v>151</v>
      </c>
      <c r="C678" t="s">
        <v>65</v>
      </c>
      <c r="D678" t="s">
        <v>303</v>
      </c>
      <c r="E678">
        <v>888</v>
      </c>
      <c r="F678">
        <v>170</v>
      </c>
    </row>
    <row r="679" spans="1:6" x14ac:dyDescent="0.35">
      <c r="A679" t="s">
        <v>135</v>
      </c>
      <c r="B679" t="s">
        <v>151</v>
      </c>
      <c r="C679" t="s">
        <v>65</v>
      </c>
      <c r="D679" t="s">
        <v>316</v>
      </c>
      <c r="E679">
        <v>717</v>
      </c>
      <c r="F679">
        <v>610</v>
      </c>
    </row>
    <row r="680" spans="1:6" x14ac:dyDescent="0.35">
      <c r="A680" t="s">
        <v>135</v>
      </c>
      <c r="B680" t="s">
        <v>151</v>
      </c>
      <c r="C680" t="s">
        <v>65</v>
      </c>
      <c r="D680" t="s">
        <v>317</v>
      </c>
      <c r="E680">
        <v>168</v>
      </c>
      <c r="F680">
        <v>300</v>
      </c>
    </row>
    <row r="681" spans="1:6" x14ac:dyDescent="0.35">
      <c r="A681" t="s">
        <v>135</v>
      </c>
      <c r="B681" t="s">
        <v>151</v>
      </c>
      <c r="C681" t="s">
        <v>65</v>
      </c>
      <c r="D681" t="s">
        <v>307</v>
      </c>
      <c r="E681">
        <v>24</v>
      </c>
      <c r="F681">
        <v>430</v>
      </c>
    </row>
    <row r="682" spans="1:6" x14ac:dyDescent="0.35">
      <c r="A682" t="s">
        <v>135</v>
      </c>
      <c r="B682" t="s">
        <v>151</v>
      </c>
      <c r="C682" t="s">
        <v>65</v>
      </c>
      <c r="D682" t="s">
        <v>308</v>
      </c>
      <c r="E682">
        <v>117</v>
      </c>
      <c r="F682">
        <v>1330</v>
      </c>
    </row>
    <row r="683" spans="1:6" x14ac:dyDescent="0.35">
      <c r="A683" t="s">
        <v>135</v>
      </c>
      <c r="B683" t="s">
        <v>151</v>
      </c>
      <c r="C683" t="s">
        <v>65</v>
      </c>
      <c r="D683" t="s">
        <v>318</v>
      </c>
      <c r="E683">
        <v>225</v>
      </c>
      <c r="F683">
        <v>1920</v>
      </c>
    </row>
    <row r="684" spans="1:6" x14ac:dyDescent="0.35">
      <c r="A684" t="s">
        <v>135</v>
      </c>
      <c r="B684" t="s">
        <v>151</v>
      </c>
      <c r="C684" t="s">
        <v>65</v>
      </c>
      <c r="D684" t="s">
        <v>319</v>
      </c>
      <c r="E684">
        <v>117</v>
      </c>
      <c r="F684">
        <v>250</v>
      </c>
    </row>
    <row r="685" spans="1:6" x14ac:dyDescent="0.35">
      <c r="A685" t="s">
        <v>135</v>
      </c>
      <c r="B685" t="s">
        <v>151</v>
      </c>
      <c r="C685" t="s">
        <v>65</v>
      </c>
      <c r="D685" t="s">
        <v>320</v>
      </c>
      <c r="E685">
        <v>249</v>
      </c>
      <c r="F685">
        <v>480</v>
      </c>
    </row>
    <row r="686" spans="1:6" x14ac:dyDescent="0.35">
      <c r="A686" t="s">
        <v>135</v>
      </c>
      <c r="B686" t="s">
        <v>151</v>
      </c>
      <c r="C686" t="s">
        <v>66</v>
      </c>
      <c r="D686" t="s">
        <v>283</v>
      </c>
      <c r="E686">
        <v>96</v>
      </c>
      <c r="F686">
        <v>70</v>
      </c>
    </row>
    <row r="687" spans="1:6" x14ac:dyDescent="0.35">
      <c r="A687" t="s">
        <v>135</v>
      </c>
      <c r="B687" t="s">
        <v>151</v>
      </c>
      <c r="C687" t="s">
        <v>66</v>
      </c>
      <c r="D687" t="s">
        <v>285</v>
      </c>
      <c r="E687">
        <v>0</v>
      </c>
      <c r="F687">
        <v>0</v>
      </c>
    </row>
    <row r="688" spans="1:6" x14ac:dyDescent="0.35">
      <c r="A688" t="s">
        <v>135</v>
      </c>
      <c r="B688" t="s">
        <v>151</v>
      </c>
      <c r="C688" t="s">
        <v>66</v>
      </c>
      <c r="D688" t="s">
        <v>287</v>
      </c>
      <c r="E688">
        <v>141</v>
      </c>
      <c r="F688">
        <v>960</v>
      </c>
    </row>
    <row r="689" spans="1:6" x14ac:dyDescent="0.35">
      <c r="A689" t="s">
        <v>135</v>
      </c>
      <c r="B689" t="s">
        <v>151</v>
      </c>
      <c r="C689" t="s">
        <v>66</v>
      </c>
      <c r="D689" t="s">
        <v>289</v>
      </c>
      <c r="E689">
        <v>21</v>
      </c>
      <c r="F689">
        <v>50</v>
      </c>
    </row>
    <row r="690" spans="1:6" x14ac:dyDescent="0.35">
      <c r="A690" t="s">
        <v>135</v>
      </c>
      <c r="B690" t="s">
        <v>151</v>
      </c>
      <c r="C690" t="s">
        <v>66</v>
      </c>
      <c r="D690" t="s">
        <v>291</v>
      </c>
      <c r="E690">
        <v>654</v>
      </c>
      <c r="F690">
        <v>1800</v>
      </c>
    </row>
    <row r="691" spans="1:6" x14ac:dyDescent="0.35">
      <c r="A691" t="s">
        <v>135</v>
      </c>
      <c r="B691" t="s">
        <v>151</v>
      </c>
      <c r="C691" t="s">
        <v>66</v>
      </c>
      <c r="D691" t="s">
        <v>293</v>
      </c>
      <c r="E691">
        <v>114</v>
      </c>
      <c r="F691">
        <v>550</v>
      </c>
    </row>
    <row r="692" spans="1:6" x14ac:dyDescent="0.35">
      <c r="A692" t="s">
        <v>135</v>
      </c>
      <c r="B692" t="s">
        <v>151</v>
      </c>
      <c r="C692" t="s">
        <v>66</v>
      </c>
      <c r="D692" t="s">
        <v>313</v>
      </c>
      <c r="E692">
        <v>294</v>
      </c>
      <c r="F692">
        <v>2180</v>
      </c>
    </row>
    <row r="693" spans="1:6" x14ac:dyDescent="0.35">
      <c r="A693" t="s">
        <v>135</v>
      </c>
      <c r="B693" t="s">
        <v>151</v>
      </c>
      <c r="C693" t="s">
        <v>66</v>
      </c>
      <c r="D693" t="s">
        <v>314</v>
      </c>
      <c r="E693">
        <v>138</v>
      </c>
      <c r="F693">
        <v>860</v>
      </c>
    </row>
    <row r="694" spans="1:6" x14ac:dyDescent="0.35">
      <c r="A694" t="s">
        <v>135</v>
      </c>
      <c r="B694" t="s">
        <v>151</v>
      </c>
      <c r="C694" t="s">
        <v>66</v>
      </c>
      <c r="D694" t="s">
        <v>297</v>
      </c>
      <c r="E694">
        <v>162</v>
      </c>
      <c r="F694">
        <v>290</v>
      </c>
    </row>
    <row r="695" spans="1:6" x14ac:dyDescent="0.35">
      <c r="A695" t="s">
        <v>135</v>
      </c>
      <c r="B695" t="s">
        <v>151</v>
      </c>
      <c r="C695" t="s">
        <v>66</v>
      </c>
      <c r="D695" t="s">
        <v>315</v>
      </c>
      <c r="E695">
        <v>51</v>
      </c>
      <c r="F695">
        <v>150</v>
      </c>
    </row>
    <row r="696" spans="1:6" x14ac:dyDescent="0.35">
      <c r="A696" t="s">
        <v>135</v>
      </c>
      <c r="B696" t="s">
        <v>151</v>
      </c>
      <c r="C696" t="s">
        <v>66</v>
      </c>
      <c r="D696" t="s">
        <v>301</v>
      </c>
      <c r="E696">
        <v>168</v>
      </c>
      <c r="F696">
        <v>130</v>
      </c>
    </row>
    <row r="697" spans="1:6" x14ac:dyDescent="0.35">
      <c r="A697" t="s">
        <v>135</v>
      </c>
      <c r="B697" t="s">
        <v>151</v>
      </c>
      <c r="C697" t="s">
        <v>66</v>
      </c>
      <c r="D697" t="s">
        <v>303</v>
      </c>
      <c r="E697">
        <v>672</v>
      </c>
      <c r="F697">
        <v>120</v>
      </c>
    </row>
    <row r="698" spans="1:6" x14ac:dyDescent="0.35">
      <c r="A698" t="s">
        <v>135</v>
      </c>
      <c r="B698" t="s">
        <v>151</v>
      </c>
      <c r="C698" t="s">
        <v>66</v>
      </c>
      <c r="D698" t="s">
        <v>316</v>
      </c>
      <c r="E698">
        <v>744</v>
      </c>
      <c r="F698">
        <v>700</v>
      </c>
    </row>
    <row r="699" spans="1:6" x14ac:dyDescent="0.35">
      <c r="A699" t="s">
        <v>135</v>
      </c>
      <c r="B699" t="s">
        <v>151</v>
      </c>
      <c r="C699" t="s">
        <v>66</v>
      </c>
      <c r="D699" t="s">
        <v>317</v>
      </c>
      <c r="E699">
        <v>156</v>
      </c>
      <c r="F699">
        <v>400</v>
      </c>
    </row>
    <row r="700" spans="1:6" x14ac:dyDescent="0.35">
      <c r="A700" t="s">
        <v>135</v>
      </c>
      <c r="B700" t="s">
        <v>151</v>
      </c>
      <c r="C700" t="s">
        <v>66</v>
      </c>
      <c r="D700" t="s">
        <v>307</v>
      </c>
      <c r="E700">
        <v>39</v>
      </c>
      <c r="F700">
        <v>840</v>
      </c>
    </row>
    <row r="701" spans="1:6" x14ac:dyDescent="0.35">
      <c r="A701" t="s">
        <v>135</v>
      </c>
      <c r="B701" t="s">
        <v>151</v>
      </c>
      <c r="C701" t="s">
        <v>66</v>
      </c>
      <c r="D701" t="s">
        <v>308</v>
      </c>
      <c r="E701">
        <v>141</v>
      </c>
      <c r="F701">
        <v>2480</v>
      </c>
    </row>
    <row r="702" spans="1:6" x14ac:dyDescent="0.35">
      <c r="A702" t="s">
        <v>135</v>
      </c>
      <c r="B702" t="s">
        <v>151</v>
      </c>
      <c r="C702" t="s">
        <v>66</v>
      </c>
      <c r="D702" t="s">
        <v>318</v>
      </c>
      <c r="E702">
        <v>195</v>
      </c>
      <c r="F702">
        <v>2250</v>
      </c>
    </row>
    <row r="703" spans="1:6" x14ac:dyDescent="0.35">
      <c r="A703" t="s">
        <v>135</v>
      </c>
      <c r="B703" t="s">
        <v>151</v>
      </c>
      <c r="C703" t="s">
        <v>66</v>
      </c>
      <c r="D703" t="s">
        <v>319</v>
      </c>
      <c r="E703">
        <v>108</v>
      </c>
      <c r="F703">
        <v>270</v>
      </c>
    </row>
    <row r="704" spans="1:6" x14ac:dyDescent="0.35">
      <c r="A704" t="s">
        <v>135</v>
      </c>
      <c r="B704" t="s">
        <v>151</v>
      </c>
      <c r="C704" t="s">
        <v>66</v>
      </c>
      <c r="D704" t="s">
        <v>320</v>
      </c>
      <c r="E704">
        <v>219</v>
      </c>
      <c r="F704">
        <v>560</v>
      </c>
    </row>
    <row r="705" spans="1:6" x14ac:dyDescent="0.35">
      <c r="A705" t="s">
        <v>135</v>
      </c>
      <c r="B705" t="s">
        <v>151</v>
      </c>
      <c r="C705" t="s">
        <v>67</v>
      </c>
      <c r="D705" t="s">
        <v>283</v>
      </c>
      <c r="E705">
        <v>120</v>
      </c>
      <c r="F705">
        <v>45</v>
      </c>
    </row>
    <row r="706" spans="1:6" x14ac:dyDescent="0.35">
      <c r="A706" t="s">
        <v>135</v>
      </c>
      <c r="B706" t="s">
        <v>151</v>
      </c>
      <c r="C706" t="s">
        <v>67</v>
      </c>
      <c r="D706" t="s">
        <v>285</v>
      </c>
    </row>
    <row r="707" spans="1:6" x14ac:dyDescent="0.35">
      <c r="A707" t="s">
        <v>135</v>
      </c>
      <c r="B707" t="s">
        <v>151</v>
      </c>
      <c r="C707" t="s">
        <v>67</v>
      </c>
      <c r="D707" t="s">
        <v>287</v>
      </c>
      <c r="E707">
        <v>144</v>
      </c>
      <c r="F707">
        <v>920</v>
      </c>
    </row>
    <row r="708" spans="1:6" x14ac:dyDescent="0.35">
      <c r="A708" t="s">
        <v>135</v>
      </c>
      <c r="B708" t="s">
        <v>151</v>
      </c>
      <c r="C708" t="s">
        <v>67</v>
      </c>
      <c r="D708" t="s">
        <v>289</v>
      </c>
      <c r="E708">
        <v>18</v>
      </c>
      <c r="F708">
        <v>70</v>
      </c>
    </row>
    <row r="709" spans="1:6" x14ac:dyDescent="0.35">
      <c r="A709" t="s">
        <v>135</v>
      </c>
      <c r="B709" t="s">
        <v>151</v>
      </c>
      <c r="C709" t="s">
        <v>67</v>
      </c>
      <c r="D709" t="s">
        <v>291</v>
      </c>
      <c r="E709">
        <v>501</v>
      </c>
      <c r="F709">
        <v>750</v>
      </c>
    </row>
    <row r="710" spans="1:6" x14ac:dyDescent="0.35">
      <c r="A710" t="s">
        <v>135</v>
      </c>
      <c r="B710" t="s">
        <v>151</v>
      </c>
      <c r="C710" t="s">
        <v>67</v>
      </c>
      <c r="D710" t="s">
        <v>293</v>
      </c>
      <c r="E710">
        <v>84</v>
      </c>
      <c r="F710">
        <v>440</v>
      </c>
    </row>
    <row r="711" spans="1:6" x14ac:dyDescent="0.35">
      <c r="A711" t="s">
        <v>135</v>
      </c>
      <c r="B711" t="s">
        <v>151</v>
      </c>
      <c r="C711" t="s">
        <v>67</v>
      </c>
      <c r="D711" t="s">
        <v>313</v>
      </c>
      <c r="E711">
        <v>207</v>
      </c>
      <c r="F711">
        <v>1230</v>
      </c>
    </row>
    <row r="712" spans="1:6" x14ac:dyDescent="0.35">
      <c r="A712" t="s">
        <v>135</v>
      </c>
      <c r="B712" t="s">
        <v>151</v>
      </c>
      <c r="C712" t="s">
        <v>67</v>
      </c>
      <c r="D712" t="s">
        <v>314</v>
      </c>
      <c r="E712">
        <v>96</v>
      </c>
      <c r="F712">
        <v>700</v>
      </c>
    </row>
    <row r="713" spans="1:6" x14ac:dyDescent="0.35">
      <c r="A713" t="s">
        <v>135</v>
      </c>
      <c r="B713" t="s">
        <v>151</v>
      </c>
      <c r="C713" t="s">
        <v>67</v>
      </c>
      <c r="D713" t="s">
        <v>297</v>
      </c>
      <c r="E713">
        <v>150</v>
      </c>
      <c r="F713">
        <v>240</v>
      </c>
    </row>
    <row r="714" spans="1:6" x14ac:dyDescent="0.35">
      <c r="A714" t="s">
        <v>135</v>
      </c>
      <c r="B714" t="s">
        <v>151</v>
      </c>
      <c r="C714" t="s">
        <v>67</v>
      </c>
      <c r="D714" t="s">
        <v>315</v>
      </c>
      <c r="E714">
        <v>27</v>
      </c>
      <c r="F714">
        <v>130</v>
      </c>
    </row>
    <row r="715" spans="1:6" x14ac:dyDescent="0.35">
      <c r="A715" t="s">
        <v>135</v>
      </c>
      <c r="B715" t="s">
        <v>151</v>
      </c>
      <c r="C715" t="s">
        <v>67</v>
      </c>
      <c r="D715" t="s">
        <v>301</v>
      </c>
      <c r="E715">
        <v>129</v>
      </c>
      <c r="F715">
        <v>75</v>
      </c>
    </row>
    <row r="716" spans="1:6" x14ac:dyDescent="0.35">
      <c r="A716" t="s">
        <v>135</v>
      </c>
      <c r="B716" t="s">
        <v>151</v>
      </c>
      <c r="C716" t="s">
        <v>67</v>
      </c>
      <c r="D716" t="s">
        <v>303</v>
      </c>
      <c r="E716">
        <v>501</v>
      </c>
      <c r="F716">
        <v>100</v>
      </c>
    </row>
    <row r="717" spans="1:6" x14ac:dyDescent="0.35">
      <c r="A717" t="s">
        <v>135</v>
      </c>
      <c r="B717" t="s">
        <v>151</v>
      </c>
      <c r="C717" t="s">
        <v>67</v>
      </c>
      <c r="D717" t="s">
        <v>316</v>
      </c>
      <c r="E717">
        <v>423</v>
      </c>
      <c r="F717">
        <v>260</v>
      </c>
    </row>
    <row r="718" spans="1:6" x14ac:dyDescent="0.35">
      <c r="A718" t="s">
        <v>135</v>
      </c>
      <c r="B718" t="s">
        <v>151</v>
      </c>
      <c r="C718" t="s">
        <v>67</v>
      </c>
      <c r="D718" t="s">
        <v>317</v>
      </c>
      <c r="E718">
        <v>129</v>
      </c>
      <c r="F718">
        <v>200</v>
      </c>
    </row>
    <row r="719" spans="1:6" x14ac:dyDescent="0.35">
      <c r="A719" t="s">
        <v>135</v>
      </c>
      <c r="B719" t="s">
        <v>151</v>
      </c>
      <c r="C719" t="s">
        <v>67</v>
      </c>
      <c r="D719" t="s">
        <v>307</v>
      </c>
      <c r="E719">
        <v>39</v>
      </c>
      <c r="F719">
        <v>2790</v>
      </c>
    </row>
    <row r="720" spans="1:6" x14ac:dyDescent="0.35">
      <c r="A720" t="s">
        <v>135</v>
      </c>
      <c r="B720" t="s">
        <v>151</v>
      </c>
      <c r="C720" t="s">
        <v>67</v>
      </c>
      <c r="D720" t="s">
        <v>308</v>
      </c>
      <c r="E720">
        <v>78</v>
      </c>
      <c r="F720">
        <v>1110</v>
      </c>
    </row>
    <row r="721" spans="1:6" x14ac:dyDescent="0.35">
      <c r="A721" t="s">
        <v>135</v>
      </c>
      <c r="B721" t="s">
        <v>151</v>
      </c>
      <c r="C721" t="s">
        <v>67</v>
      </c>
      <c r="D721" t="s">
        <v>318</v>
      </c>
      <c r="E721">
        <v>108</v>
      </c>
      <c r="F721">
        <v>910</v>
      </c>
    </row>
    <row r="722" spans="1:6" x14ac:dyDescent="0.35">
      <c r="A722" t="s">
        <v>135</v>
      </c>
      <c r="B722" t="s">
        <v>151</v>
      </c>
      <c r="C722" t="s">
        <v>67</v>
      </c>
      <c r="D722" t="s">
        <v>319</v>
      </c>
      <c r="E722">
        <v>66</v>
      </c>
      <c r="F722">
        <v>290</v>
      </c>
    </row>
    <row r="723" spans="1:6" x14ac:dyDescent="0.35">
      <c r="A723" t="s">
        <v>135</v>
      </c>
      <c r="B723" t="s">
        <v>151</v>
      </c>
      <c r="C723" t="s">
        <v>67</v>
      </c>
      <c r="D723" t="s">
        <v>320</v>
      </c>
      <c r="E723">
        <v>162</v>
      </c>
      <c r="F723">
        <v>310</v>
      </c>
    </row>
    <row r="724" spans="1:6" x14ac:dyDescent="0.35">
      <c r="A724" t="s">
        <v>135</v>
      </c>
      <c r="B724" t="s">
        <v>151</v>
      </c>
      <c r="C724" t="s">
        <v>68</v>
      </c>
      <c r="D724" t="s">
        <v>283</v>
      </c>
      <c r="E724">
        <v>57</v>
      </c>
      <c r="F724">
        <v>40</v>
      </c>
    </row>
    <row r="725" spans="1:6" x14ac:dyDescent="0.35">
      <c r="A725" t="s">
        <v>135</v>
      </c>
      <c r="B725" t="s">
        <v>151</v>
      </c>
      <c r="C725" t="s">
        <v>68</v>
      </c>
      <c r="D725" t="s">
        <v>285</v>
      </c>
      <c r="E725">
        <v>6</v>
      </c>
    </row>
    <row r="726" spans="1:6" x14ac:dyDescent="0.35">
      <c r="A726" t="s">
        <v>135</v>
      </c>
      <c r="B726" t="s">
        <v>151</v>
      </c>
      <c r="C726" t="s">
        <v>68</v>
      </c>
      <c r="D726" t="s">
        <v>287</v>
      </c>
      <c r="E726">
        <v>486</v>
      </c>
      <c r="F726">
        <v>4720</v>
      </c>
    </row>
    <row r="727" spans="1:6" x14ac:dyDescent="0.35">
      <c r="A727" t="s">
        <v>135</v>
      </c>
      <c r="B727" t="s">
        <v>151</v>
      </c>
      <c r="C727" t="s">
        <v>68</v>
      </c>
      <c r="D727" t="s">
        <v>289</v>
      </c>
      <c r="E727">
        <v>42</v>
      </c>
      <c r="F727">
        <v>440</v>
      </c>
    </row>
    <row r="728" spans="1:6" x14ac:dyDescent="0.35">
      <c r="A728" t="s">
        <v>135</v>
      </c>
      <c r="B728" t="s">
        <v>151</v>
      </c>
      <c r="C728" t="s">
        <v>68</v>
      </c>
      <c r="D728" t="s">
        <v>291</v>
      </c>
      <c r="E728">
        <v>1281</v>
      </c>
      <c r="F728">
        <v>3900</v>
      </c>
    </row>
    <row r="729" spans="1:6" x14ac:dyDescent="0.35">
      <c r="A729" t="s">
        <v>135</v>
      </c>
      <c r="B729" t="s">
        <v>151</v>
      </c>
      <c r="C729" t="s">
        <v>68</v>
      </c>
      <c r="D729" t="s">
        <v>293</v>
      </c>
      <c r="E729">
        <v>477</v>
      </c>
      <c r="F729">
        <v>2690</v>
      </c>
    </row>
    <row r="730" spans="1:6" x14ac:dyDescent="0.35">
      <c r="A730" t="s">
        <v>135</v>
      </c>
      <c r="B730" t="s">
        <v>151</v>
      </c>
      <c r="C730" t="s">
        <v>68</v>
      </c>
      <c r="D730" t="s">
        <v>313</v>
      </c>
      <c r="E730">
        <v>753</v>
      </c>
      <c r="F730">
        <v>4590</v>
      </c>
    </row>
    <row r="731" spans="1:6" x14ac:dyDescent="0.35">
      <c r="A731" t="s">
        <v>135</v>
      </c>
      <c r="B731" t="s">
        <v>151</v>
      </c>
      <c r="C731" t="s">
        <v>68</v>
      </c>
      <c r="D731" t="s">
        <v>314</v>
      </c>
      <c r="E731">
        <v>366</v>
      </c>
      <c r="F731">
        <v>2620</v>
      </c>
    </row>
    <row r="732" spans="1:6" x14ac:dyDescent="0.35">
      <c r="A732" t="s">
        <v>135</v>
      </c>
      <c r="B732" t="s">
        <v>151</v>
      </c>
      <c r="C732" t="s">
        <v>68</v>
      </c>
      <c r="D732" t="s">
        <v>297</v>
      </c>
      <c r="E732">
        <v>450</v>
      </c>
      <c r="F732">
        <v>1710</v>
      </c>
    </row>
    <row r="733" spans="1:6" x14ac:dyDescent="0.35">
      <c r="A733" t="s">
        <v>135</v>
      </c>
      <c r="B733" t="s">
        <v>151</v>
      </c>
      <c r="C733" t="s">
        <v>68</v>
      </c>
      <c r="D733" t="s">
        <v>315</v>
      </c>
      <c r="E733">
        <v>123</v>
      </c>
      <c r="F733">
        <v>520</v>
      </c>
    </row>
    <row r="734" spans="1:6" x14ac:dyDescent="0.35">
      <c r="A734" t="s">
        <v>135</v>
      </c>
      <c r="B734" t="s">
        <v>151</v>
      </c>
      <c r="C734" t="s">
        <v>68</v>
      </c>
      <c r="D734" t="s">
        <v>301</v>
      </c>
      <c r="E734">
        <v>585</v>
      </c>
      <c r="F734">
        <v>650</v>
      </c>
    </row>
    <row r="735" spans="1:6" x14ac:dyDescent="0.35">
      <c r="A735" t="s">
        <v>135</v>
      </c>
      <c r="B735" t="s">
        <v>151</v>
      </c>
      <c r="C735" t="s">
        <v>68</v>
      </c>
      <c r="D735" t="s">
        <v>303</v>
      </c>
      <c r="E735">
        <v>1881</v>
      </c>
      <c r="F735">
        <v>520</v>
      </c>
    </row>
    <row r="736" spans="1:6" x14ac:dyDescent="0.35">
      <c r="A736" t="s">
        <v>135</v>
      </c>
      <c r="B736" t="s">
        <v>151</v>
      </c>
      <c r="C736" t="s">
        <v>68</v>
      </c>
      <c r="D736" t="s">
        <v>316</v>
      </c>
      <c r="E736">
        <v>1551</v>
      </c>
      <c r="F736">
        <v>3460</v>
      </c>
    </row>
    <row r="737" spans="1:6" x14ac:dyDescent="0.35">
      <c r="A737" t="s">
        <v>135</v>
      </c>
      <c r="B737" t="s">
        <v>151</v>
      </c>
      <c r="C737" t="s">
        <v>68</v>
      </c>
      <c r="D737" t="s">
        <v>317</v>
      </c>
      <c r="E737">
        <v>363</v>
      </c>
      <c r="F737">
        <v>2070</v>
      </c>
    </row>
    <row r="738" spans="1:6" x14ac:dyDescent="0.35">
      <c r="A738" t="s">
        <v>135</v>
      </c>
      <c r="B738" t="s">
        <v>151</v>
      </c>
      <c r="C738" t="s">
        <v>68</v>
      </c>
      <c r="D738" t="s">
        <v>307</v>
      </c>
      <c r="E738">
        <v>69</v>
      </c>
      <c r="F738">
        <v>1710</v>
      </c>
    </row>
    <row r="739" spans="1:6" x14ac:dyDescent="0.35">
      <c r="A739" t="s">
        <v>135</v>
      </c>
      <c r="B739" t="s">
        <v>151</v>
      </c>
      <c r="C739" t="s">
        <v>68</v>
      </c>
      <c r="D739" t="s">
        <v>308</v>
      </c>
      <c r="E739">
        <v>234</v>
      </c>
      <c r="F739">
        <v>3830</v>
      </c>
    </row>
    <row r="740" spans="1:6" x14ac:dyDescent="0.35">
      <c r="A740" t="s">
        <v>135</v>
      </c>
      <c r="B740" t="s">
        <v>151</v>
      </c>
      <c r="C740" t="s">
        <v>68</v>
      </c>
      <c r="D740" t="s">
        <v>318</v>
      </c>
      <c r="E740">
        <v>396</v>
      </c>
      <c r="F740">
        <v>5900</v>
      </c>
    </row>
    <row r="741" spans="1:6" x14ac:dyDescent="0.35">
      <c r="A741" t="s">
        <v>135</v>
      </c>
      <c r="B741" t="s">
        <v>151</v>
      </c>
      <c r="C741" t="s">
        <v>68</v>
      </c>
      <c r="D741" t="s">
        <v>319</v>
      </c>
      <c r="E741">
        <v>177</v>
      </c>
      <c r="F741">
        <v>840</v>
      </c>
    </row>
    <row r="742" spans="1:6" x14ac:dyDescent="0.35">
      <c r="A742" t="s">
        <v>135</v>
      </c>
      <c r="B742" t="s">
        <v>151</v>
      </c>
      <c r="C742" t="s">
        <v>68</v>
      </c>
      <c r="D742" t="s">
        <v>320</v>
      </c>
      <c r="E742">
        <v>564</v>
      </c>
      <c r="F742">
        <v>1600</v>
      </c>
    </row>
    <row r="743" spans="1:6" x14ac:dyDescent="0.35">
      <c r="A743" t="s">
        <v>135</v>
      </c>
      <c r="B743" t="s">
        <v>151</v>
      </c>
      <c r="C743" t="s">
        <v>69</v>
      </c>
      <c r="D743" t="s">
        <v>283</v>
      </c>
      <c r="E743">
        <v>144</v>
      </c>
      <c r="F743">
        <v>65</v>
      </c>
    </row>
    <row r="744" spans="1:6" x14ac:dyDescent="0.35">
      <c r="A744" t="s">
        <v>135</v>
      </c>
      <c r="B744" t="s">
        <v>151</v>
      </c>
      <c r="C744" t="s">
        <v>69</v>
      </c>
      <c r="D744" t="s">
        <v>285</v>
      </c>
      <c r="E744">
        <v>69</v>
      </c>
      <c r="F744">
        <v>310</v>
      </c>
    </row>
    <row r="745" spans="1:6" x14ac:dyDescent="0.35">
      <c r="A745" t="s">
        <v>135</v>
      </c>
      <c r="B745" t="s">
        <v>151</v>
      </c>
      <c r="C745" t="s">
        <v>69</v>
      </c>
      <c r="D745" t="s">
        <v>287</v>
      </c>
      <c r="E745">
        <v>528</v>
      </c>
      <c r="F745">
        <v>4000</v>
      </c>
    </row>
    <row r="746" spans="1:6" x14ac:dyDescent="0.35">
      <c r="A746" t="s">
        <v>135</v>
      </c>
      <c r="B746" t="s">
        <v>151</v>
      </c>
      <c r="C746" t="s">
        <v>69</v>
      </c>
      <c r="D746" t="s">
        <v>289</v>
      </c>
      <c r="E746">
        <v>60</v>
      </c>
      <c r="F746">
        <v>1220</v>
      </c>
    </row>
    <row r="747" spans="1:6" x14ac:dyDescent="0.35">
      <c r="A747" t="s">
        <v>135</v>
      </c>
      <c r="B747" t="s">
        <v>151</v>
      </c>
      <c r="C747" t="s">
        <v>69</v>
      </c>
      <c r="D747" t="s">
        <v>291</v>
      </c>
      <c r="E747">
        <v>1692</v>
      </c>
      <c r="F747">
        <v>3940</v>
      </c>
    </row>
    <row r="748" spans="1:6" x14ac:dyDescent="0.35">
      <c r="A748" t="s">
        <v>135</v>
      </c>
      <c r="B748" t="s">
        <v>151</v>
      </c>
      <c r="C748" t="s">
        <v>69</v>
      </c>
      <c r="D748" t="s">
        <v>293</v>
      </c>
      <c r="E748">
        <v>612</v>
      </c>
      <c r="F748">
        <v>3820</v>
      </c>
    </row>
    <row r="749" spans="1:6" x14ac:dyDescent="0.35">
      <c r="A749" t="s">
        <v>135</v>
      </c>
      <c r="B749" t="s">
        <v>151</v>
      </c>
      <c r="C749" t="s">
        <v>69</v>
      </c>
      <c r="D749" t="s">
        <v>313</v>
      </c>
      <c r="E749">
        <v>1419</v>
      </c>
      <c r="F749">
        <v>9090</v>
      </c>
    </row>
    <row r="750" spans="1:6" x14ac:dyDescent="0.35">
      <c r="A750" t="s">
        <v>135</v>
      </c>
      <c r="B750" t="s">
        <v>151</v>
      </c>
      <c r="C750" t="s">
        <v>69</v>
      </c>
      <c r="D750" t="s">
        <v>314</v>
      </c>
      <c r="E750">
        <v>1062</v>
      </c>
      <c r="F750">
        <v>10170</v>
      </c>
    </row>
    <row r="751" spans="1:6" x14ac:dyDescent="0.35">
      <c r="A751" t="s">
        <v>135</v>
      </c>
      <c r="B751" t="s">
        <v>151</v>
      </c>
      <c r="C751" t="s">
        <v>69</v>
      </c>
      <c r="D751" t="s">
        <v>297</v>
      </c>
      <c r="E751">
        <v>855</v>
      </c>
      <c r="F751">
        <v>4870</v>
      </c>
    </row>
    <row r="752" spans="1:6" x14ac:dyDescent="0.35">
      <c r="A752" t="s">
        <v>135</v>
      </c>
      <c r="B752" t="s">
        <v>151</v>
      </c>
      <c r="C752" t="s">
        <v>69</v>
      </c>
      <c r="D752" t="s">
        <v>315</v>
      </c>
      <c r="E752">
        <v>897</v>
      </c>
      <c r="F752">
        <v>4820</v>
      </c>
    </row>
    <row r="753" spans="1:6" x14ac:dyDescent="0.35">
      <c r="A753" t="s">
        <v>135</v>
      </c>
      <c r="B753" t="s">
        <v>151</v>
      </c>
      <c r="C753" t="s">
        <v>69</v>
      </c>
      <c r="D753" t="s">
        <v>301</v>
      </c>
      <c r="E753">
        <v>2271</v>
      </c>
      <c r="F753">
        <v>10660</v>
      </c>
    </row>
    <row r="754" spans="1:6" x14ac:dyDescent="0.35">
      <c r="A754" t="s">
        <v>135</v>
      </c>
      <c r="B754" t="s">
        <v>151</v>
      </c>
      <c r="C754" t="s">
        <v>69</v>
      </c>
      <c r="D754" t="s">
        <v>303</v>
      </c>
      <c r="E754">
        <v>4920</v>
      </c>
      <c r="F754">
        <v>1510</v>
      </c>
    </row>
    <row r="755" spans="1:6" x14ac:dyDescent="0.35">
      <c r="A755" t="s">
        <v>135</v>
      </c>
      <c r="B755" t="s">
        <v>151</v>
      </c>
      <c r="C755" t="s">
        <v>69</v>
      </c>
      <c r="D755" t="s">
        <v>316</v>
      </c>
      <c r="E755">
        <v>6516</v>
      </c>
      <c r="F755">
        <v>23030</v>
      </c>
    </row>
    <row r="756" spans="1:6" x14ac:dyDescent="0.35">
      <c r="A756" t="s">
        <v>135</v>
      </c>
      <c r="B756" t="s">
        <v>151</v>
      </c>
      <c r="C756" t="s">
        <v>69</v>
      </c>
      <c r="D756" t="s">
        <v>317</v>
      </c>
      <c r="E756">
        <v>1095</v>
      </c>
      <c r="F756">
        <v>8520</v>
      </c>
    </row>
    <row r="757" spans="1:6" x14ac:dyDescent="0.35">
      <c r="A757" t="s">
        <v>135</v>
      </c>
      <c r="B757" t="s">
        <v>151</v>
      </c>
      <c r="C757" t="s">
        <v>69</v>
      </c>
      <c r="D757" t="s">
        <v>307</v>
      </c>
      <c r="E757">
        <v>300</v>
      </c>
      <c r="F757">
        <v>27370</v>
      </c>
    </row>
    <row r="758" spans="1:6" x14ac:dyDescent="0.35">
      <c r="A758" t="s">
        <v>135</v>
      </c>
      <c r="B758" t="s">
        <v>151</v>
      </c>
      <c r="C758" t="s">
        <v>69</v>
      </c>
      <c r="D758" t="s">
        <v>308</v>
      </c>
      <c r="E758">
        <v>537</v>
      </c>
      <c r="F758">
        <v>11200</v>
      </c>
    </row>
    <row r="759" spans="1:6" x14ac:dyDescent="0.35">
      <c r="A759" t="s">
        <v>135</v>
      </c>
      <c r="B759" t="s">
        <v>151</v>
      </c>
      <c r="C759" t="s">
        <v>69</v>
      </c>
      <c r="D759" t="s">
        <v>318</v>
      </c>
      <c r="E759">
        <v>1227</v>
      </c>
      <c r="F759">
        <v>12490</v>
      </c>
    </row>
    <row r="760" spans="1:6" x14ac:dyDescent="0.35">
      <c r="A760" t="s">
        <v>135</v>
      </c>
      <c r="B760" t="s">
        <v>151</v>
      </c>
      <c r="C760" t="s">
        <v>69</v>
      </c>
      <c r="D760" t="s">
        <v>319</v>
      </c>
      <c r="E760">
        <v>678</v>
      </c>
      <c r="F760">
        <v>3970</v>
      </c>
    </row>
    <row r="761" spans="1:6" x14ac:dyDescent="0.35">
      <c r="A761" t="s">
        <v>135</v>
      </c>
      <c r="B761" t="s">
        <v>151</v>
      </c>
      <c r="C761" t="s">
        <v>69</v>
      </c>
      <c r="D761" t="s">
        <v>320</v>
      </c>
      <c r="E761">
        <v>1302</v>
      </c>
      <c r="F761">
        <v>5320</v>
      </c>
    </row>
    <row r="762" spans="1:6" x14ac:dyDescent="0.35">
      <c r="A762" t="s">
        <v>135</v>
      </c>
      <c r="B762" t="s">
        <v>151</v>
      </c>
      <c r="C762" t="s">
        <v>74</v>
      </c>
      <c r="D762" t="s">
        <v>283</v>
      </c>
      <c r="E762">
        <v>759</v>
      </c>
      <c r="F762">
        <v>1330</v>
      </c>
    </row>
    <row r="763" spans="1:6" x14ac:dyDescent="0.35">
      <c r="A763" t="s">
        <v>135</v>
      </c>
      <c r="B763" t="s">
        <v>151</v>
      </c>
      <c r="C763" t="s">
        <v>74</v>
      </c>
      <c r="D763" t="s">
        <v>285</v>
      </c>
      <c r="E763">
        <v>6</v>
      </c>
      <c r="F763">
        <v>15</v>
      </c>
    </row>
    <row r="764" spans="1:6" x14ac:dyDescent="0.35">
      <c r="A764" t="s">
        <v>135</v>
      </c>
      <c r="B764" t="s">
        <v>151</v>
      </c>
      <c r="C764" t="s">
        <v>74</v>
      </c>
      <c r="D764" t="s">
        <v>287</v>
      </c>
      <c r="E764">
        <v>102</v>
      </c>
      <c r="F764">
        <v>650</v>
      </c>
    </row>
    <row r="765" spans="1:6" x14ac:dyDescent="0.35">
      <c r="A765" t="s">
        <v>135</v>
      </c>
      <c r="B765" t="s">
        <v>151</v>
      </c>
      <c r="C765" t="s">
        <v>74</v>
      </c>
      <c r="D765" t="s">
        <v>289</v>
      </c>
      <c r="E765">
        <v>6</v>
      </c>
    </row>
    <row r="766" spans="1:6" x14ac:dyDescent="0.35">
      <c r="A766" t="s">
        <v>135</v>
      </c>
      <c r="B766" t="s">
        <v>151</v>
      </c>
      <c r="C766" t="s">
        <v>74</v>
      </c>
      <c r="D766" t="s">
        <v>291</v>
      </c>
      <c r="E766">
        <v>282</v>
      </c>
      <c r="F766">
        <v>640</v>
      </c>
    </row>
    <row r="767" spans="1:6" x14ac:dyDescent="0.35">
      <c r="A767" t="s">
        <v>135</v>
      </c>
      <c r="B767" t="s">
        <v>151</v>
      </c>
      <c r="C767" t="s">
        <v>74</v>
      </c>
      <c r="D767" t="s">
        <v>293</v>
      </c>
      <c r="E767">
        <v>78</v>
      </c>
      <c r="F767">
        <v>350</v>
      </c>
    </row>
    <row r="768" spans="1:6" x14ac:dyDescent="0.35">
      <c r="A768" t="s">
        <v>135</v>
      </c>
      <c r="B768" t="s">
        <v>151</v>
      </c>
      <c r="C768" t="s">
        <v>74</v>
      </c>
      <c r="D768" t="s">
        <v>313</v>
      </c>
      <c r="E768">
        <v>201</v>
      </c>
      <c r="F768">
        <v>1410</v>
      </c>
    </row>
    <row r="769" spans="1:6" x14ac:dyDescent="0.35">
      <c r="A769" t="s">
        <v>135</v>
      </c>
      <c r="B769" t="s">
        <v>151</v>
      </c>
      <c r="C769" t="s">
        <v>74</v>
      </c>
      <c r="D769" t="s">
        <v>314</v>
      </c>
      <c r="E769">
        <v>93</v>
      </c>
      <c r="F769">
        <v>740</v>
      </c>
    </row>
    <row r="770" spans="1:6" x14ac:dyDescent="0.35">
      <c r="A770" t="s">
        <v>135</v>
      </c>
      <c r="B770" t="s">
        <v>151</v>
      </c>
      <c r="C770" t="s">
        <v>74</v>
      </c>
      <c r="D770" t="s">
        <v>297</v>
      </c>
      <c r="E770">
        <v>54</v>
      </c>
      <c r="F770">
        <v>260</v>
      </c>
    </row>
    <row r="771" spans="1:6" x14ac:dyDescent="0.35">
      <c r="A771" t="s">
        <v>135</v>
      </c>
      <c r="B771" t="s">
        <v>151</v>
      </c>
      <c r="C771" t="s">
        <v>74</v>
      </c>
      <c r="D771" t="s">
        <v>315</v>
      </c>
      <c r="E771">
        <v>18</v>
      </c>
      <c r="F771">
        <v>130</v>
      </c>
    </row>
    <row r="772" spans="1:6" x14ac:dyDescent="0.35">
      <c r="A772" t="s">
        <v>135</v>
      </c>
      <c r="B772" t="s">
        <v>151</v>
      </c>
      <c r="C772" t="s">
        <v>74</v>
      </c>
      <c r="D772" t="s">
        <v>301</v>
      </c>
      <c r="E772">
        <v>144</v>
      </c>
      <c r="F772">
        <v>140</v>
      </c>
    </row>
    <row r="773" spans="1:6" x14ac:dyDescent="0.35">
      <c r="A773" t="s">
        <v>135</v>
      </c>
      <c r="B773" t="s">
        <v>151</v>
      </c>
      <c r="C773" t="s">
        <v>74</v>
      </c>
      <c r="D773" t="s">
        <v>303</v>
      </c>
      <c r="E773">
        <v>606</v>
      </c>
      <c r="F773">
        <v>140</v>
      </c>
    </row>
    <row r="774" spans="1:6" x14ac:dyDescent="0.35">
      <c r="A774" t="s">
        <v>135</v>
      </c>
      <c r="B774" t="s">
        <v>151</v>
      </c>
      <c r="C774" t="s">
        <v>74</v>
      </c>
      <c r="D774" t="s">
        <v>316</v>
      </c>
      <c r="E774">
        <v>198</v>
      </c>
      <c r="F774">
        <v>500</v>
      </c>
    </row>
    <row r="775" spans="1:6" x14ac:dyDescent="0.35">
      <c r="A775" t="s">
        <v>135</v>
      </c>
      <c r="B775" t="s">
        <v>151</v>
      </c>
      <c r="C775" t="s">
        <v>74</v>
      </c>
      <c r="D775" t="s">
        <v>317</v>
      </c>
      <c r="E775">
        <v>66</v>
      </c>
      <c r="F775">
        <v>210</v>
      </c>
    </row>
    <row r="776" spans="1:6" x14ac:dyDescent="0.35">
      <c r="A776" t="s">
        <v>135</v>
      </c>
      <c r="B776" t="s">
        <v>151</v>
      </c>
      <c r="C776" t="s">
        <v>74</v>
      </c>
      <c r="D776" t="s">
        <v>307</v>
      </c>
      <c r="E776">
        <v>21</v>
      </c>
      <c r="F776">
        <v>430</v>
      </c>
    </row>
    <row r="777" spans="1:6" x14ac:dyDescent="0.35">
      <c r="A777" t="s">
        <v>135</v>
      </c>
      <c r="B777" t="s">
        <v>151</v>
      </c>
      <c r="C777" t="s">
        <v>74</v>
      </c>
      <c r="D777" t="s">
        <v>308</v>
      </c>
      <c r="E777">
        <v>60</v>
      </c>
      <c r="F777">
        <v>1070</v>
      </c>
    </row>
    <row r="778" spans="1:6" x14ac:dyDescent="0.35">
      <c r="A778" t="s">
        <v>135</v>
      </c>
      <c r="B778" t="s">
        <v>151</v>
      </c>
      <c r="C778" t="s">
        <v>74</v>
      </c>
      <c r="D778" t="s">
        <v>318</v>
      </c>
      <c r="E778">
        <v>126</v>
      </c>
      <c r="F778">
        <v>1800</v>
      </c>
    </row>
    <row r="779" spans="1:6" x14ac:dyDescent="0.35">
      <c r="A779" t="s">
        <v>135</v>
      </c>
      <c r="B779" t="s">
        <v>151</v>
      </c>
      <c r="C779" t="s">
        <v>74</v>
      </c>
      <c r="D779" t="s">
        <v>319</v>
      </c>
      <c r="E779">
        <v>63</v>
      </c>
      <c r="F779">
        <v>180</v>
      </c>
    </row>
    <row r="780" spans="1:6" x14ac:dyDescent="0.35">
      <c r="A780" t="s">
        <v>135</v>
      </c>
      <c r="B780" t="s">
        <v>151</v>
      </c>
      <c r="C780" t="s">
        <v>74</v>
      </c>
      <c r="D780" t="s">
        <v>320</v>
      </c>
      <c r="E780">
        <v>156</v>
      </c>
      <c r="F780">
        <v>430</v>
      </c>
    </row>
    <row r="781" spans="1:6" x14ac:dyDescent="0.35">
      <c r="A781" t="s">
        <v>135</v>
      </c>
      <c r="B781" t="s">
        <v>151</v>
      </c>
      <c r="C781" t="s">
        <v>75</v>
      </c>
      <c r="D781" t="s">
        <v>283</v>
      </c>
      <c r="E781">
        <v>399</v>
      </c>
      <c r="F781">
        <v>540</v>
      </c>
    </row>
    <row r="782" spans="1:6" x14ac:dyDescent="0.35">
      <c r="A782" t="s">
        <v>135</v>
      </c>
      <c r="B782" t="s">
        <v>151</v>
      </c>
      <c r="C782" t="s">
        <v>75</v>
      </c>
      <c r="D782" t="s">
        <v>285</v>
      </c>
    </row>
    <row r="783" spans="1:6" x14ac:dyDescent="0.35">
      <c r="A783" t="s">
        <v>135</v>
      </c>
      <c r="B783" t="s">
        <v>151</v>
      </c>
      <c r="C783" t="s">
        <v>75</v>
      </c>
      <c r="D783" t="s">
        <v>287</v>
      </c>
      <c r="E783">
        <v>57</v>
      </c>
      <c r="F783">
        <v>850</v>
      </c>
    </row>
    <row r="784" spans="1:6" x14ac:dyDescent="0.35">
      <c r="A784" t="s">
        <v>135</v>
      </c>
      <c r="B784" t="s">
        <v>151</v>
      </c>
      <c r="C784" t="s">
        <v>75</v>
      </c>
      <c r="D784" t="s">
        <v>289</v>
      </c>
      <c r="E784">
        <v>3</v>
      </c>
    </row>
    <row r="785" spans="1:6" x14ac:dyDescent="0.35">
      <c r="A785" t="s">
        <v>135</v>
      </c>
      <c r="B785" t="s">
        <v>151</v>
      </c>
      <c r="C785" t="s">
        <v>75</v>
      </c>
      <c r="D785" t="s">
        <v>291</v>
      </c>
      <c r="E785">
        <v>123</v>
      </c>
      <c r="F785">
        <v>170</v>
      </c>
    </row>
    <row r="786" spans="1:6" x14ac:dyDescent="0.35">
      <c r="A786" t="s">
        <v>135</v>
      </c>
      <c r="B786" t="s">
        <v>151</v>
      </c>
      <c r="C786" t="s">
        <v>75</v>
      </c>
      <c r="D786" t="s">
        <v>293</v>
      </c>
      <c r="E786">
        <v>24</v>
      </c>
      <c r="F786">
        <v>55</v>
      </c>
    </row>
    <row r="787" spans="1:6" x14ac:dyDescent="0.35">
      <c r="A787" t="s">
        <v>135</v>
      </c>
      <c r="B787" t="s">
        <v>151</v>
      </c>
      <c r="C787" t="s">
        <v>75</v>
      </c>
      <c r="D787" t="s">
        <v>313</v>
      </c>
      <c r="E787">
        <v>48</v>
      </c>
      <c r="F787">
        <v>200</v>
      </c>
    </row>
    <row r="788" spans="1:6" x14ac:dyDescent="0.35">
      <c r="A788" t="s">
        <v>135</v>
      </c>
      <c r="B788" t="s">
        <v>151</v>
      </c>
      <c r="C788" t="s">
        <v>75</v>
      </c>
      <c r="D788" t="s">
        <v>314</v>
      </c>
      <c r="E788">
        <v>33</v>
      </c>
      <c r="F788">
        <v>100</v>
      </c>
    </row>
    <row r="789" spans="1:6" x14ac:dyDescent="0.35">
      <c r="A789" t="s">
        <v>135</v>
      </c>
      <c r="B789" t="s">
        <v>151</v>
      </c>
      <c r="C789" t="s">
        <v>75</v>
      </c>
      <c r="D789" t="s">
        <v>297</v>
      </c>
      <c r="E789">
        <v>18</v>
      </c>
      <c r="F789">
        <v>100</v>
      </c>
    </row>
    <row r="790" spans="1:6" x14ac:dyDescent="0.35">
      <c r="A790" t="s">
        <v>135</v>
      </c>
      <c r="B790" t="s">
        <v>151</v>
      </c>
      <c r="C790" t="s">
        <v>75</v>
      </c>
      <c r="D790" t="s">
        <v>315</v>
      </c>
      <c r="E790">
        <v>6</v>
      </c>
    </row>
    <row r="791" spans="1:6" x14ac:dyDescent="0.35">
      <c r="A791" t="s">
        <v>135</v>
      </c>
      <c r="B791" t="s">
        <v>151</v>
      </c>
      <c r="C791" t="s">
        <v>75</v>
      </c>
      <c r="D791" t="s">
        <v>301</v>
      </c>
      <c r="E791">
        <v>33</v>
      </c>
    </row>
    <row r="792" spans="1:6" x14ac:dyDescent="0.35">
      <c r="A792" t="s">
        <v>135</v>
      </c>
      <c r="B792" t="s">
        <v>151</v>
      </c>
      <c r="C792" t="s">
        <v>75</v>
      </c>
      <c r="D792" t="s">
        <v>303</v>
      </c>
      <c r="E792">
        <v>225</v>
      </c>
      <c r="F792">
        <v>35</v>
      </c>
    </row>
    <row r="793" spans="1:6" x14ac:dyDescent="0.35">
      <c r="A793" t="s">
        <v>135</v>
      </c>
      <c r="B793" t="s">
        <v>151</v>
      </c>
      <c r="C793" t="s">
        <v>75</v>
      </c>
      <c r="D793" t="s">
        <v>316</v>
      </c>
      <c r="E793">
        <v>84</v>
      </c>
      <c r="F793">
        <v>100</v>
      </c>
    </row>
    <row r="794" spans="1:6" x14ac:dyDescent="0.35">
      <c r="A794" t="s">
        <v>135</v>
      </c>
      <c r="B794" t="s">
        <v>151</v>
      </c>
      <c r="C794" t="s">
        <v>75</v>
      </c>
      <c r="D794" t="s">
        <v>317</v>
      </c>
      <c r="E794">
        <v>30</v>
      </c>
      <c r="F794">
        <v>35</v>
      </c>
    </row>
    <row r="795" spans="1:6" x14ac:dyDescent="0.35">
      <c r="A795" t="s">
        <v>135</v>
      </c>
      <c r="B795" t="s">
        <v>151</v>
      </c>
      <c r="C795" t="s">
        <v>75</v>
      </c>
      <c r="D795" t="s">
        <v>307</v>
      </c>
      <c r="E795">
        <v>9</v>
      </c>
      <c r="F795">
        <v>40</v>
      </c>
    </row>
    <row r="796" spans="1:6" x14ac:dyDescent="0.35">
      <c r="A796" t="s">
        <v>135</v>
      </c>
      <c r="B796" t="s">
        <v>151</v>
      </c>
      <c r="C796" t="s">
        <v>75</v>
      </c>
      <c r="D796" t="s">
        <v>308</v>
      </c>
      <c r="E796">
        <v>18</v>
      </c>
      <c r="F796">
        <v>280</v>
      </c>
    </row>
    <row r="797" spans="1:6" x14ac:dyDescent="0.35">
      <c r="A797" t="s">
        <v>135</v>
      </c>
      <c r="B797" t="s">
        <v>151</v>
      </c>
      <c r="C797" t="s">
        <v>75</v>
      </c>
      <c r="D797" t="s">
        <v>318</v>
      </c>
      <c r="E797">
        <v>24</v>
      </c>
      <c r="F797">
        <v>110</v>
      </c>
    </row>
    <row r="798" spans="1:6" x14ac:dyDescent="0.35">
      <c r="A798" t="s">
        <v>135</v>
      </c>
      <c r="B798" t="s">
        <v>151</v>
      </c>
      <c r="C798" t="s">
        <v>75</v>
      </c>
      <c r="D798" t="s">
        <v>319</v>
      </c>
      <c r="E798">
        <v>21</v>
      </c>
      <c r="F798">
        <v>15</v>
      </c>
    </row>
    <row r="799" spans="1:6" x14ac:dyDescent="0.35">
      <c r="A799" t="s">
        <v>135</v>
      </c>
      <c r="B799" t="s">
        <v>151</v>
      </c>
      <c r="C799" t="s">
        <v>75</v>
      </c>
      <c r="D799" t="s">
        <v>320</v>
      </c>
      <c r="E799">
        <v>36</v>
      </c>
      <c r="F799">
        <v>60</v>
      </c>
    </row>
    <row r="800" spans="1:6" x14ac:dyDescent="0.35">
      <c r="A800" t="s">
        <v>135</v>
      </c>
      <c r="B800" t="s">
        <v>151</v>
      </c>
      <c r="C800" t="s">
        <v>76</v>
      </c>
      <c r="D800" t="s">
        <v>283</v>
      </c>
      <c r="E800">
        <v>522</v>
      </c>
      <c r="F800">
        <v>840</v>
      </c>
    </row>
    <row r="801" spans="1:6" x14ac:dyDescent="0.35">
      <c r="A801" t="s">
        <v>135</v>
      </c>
      <c r="B801" t="s">
        <v>151</v>
      </c>
      <c r="C801" t="s">
        <v>76</v>
      </c>
      <c r="D801" t="s">
        <v>285</v>
      </c>
    </row>
    <row r="802" spans="1:6" x14ac:dyDescent="0.35">
      <c r="A802" t="s">
        <v>135</v>
      </c>
      <c r="B802" t="s">
        <v>151</v>
      </c>
      <c r="C802" t="s">
        <v>76</v>
      </c>
      <c r="D802" t="s">
        <v>287</v>
      </c>
      <c r="E802">
        <v>57</v>
      </c>
      <c r="F802">
        <v>210</v>
      </c>
    </row>
    <row r="803" spans="1:6" x14ac:dyDescent="0.35">
      <c r="A803" t="s">
        <v>135</v>
      </c>
      <c r="B803" t="s">
        <v>151</v>
      </c>
      <c r="C803" t="s">
        <v>76</v>
      </c>
      <c r="D803" t="s">
        <v>289</v>
      </c>
      <c r="E803">
        <v>3</v>
      </c>
      <c r="F803">
        <v>0</v>
      </c>
    </row>
    <row r="804" spans="1:6" x14ac:dyDescent="0.35">
      <c r="A804" t="s">
        <v>135</v>
      </c>
      <c r="B804" t="s">
        <v>151</v>
      </c>
      <c r="C804" t="s">
        <v>76</v>
      </c>
      <c r="D804" t="s">
        <v>291</v>
      </c>
      <c r="E804">
        <v>123</v>
      </c>
      <c r="F804">
        <v>200</v>
      </c>
    </row>
    <row r="805" spans="1:6" x14ac:dyDescent="0.35">
      <c r="A805" t="s">
        <v>135</v>
      </c>
      <c r="B805" t="s">
        <v>151</v>
      </c>
      <c r="C805" t="s">
        <v>76</v>
      </c>
      <c r="D805" t="s">
        <v>293</v>
      </c>
      <c r="E805">
        <v>30</v>
      </c>
      <c r="F805">
        <v>95</v>
      </c>
    </row>
    <row r="806" spans="1:6" x14ac:dyDescent="0.35">
      <c r="A806" t="s">
        <v>135</v>
      </c>
      <c r="B806" t="s">
        <v>151</v>
      </c>
      <c r="C806" t="s">
        <v>76</v>
      </c>
      <c r="D806" t="s">
        <v>313</v>
      </c>
      <c r="E806">
        <v>72</v>
      </c>
      <c r="F806">
        <v>310</v>
      </c>
    </row>
    <row r="807" spans="1:6" x14ac:dyDescent="0.35">
      <c r="A807" t="s">
        <v>135</v>
      </c>
      <c r="B807" t="s">
        <v>151</v>
      </c>
      <c r="C807" t="s">
        <v>76</v>
      </c>
      <c r="D807" t="s">
        <v>314</v>
      </c>
      <c r="E807">
        <v>87</v>
      </c>
      <c r="F807">
        <v>440</v>
      </c>
    </row>
    <row r="808" spans="1:6" x14ac:dyDescent="0.35">
      <c r="A808" t="s">
        <v>135</v>
      </c>
      <c r="B808" t="s">
        <v>151</v>
      </c>
      <c r="C808" t="s">
        <v>76</v>
      </c>
      <c r="D808" t="s">
        <v>297</v>
      </c>
      <c r="E808">
        <v>30</v>
      </c>
      <c r="F808">
        <v>50</v>
      </c>
    </row>
    <row r="809" spans="1:6" x14ac:dyDescent="0.35">
      <c r="A809" t="s">
        <v>135</v>
      </c>
      <c r="B809" t="s">
        <v>151</v>
      </c>
      <c r="C809" t="s">
        <v>76</v>
      </c>
      <c r="D809" t="s">
        <v>315</v>
      </c>
      <c r="E809">
        <v>12</v>
      </c>
    </row>
    <row r="810" spans="1:6" x14ac:dyDescent="0.35">
      <c r="A810" t="s">
        <v>135</v>
      </c>
      <c r="B810" t="s">
        <v>151</v>
      </c>
      <c r="C810" t="s">
        <v>76</v>
      </c>
      <c r="D810" t="s">
        <v>301</v>
      </c>
      <c r="E810">
        <v>57</v>
      </c>
      <c r="F810">
        <v>12</v>
      </c>
    </row>
    <row r="811" spans="1:6" x14ac:dyDescent="0.35">
      <c r="A811" t="s">
        <v>135</v>
      </c>
      <c r="B811" t="s">
        <v>151</v>
      </c>
      <c r="C811" t="s">
        <v>76</v>
      </c>
      <c r="D811" t="s">
        <v>303</v>
      </c>
      <c r="E811">
        <v>327</v>
      </c>
      <c r="F811">
        <v>50</v>
      </c>
    </row>
    <row r="812" spans="1:6" x14ac:dyDescent="0.35">
      <c r="A812" t="s">
        <v>135</v>
      </c>
      <c r="B812" t="s">
        <v>151</v>
      </c>
      <c r="C812" t="s">
        <v>76</v>
      </c>
      <c r="D812" t="s">
        <v>316</v>
      </c>
      <c r="E812">
        <v>135</v>
      </c>
      <c r="F812">
        <v>140</v>
      </c>
    </row>
    <row r="813" spans="1:6" x14ac:dyDescent="0.35">
      <c r="A813" t="s">
        <v>135</v>
      </c>
      <c r="B813" t="s">
        <v>151</v>
      </c>
      <c r="C813" t="s">
        <v>76</v>
      </c>
      <c r="D813" t="s">
        <v>317</v>
      </c>
      <c r="E813">
        <v>30</v>
      </c>
      <c r="F813">
        <v>70</v>
      </c>
    </row>
    <row r="814" spans="1:6" x14ac:dyDescent="0.35">
      <c r="A814" t="s">
        <v>135</v>
      </c>
      <c r="B814" t="s">
        <v>151</v>
      </c>
      <c r="C814" t="s">
        <v>76</v>
      </c>
      <c r="D814" t="s">
        <v>307</v>
      </c>
      <c r="E814">
        <v>9</v>
      </c>
    </row>
    <row r="815" spans="1:6" x14ac:dyDescent="0.35">
      <c r="A815" t="s">
        <v>135</v>
      </c>
      <c r="B815" t="s">
        <v>151</v>
      </c>
      <c r="C815" t="s">
        <v>76</v>
      </c>
      <c r="D815" t="s">
        <v>308</v>
      </c>
      <c r="E815">
        <v>21</v>
      </c>
      <c r="F815">
        <v>220</v>
      </c>
    </row>
    <row r="816" spans="1:6" x14ac:dyDescent="0.35">
      <c r="A816" t="s">
        <v>135</v>
      </c>
      <c r="B816" t="s">
        <v>151</v>
      </c>
      <c r="C816" t="s">
        <v>76</v>
      </c>
      <c r="D816" t="s">
        <v>318</v>
      </c>
      <c r="E816">
        <v>36</v>
      </c>
      <c r="F816">
        <v>250</v>
      </c>
    </row>
    <row r="817" spans="1:6" x14ac:dyDescent="0.35">
      <c r="A817" t="s">
        <v>135</v>
      </c>
      <c r="B817" t="s">
        <v>151</v>
      </c>
      <c r="C817" t="s">
        <v>76</v>
      </c>
      <c r="D817" t="s">
        <v>319</v>
      </c>
      <c r="E817">
        <v>30</v>
      </c>
      <c r="F817">
        <v>30</v>
      </c>
    </row>
    <row r="818" spans="1:6" x14ac:dyDescent="0.35">
      <c r="A818" t="s">
        <v>135</v>
      </c>
      <c r="B818" t="s">
        <v>151</v>
      </c>
      <c r="C818" t="s">
        <v>76</v>
      </c>
      <c r="D818" t="s">
        <v>320</v>
      </c>
      <c r="E818">
        <v>51</v>
      </c>
      <c r="F818">
        <v>60</v>
      </c>
    </row>
    <row r="819" spans="1:6" x14ac:dyDescent="0.35">
      <c r="A819" t="s">
        <v>132</v>
      </c>
      <c r="B819" t="s">
        <v>148</v>
      </c>
      <c r="C819" t="s">
        <v>77</v>
      </c>
      <c r="D819" t="s">
        <v>283</v>
      </c>
      <c r="E819">
        <v>1860</v>
      </c>
      <c r="F819">
        <v>5250</v>
      </c>
    </row>
    <row r="820" spans="1:6" x14ac:dyDescent="0.35">
      <c r="A820" t="s">
        <v>132</v>
      </c>
      <c r="B820" t="s">
        <v>148</v>
      </c>
      <c r="C820" t="s">
        <v>77</v>
      </c>
      <c r="D820" t="s">
        <v>285</v>
      </c>
      <c r="E820">
        <v>15</v>
      </c>
      <c r="F820">
        <v>30</v>
      </c>
    </row>
    <row r="821" spans="1:6" x14ac:dyDescent="0.35">
      <c r="A821" t="s">
        <v>132</v>
      </c>
      <c r="B821" t="s">
        <v>148</v>
      </c>
      <c r="C821" t="s">
        <v>77</v>
      </c>
      <c r="D821" t="s">
        <v>287</v>
      </c>
      <c r="E821">
        <v>312</v>
      </c>
      <c r="F821">
        <v>2330</v>
      </c>
    </row>
    <row r="822" spans="1:6" x14ac:dyDescent="0.35">
      <c r="A822" t="s">
        <v>132</v>
      </c>
      <c r="B822" t="s">
        <v>148</v>
      </c>
      <c r="C822" t="s">
        <v>77</v>
      </c>
      <c r="D822" t="s">
        <v>289</v>
      </c>
      <c r="E822">
        <v>24</v>
      </c>
      <c r="F822">
        <v>100</v>
      </c>
    </row>
    <row r="823" spans="1:6" x14ac:dyDescent="0.35">
      <c r="A823" t="s">
        <v>132</v>
      </c>
      <c r="B823" t="s">
        <v>148</v>
      </c>
      <c r="C823" t="s">
        <v>77</v>
      </c>
      <c r="D823" t="s">
        <v>291</v>
      </c>
      <c r="E823">
        <v>714</v>
      </c>
      <c r="F823">
        <v>1190</v>
      </c>
    </row>
    <row r="824" spans="1:6" x14ac:dyDescent="0.35">
      <c r="A824" t="s">
        <v>132</v>
      </c>
      <c r="B824" t="s">
        <v>148</v>
      </c>
      <c r="C824" t="s">
        <v>77</v>
      </c>
      <c r="D824" t="s">
        <v>293</v>
      </c>
      <c r="E824">
        <v>156</v>
      </c>
      <c r="F824">
        <v>470</v>
      </c>
    </row>
    <row r="825" spans="1:6" x14ac:dyDescent="0.35">
      <c r="A825" t="s">
        <v>132</v>
      </c>
      <c r="B825" t="s">
        <v>148</v>
      </c>
      <c r="C825" t="s">
        <v>77</v>
      </c>
      <c r="D825" t="s">
        <v>313</v>
      </c>
      <c r="E825">
        <v>333</v>
      </c>
      <c r="F825">
        <v>2310</v>
      </c>
    </row>
    <row r="826" spans="1:6" x14ac:dyDescent="0.35">
      <c r="A826" t="s">
        <v>132</v>
      </c>
      <c r="B826" t="s">
        <v>148</v>
      </c>
      <c r="C826" t="s">
        <v>77</v>
      </c>
      <c r="D826" t="s">
        <v>314</v>
      </c>
      <c r="E826">
        <v>306</v>
      </c>
      <c r="F826">
        <v>1610</v>
      </c>
    </row>
    <row r="827" spans="1:6" x14ac:dyDescent="0.35">
      <c r="A827" t="s">
        <v>132</v>
      </c>
      <c r="B827" t="s">
        <v>148</v>
      </c>
      <c r="C827" t="s">
        <v>77</v>
      </c>
      <c r="D827" t="s">
        <v>297</v>
      </c>
      <c r="E827">
        <v>186</v>
      </c>
      <c r="F827">
        <v>760</v>
      </c>
    </row>
    <row r="828" spans="1:6" x14ac:dyDescent="0.35">
      <c r="A828" t="s">
        <v>132</v>
      </c>
      <c r="B828" t="s">
        <v>148</v>
      </c>
      <c r="C828" t="s">
        <v>77</v>
      </c>
      <c r="D828" t="s">
        <v>315</v>
      </c>
      <c r="E828">
        <v>27</v>
      </c>
      <c r="F828">
        <v>210</v>
      </c>
    </row>
    <row r="829" spans="1:6" x14ac:dyDescent="0.35">
      <c r="A829" t="s">
        <v>132</v>
      </c>
      <c r="B829" t="s">
        <v>148</v>
      </c>
      <c r="C829" t="s">
        <v>77</v>
      </c>
      <c r="D829" t="s">
        <v>301</v>
      </c>
      <c r="E829">
        <v>204</v>
      </c>
      <c r="F829">
        <v>190</v>
      </c>
    </row>
    <row r="830" spans="1:6" x14ac:dyDescent="0.35">
      <c r="A830" t="s">
        <v>132</v>
      </c>
      <c r="B830" t="s">
        <v>148</v>
      </c>
      <c r="C830" t="s">
        <v>77</v>
      </c>
      <c r="D830" t="s">
        <v>303</v>
      </c>
      <c r="E830">
        <v>1203</v>
      </c>
      <c r="F830">
        <v>280</v>
      </c>
    </row>
    <row r="831" spans="1:6" x14ac:dyDescent="0.35">
      <c r="A831" t="s">
        <v>132</v>
      </c>
      <c r="B831" t="s">
        <v>148</v>
      </c>
      <c r="C831" t="s">
        <v>77</v>
      </c>
      <c r="D831" t="s">
        <v>316</v>
      </c>
      <c r="E831">
        <v>462</v>
      </c>
      <c r="F831">
        <v>890</v>
      </c>
    </row>
    <row r="832" spans="1:6" x14ac:dyDescent="0.35">
      <c r="A832" t="s">
        <v>132</v>
      </c>
      <c r="B832" t="s">
        <v>148</v>
      </c>
      <c r="C832" t="s">
        <v>77</v>
      </c>
      <c r="D832" t="s">
        <v>317</v>
      </c>
      <c r="E832">
        <v>177</v>
      </c>
      <c r="F832">
        <v>630</v>
      </c>
    </row>
    <row r="833" spans="1:6" x14ac:dyDescent="0.35">
      <c r="A833" t="s">
        <v>132</v>
      </c>
      <c r="B833" t="s">
        <v>148</v>
      </c>
      <c r="C833" t="s">
        <v>77</v>
      </c>
      <c r="D833" t="s">
        <v>307</v>
      </c>
      <c r="E833">
        <v>33</v>
      </c>
      <c r="F833">
        <v>300</v>
      </c>
    </row>
    <row r="834" spans="1:6" x14ac:dyDescent="0.35">
      <c r="A834" t="s">
        <v>132</v>
      </c>
      <c r="B834" t="s">
        <v>148</v>
      </c>
      <c r="C834" t="s">
        <v>77</v>
      </c>
      <c r="D834" t="s">
        <v>308</v>
      </c>
      <c r="E834">
        <v>111</v>
      </c>
      <c r="F834">
        <v>1250</v>
      </c>
    </row>
    <row r="835" spans="1:6" x14ac:dyDescent="0.35">
      <c r="A835" t="s">
        <v>132</v>
      </c>
      <c r="B835" t="s">
        <v>148</v>
      </c>
      <c r="C835" t="s">
        <v>77</v>
      </c>
      <c r="D835" t="s">
        <v>318</v>
      </c>
      <c r="E835">
        <v>180</v>
      </c>
      <c r="F835">
        <v>1190</v>
      </c>
    </row>
    <row r="836" spans="1:6" x14ac:dyDescent="0.35">
      <c r="A836" t="s">
        <v>132</v>
      </c>
      <c r="B836" t="s">
        <v>148</v>
      </c>
      <c r="C836" t="s">
        <v>77</v>
      </c>
      <c r="D836" t="s">
        <v>319</v>
      </c>
      <c r="E836">
        <v>120</v>
      </c>
      <c r="F836">
        <v>360</v>
      </c>
    </row>
    <row r="837" spans="1:6" x14ac:dyDescent="0.35">
      <c r="A837" t="s">
        <v>132</v>
      </c>
      <c r="B837" t="s">
        <v>148</v>
      </c>
      <c r="C837" t="s">
        <v>77</v>
      </c>
      <c r="D837" t="s">
        <v>320</v>
      </c>
      <c r="E837">
        <v>231</v>
      </c>
      <c r="F837">
        <v>510</v>
      </c>
    </row>
    <row r="838" spans="1:6" x14ac:dyDescent="0.35">
      <c r="A838" t="s">
        <v>128</v>
      </c>
      <c r="B838" t="s">
        <v>144</v>
      </c>
      <c r="C838" t="s">
        <v>144</v>
      </c>
      <c r="D838" t="s">
        <v>283</v>
      </c>
      <c r="E838">
        <v>240</v>
      </c>
      <c r="F838">
        <v>950</v>
      </c>
    </row>
    <row r="839" spans="1:6" x14ac:dyDescent="0.35">
      <c r="A839" t="s">
        <v>128</v>
      </c>
      <c r="B839" t="s">
        <v>144</v>
      </c>
      <c r="C839" t="s">
        <v>144</v>
      </c>
      <c r="D839" t="s">
        <v>285</v>
      </c>
      <c r="E839">
        <v>3</v>
      </c>
    </row>
    <row r="840" spans="1:6" x14ac:dyDescent="0.35">
      <c r="A840" t="s">
        <v>128</v>
      </c>
      <c r="B840" t="s">
        <v>144</v>
      </c>
      <c r="C840" t="s">
        <v>144</v>
      </c>
      <c r="D840" t="s">
        <v>287</v>
      </c>
      <c r="E840">
        <v>348</v>
      </c>
      <c r="F840">
        <v>2820</v>
      </c>
    </row>
    <row r="841" spans="1:6" x14ac:dyDescent="0.35">
      <c r="A841" t="s">
        <v>128</v>
      </c>
      <c r="B841" t="s">
        <v>144</v>
      </c>
      <c r="C841" t="s">
        <v>144</v>
      </c>
      <c r="D841" t="s">
        <v>289</v>
      </c>
      <c r="E841">
        <v>24</v>
      </c>
      <c r="F841">
        <v>70</v>
      </c>
    </row>
    <row r="842" spans="1:6" x14ac:dyDescent="0.35">
      <c r="A842" t="s">
        <v>128</v>
      </c>
      <c r="B842" t="s">
        <v>144</v>
      </c>
      <c r="C842" t="s">
        <v>144</v>
      </c>
      <c r="D842" t="s">
        <v>291</v>
      </c>
      <c r="E842">
        <v>636</v>
      </c>
      <c r="F842">
        <v>1680</v>
      </c>
    </row>
    <row r="843" spans="1:6" x14ac:dyDescent="0.35">
      <c r="A843" t="s">
        <v>128</v>
      </c>
      <c r="B843" t="s">
        <v>144</v>
      </c>
      <c r="C843" t="s">
        <v>144</v>
      </c>
      <c r="D843" t="s">
        <v>293</v>
      </c>
      <c r="E843">
        <v>246</v>
      </c>
      <c r="F843">
        <v>1270</v>
      </c>
    </row>
    <row r="844" spans="1:6" x14ac:dyDescent="0.35">
      <c r="A844" t="s">
        <v>128</v>
      </c>
      <c r="B844" t="s">
        <v>144</v>
      </c>
      <c r="C844" t="s">
        <v>144</v>
      </c>
      <c r="D844" t="s">
        <v>313</v>
      </c>
      <c r="E844">
        <v>438</v>
      </c>
      <c r="F844">
        <v>2980</v>
      </c>
    </row>
    <row r="845" spans="1:6" x14ac:dyDescent="0.35">
      <c r="A845" t="s">
        <v>128</v>
      </c>
      <c r="B845" t="s">
        <v>144</v>
      </c>
      <c r="C845" t="s">
        <v>144</v>
      </c>
      <c r="D845" t="s">
        <v>314</v>
      </c>
      <c r="E845">
        <v>285</v>
      </c>
      <c r="F845">
        <v>1900</v>
      </c>
    </row>
    <row r="846" spans="1:6" x14ac:dyDescent="0.35">
      <c r="A846" t="s">
        <v>128</v>
      </c>
      <c r="B846" t="s">
        <v>144</v>
      </c>
      <c r="C846" t="s">
        <v>144</v>
      </c>
      <c r="D846" t="s">
        <v>297</v>
      </c>
      <c r="E846">
        <v>183</v>
      </c>
      <c r="F846">
        <v>1170</v>
      </c>
    </row>
    <row r="847" spans="1:6" x14ac:dyDescent="0.35">
      <c r="A847" t="s">
        <v>128</v>
      </c>
      <c r="B847" t="s">
        <v>144</v>
      </c>
      <c r="C847" t="s">
        <v>144</v>
      </c>
      <c r="D847" t="s">
        <v>315</v>
      </c>
      <c r="E847">
        <v>39</v>
      </c>
      <c r="F847">
        <v>220</v>
      </c>
    </row>
    <row r="848" spans="1:6" x14ac:dyDescent="0.35">
      <c r="A848" t="s">
        <v>128</v>
      </c>
      <c r="B848" t="s">
        <v>144</v>
      </c>
      <c r="C848" t="s">
        <v>144</v>
      </c>
      <c r="D848" t="s">
        <v>301</v>
      </c>
      <c r="E848">
        <v>393</v>
      </c>
      <c r="F848">
        <v>370</v>
      </c>
    </row>
    <row r="849" spans="1:6" x14ac:dyDescent="0.35">
      <c r="A849" t="s">
        <v>128</v>
      </c>
      <c r="B849" t="s">
        <v>144</v>
      </c>
      <c r="C849" t="s">
        <v>144</v>
      </c>
      <c r="D849" t="s">
        <v>303</v>
      </c>
      <c r="E849">
        <v>1275</v>
      </c>
      <c r="F849">
        <v>290</v>
      </c>
    </row>
    <row r="850" spans="1:6" x14ac:dyDescent="0.35">
      <c r="A850" t="s">
        <v>128</v>
      </c>
      <c r="B850" t="s">
        <v>144</v>
      </c>
      <c r="C850" t="s">
        <v>144</v>
      </c>
      <c r="D850" t="s">
        <v>316</v>
      </c>
      <c r="E850">
        <v>699</v>
      </c>
      <c r="F850">
        <v>1650</v>
      </c>
    </row>
    <row r="851" spans="1:6" x14ac:dyDescent="0.35">
      <c r="A851" t="s">
        <v>128</v>
      </c>
      <c r="B851" t="s">
        <v>144</v>
      </c>
      <c r="C851" t="s">
        <v>144</v>
      </c>
      <c r="D851" t="s">
        <v>317</v>
      </c>
      <c r="E851">
        <v>198</v>
      </c>
      <c r="F851">
        <v>1670</v>
      </c>
    </row>
    <row r="852" spans="1:6" x14ac:dyDescent="0.35">
      <c r="A852" t="s">
        <v>128</v>
      </c>
      <c r="B852" t="s">
        <v>144</v>
      </c>
      <c r="C852" t="s">
        <v>144</v>
      </c>
      <c r="D852" t="s">
        <v>307</v>
      </c>
      <c r="E852">
        <v>51</v>
      </c>
      <c r="F852">
        <v>1010</v>
      </c>
    </row>
    <row r="853" spans="1:6" x14ac:dyDescent="0.35">
      <c r="A853" t="s">
        <v>128</v>
      </c>
      <c r="B853" t="s">
        <v>144</v>
      </c>
      <c r="C853" t="s">
        <v>144</v>
      </c>
      <c r="D853" t="s">
        <v>308</v>
      </c>
      <c r="E853">
        <v>132</v>
      </c>
      <c r="F853">
        <v>2220</v>
      </c>
    </row>
    <row r="854" spans="1:6" x14ac:dyDescent="0.35">
      <c r="A854" t="s">
        <v>128</v>
      </c>
      <c r="B854" t="s">
        <v>144</v>
      </c>
      <c r="C854" t="s">
        <v>144</v>
      </c>
      <c r="D854" t="s">
        <v>318</v>
      </c>
      <c r="E854">
        <v>333</v>
      </c>
      <c r="F854">
        <v>3970</v>
      </c>
    </row>
    <row r="855" spans="1:6" x14ac:dyDescent="0.35">
      <c r="A855" t="s">
        <v>128</v>
      </c>
      <c r="B855" t="s">
        <v>144</v>
      </c>
      <c r="C855" t="s">
        <v>144</v>
      </c>
      <c r="D855" t="s">
        <v>319</v>
      </c>
      <c r="E855">
        <v>120</v>
      </c>
      <c r="F855">
        <v>450</v>
      </c>
    </row>
    <row r="856" spans="1:6" x14ac:dyDescent="0.35">
      <c r="A856" t="s">
        <v>128</v>
      </c>
      <c r="B856" t="s">
        <v>144</v>
      </c>
      <c r="C856" t="s">
        <v>144</v>
      </c>
      <c r="D856" t="s">
        <v>320</v>
      </c>
      <c r="E856">
        <v>321</v>
      </c>
      <c r="F856">
        <v>1050</v>
      </c>
    </row>
    <row r="857" spans="1:6" x14ac:dyDescent="0.35">
      <c r="A857" t="s">
        <v>127</v>
      </c>
      <c r="B857" t="s">
        <v>143</v>
      </c>
      <c r="C857" t="s">
        <v>79</v>
      </c>
      <c r="D857" t="s">
        <v>283</v>
      </c>
      <c r="E857">
        <v>2121</v>
      </c>
      <c r="F857">
        <v>3990</v>
      </c>
    </row>
    <row r="858" spans="1:6" x14ac:dyDescent="0.35">
      <c r="A858" t="s">
        <v>127</v>
      </c>
      <c r="B858" t="s">
        <v>143</v>
      </c>
      <c r="C858" t="s">
        <v>79</v>
      </c>
      <c r="D858" t="s">
        <v>285</v>
      </c>
      <c r="E858">
        <v>9</v>
      </c>
      <c r="F858">
        <v>50</v>
      </c>
    </row>
    <row r="859" spans="1:6" x14ac:dyDescent="0.35">
      <c r="A859" t="s">
        <v>127</v>
      </c>
      <c r="B859" t="s">
        <v>143</v>
      </c>
      <c r="C859" t="s">
        <v>79</v>
      </c>
      <c r="D859" t="s">
        <v>287</v>
      </c>
      <c r="E859">
        <v>420</v>
      </c>
      <c r="F859">
        <v>3310</v>
      </c>
    </row>
    <row r="860" spans="1:6" x14ac:dyDescent="0.35">
      <c r="A860" t="s">
        <v>127</v>
      </c>
      <c r="B860" t="s">
        <v>143</v>
      </c>
      <c r="C860" t="s">
        <v>79</v>
      </c>
      <c r="D860" t="s">
        <v>289</v>
      </c>
      <c r="E860">
        <v>36</v>
      </c>
      <c r="F860">
        <v>170</v>
      </c>
    </row>
    <row r="861" spans="1:6" x14ac:dyDescent="0.35">
      <c r="A861" t="s">
        <v>127</v>
      </c>
      <c r="B861" t="s">
        <v>143</v>
      </c>
      <c r="C861" t="s">
        <v>79</v>
      </c>
      <c r="D861" t="s">
        <v>291</v>
      </c>
      <c r="E861">
        <v>573</v>
      </c>
      <c r="F861">
        <v>1350</v>
      </c>
    </row>
    <row r="862" spans="1:6" x14ac:dyDescent="0.35">
      <c r="A862" t="s">
        <v>127</v>
      </c>
      <c r="B862" t="s">
        <v>143</v>
      </c>
      <c r="C862" t="s">
        <v>79</v>
      </c>
      <c r="D862" t="s">
        <v>293</v>
      </c>
      <c r="E862">
        <v>168</v>
      </c>
      <c r="F862">
        <v>630</v>
      </c>
    </row>
    <row r="863" spans="1:6" x14ac:dyDescent="0.35">
      <c r="A863" t="s">
        <v>127</v>
      </c>
      <c r="B863" t="s">
        <v>143</v>
      </c>
      <c r="C863" t="s">
        <v>79</v>
      </c>
      <c r="D863" t="s">
        <v>313</v>
      </c>
      <c r="E863">
        <v>309</v>
      </c>
      <c r="F863">
        <v>2370</v>
      </c>
    </row>
    <row r="864" spans="1:6" x14ac:dyDescent="0.35">
      <c r="A864" t="s">
        <v>127</v>
      </c>
      <c r="B864" t="s">
        <v>143</v>
      </c>
      <c r="C864" t="s">
        <v>79</v>
      </c>
      <c r="D864" t="s">
        <v>314</v>
      </c>
      <c r="E864">
        <v>312</v>
      </c>
      <c r="F864">
        <v>1750</v>
      </c>
    </row>
    <row r="865" spans="1:6" x14ac:dyDescent="0.35">
      <c r="A865" t="s">
        <v>127</v>
      </c>
      <c r="B865" t="s">
        <v>143</v>
      </c>
      <c r="C865" t="s">
        <v>79</v>
      </c>
      <c r="D865" t="s">
        <v>297</v>
      </c>
      <c r="E865">
        <v>219</v>
      </c>
      <c r="F865">
        <v>870</v>
      </c>
    </row>
    <row r="866" spans="1:6" x14ac:dyDescent="0.35">
      <c r="A866" t="s">
        <v>127</v>
      </c>
      <c r="B866" t="s">
        <v>143</v>
      </c>
      <c r="C866" t="s">
        <v>79</v>
      </c>
      <c r="D866" t="s">
        <v>315</v>
      </c>
      <c r="E866">
        <v>24</v>
      </c>
      <c r="F866">
        <v>170</v>
      </c>
    </row>
    <row r="867" spans="1:6" x14ac:dyDescent="0.35">
      <c r="A867" t="s">
        <v>127</v>
      </c>
      <c r="B867" t="s">
        <v>143</v>
      </c>
      <c r="C867" t="s">
        <v>79</v>
      </c>
      <c r="D867" t="s">
        <v>301</v>
      </c>
      <c r="E867">
        <v>270</v>
      </c>
      <c r="F867">
        <v>200</v>
      </c>
    </row>
    <row r="868" spans="1:6" x14ac:dyDescent="0.35">
      <c r="A868" t="s">
        <v>127</v>
      </c>
      <c r="B868" t="s">
        <v>143</v>
      </c>
      <c r="C868" t="s">
        <v>79</v>
      </c>
      <c r="D868" t="s">
        <v>303</v>
      </c>
      <c r="E868">
        <v>1320</v>
      </c>
      <c r="F868">
        <v>350</v>
      </c>
    </row>
    <row r="869" spans="1:6" x14ac:dyDescent="0.35">
      <c r="A869" t="s">
        <v>127</v>
      </c>
      <c r="B869" t="s">
        <v>143</v>
      </c>
      <c r="C869" t="s">
        <v>79</v>
      </c>
      <c r="D869" t="s">
        <v>316</v>
      </c>
      <c r="E869">
        <v>381</v>
      </c>
      <c r="F869">
        <v>670</v>
      </c>
    </row>
    <row r="870" spans="1:6" x14ac:dyDescent="0.35">
      <c r="A870" t="s">
        <v>127</v>
      </c>
      <c r="B870" t="s">
        <v>143</v>
      </c>
      <c r="C870" t="s">
        <v>79</v>
      </c>
      <c r="D870" t="s">
        <v>317</v>
      </c>
      <c r="E870">
        <v>162</v>
      </c>
      <c r="F870">
        <v>920</v>
      </c>
    </row>
    <row r="871" spans="1:6" x14ac:dyDescent="0.35">
      <c r="A871" t="s">
        <v>127</v>
      </c>
      <c r="B871" t="s">
        <v>143</v>
      </c>
      <c r="C871" t="s">
        <v>79</v>
      </c>
      <c r="D871" t="s">
        <v>307</v>
      </c>
      <c r="E871">
        <v>42</v>
      </c>
      <c r="F871">
        <v>1200</v>
      </c>
    </row>
    <row r="872" spans="1:6" x14ac:dyDescent="0.35">
      <c r="A872" t="s">
        <v>127</v>
      </c>
      <c r="B872" t="s">
        <v>143</v>
      </c>
      <c r="C872" t="s">
        <v>79</v>
      </c>
      <c r="D872" t="s">
        <v>308</v>
      </c>
      <c r="E872">
        <v>105</v>
      </c>
      <c r="F872">
        <v>1170</v>
      </c>
    </row>
    <row r="873" spans="1:6" x14ac:dyDescent="0.35">
      <c r="A873" t="s">
        <v>127</v>
      </c>
      <c r="B873" t="s">
        <v>143</v>
      </c>
      <c r="C873" t="s">
        <v>79</v>
      </c>
      <c r="D873" t="s">
        <v>318</v>
      </c>
      <c r="E873">
        <v>168</v>
      </c>
      <c r="F873">
        <v>2040</v>
      </c>
    </row>
    <row r="874" spans="1:6" x14ac:dyDescent="0.35">
      <c r="A874" t="s">
        <v>127</v>
      </c>
      <c r="B874" t="s">
        <v>143</v>
      </c>
      <c r="C874" t="s">
        <v>79</v>
      </c>
      <c r="D874" t="s">
        <v>319</v>
      </c>
      <c r="E874">
        <v>93</v>
      </c>
      <c r="F874">
        <v>280</v>
      </c>
    </row>
    <row r="875" spans="1:6" x14ac:dyDescent="0.35">
      <c r="A875" t="s">
        <v>127</v>
      </c>
      <c r="B875" t="s">
        <v>143</v>
      </c>
      <c r="C875" t="s">
        <v>79</v>
      </c>
      <c r="D875" t="s">
        <v>320</v>
      </c>
      <c r="E875">
        <v>243</v>
      </c>
      <c r="F875">
        <v>670</v>
      </c>
    </row>
    <row r="876" spans="1:6" x14ac:dyDescent="0.35">
      <c r="A876" t="s">
        <v>123</v>
      </c>
      <c r="B876" t="s">
        <v>140</v>
      </c>
      <c r="C876" t="s">
        <v>80</v>
      </c>
      <c r="D876" t="s">
        <v>283</v>
      </c>
      <c r="E876">
        <v>204</v>
      </c>
      <c r="F876">
        <v>160</v>
      </c>
    </row>
    <row r="877" spans="1:6" x14ac:dyDescent="0.35">
      <c r="A877" t="s">
        <v>123</v>
      </c>
      <c r="B877" t="s">
        <v>140</v>
      </c>
      <c r="C877" t="s">
        <v>80</v>
      </c>
      <c r="D877" t="s">
        <v>285</v>
      </c>
    </row>
    <row r="878" spans="1:6" x14ac:dyDescent="0.35">
      <c r="A878" t="s">
        <v>123</v>
      </c>
      <c r="B878" t="s">
        <v>140</v>
      </c>
      <c r="C878" t="s">
        <v>80</v>
      </c>
      <c r="D878" t="s">
        <v>287</v>
      </c>
      <c r="E878">
        <v>21</v>
      </c>
      <c r="F878">
        <v>90</v>
      </c>
    </row>
    <row r="879" spans="1:6" x14ac:dyDescent="0.35">
      <c r="A879" t="s">
        <v>123</v>
      </c>
      <c r="B879" t="s">
        <v>140</v>
      </c>
      <c r="C879" t="s">
        <v>80</v>
      </c>
      <c r="D879" t="s">
        <v>289</v>
      </c>
      <c r="E879">
        <v>3</v>
      </c>
    </row>
    <row r="880" spans="1:6" x14ac:dyDescent="0.35">
      <c r="A880" t="s">
        <v>123</v>
      </c>
      <c r="B880" t="s">
        <v>140</v>
      </c>
      <c r="C880" t="s">
        <v>80</v>
      </c>
      <c r="D880" t="s">
        <v>291</v>
      </c>
      <c r="E880">
        <v>78</v>
      </c>
      <c r="F880">
        <v>80</v>
      </c>
    </row>
    <row r="881" spans="1:6" x14ac:dyDescent="0.35">
      <c r="A881" t="s">
        <v>123</v>
      </c>
      <c r="B881" t="s">
        <v>140</v>
      </c>
      <c r="C881" t="s">
        <v>80</v>
      </c>
      <c r="D881" t="s">
        <v>293</v>
      </c>
      <c r="E881">
        <v>9</v>
      </c>
      <c r="F881">
        <v>25</v>
      </c>
    </row>
    <row r="882" spans="1:6" x14ac:dyDescent="0.35">
      <c r="A882" t="s">
        <v>123</v>
      </c>
      <c r="B882" t="s">
        <v>140</v>
      </c>
      <c r="C882" t="s">
        <v>80</v>
      </c>
      <c r="D882" t="s">
        <v>313</v>
      </c>
      <c r="E882">
        <v>42</v>
      </c>
      <c r="F882">
        <v>220</v>
      </c>
    </row>
    <row r="883" spans="1:6" x14ac:dyDescent="0.35">
      <c r="A883" t="s">
        <v>123</v>
      </c>
      <c r="B883" t="s">
        <v>140</v>
      </c>
      <c r="C883" t="s">
        <v>80</v>
      </c>
      <c r="D883" t="s">
        <v>314</v>
      </c>
      <c r="E883">
        <v>102</v>
      </c>
      <c r="F883">
        <v>400</v>
      </c>
    </row>
    <row r="884" spans="1:6" x14ac:dyDescent="0.35">
      <c r="A884" t="s">
        <v>123</v>
      </c>
      <c r="B884" t="s">
        <v>140</v>
      </c>
      <c r="C884" t="s">
        <v>80</v>
      </c>
      <c r="D884" t="s">
        <v>297</v>
      </c>
      <c r="E884">
        <v>15</v>
      </c>
      <c r="F884">
        <v>150</v>
      </c>
    </row>
    <row r="885" spans="1:6" x14ac:dyDescent="0.35">
      <c r="A885" t="s">
        <v>123</v>
      </c>
      <c r="B885" t="s">
        <v>140</v>
      </c>
      <c r="C885" t="s">
        <v>80</v>
      </c>
      <c r="D885" t="s">
        <v>315</v>
      </c>
      <c r="E885">
        <v>3</v>
      </c>
      <c r="F885">
        <v>18</v>
      </c>
    </row>
    <row r="886" spans="1:6" x14ac:dyDescent="0.35">
      <c r="A886" t="s">
        <v>123</v>
      </c>
      <c r="B886" t="s">
        <v>140</v>
      </c>
      <c r="C886" t="s">
        <v>80</v>
      </c>
      <c r="D886" t="s">
        <v>301</v>
      </c>
      <c r="E886">
        <v>15</v>
      </c>
      <c r="F886">
        <v>12</v>
      </c>
    </row>
    <row r="887" spans="1:6" x14ac:dyDescent="0.35">
      <c r="A887" t="s">
        <v>123</v>
      </c>
      <c r="B887" t="s">
        <v>140</v>
      </c>
      <c r="C887" t="s">
        <v>80</v>
      </c>
      <c r="D887" t="s">
        <v>303</v>
      </c>
      <c r="E887">
        <v>120</v>
      </c>
      <c r="F887">
        <v>12</v>
      </c>
    </row>
    <row r="888" spans="1:6" x14ac:dyDescent="0.35">
      <c r="A888" t="s">
        <v>123</v>
      </c>
      <c r="B888" t="s">
        <v>140</v>
      </c>
      <c r="C888" t="s">
        <v>80</v>
      </c>
      <c r="D888" t="s">
        <v>316</v>
      </c>
      <c r="E888">
        <v>21</v>
      </c>
      <c r="F888">
        <v>12</v>
      </c>
    </row>
    <row r="889" spans="1:6" x14ac:dyDescent="0.35">
      <c r="A889" t="s">
        <v>123</v>
      </c>
      <c r="B889" t="s">
        <v>140</v>
      </c>
      <c r="C889" t="s">
        <v>80</v>
      </c>
      <c r="D889" t="s">
        <v>317</v>
      </c>
      <c r="E889">
        <v>21</v>
      </c>
      <c r="F889">
        <v>40</v>
      </c>
    </row>
    <row r="890" spans="1:6" x14ac:dyDescent="0.35">
      <c r="A890" t="s">
        <v>123</v>
      </c>
      <c r="B890" t="s">
        <v>140</v>
      </c>
      <c r="C890" t="s">
        <v>80</v>
      </c>
      <c r="D890" t="s">
        <v>307</v>
      </c>
      <c r="E890">
        <v>6</v>
      </c>
      <c r="F890">
        <v>35</v>
      </c>
    </row>
    <row r="891" spans="1:6" x14ac:dyDescent="0.35">
      <c r="A891" t="s">
        <v>123</v>
      </c>
      <c r="B891" t="s">
        <v>140</v>
      </c>
      <c r="C891" t="s">
        <v>80</v>
      </c>
      <c r="D891" t="s">
        <v>308</v>
      </c>
      <c r="E891">
        <v>12</v>
      </c>
      <c r="F891">
        <v>110</v>
      </c>
    </row>
    <row r="892" spans="1:6" x14ac:dyDescent="0.35">
      <c r="A892" t="s">
        <v>123</v>
      </c>
      <c r="B892" t="s">
        <v>140</v>
      </c>
      <c r="C892" t="s">
        <v>80</v>
      </c>
      <c r="D892" t="s">
        <v>318</v>
      </c>
      <c r="E892">
        <v>9</v>
      </c>
      <c r="F892">
        <v>80</v>
      </c>
    </row>
    <row r="893" spans="1:6" x14ac:dyDescent="0.35">
      <c r="A893" t="s">
        <v>123</v>
      </c>
      <c r="B893" t="s">
        <v>140</v>
      </c>
      <c r="C893" t="s">
        <v>80</v>
      </c>
      <c r="D893" t="s">
        <v>319</v>
      </c>
      <c r="E893">
        <v>21</v>
      </c>
      <c r="F893">
        <v>15</v>
      </c>
    </row>
    <row r="894" spans="1:6" x14ac:dyDescent="0.35">
      <c r="A894" t="s">
        <v>123</v>
      </c>
      <c r="B894" t="s">
        <v>140</v>
      </c>
      <c r="C894" t="s">
        <v>80</v>
      </c>
      <c r="D894" t="s">
        <v>320</v>
      </c>
      <c r="E894">
        <v>27</v>
      </c>
      <c r="F894">
        <v>40</v>
      </c>
    </row>
    <row r="895" spans="1:6" x14ac:dyDescent="0.35">
      <c r="A895" t="s">
        <v>136</v>
      </c>
      <c r="B895" t="s">
        <v>152</v>
      </c>
      <c r="C895" t="s">
        <v>81</v>
      </c>
      <c r="D895" t="s">
        <v>283</v>
      </c>
      <c r="E895">
        <v>333</v>
      </c>
      <c r="F895">
        <v>460</v>
      </c>
    </row>
    <row r="896" spans="1:6" x14ac:dyDescent="0.35">
      <c r="A896" t="s">
        <v>136</v>
      </c>
      <c r="B896" t="s">
        <v>152</v>
      </c>
      <c r="C896" t="s">
        <v>81</v>
      </c>
      <c r="D896" t="s">
        <v>285</v>
      </c>
      <c r="E896">
        <v>30</v>
      </c>
      <c r="F896">
        <v>720</v>
      </c>
    </row>
    <row r="897" spans="1:6" x14ac:dyDescent="0.35">
      <c r="A897" t="s">
        <v>136</v>
      </c>
      <c r="B897" t="s">
        <v>152</v>
      </c>
      <c r="C897" t="s">
        <v>81</v>
      </c>
      <c r="D897" t="s">
        <v>287</v>
      </c>
      <c r="E897">
        <v>45</v>
      </c>
      <c r="F897">
        <v>410</v>
      </c>
    </row>
    <row r="898" spans="1:6" x14ac:dyDescent="0.35">
      <c r="A898" t="s">
        <v>136</v>
      </c>
      <c r="B898" t="s">
        <v>152</v>
      </c>
      <c r="C898" t="s">
        <v>81</v>
      </c>
      <c r="D898" t="s">
        <v>289</v>
      </c>
      <c r="E898">
        <v>3</v>
      </c>
    </row>
    <row r="899" spans="1:6" x14ac:dyDescent="0.35">
      <c r="A899" t="s">
        <v>136</v>
      </c>
      <c r="B899" t="s">
        <v>152</v>
      </c>
      <c r="C899" t="s">
        <v>81</v>
      </c>
      <c r="D899" t="s">
        <v>291</v>
      </c>
      <c r="E899">
        <v>114</v>
      </c>
      <c r="F899">
        <v>390</v>
      </c>
    </row>
    <row r="900" spans="1:6" x14ac:dyDescent="0.35">
      <c r="A900" t="s">
        <v>136</v>
      </c>
      <c r="B900" t="s">
        <v>152</v>
      </c>
      <c r="C900" t="s">
        <v>81</v>
      </c>
      <c r="D900" t="s">
        <v>293</v>
      </c>
      <c r="E900">
        <v>24</v>
      </c>
      <c r="F900">
        <v>100</v>
      </c>
    </row>
    <row r="901" spans="1:6" x14ac:dyDescent="0.35">
      <c r="A901" t="s">
        <v>136</v>
      </c>
      <c r="B901" t="s">
        <v>152</v>
      </c>
      <c r="C901" t="s">
        <v>81</v>
      </c>
      <c r="D901" t="s">
        <v>313</v>
      </c>
      <c r="E901">
        <v>78</v>
      </c>
      <c r="F901">
        <v>400</v>
      </c>
    </row>
    <row r="902" spans="1:6" x14ac:dyDescent="0.35">
      <c r="A902" t="s">
        <v>136</v>
      </c>
      <c r="B902" t="s">
        <v>152</v>
      </c>
      <c r="C902" t="s">
        <v>81</v>
      </c>
      <c r="D902" t="s">
        <v>314</v>
      </c>
      <c r="E902">
        <v>99</v>
      </c>
      <c r="F902">
        <v>420</v>
      </c>
    </row>
    <row r="903" spans="1:6" x14ac:dyDescent="0.35">
      <c r="A903" t="s">
        <v>136</v>
      </c>
      <c r="B903" t="s">
        <v>152</v>
      </c>
      <c r="C903" t="s">
        <v>81</v>
      </c>
      <c r="D903" t="s">
        <v>297</v>
      </c>
      <c r="E903">
        <v>39</v>
      </c>
      <c r="F903">
        <v>190</v>
      </c>
    </row>
    <row r="904" spans="1:6" x14ac:dyDescent="0.35">
      <c r="A904" t="s">
        <v>136</v>
      </c>
      <c r="B904" t="s">
        <v>152</v>
      </c>
      <c r="C904" t="s">
        <v>81</v>
      </c>
      <c r="D904" t="s">
        <v>315</v>
      </c>
      <c r="E904">
        <v>9</v>
      </c>
      <c r="F904">
        <v>45</v>
      </c>
    </row>
    <row r="905" spans="1:6" x14ac:dyDescent="0.35">
      <c r="A905" t="s">
        <v>136</v>
      </c>
      <c r="B905" t="s">
        <v>152</v>
      </c>
      <c r="C905" t="s">
        <v>81</v>
      </c>
      <c r="D905" t="s">
        <v>301</v>
      </c>
      <c r="E905">
        <v>30</v>
      </c>
      <c r="F905">
        <v>25</v>
      </c>
    </row>
    <row r="906" spans="1:6" x14ac:dyDescent="0.35">
      <c r="A906" t="s">
        <v>136</v>
      </c>
      <c r="B906" t="s">
        <v>152</v>
      </c>
      <c r="C906" t="s">
        <v>81</v>
      </c>
      <c r="D906" t="s">
        <v>303</v>
      </c>
      <c r="E906">
        <v>135</v>
      </c>
      <c r="F906">
        <v>25</v>
      </c>
    </row>
    <row r="907" spans="1:6" x14ac:dyDescent="0.35">
      <c r="A907" t="s">
        <v>136</v>
      </c>
      <c r="B907" t="s">
        <v>152</v>
      </c>
      <c r="C907" t="s">
        <v>81</v>
      </c>
      <c r="D907" t="s">
        <v>316</v>
      </c>
      <c r="E907">
        <v>54</v>
      </c>
      <c r="F907">
        <v>160</v>
      </c>
    </row>
    <row r="908" spans="1:6" x14ac:dyDescent="0.35">
      <c r="A908" t="s">
        <v>136</v>
      </c>
      <c r="B908" t="s">
        <v>152</v>
      </c>
      <c r="C908" t="s">
        <v>81</v>
      </c>
      <c r="D908" t="s">
        <v>317</v>
      </c>
      <c r="E908">
        <v>18</v>
      </c>
      <c r="F908">
        <v>60</v>
      </c>
    </row>
    <row r="909" spans="1:6" x14ac:dyDescent="0.35">
      <c r="A909" t="s">
        <v>136</v>
      </c>
      <c r="B909" t="s">
        <v>152</v>
      </c>
      <c r="C909" t="s">
        <v>81</v>
      </c>
      <c r="D909" t="s">
        <v>307</v>
      </c>
      <c r="E909">
        <v>18</v>
      </c>
      <c r="F909">
        <v>75</v>
      </c>
    </row>
    <row r="910" spans="1:6" x14ac:dyDescent="0.35">
      <c r="A910" t="s">
        <v>136</v>
      </c>
      <c r="B910" t="s">
        <v>152</v>
      </c>
      <c r="C910" t="s">
        <v>81</v>
      </c>
      <c r="D910" t="s">
        <v>308</v>
      </c>
      <c r="E910">
        <v>27</v>
      </c>
      <c r="F910">
        <v>240</v>
      </c>
    </row>
    <row r="911" spans="1:6" x14ac:dyDescent="0.35">
      <c r="A911" t="s">
        <v>136</v>
      </c>
      <c r="B911" t="s">
        <v>152</v>
      </c>
      <c r="C911" t="s">
        <v>81</v>
      </c>
      <c r="D911" t="s">
        <v>318</v>
      </c>
      <c r="E911">
        <v>33</v>
      </c>
      <c r="F911">
        <v>370</v>
      </c>
    </row>
    <row r="912" spans="1:6" x14ac:dyDescent="0.35">
      <c r="A912" t="s">
        <v>136</v>
      </c>
      <c r="B912" t="s">
        <v>152</v>
      </c>
      <c r="C912" t="s">
        <v>81</v>
      </c>
      <c r="D912" t="s">
        <v>319</v>
      </c>
      <c r="E912">
        <v>27</v>
      </c>
      <c r="F912">
        <v>130</v>
      </c>
    </row>
    <row r="913" spans="1:6" x14ac:dyDescent="0.35">
      <c r="A913" t="s">
        <v>136</v>
      </c>
      <c r="B913" t="s">
        <v>152</v>
      </c>
      <c r="C913" t="s">
        <v>81</v>
      </c>
      <c r="D913" t="s">
        <v>320</v>
      </c>
      <c r="E913">
        <v>51</v>
      </c>
      <c r="F913">
        <v>70</v>
      </c>
    </row>
    <row r="914" spans="1:6" x14ac:dyDescent="0.35">
      <c r="A914" t="s">
        <v>136</v>
      </c>
      <c r="B914" t="s">
        <v>152</v>
      </c>
      <c r="C914" t="s">
        <v>82</v>
      </c>
      <c r="D914" t="s">
        <v>283</v>
      </c>
      <c r="E914">
        <v>291</v>
      </c>
      <c r="F914">
        <v>450</v>
      </c>
    </row>
    <row r="915" spans="1:6" x14ac:dyDescent="0.35">
      <c r="A915" t="s">
        <v>136</v>
      </c>
      <c r="B915" t="s">
        <v>152</v>
      </c>
      <c r="C915" t="s">
        <v>82</v>
      </c>
      <c r="D915" t="s">
        <v>285</v>
      </c>
      <c r="E915">
        <v>36</v>
      </c>
      <c r="F915">
        <v>80</v>
      </c>
    </row>
    <row r="916" spans="1:6" x14ac:dyDescent="0.35">
      <c r="A916" t="s">
        <v>136</v>
      </c>
      <c r="B916" t="s">
        <v>152</v>
      </c>
      <c r="C916" t="s">
        <v>82</v>
      </c>
      <c r="D916" t="s">
        <v>287</v>
      </c>
      <c r="E916">
        <v>66</v>
      </c>
      <c r="F916">
        <v>680</v>
      </c>
    </row>
    <row r="917" spans="1:6" x14ac:dyDescent="0.35">
      <c r="A917" t="s">
        <v>136</v>
      </c>
      <c r="B917" t="s">
        <v>152</v>
      </c>
      <c r="C917" t="s">
        <v>82</v>
      </c>
      <c r="D917" t="s">
        <v>289</v>
      </c>
      <c r="E917">
        <v>3</v>
      </c>
    </row>
    <row r="918" spans="1:6" x14ac:dyDescent="0.35">
      <c r="A918" t="s">
        <v>136</v>
      </c>
      <c r="B918" t="s">
        <v>152</v>
      </c>
      <c r="C918" t="s">
        <v>82</v>
      </c>
      <c r="D918" t="s">
        <v>291</v>
      </c>
      <c r="E918">
        <v>162</v>
      </c>
      <c r="F918">
        <v>770</v>
      </c>
    </row>
    <row r="919" spans="1:6" x14ac:dyDescent="0.35">
      <c r="A919" t="s">
        <v>136</v>
      </c>
      <c r="B919" t="s">
        <v>152</v>
      </c>
      <c r="C919" t="s">
        <v>82</v>
      </c>
      <c r="D919" t="s">
        <v>293</v>
      </c>
      <c r="E919">
        <v>48</v>
      </c>
      <c r="F919">
        <v>220</v>
      </c>
    </row>
    <row r="920" spans="1:6" x14ac:dyDescent="0.35">
      <c r="A920" t="s">
        <v>136</v>
      </c>
      <c r="B920" t="s">
        <v>152</v>
      </c>
      <c r="C920" t="s">
        <v>82</v>
      </c>
      <c r="D920" t="s">
        <v>313</v>
      </c>
      <c r="E920">
        <v>111</v>
      </c>
      <c r="F920">
        <v>820</v>
      </c>
    </row>
    <row r="921" spans="1:6" x14ac:dyDescent="0.35">
      <c r="A921" t="s">
        <v>136</v>
      </c>
      <c r="B921" t="s">
        <v>152</v>
      </c>
      <c r="C921" t="s">
        <v>82</v>
      </c>
      <c r="D921" t="s">
        <v>314</v>
      </c>
      <c r="E921">
        <v>84</v>
      </c>
      <c r="F921">
        <v>550</v>
      </c>
    </row>
    <row r="922" spans="1:6" x14ac:dyDescent="0.35">
      <c r="A922" t="s">
        <v>136</v>
      </c>
      <c r="B922" t="s">
        <v>152</v>
      </c>
      <c r="C922" t="s">
        <v>82</v>
      </c>
      <c r="D922" t="s">
        <v>297</v>
      </c>
      <c r="E922">
        <v>57</v>
      </c>
      <c r="F922">
        <v>360</v>
      </c>
    </row>
    <row r="923" spans="1:6" x14ac:dyDescent="0.35">
      <c r="A923" t="s">
        <v>136</v>
      </c>
      <c r="B923" t="s">
        <v>152</v>
      </c>
      <c r="C923" t="s">
        <v>82</v>
      </c>
      <c r="D923" t="s">
        <v>315</v>
      </c>
      <c r="E923">
        <v>9</v>
      </c>
      <c r="F923">
        <v>160</v>
      </c>
    </row>
    <row r="924" spans="1:6" x14ac:dyDescent="0.35">
      <c r="A924" t="s">
        <v>136</v>
      </c>
      <c r="B924" t="s">
        <v>152</v>
      </c>
      <c r="C924" t="s">
        <v>82</v>
      </c>
      <c r="D924" t="s">
        <v>301</v>
      </c>
      <c r="E924">
        <v>45</v>
      </c>
      <c r="F924">
        <v>80</v>
      </c>
    </row>
    <row r="925" spans="1:6" x14ac:dyDescent="0.35">
      <c r="A925" t="s">
        <v>136</v>
      </c>
      <c r="B925" t="s">
        <v>152</v>
      </c>
      <c r="C925" t="s">
        <v>82</v>
      </c>
      <c r="D925" t="s">
        <v>303</v>
      </c>
      <c r="E925">
        <v>183</v>
      </c>
      <c r="F925">
        <v>70</v>
      </c>
    </row>
    <row r="926" spans="1:6" x14ac:dyDescent="0.35">
      <c r="A926" t="s">
        <v>136</v>
      </c>
      <c r="B926" t="s">
        <v>152</v>
      </c>
      <c r="C926" t="s">
        <v>82</v>
      </c>
      <c r="D926" t="s">
        <v>316</v>
      </c>
      <c r="E926">
        <v>72</v>
      </c>
      <c r="F926">
        <v>180</v>
      </c>
    </row>
    <row r="927" spans="1:6" x14ac:dyDescent="0.35">
      <c r="A927" t="s">
        <v>136</v>
      </c>
      <c r="B927" t="s">
        <v>152</v>
      </c>
      <c r="C927" t="s">
        <v>82</v>
      </c>
      <c r="D927" t="s">
        <v>317</v>
      </c>
      <c r="E927">
        <v>30</v>
      </c>
      <c r="F927">
        <v>190</v>
      </c>
    </row>
    <row r="928" spans="1:6" x14ac:dyDescent="0.35">
      <c r="A928" t="s">
        <v>136</v>
      </c>
      <c r="B928" t="s">
        <v>152</v>
      </c>
      <c r="C928" t="s">
        <v>82</v>
      </c>
      <c r="D928" t="s">
        <v>307</v>
      </c>
      <c r="E928">
        <v>27</v>
      </c>
      <c r="F928">
        <v>330</v>
      </c>
    </row>
    <row r="929" spans="1:6" x14ac:dyDescent="0.35">
      <c r="A929" t="s">
        <v>136</v>
      </c>
      <c r="B929" t="s">
        <v>152</v>
      </c>
      <c r="C929" t="s">
        <v>82</v>
      </c>
      <c r="D929" t="s">
        <v>308</v>
      </c>
      <c r="E929">
        <v>42</v>
      </c>
      <c r="F929">
        <v>510</v>
      </c>
    </row>
    <row r="930" spans="1:6" x14ac:dyDescent="0.35">
      <c r="A930" t="s">
        <v>136</v>
      </c>
      <c r="B930" t="s">
        <v>152</v>
      </c>
      <c r="C930" t="s">
        <v>82</v>
      </c>
      <c r="D930" t="s">
        <v>318</v>
      </c>
      <c r="E930">
        <v>60</v>
      </c>
      <c r="F930">
        <v>1080</v>
      </c>
    </row>
    <row r="931" spans="1:6" x14ac:dyDescent="0.35">
      <c r="A931" t="s">
        <v>136</v>
      </c>
      <c r="B931" t="s">
        <v>152</v>
      </c>
      <c r="C931" t="s">
        <v>82</v>
      </c>
      <c r="D931" t="s">
        <v>319</v>
      </c>
      <c r="E931">
        <v>21</v>
      </c>
      <c r="F931">
        <v>80</v>
      </c>
    </row>
    <row r="932" spans="1:6" x14ac:dyDescent="0.35">
      <c r="A932" t="s">
        <v>136</v>
      </c>
      <c r="B932" t="s">
        <v>152</v>
      </c>
      <c r="C932" t="s">
        <v>82</v>
      </c>
      <c r="D932" t="s">
        <v>320</v>
      </c>
      <c r="E932">
        <v>90</v>
      </c>
      <c r="F932">
        <v>190</v>
      </c>
    </row>
    <row r="933" spans="1:6" x14ac:dyDescent="0.35">
      <c r="A933" t="s">
        <v>136</v>
      </c>
      <c r="B933" t="s">
        <v>152</v>
      </c>
      <c r="C933" t="s">
        <v>83</v>
      </c>
      <c r="D933" t="s">
        <v>283</v>
      </c>
      <c r="E933">
        <v>369</v>
      </c>
      <c r="F933">
        <v>400</v>
      </c>
    </row>
    <row r="934" spans="1:6" x14ac:dyDescent="0.35">
      <c r="A934" t="s">
        <v>136</v>
      </c>
      <c r="B934" t="s">
        <v>152</v>
      </c>
      <c r="C934" t="s">
        <v>83</v>
      </c>
      <c r="D934" t="s">
        <v>285</v>
      </c>
      <c r="E934">
        <v>24</v>
      </c>
      <c r="F934">
        <v>65</v>
      </c>
    </row>
    <row r="935" spans="1:6" x14ac:dyDescent="0.35">
      <c r="A935" t="s">
        <v>136</v>
      </c>
      <c r="B935" t="s">
        <v>152</v>
      </c>
      <c r="C935" t="s">
        <v>83</v>
      </c>
      <c r="D935" t="s">
        <v>287</v>
      </c>
      <c r="E935">
        <v>66</v>
      </c>
      <c r="F935">
        <v>630</v>
      </c>
    </row>
    <row r="936" spans="1:6" x14ac:dyDescent="0.35">
      <c r="A936" t="s">
        <v>136</v>
      </c>
      <c r="B936" t="s">
        <v>152</v>
      </c>
      <c r="C936" t="s">
        <v>83</v>
      </c>
      <c r="D936" t="s">
        <v>289</v>
      </c>
      <c r="E936">
        <v>12</v>
      </c>
    </row>
    <row r="937" spans="1:6" x14ac:dyDescent="0.35">
      <c r="A937" t="s">
        <v>136</v>
      </c>
      <c r="B937" t="s">
        <v>152</v>
      </c>
      <c r="C937" t="s">
        <v>83</v>
      </c>
      <c r="D937" t="s">
        <v>291</v>
      </c>
      <c r="E937">
        <v>117</v>
      </c>
      <c r="F937">
        <v>350</v>
      </c>
    </row>
    <row r="938" spans="1:6" x14ac:dyDescent="0.35">
      <c r="A938" t="s">
        <v>136</v>
      </c>
      <c r="B938" t="s">
        <v>152</v>
      </c>
      <c r="C938" t="s">
        <v>83</v>
      </c>
      <c r="D938" t="s">
        <v>293</v>
      </c>
      <c r="E938">
        <v>21</v>
      </c>
      <c r="F938">
        <v>50</v>
      </c>
    </row>
    <row r="939" spans="1:6" x14ac:dyDescent="0.35">
      <c r="A939" t="s">
        <v>136</v>
      </c>
      <c r="B939" t="s">
        <v>152</v>
      </c>
      <c r="C939" t="s">
        <v>83</v>
      </c>
      <c r="D939" t="s">
        <v>313</v>
      </c>
      <c r="E939">
        <v>69</v>
      </c>
      <c r="F939">
        <v>380</v>
      </c>
    </row>
    <row r="940" spans="1:6" x14ac:dyDescent="0.35">
      <c r="A940" t="s">
        <v>136</v>
      </c>
      <c r="B940" t="s">
        <v>152</v>
      </c>
      <c r="C940" t="s">
        <v>83</v>
      </c>
      <c r="D940" t="s">
        <v>314</v>
      </c>
      <c r="E940">
        <v>132</v>
      </c>
      <c r="F940">
        <v>960</v>
      </c>
    </row>
    <row r="941" spans="1:6" x14ac:dyDescent="0.35">
      <c r="A941" t="s">
        <v>136</v>
      </c>
      <c r="B941" t="s">
        <v>152</v>
      </c>
      <c r="C941" t="s">
        <v>83</v>
      </c>
      <c r="D941" t="s">
        <v>297</v>
      </c>
      <c r="E941">
        <v>39</v>
      </c>
      <c r="F941">
        <v>130</v>
      </c>
    </row>
    <row r="942" spans="1:6" x14ac:dyDescent="0.35">
      <c r="A942" t="s">
        <v>136</v>
      </c>
      <c r="B942" t="s">
        <v>152</v>
      </c>
      <c r="C942" t="s">
        <v>83</v>
      </c>
      <c r="D942" t="s">
        <v>315</v>
      </c>
    </row>
    <row r="943" spans="1:6" x14ac:dyDescent="0.35">
      <c r="A943" t="s">
        <v>136</v>
      </c>
      <c r="B943" t="s">
        <v>152</v>
      </c>
      <c r="C943" t="s">
        <v>83</v>
      </c>
      <c r="D943" t="s">
        <v>301</v>
      </c>
      <c r="E943">
        <v>36</v>
      </c>
      <c r="F943">
        <v>20</v>
      </c>
    </row>
    <row r="944" spans="1:6" x14ac:dyDescent="0.35">
      <c r="A944" t="s">
        <v>136</v>
      </c>
      <c r="B944" t="s">
        <v>152</v>
      </c>
      <c r="C944" t="s">
        <v>83</v>
      </c>
      <c r="D944" t="s">
        <v>303</v>
      </c>
      <c r="E944">
        <v>147</v>
      </c>
      <c r="F944">
        <v>60</v>
      </c>
    </row>
    <row r="945" spans="1:6" x14ac:dyDescent="0.35">
      <c r="A945" t="s">
        <v>136</v>
      </c>
      <c r="B945" t="s">
        <v>152</v>
      </c>
      <c r="C945" t="s">
        <v>83</v>
      </c>
      <c r="D945" t="s">
        <v>316</v>
      </c>
      <c r="E945">
        <v>42</v>
      </c>
      <c r="F945">
        <v>60</v>
      </c>
    </row>
    <row r="946" spans="1:6" x14ac:dyDescent="0.35">
      <c r="A946" t="s">
        <v>136</v>
      </c>
      <c r="B946" t="s">
        <v>152</v>
      </c>
      <c r="C946" t="s">
        <v>83</v>
      </c>
      <c r="D946" t="s">
        <v>317</v>
      </c>
      <c r="E946">
        <v>24</v>
      </c>
      <c r="F946">
        <v>95</v>
      </c>
    </row>
    <row r="947" spans="1:6" x14ac:dyDescent="0.35">
      <c r="A947" t="s">
        <v>136</v>
      </c>
      <c r="B947" t="s">
        <v>152</v>
      </c>
      <c r="C947" t="s">
        <v>83</v>
      </c>
      <c r="D947" t="s">
        <v>307</v>
      </c>
      <c r="E947">
        <v>15</v>
      </c>
      <c r="F947">
        <v>70</v>
      </c>
    </row>
    <row r="948" spans="1:6" x14ac:dyDescent="0.35">
      <c r="A948" t="s">
        <v>136</v>
      </c>
      <c r="B948" t="s">
        <v>152</v>
      </c>
      <c r="C948" t="s">
        <v>83</v>
      </c>
      <c r="D948" t="s">
        <v>308</v>
      </c>
      <c r="E948">
        <v>24</v>
      </c>
      <c r="F948">
        <v>270</v>
      </c>
    </row>
    <row r="949" spans="1:6" x14ac:dyDescent="0.35">
      <c r="A949" t="s">
        <v>136</v>
      </c>
      <c r="B949" t="s">
        <v>152</v>
      </c>
      <c r="C949" t="s">
        <v>83</v>
      </c>
      <c r="D949" t="s">
        <v>318</v>
      </c>
      <c r="E949">
        <v>27</v>
      </c>
      <c r="F949">
        <v>170</v>
      </c>
    </row>
    <row r="950" spans="1:6" x14ac:dyDescent="0.35">
      <c r="A950" t="s">
        <v>136</v>
      </c>
      <c r="B950" t="s">
        <v>152</v>
      </c>
      <c r="C950" t="s">
        <v>83</v>
      </c>
      <c r="D950" t="s">
        <v>319</v>
      </c>
      <c r="E950">
        <v>30</v>
      </c>
      <c r="F950">
        <v>190</v>
      </c>
    </row>
    <row r="951" spans="1:6" x14ac:dyDescent="0.35">
      <c r="A951" t="s">
        <v>136</v>
      </c>
      <c r="B951" t="s">
        <v>152</v>
      </c>
      <c r="C951" t="s">
        <v>83</v>
      </c>
      <c r="D951" t="s">
        <v>320</v>
      </c>
      <c r="E951">
        <v>51</v>
      </c>
      <c r="F951">
        <v>95</v>
      </c>
    </row>
    <row r="952" spans="1:6" x14ac:dyDescent="0.35">
      <c r="A952" t="s">
        <v>123</v>
      </c>
      <c r="B952" t="s">
        <v>140</v>
      </c>
      <c r="C952" t="s">
        <v>84</v>
      </c>
      <c r="D952" t="s">
        <v>283</v>
      </c>
      <c r="E952">
        <v>1173</v>
      </c>
      <c r="F952">
        <v>1630</v>
      </c>
    </row>
    <row r="953" spans="1:6" x14ac:dyDescent="0.35">
      <c r="A953" t="s">
        <v>123</v>
      </c>
      <c r="B953" t="s">
        <v>140</v>
      </c>
      <c r="C953" t="s">
        <v>84</v>
      </c>
      <c r="D953" t="s">
        <v>285</v>
      </c>
      <c r="E953">
        <v>6</v>
      </c>
    </row>
    <row r="954" spans="1:6" x14ac:dyDescent="0.35">
      <c r="A954" t="s">
        <v>123</v>
      </c>
      <c r="B954" t="s">
        <v>140</v>
      </c>
      <c r="C954" t="s">
        <v>84</v>
      </c>
      <c r="D954" t="s">
        <v>287</v>
      </c>
      <c r="E954">
        <v>69</v>
      </c>
      <c r="F954">
        <v>320</v>
      </c>
    </row>
    <row r="955" spans="1:6" x14ac:dyDescent="0.35">
      <c r="A955" t="s">
        <v>123</v>
      </c>
      <c r="B955" t="s">
        <v>140</v>
      </c>
      <c r="C955" t="s">
        <v>84</v>
      </c>
      <c r="D955" t="s">
        <v>289</v>
      </c>
      <c r="E955">
        <v>12</v>
      </c>
      <c r="F955">
        <v>95</v>
      </c>
    </row>
    <row r="956" spans="1:6" x14ac:dyDescent="0.35">
      <c r="A956" t="s">
        <v>123</v>
      </c>
      <c r="B956" t="s">
        <v>140</v>
      </c>
      <c r="C956" t="s">
        <v>84</v>
      </c>
      <c r="D956" t="s">
        <v>291</v>
      </c>
      <c r="E956">
        <v>180</v>
      </c>
      <c r="F956">
        <v>330</v>
      </c>
    </row>
    <row r="957" spans="1:6" x14ac:dyDescent="0.35">
      <c r="A957" t="s">
        <v>123</v>
      </c>
      <c r="B957" t="s">
        <v>140</v>
      </c>
      <c r="C957" t="s">
        <v>84</v>
      </c>
      <c r="D957" t="s">
        <v>293</v>
      </c>
      <c r="E957">
        <v>51</v>
      </c>
      <c r="F957">
        <v>130</v>
      </c>
    </row>
    <row r="958" spans="1:6" x14ac:dyDescent="0.35">
      <c r="A958" t="s">
        <v>123</v>
      </c>
      <c r="B958" t="s">
        <v>140</v>
      </c>
      <c r="C958" t="s">
        <v>84</v>
      </c>
      <c r="D958" t="s">
        <v>313</v>
      </c>
      <c r="E958">
        <v>75</v>
      </c>
      <c r="F958">
        <v>240</v>
      </c>
    </row>
    <row r="959" spans="1:6" x14ac:dyDescent="0.35">
      <c r="A959" t="s">
        <v>123</v>
      </c>
      <c r="B959" t="s">
        <v>140</v>
      </c>
      <c r="C959" t="s">
        <v>84</v>
      </c>
      <c r="D959" t="s">
        <v>314</v>
      </c>
      <c r="E959">
        <v>120</v>
      </c>
      <c r="F959">
        <v>560</v>
      </c>
    </row>
    <row r="960" spans="1:6" x14ac:dyDescent="0.35">
      <c r="A960" t="s">
        <v>123</v>
      </c>
      <c r="B960" t="s">
        <v>140</v>
      </c>
      <c r="C960" t="s">
        <v>84</v>
      </c>
      <c r="D960" t="s">
        <v>297</v>
      </c>
      <c r="E960">
        <v>33</v>
      </c>
      <c r="F960">
        <v>130</v>
      </c>
    </row>
    <row r="961" spans="1:6" x14ac:dyDescent="0.35">
      <c r="A961" t="s">
        <v>123</v>
      </c>
      <c r="B961" t="s">
        <v>140</v>
      </c>
      <c r="C961" t="s">
        <v>84</v>
      </c>
      <c r="D961" t="s">
        <v>315</v>
      </c>
      <c r="E961">
        <v>9</v>
      </c>
      <c r="F961">
        <v>20</v>
      </c>
    </row>
    <row r="962" spans="1:6" x14ac:dyDescent="0.35">
      <c r="A962" t="s">
        <v>123</v>
      </c>
      <c r="B962" t="s">
        <v>140</v>
      </c>
      <c r="C962" t="s">
        <v>84</v>
      </c>
      <c r="D962" t="s">
        <v>301</v>
      </c>
      <c r="E962">
        <v>69</v>
      </c>
      <c r="F962">
        <v>9</v>
      </c>
    </row>
    <row r="963" spans="1:6" x14ac:dyDescent="0.35">
      <c r="A963" t="s">
        <v>123</v>
      </c>
      <c r="B963" t="s">
        <v>140</v>
      </c>
      <c r="C963" t="s">
        <v>84</v>
      </c>
      <c r="D963" t="s">
        <v>303</v>
      </c>
      <c r="E963">
        <v>513</v>
      </c>
      <c r="F963">
        <v>100</v>
      </c>
    </row>
    <row r="964" spans="1:6" x14ac:dyDescent="0.35">
      <c r="A964" t="s">
        <v>123</v>
      </c>
      <c r="B964" t="s">
        <v>140</v>
      </c>
      <c r="C964" t="s">
        <v>84</v>
      </c>
      <c r="D964" t="s">
        <v>316</v>
      </c>
      <c r="E964">
        <v>87</v>
      </c>
      <c r="F964">
        <v>140</v>
      </c>
    </row>
    <row r="965" spans="1:6" x14ac:dyDescent="0.35">
      <c r="A965" t="s">
        <v>123</v>
      </c>
      <c r="B965" t="s">
        <v>140</v>
      </c>
      <c r="C965" t="s">
        <v>84</v>
      </c>
      <c r="D965" t="s">
        <v>317</v>
      </c>
      <c r="E965">
        <v>48</v>
      </c>
      <c r="F965">
        <v>25</v>
      </c>
    </row>
    <row r="966" spans="1:6" x14ac:dyDescent="0.35">
      <c r="A966" t="s">
        <v>123</v>
      </c>
      <c r="B966" t="s">
        <v>140</v>
      </c>
      <c r="C966" t="s">
        <v>84</v>
      </c>
      <c r="D966" t="s">
        <v>307</v>
      </c>
      <c r="E966">
        <v>24</v>
      </c>
      <c r="F966">
        <v>75</v>
      </c>
    </row>
    <row r="967" spans="1:6" x14ac:dyDescent="0.35">
      <c r="A967" t="s">
        <v>123</v>
      </c>
      <c r="B967" t="s">
        <v>140</v>
      </c>
      <c r="C967" t="s">
        <v>84</v>
      </c>
      <c r="D967" t="s">
        <v>308</v>
      </c>
      <c r="E967">
        <v>36</v>
      </c>
      <c r="F967">
        <v>300</v>
      </c>
    </row>
    <row r="968" spans="1:6" x14ac:dyDescent="0.35">
      <c r="A968" t="s">
        <v>123</v>
      </c>
      <c r="B968" t="s">
        <v>140</v>
      </c>
      <c r="C968" t="s">
        <v>84</v>
      </c>
      <c r="D968" t="s">
        <v>318</v>
      </c>
      <c r="E968">
        <v>30</v>
      </c>
      <c r="F968">
        <v>200</v>
      </c>
    </row>
    <row r="969" spans="1:6" x14ac:dyDescent="0.35">
      <c r="A969" t="s">
        <v>123</v>
      </c>
      <c r="B969" t="s">
        <v>140</v>
      </c>
      <c r="C969" t="s">
        <v>84</v>
      </c>
      <c r="D969" t="s">
        <v>319</v>
      </c>
      <c r="E969">
        <v>51</v>
      </c>
      <c r="F969">
        <v>130</v>
      </c>
    </row>
    <row r="970" spans="1:6" x14ac:dyDescent="0.35">
      <c r="A970" t="s">
        <v>123</v>
      </c>
      <c r="B970" t="s">
        <v>140</v>
      </c>
      <c r="C970" t="s">
        <v>84</v>
      </c>
      <c r="D970" t="s">
        <v>320</v>
      </c>
      <c r="E970">
        <v>63</v>
      </c>
      <c r="F970">
        <v>95</v>
      </c>
    </row>
    <row r="971" spans="1:6" x14ac:dyDescent="0.35">
      <c r="A971" t="s">
        <v>123</v>
      </c>
      <c r="B971" t="s">
        <v>140</v>
      </c>
      <c r="C971" t="s">
        <v>85</v>
      </c>
      <c r="D971" t="s">
        <v>283</v>
      </c>
      <c r="E971">
        <v>1731</v>
      </c>
      <c r="F971">
        <v>1090</v>
      </c>
    </row>
    <row r="972" spans="1:6" x14ac:dyDescent="0.35">
      <c r="A972" t="s">
        <v>123</v>
      </c>
      <c r="B972" t="s">
        <v>140</v>
      </c>
      <c r="C972" t="s">
        <v>85</v>
      </c>
      <c r="D972" t="s">
        <v>285</v>
      </c>
      <c r="E972">
        <v>9</v>
      </c>
    </row>
    <row r="973" spans="1:6" x14ac:dyDescent="0.35">
      <c r="A973" t="s">
        <v>123</v>
      </c>
      <c r="B973" t="s">
        <v>140</v>
      </c>
      <c r="C973" t="s">
        <v>85</v>
      </c>
      <c r="D973" t="s">
        <v>287</v>
      </c>
      <c r="E973">
        <v>264</v>
      </c>
      <c r="F973">
        <v>1610</v>
      </c>
    </row>
    <row r="974" spans="1:6" x14ac:dyDescent="0.35">
      <c r="A974" t="s">
        <v>123</v>
      </c>
      <c r="B974" t="s">
        <v>140</v>
      </c>
      <c r="C974" t="s">
        <v>85</v>
      </c>
      <c r="D974" t="s">
        <v>289</v>
      </c>
      <c r="E974">
        <v>33</v>
      </c>
      <c r="F974">
        <v>230</v>
      </c>
    </row>
    <row r="975" spans="1:6" x14ac:dyDescent="0.35">
      <c r="A975" t="s">
        <v>123</v>
      </c>
      <c r="B975" t="s">
        <v>140</v>
      </c>
      <c r="C975" t="s">
        <v>85</v>
      </c>
      <c r="D975" t="s">
        <v>291</v>
      </c>
      <c r="E975">
        <v>1035</v>
      </c>
      <c r="F975">
        <v>2500</v>
      </c>
    </row>
    <row r="976" spans="1:6" x14ac:dyDescent="0.35">
      <c r="A976" t="s">
        <v>123</v>
      </c>
      <c r="B976" t="s">
        <v>140</v>
      </c>
      <c r="C976" t="s">
        <v>85</v>
      </c>
      <c r="D976" t="s">
        <v>293</v>
      </c>
      <c r="E976">
        <v>183</v>
      </c>
      <c r="F976">
        <v>400</v>
      </c>
    </row>
    <row r="977" spans="1:6" x14ac:dyDescent="0.35">
      <c r="A977" t="s">
        <v>123</v>
      </c>
      <c r="B977" t="s">
        <v>140</v>
      </c>
      <c r="C977" t="s">
        <v>85</v>
      </c>
      <c r="D977" t="s">
        <v>313</v>
      </c>
      <c r="E977">
        <v>306</v>
      </c>
      <c r="F977">
        <v>1830</v>
      </c>
    </row>
    <row r="978" spans="1:6" x14ac:dyDescent="0.35">
      <c r="A978" t="s">
        <v>123</v>
      </c>
      <c r="B978" t="s">
        <v>140</v>
      </c>
      <c r="C978" t="s">
        <v>85</v>
      </c>
      <c r="D978" t="s">
        <v>314</v>
      </c>
      <c r="E978">
        <v>132</v>
      </c>
      <c r="F978">
        <v>900</v>
      </c>
    </row>
    <row r="979" spans="1:6" x14ac:dyDescent="0.35">
      <c r="A979" t="s">
        <v>123</v>
      </c>
      <c r="B979" t="s">
        <v>140</v>
      </c>
      <c r="C979" t="s">
        <v>85</v>
      </c>
      <c r="D979" t="s">
        <v>297</v>
      </c>
      <c r="E979">
        <v>141</v>
      </c>
      <c r="F979">
        <v>330</v>
      </c>
    </row>
    <row r="980" spans="1:6" x14ac:dyDescent="0.35">
      <c r="A980" t="s">
        <v>123</v>
      </c>
      <c r="B980" t="s">
        <v>140</v>
      </c>
      <c r="C980" t="s">
        <v>85</v>
      </c>
      <c r="D980" t="s">
        <v>315</v>
      </c>
      <c r="E980">
        <v>18</v>
      </c>
      <c r="F980">
        <v>65</v>
      </c>
    </row>
    <row r="981" spans="1:6" x14ac:dyDescent="0.35">
      <c r="A981" t="s">
        <v>123</v>
      </c>
      <c r="B981" t="s">
        <v>140</v>
      </c>
      <c r="C981" t="s">
        <v>85</v>
      </c>
      <c r="D981" t="s">
        <v>301</v>
      </c>
      <c r="E981">
        <v>231</v>
      </c>
      <c r="F981">
        <v>120</v>
      </c>
    </row>
    <row r="982" spans="1:6" x14ac:dyDescent="0.35">
      <c r="A982" t="s">
        <v>123</v>
      </c>
      <c r="B982" t="s">
        <v>140</v>
      </c>
      <c r="C982" t="s">
        <v>85</v>
      </c>
      <c r="D982" t="s">
        <v>303</v>
      </c>
      <c r="E982">
        <v>1032</v>
      </c>
      <c r="F982">
        <v>250</v>
      </c>
    </row>
    <row r="983" spans="1:6" x14ac:dyDescent="0.35">
      <c r="A983" t="s">
        <v>123</v>
      </c>
      <c r="B983" t="s">
        <v>140</v>
      </c>
      <c r="C983" t="s">
        <v>85</v>
      </c>
      <c r="D983" t="s">
        <v>316</v>
      </c>
      <c r="E983">
        <v>387</v>
      </c>
      <c r="F983">
        <v>470</v>
      </c>
    </row>
    <row r="984" spans="1:6" x14ac:dyDescent="0.35">
      <c r="A984" t="s">
        <v>123</v>
      </c>
      <c r="B984" t="s">
        <v>140</v>
      </c>
      <c r="C984" t="s">
        <v>85</v>
      </c>
      <c r="D984" t="s">
        <v>317</v>
      </c>
      <c r="E984">
        <v>195</v>
      </c>
      <c r="F984">
        <v>340</v>
      </c>
    </row>
    <row r="985" spans="1:6" x14ac:dyDescent="0.35">
      <c r="A985" t="s">
        <v>123</v>
      </c>
      <c r="B985" t="s">
        <v>140</v>
      </c>
      <c r="C985" t="s">
        <v>85</v>
      </c>
      <c r="D985" t="s">
        <v>307</v>
      </c>
      <c r="E985">
        <v>27</v>
      </c>
      <c r="F985">
        <v>340</v>
      </c>
    </row>
    <row r="986" spans="1:6" x14ac:dyDescent="0.35">
      <c r="A986" t="s">
        <v>123</v>
      </c>
      <c r="B986" t="s">
        <v>140</v>
      </c>
      <c r="C986" t="s">
        <v>85</v>
      </c>
      <c r="D986" t="s">
        <v>308</v>
      </c>
      <c r="E986">
        <v>96</v>
      </c>
      <c r="F986">
        <v>1350</v>
      </c>
    </row>
    <row r="987" spans="1:6" x14ac:dyDescent="0.35">
      <c r="A987" t="s">
        <v>123</v>
      </c>
      <c r="B987" t="s">
        <v>140</v>
      </c>
      <c r="C987" t="s">
        <v>85</v>
      </c>
      <c r="D987" t="s">
        <v>318</v>
      </c>
      <c r="E987">
        <v>147</v>
      </c>
      <c r="F987">
        <v>990</v>
      </c>
    </row>
    <row r="988" spans="1:6" x14ac:dyDescent="0.35">
      <c r="A988" t="s">
        <v>123</v>
      </c>
      <c r="B988" t="s">
        <v>140</v>
      </c>
      <c r="C988" t="s">
        <v>85</v>
      </c>
      <c r="D988" t="s">
        <v>319</v>
      </c>
      <c r="E988">
        <v>108</v>
      </c>
      <c r="F988">
        <v>260</v>
      </c>
    </row>
    <row r="989" spans="1:6" x14ac:dyDescent="0.35">
      <c r="A989" t="s">
        <v>123</v>
      </c>
      <c r="B989" t="s">
        <v>140</v>
      </c>
      <c r="C989" t="s">
        <v>85</v>
      </c>
      <c r="D989" t="s">
        <v>320</v>
      </c>
      <c r="E989">
        <v>246</v>
      </c>
      <c r="F989">
        <v>560</v>
      </c>
    </row>
    <row r="990" spans="1:6" x14ac:dyDescent="0.35">
      <c r="A990" t="s">
        <v>123</v>
      </c>
      <c r="B990" t="s">
        <v>140</v>
      </c>
      <c r="C990" t="s">
        <v>163</v>
      </c>
      <c r="D990" t="s">
        <v>283</v>
      </c>
      <c r="E990">
        <v>1065</v>
      </c>
      <c r="F990">
        <v>1690</v>
      </c>
    </row>
    <row r="991" spans="1:6" x14ac:dyDescent="0.35">
      <c r="A991" t="s">
        <v>123</v>
      </c>
      <c r="B991" t="s">
        <v>140</v>
      </c>
      <c r="C991" t="s">
        <v>163</v>
      </c>
      <c r="D991" t="s">
        <v>285</v>
      </c>
      <c r="E991">
        <v>51</v>
      </c>
      <c r="F991">
        <v>280</v>
      </c>
    </row>
    <row r="992" spans="1:6" x14ac:dyDescent="0.35">
      <c r="A992" t="s">
        <v>123</v>
      </c>
      <c r="B992" t="s">
        <v>140</v>
      </c>
      <c r="C992" t="s">
        <v>163</v>
      </c>
      <c r="D992" t="s">
        <v>287</v>
      </c>
      <c r="E992">
        <v>2052</v>
      </c>
      <c r="F992">
        <v>22920</v>
      </c>
    </row>
    <row r="993" spans="1:6" x14ac:dyDescent="0.35">
      <c r="A993" t="s">
        <v>123</v>
      </c>
      <c r="B993" t="s">
        <v>140</v>
      </c>
      <c r="C993" t="s">
        <v>163</v>
      </c>
      <c r="D993" t="s">
        <v>289</v>
      </c>
      <c r="E993">
        <v>111</v>
      </c>
      <c r="F993">
        <v>1270</v>
      </c>
    </row>
    <row r="994" spans="1:6" x14ac:dyDescent="0.35">
      <c r="A994" t="s">
        <v>123</v>
      </c>
      <c r="B994" t="s">
        <v>140</v>
      </c>
      <c r="C994" t="s">
        <v>163</v>
      </c>
      <c r="D994" t="s">
        <v>291</v>
      </c>
      <c r="E994">
        <v>5601</v>
      </c>
      <c r="F994">
        <v>23710</v>
      </c>
    </row>
    <row r="995" spans="1:6" x14ac:dyDescent="0.35">
      <c r="A995" t="s">
        <v>123</v>
      </c>
      <c r="B995" t="s">
        <v>140</v>
      </c>
      <c r="C995" t="s">
        <v>163</v>
      </c>
      <c r="D995" t="s">
        <v>293</v>
      </c>
      <c r="E995">
        <v>2088</v>
      </c>
      <c r="F995">
        <v>11520</v>
      </c>
    </row>
    <row r="996" spans="1:6" x14ac:dyDescent="0.35">
      <c r="A996" t="s">
        <v>123</v>
      </c>
      <c r="B996" t="s">
        <v>140</v>
      </c>
      <c r="C996" t="s">
        <v>163</v>
      </c>
      <c r="D996" t="s">
        <v>313</v>
      </c>
      <c r="E996">
        <v>2985</v>
      </c>
      <c r="F996">
        <v>20700</v>
      </c>
    </row>
    <row r="997" spans="1:6" x14ac:dyDescent="0.35">
      <c r="A997" t="s">
        <v>123</v>
      </c>
      <c r="B997" t="s">
        <v>140</v>
      </c>
      <c r="C997" t="s">
        <v>163</v>
      </c>
      <c r="D997" t="s">
        <v>314</v>
      </c>
      <c r="E997">
        <v>1674</v>
      </c>
      <c r="F997">
        <v>12800</v>
      </c>
    </row>
    <row r="998" spans="1:6" x14ac:dyDescent="0.35">
      <c r="A998" t="s">
        <v>123</v>
      </c>
      <c r="B998" t="s">
        <v>140</v>
      </c>
      <c r="C998" t="s">
        <v>163</v>
      </c>
      <c r="D998" t="s">
        <v>297</v>
      </c>
      <c r="E998">
        <v>1425</v>
      </c>
      <c r="F998">
        <v>9970</v>
      </c>
    </row>
    <row r="999" spans="1:6" x14ac:dyDescent="0.35">
      <c r="A999" t="s">
        <v>123</v>
      </c>
      <c r="B999" t="s">
        <v>140</v>
      </c>
      <c r="C999" t="s">
        <v>163</v>
      </c>
      <c r="D999" t="s">
        <v>315</v>
      </c>
      <c r="E999">
        <v>282</v>
      </c>
      <c r="F999">
        <v>2920</v>
      </c>
    </row>
    <row r="1000" spans="1:6" x14ac:dyDescent="0.35">
      <c r="A1000" t="s">
        <v>123</v>
      </c>
      <c r="B1000" t="s">
        <v>140</v>
      </c>
      <c r="C1000" t="s">
        <v>163</v>
      </c>
      <c r="D1000" t="s">
        <v>301</v>
      </c>
      <c r="E1000">
        <v>2883</v>
      </c>
      <c r="F1000">
        <v>4240</v>
      </c>
    </row>
    <row r="1001" spans="1:6" x14ac:dyDescent="0.35">
      <c r="A1001" t="s">
        <v>123</v>
      </c>
      <c r="B1001" t="s">
        <v>140</v>
      </c>
      <c r="C1001" t="s">
        <v>163</v>
      </c>
      <c r="D1001" t="s">
        <v>303</v>
      </c>
      <c r="E1001">
        <v>8370</v>
      </c>
      <c r="F1001">
        <v>3350</v>
      </c>
    </row>
    <row r="1002" spans="1:6" x14ac:dyDescent="0.35">
      <c r="A1002" t="s">
        <v>123</v>
      </c>
      <c r="B1002" t="s">
        <v>140</v>
      </c>
      <c r="C1002" t="s">
        <v>163</v>
      </c>
      <c r="D1002" t="s">
        <v>316</v>
      </c>
      <c r="E1002">
        <v>4650</v>
      </c>
      <c r="F1002">
        <v>17390</v>
      </c>
    </row>
    <row r="1003" spans="1:6" x14ac:dyDescent="0.35">
      <c r="A1003" t="s">
        <v>123</v>
      </c>
      <c r="B1003" t="s">
        <v>140</v>
      </c>
      <c r="C1003" t="s">
        <v>163</v>
      </c>
      <c r="D1003" t="s">
        <v>317</v>
      </c>
      <c r="E1003">
        <v>1473</v>
      </c>
      <c r="F1003">
        <v>11990</v>
      </c>
    </row>
    <row r="1004" spans="1:6" x14ac:dyDescent="0.35">
      <c r="A1004" t="s">
        <v>123</v>
      </c>
      <c r="B1004" t="s">
        <v>140</v>
      </c>
      <c r="C1004" t="s">
        <v>163</v>
      </c>
      <c r="D1004" t="s">
        <v>307</v>
      </c>
      <c r="E1004">
        <v>243</v>
      </c>
      <c r="F1004">
        <v>8300</v>
      </c>
    </row>
    <row r="1005" spans="1:6" x14ac:dyDescent="0.35">
      <c r="A1005" t="s">
        <v>123</v>
      </c>
      <c r="B1005" t="s">
        <v>140</v>
      </c>
      <c r="C1005" t="s">
        <v>163</v>
      </c>
      <c r="D1005" t="s">
        <v>308</v>
      </c>
      <c r="E1005">
        <v>783</v>
      </c>
      <c r="F1005">
        <v>15120</v>
      </c>
    </row>
    <row r="1006" spans="1:6" x14ac:dyDescent="0.35">
      <c r="A1006" t="s">
        <v>123</v>
      </c>
      <c r="B1006" t="s">
        <v>140</v>
      </c>
      <c r="C1006" t="s">
        <v>163</v>
      </c>
      <c r="D1006" t="s">
        <v>318</v>
      </c>
      <c r="E1006">
        <v>2070</v>
      </c>
      <c r="F1006">
        <v>24660</v>
      </c>
    </row>
    <row r="1007" spans="1:6" x14ac:dyDescent="0.35">
      <c r="A1007" t="s">
        <v>123</v>
      </c>
      <c r="B1007" t="s">
        <v>140</v>
      </c>
      <c r="C1007" t="s">
        <v>163</v>
      </c>
      <c r="D1007" t="s">
        <v>319</v>
      </c>
      <c r="E1007">
        <v>726</v>
      </c>
      <c r="F1007">
        <v>3610</v>
      </c>
    </row>
    <row r="1008" spans="1:6" x14ac:dyDescent="0.35">
      <c r="A1008" t="s">
        <v>123</v>
      </c>
      <c r="B1008" t="s">
        <v>140</v>
      </c>
      <c r="C1008" t="s">
        <v>163</v>
      </c>
      <c r="D1008" t="s">
        <v>320</v>
      </c>
      <c r="E1008">
        <v>2040</v>
      </c>
      <c r="F1008">
        <v>6930</v>
      </c>
    </row>
    <row r="1009" spans="1:6" x14ac:dyDescent="0.35">
      <c r="A1009" t="s">
        <v>123</v>
      </c>
      <c r="B1009" t="s">
        <v>140</v>
      </c>
      <c r="C1009" t="s">
        <v>92</v>
      </c>
      <c r="D1009" t="s">
        <v>283</v>
      </c>
      <c r="E1009">
        <v>2190</v>
      </c>
      <c r="F1009">
        <v>2860</v>
      </c>
    </row>
    <row r="1010" spans="1:6" x14ac:dyDescent="0.35">
      <c r="A1010" t="s">
        <v>123</v>
      </c>
      <c r="B1010" t="s">
        <v>140</v>
      </c>
      <c r="C1010" t="s">
        <v>92</v>
      </c>
      <c r="D1010" t="s">
        <v>285</v>
      </c>
      <c r="E1010">
        <v>12</v>
      </c>
      <c r="F1010">
        <v>65</v>
      </c>
    </row>
    <row r="1011" spans="1:6" x14ac:dyDescent="0.35">
      <c r="A1011" t="s">
        <v>123</v>
      </c>
      <c r="B1011" t="s">
        <v>140</v>
      </c>
      <c r="C1011" t="s">
        <v>92</v>
      </c>
      <c r="D1011" t="s">
        <v>287</v>
      </c>
      <c r="E1011">
        <v>228</v>
      </c>
      <c r="F1011">
        <v>2100</v>
      </c>
    </row>
    <row r="1012" spans="1:6" x14ac:dyDescent="0.35">
      <c r="A1012" t="s">
        <v>123</v>
      </c>
      <c r="B1012" t="s">
        <v>140</v>
      </c>
      <c r="C1012" t="s">
        <v>92</v>
      </c>
      <c r="D1012" t="s">
        <v>289</v>
      </c>
      <c r="E1012">
        <v>12</v>
      </c>
      <c r="F1012">
        <v>40</v>
      </c>
    </row>
    <row r="1013" spans="1:6" x14ac:dyDescent="0.35">
      <c r="A1013" t="s">
        <v>123</v>
      </c>
      <c r="B1013" t="s">
        <v>140</v>
      </c>
      <c r="C1013" t="s">
        <v>92</v>
      </c>
      <c r="D1013" t="s">
        <v>291</v>
      </c>
      <c r="E1013">
        <v>591</v>
      </c>
      <c r="F1013">
        <v>1400</v>
      </c>
    </row>
    <row r="1014" spans="1:6" x14ac:dyDescent="0.35">
      <c r="A1014" t="s">
        <v>123</v>
      </c>
      <c r="B1014" t="s">
        <v>140</v>
      </c>
      <c r="C1014" t="s">
        <v>92</v>
      </c>
      <c r="D1014" t="s">
        <v>293</v>
      </c>
      <c r="E1014">
        <v>150</v>
      </c>
      <c r="F1014">
        <v>500</v>
      </c>
    </row>
    <row r="1015" spans="1:6" x14ac:dyDescent="0.35">
      <c r="A1015" t="s">
        <v>123</v>
      </c>
      <c r="B1015" t="s">
        <v>140</v>
      </c>
      <c r="C1015" t="s">
        <v>92</v>
      </c>
      <c r="D1015" t="s">
        <v>313</v>
      </c>
      <c r="E1015">
        <v>174</v>
      </c>
      <c r="F1015">
        <v>1020</v>
      </c>
    </row>
    <row r="1016" spans="1:6" x14ac:dyDescent="0.35">
      <c r="A1016" t="s">
        <v>123</v>
      </c>
      <c r="B1016" t="s">
        <v>140</v>
      </c>
      <c r="C1016" t="s">
        <v>92</v>
      </c>
      <c r="D1016" t="s">
        <v>314</v>
      </c>
      <c r="E1016">
        <v>123</v>
      </c>
      <c r="F1016">
        <v>860</v>
      </c>
    </row>
    <row r="1017" spans="1:6" x14ac:dyDescent="0.35">
      <c r="A1017" t="s">
        <v>123</v>
      </c>
      <c r="B1017" t="s">
        <v>140</v>
      </c>
      <c r="C1017" t="s">
        <v>92</v>
      </c>
      <c r="D1017" t="s">
        <v>297</v>
      </c>
      <c r="E1017">
        <v>129</v>
      </c>
      <c r="F1017">
        <v>510</v>
      </c>
    </row>
    <row r="1018" spans="1:6" x14ac:dyDescent="0.35">
      <c r="A1018" t="s">
        <v>123</v>
      </c>
      <c r="B1018" t="s">
        <v>140</v>
      </c>
      <c r="C1018" t="s">
        <v>92</v>
      </c>
      <c r="D1018" t="s">
        <v>315</v>
      </c>
      <c r="E1018">
        <v>21</v>
      </c>
      <c r="F1018">
        <v>45</v>
      </c>
    </row>
    <row r="1019" spans="1:6" x14ac:dyDescent="0.35">
      <c r="A1019" t="s">
        <v>123</v>
      </c>
      <c r="B1019" t="s">
        <v>140</v>
      </c>
      <c r="C1019" t="s">
        <v>92</v>
      </c>
      <c r="D1019" t="s">
        <v>301</v>
      </c>
      <c r="E1019">
        <v>204</v>
      </c>
      <c r="F1019">
        <v>60</v>
      </c>
    </row>
    <row r="1020" spans="1:6" x14ac:dyDescent="0.35">
      <c r="A1020" t="s">
        <v>123</v>
      </c>
      <c r="B1020" t="s">
        <v>140</v>
      </c>
      <c r="C1020" t="s">
        <v>92</v>
      </c>
      <c r="D1020" t="s">
        <v>303</v>
      </c>
      <c r="E1020">
        <v>1134</v>
      </c>
      <c r="F1020">
        <v>170</v>
      </c>
    </row>
    <row r="1021" spans="1:6" x14ac:dyDescent="0.35">
      <c r="A1021" t="s">
        <v>123</v>
      </c>
      <c r="B1021" t="s">
        <v>140</v>
      </c>
      <c r="C1021" t="s">
        <v>92</v>
      </c>
      <c r="D1021" t="s">
        <v>316</v>
      </c>
      <c r="E1021">
        <v>339</v>
      </c>
      <c r="F1021">
        <v>1010</v>
      </c>
    </row>
    <row r="1022" spans="1:6" x14ac:dyDescent="0.35">
      <c r="A1022" t="s">
        <v>123</v>
      </c>
      <c r="B1022" t="s">
        <v>140</v>
      </c>
      <c r="C1022" t="s">
        <v>92</v>
      </c>
      <c r="D1022" t="s">
        <v>317</v>
      </c>
      <c r="E1022">
        <v>138</v>
      </c>
      <c r="F1022">
        <v>150</v>
      </c>
    </row>
    <row r="1023" spans="1:6" x14ac:dyDescent="0.35">
      <c r="A1023" t="s">
        <v>123</v>
      </c>
      <c r="B1023" t="s">
        <v>140</v>
      </c>
      <c r="C1023" t="s">
        <v>92</v>
      </c>
      <c r="D1023" t="s">
        <v>307</v>
      </c>
      <c r="E1023">
        <v>42</v>
      </c>
      <c r="F1023">
        <v>2260</v>
      </c>
    </row>
    <row r="1024" spans="1:6" x14ac:dyDescent="0.35">
      <c r="A1024" t="s">
        <v>123</v>
      </c>
      <c r="B1024" t="s">
        <v>140</v>
      </c>
      <c r="C1024" t="s">
        <v>92</v>
      </c>
      <c r="D1024" t="s">
        <v>308</v>
      </c>
      <c r="E1024">
        <v>90</v>
      </c>
      <c r="F1024">
        <v>1880</v>
      </c>
    </row>
    <row r="1025" spans="1:6" x14ac:dyDescent="0.35">
      <c r="A1025" t="s">
        <v>123</v>
      </c>
      <c r="B1025" t="s">
        <v>140</v>
      </c>
      <c r="C1025" t="s">
        <v>92</v>
      </c>
      <c r="D1025" t="s">
        <v>318</v>
      </c>
      <c r="E1025">
        <v>120</v>
      </c>
      <c r="F1025">
        <v>790</v>
      </c>
    </row>
    <row r="1026" spans="1:6" x14ac:dyDescent="0.35">
      <c r="A1026" t="s">
        <v>123</v>
      </c>
      <c r="B1026" t="s">
        <v>140</v>
      </c>
      <c r="C1026" t="s">
        <v>92</v>
      </c>
      <c r="D1026" t="s">
        <v>319</v>
      </c>
      <c r="E1026">
        <v>123</v>
      </c>
      <c r="F1026">
        <v>170</v>
      </c>
    </row>
    <row r="1027" spans="1:6" x14ac:dyDescent="0.35">
      <c r="A1027" t="s">
        <v>123</v>
      </c>
      <c r="B1027" t="s">
        <v>140</v>
      </c>
      <c r="C1027" t="s">
        <v>92</v>
      </c>
      <c r="D1027" t="s">
        <v>320</v>
      </c>
      <c r="E1027">
        <v>174</v>
      </c>
      <c r="F1027">
        <v>260</v>
      </c>
    </row>
    <row r="1028" spans="1:6" x14ac:dyDescent="0.35">
      <c r="A1028" t="s">
        <v>123</v>
      </c>
      <c r="B1028" t="s">
        <v>140</v>
      </c>
      <c r="C1028" t="s">
        <v>93</v>
      </c>
      <c r="D1028" t="s">
        <v>283</v>
      </c>
      <c r="E1028">
        <v>1893</v>
      </c>
      <c r="F1028">
        <v>3640</v>
      </c>
    </row>
    <row r="1029" spans="1:6" x14ac:dyDescent="0.35">
      <c r="A1029" t="s">
        <v>123</v>
      </c>
      <c r="B1029" t="s">
        <v>140</v>
      </c>
      <c r="C1029" t="s">
        <v>93</v>
      </c>
      <c r="D1029" t="s">
        <v>285</v>
      </c>
      <c r="E1029">
        <v>6</v>
      </c>
    </row>
    <row r="1030" spans="1:6" x14ac:dyDescent="0.35">
      <c r="A1030" t="s">
        <v>123</v>
      </c>
      <c r="B1030" t="s">
        <v>140</v>
      </c>
      <c r="C1030" t="s">
        <v>93</v>
      </c>
      <c r="D1030" t="s">
        <v>287</v>
      </c>
      <c r="E1030">
        <v>177</v>
      </c>
      <c r="F1030">
        <v>2950</v>
      </c>
    </row>
    <row r="1031" spans="1:6" x14ac:dyDescent="0.35">
      <c r="A1031" t="s">
        <v>123</v>
      </c>
      <c r="B1031" t="s">
        <v>140</v>
      </c>
      <c r="C1031" t="s">
        <v>93</v>
      </c>
      <c r="D1031" t="s">
        <v>289</v>
      </c>
      <c r="E1031">
        <v>15</v>
      </c>
      <c r="F1031">
        <v>140</v>
      </c>
    </row>
    <row r="1032" spans="1:6" x14ac:dyDescent="0.35">
      <c r="A1032" t="s">
        <v>123</v>
      </c>
      <c r="B1032" t="s">
        <v>140</v>
      </c>
      <c r="C1032" t="s">
        <v>93</v>
      </c>
      <c r="D1032" t="s">
        <v>291</v>
      </c>
      <c r="E1032">
        <v>390</v>
      </c>
      <c r="F1032">
        <v>1340</v>
      </c>
    </row>
    <row r="1033" spans="1:6" x14ac:dyDescent="0.35">
      <c r="A1033" t="s">
        <v>123</v>
      </c>
      <c r="B1033" t="s">
        <v>140</v>
      </c>
      <c r="C1033" t="s">
        <v>93</v>
      </c>
      <c r="D1033" t="s">
        <v>293</v>
      </c>
      <c r="E1033">
        <v>144</v>
      </c>
      <c r="F1033">
        <v>800</v>
      </c>
    </row>
    <row r="1034" spans="1:6" x14ac:dyDescent="0.35">
      <c r="A1034" t="s">
        <v>123</v>
      </c>
      <c r="B1034" t="s">
        <v>140</v>
      </c>
      <c r="C1034" t="s">
        <v>93</v>
      </c>
      <c r="D1034" t="s">
        <v>313</v>
      </c>
      <c r="E1034">
        <v>210</v>
      </c>
      <c r="F1034">
        <v>1690</v>
      </c>
    </row>
    <row r="1035" spans="1:6" x14ac:dyDescent="0.35">
      <c r="A1035" t="s">
        <v>123</v>
      </c>
      <c r="B1035" t="s">
        <v>140</v>
      </c>
      <c r="C1035" t="s">
        <v>93</v>
      </c>
      <c r="D1035" t="s">
        <v>314</v>
      </c>
      <c r="E1035">
        <v>138</v>
      </c>
      <c r="F1035">
        <v>890</v>
      </c>
    </row>
    <row r="1036" spans="1:6" x14ac:dyDescent="0.35">
      <c r="A1036" t="s">
        <v>123</v>
      </c>
      <c r="B1036" t="s">
        <v>140</v>
      </c>
      <c r="C1036" t="s">
        <v>93</v>
      </c>
      <c r="D1036" t="s">
        <v>297</v>
      </c>
      <c r="E1036">
        <v>102</v>
      </c>
      <c r="F1036">
        <v>420</v>
      </c>
    </row>
    <row r="1037" spans="1:6" x14ac:dyDescent="0.35">
      <c r="A1037" t="s">
        <v>123</v>
      </c>
      <c r="B1037" t="s">
        <v>140</v>
      </c>
      <c r="C1037" t="s">
        <v>93</v>
      </c>
      <c r="D1037" t="s">
        <v>315</v>
      </c>
      <c r="E1037">
        <v>15</v>
      </c>
      <c r="F1037">
        <v>260</v>
      </c>
    </row>
    <row r="1038" spans="1:6" x14ac:dyDescent="0.35">
      <c r="A1038" t="s">
        <v>123</v>
      </c>
      <c r="B1038" t="s">
        <v>140</v>
      </c>
      <c r="C1038" t="s">
        <v>93</v>
      </c>
      <c r="D1038" t="s">
        <v>301</v>
      </c>
      <c r="E1038">
        <v>411</v>
      </c>
      <c r="F1038">
        <v>220</v>
      </c>
    </row>
    <row r="1039" spans="1:6" x14ac:dyDescent="0.35">
      <c r="A1039" t="s">
        <v>123</v>
      </c>
      <c r="B1039" t="s">
        <v>140</v>
      </c>
      <c r="C1039" t="s">
        <v>93</v>
      </c>
      <c r="D1039" t="s">
        <v>303</v>
      </c>
      <c r="E1039">
        <v>1062</v>
      </c>
      <c r="F1039">
        <v>210</v>
      </c>
    </row>
    <row r="1040" spans="1:6" x14ac:dyDescent="0.35">
      <c r="A1040" t="s">
        <v>123</v>
      </c>
      <c r="B1040" t="s">
        <v>140</v>
      </c>
      <c r="C1040" t="s">
        <v>93</v>
      </c>
      <c r="D1040" t="s">
        <v>316</v>
      </c>
      <c r="E1040">
        <v>165</v>
      </c>
      <c r="F1040">
        <v>610</v>
      </c>
    </row>
    <row r="1041" spans="1:6" x14ac:dyDescent="0.35">
      <c r="A1041" t="s">
        <v>123</v>
      </c>
      <c r="B1041" t="s">
        <v>140</v>
      </c>
      <c r="C1041" t="s">
        <v>93</v>
      </c>
      <c r="D1041" t="s">
        <v>317</v>
      </c>
      <c r="E1041">
        <v>84</v>
      </c>
      <c r="F1041">
        <v>620</v>
      </c>
    </row>
    <row r="1042" spans="1:6" x14ac:dyDescent="0.35">
      <c r="A1042" t="s">
        <v>123</v>
      </c>
      <c r="B1042" t="s">
        <v>140</v>
      </c>
      <c r="C1042" t="s">
        <v>93</v>
      </c>
      <c r="D1042" t="s">
        <v>307</v>
      </c>
      <c r="E1042">
        <v>27</v>
      </c>
      <c r="F1042">
        <v>300</v>
      </c>
    </row>
    <row r="1043" spans="1:6" x14ac:dyDescent="0.35">
      <c r="A1043" t="s">
        <v>123</v>
      </c>
      <c r="B1043" t="s">
        <v>140</v>
      </c>
      <c r="C1043" t="s">
        <v>93</v>
      </c>
      <c r="D1043" t="s">
        <v>308</v>
      </c>
      <c r="E1043">
        <v>63</v>
      </c>
      <c r="F1043">
        <v>860</v>
      </c>
    </row>
    <row r="1044" spans="1:6" x14ac:dyDescent="0.35">
      <c r="A1044" t="s">
        <v>123</v>
      </c>
      <c r="B1044" t="s">
        <v>140</v>
      </c>
      <c r="C1044" t="s">
        <v>93</v>
      </c>
      <c r="D1044" t="s">
        <v>318</v>
      </c>
      <c r="E1044">
        <v>81</v>
      </c>
      <c r="F1044">
        <v>1030</v>
      </c>
    </row>
    <row r="1045" spans="1:6" x14ac:dyDescent="0.35">
      <c r="A1045" t="s">
        <v>123</v>
      </c>
      <c r="B1045" t="s">
        <v>140</v>
      </c>
      <c r="C1045" t="s">
        <v>93</v>
      </c>
      <c r="D1045" t="s">
        <v>319</v>
      </c>
      <c r="E1045">
        <v>96</v>
      </c>
      <c r="F1045">
        <v>230</v>
      </c>
    </row>
    <row r="1046" spans="1:6" x14ac:dyDescent="0.35">
      <c r="A1046" t="s">
        <v>123</v>
      </c>
      <c r="B1046" t="s">
        <v>140</v>
      </c>
      <c r="C1046" t="s">
        <v>93</v>
      </c>
      <c r="D1046" t="s">
        <v>320</v>
      </c>
      <c r="E1046">
        <v>165</v>
      </c>
      <c r="F1046">
        <v>420</v>
      </c>
    </row>
    <row r="1047" spans="1:6" x14ac:dyDescent="0.35">
      <c r="A1047" t="s">
        <v>123</v>
      </c>
      <c r="B1047" t="s">
        <v>140</v>
      </c>
      <c r="C1047" t="s">
        <v>94</v>
      </c>
      <c r="D1047" t="s">
        <v>283</v>
      </c>
      <c r="E1047">
        <v>1263</v>
      </c>
      <c r="F1047">
        <v>2100</v>
      </c>
    </row>
    <row r="1048" spans="1:6" x14ac:dyDescent="0.35">
      <c r="A1048" t="s">
        <v>123</v>
      </c>
      <c r="B1048" t="s">
        <v>140</v>
      </c>
      <c r="C1048" t="s">
        <v>94</v>
      </c>
      <c r="D1048" t="s">
        <v>285</v>
      </c>
      <c r="E1048">
        <v>12</v>
      </c>
      <c r="F1048">
        <v>55</v>
      </c>
    </row>
    <row r="1049" spans="1:6" x14ac:dyDescent="0.35">
      <c r="A1049" t="s">
        <v>123</v>
      </c>
      <c r="B1049" t="s">
        <v>140</v>
      </c>
      <c r="C1049" t="s">
        <v>94</v>
      </c>
      <c r="D1049" t="s">
        <v>287</v>
      </c>
      <c r="E1049">
        <v>282</v>
      </c>
      <c r="F1049">
        <v>4570</v>
      </c>
    </row>
    <row r="1050" spans="1:6" x14ac:dyDescent="0.35">
      <c r="A1050" t="s">
        <v>123</v>
      </c>
      <c r="B1050" t="s">
        <v>140</v>
      </c>
      <c r="C1050" t="s">
        <v>94</v>
      </c>
      <c r="D1050" t="s">
        <v>289</v>
      </c>
      <c r="E1050">
        <v>21</v>
      </c>
      <c r="F1050">
        <v>200</v>
      </c>
    </row>
    <row r="1051" spans="1:6" x14ac:dyDescent="0.35">
      <c r="A1051" t="s">
        <v>123</v>
      </c>
      <c r="B1051" t="s">
        <v>140</v>
      </c>
      <c r="C1051" t="s">
        <v>94</v>
      </c>
      <c r="D1051" t="s">
        <v>291</v>
      </c>
      <c r="E1051">
        <v>522</v>
      </c>
      <c r="F1051">
        <v>2000</v>
      </c>
    </row>
    <row r="1052" spans="1:6" x14ac:dyDescent="0.35">
      <c r="A1052" t="s">
        <v>123</v>
      </c>
      <c r="B1052" t="s">
        <v>140</v>
      </c>
      <c r="C1052" t="s">
        <v>94</v>
      </c>
      <c r="D1052" t="s">
        <v>293</v>
      </c>
      <c r="E1052">
        <v>204</v>
      </c>
      <c r="F1052">
        <v>870</v>
      </c>
    </row>
    <row r="1053" spans="1:6" x14ac:dyDescent="0.35">
      <c r="A1053" t="s">
        <v>123</v>
      </c>
      <c r="B1053" t="s">
        <v>140</v>
      </c>
      <c r="C1053" t="s">
        <v>94</v>
      </c>
      <c r="D1053" t="s">
        <v>313</v>
      </c>
      <c r="E1053">
        <v>396</v>
      </c>
      <c r="F1053">
        <v>2620</v>
      </c>
    </row>
    <row r="1054" spans="1:6" x14ac:dyDescent="0.35">
      <c r="A1054" t="s">
        <v>123</v>
      </c>
      <c r="B1054" t="s">
        <v>140</v>
      </c>
      <c r="C1054" t="s">
        <v>94</v>
      </c>
      <c r="D1054" t="s">
        <v>314</v>
      </c>
      <c r="E1054">
        <v>207</v>
      </c>
      <c r="F1054">
        <v>1190</v>
      </c>
    </row>
    <row r="1055" spans="1:6" x14ac:dyDescent="0.35">
      <c r="A1055" t="s">
        <v>123</v>
      </c>
      <c r="B1055" t="s">
        <v>140</v>
      </c>
      <c r="C1055" t="s">
        <v>94</v>
      </c>
      <c r="D1055" t="s">
        <v>297</v>
      </c>
      <c r="E1055">
        <v>159</v>
      </c>
      <c r="F1055">
        <v>1230</v>
      </c>
    </row>
    <row r="1056" spans="1:6" x14ac:dyDescent="0.35">
      <c r="A1056" t="s">
        <v>123</v>
      </c>
      <c r="B1056" t="s">
        <v>140</v>
      </c>
      <c r="C1056" t="s">
        <v>94</v>
      </c>
      <c r="D1056" t="s">
        <v>315</v>
      </c>
      <c r="E1056">
        <v>18</v>
      </c>
      <c r="F1056">
        <v>250</v>
      </c>
    </row>
    <row r="1057" spans="1:6" x14ac:dyDescent="0.35">
      <c r="A1057" t="s">
        <v>123</v>
      </c>
      <c r="B1057" t="s">
        <v>140</v>
      </c>
      <c r="C1057" t="s">
        <v>94</v>
      </c>
      <c r="D1057" t="s">
        <v>301</v>
      </c>
      <c r="E1057">
        <v>360</v>
      </c>
      <c r="F1057">
        <v>260</v>
      </c>
    </row>
    <row r="1058" spans="1:6" x14ac:dyDescent="0.35">
      <c r="A1058" t="s">
        <v>123</v>
      </c>
      <c r="B1058" t="s">
        <v>140</v>
      </c>
      <c r="C1058" t="s">
        <v>94</v>
      </c>
      <c r="D1058" t="s">
        <v>303</v>
      </c>
      <c r="E1058">
        <v>1056</v>
      </c>
      <c r="F1058">
        <v>310</v>
      </c>
    </row>
    <row r="1059" spans="1:6" x14ac:dyDescent="0.35">
      <c r="A1059" t="s">
        <v>123</v>
      </c>
      <c r="B1059" t="s">
        <v>140</v>
      </c>
      <c r="C1059" t="s">
        <v>94</v>
      </c>
      <c r="D1059" t="s">
        <v>316</v>
      </c>
      <c r="E1059">
        <v>279</v>
      </c>
      <c r="F1059">
        <v>800</v>
      </c>
    </row>
    <row r="1060" spans="1:6" x14ac:dyDescent="0.35">
      <c r="A1060" t="s">
        <v>123</v>
      </c>
      <c r="B1060" t="s">
        <v>140</v>
      </c>
      <c r="C1060" t="s">
        <v>94</v>
      </c>
      <c r="D1060" t="s">
        <v>317</v>
      </c>
      <c r="E1060">
        <v>138</v>
      </c>
      <c r="F1060">
        <v>660</v>
      </c>
    </row>
    <row r="1061" spans="1:6" x14ac:dyDescent="0.35">
      <c r="A1061" t="s">
        <v>123</v>
      </c>
      <c r="B1061" t="s">
        <v>140</v>
      </c>
      <c r="C1061" t="s">
        <v>94</v>
      </c>
      <c r="D1061" t="s">
        <v>307</v>
      </c>
      <c r="E1061">
        <v>48</v>
      </c>
      <c r="F1061">
        <v>630</v>
      </c>
    </row>
    <row r="1062" spans="1:6" x14ac:dyDescent="0.35">
      <c r="A1062" t="s">
        <v>123</v>
      </c>
      <c r="B1062" t="s">
        <v>140</v>
      </c>
      <c r="C1062" t="s">
        <v>94</v>
      </c>
      <c r="D1062" t="s">
        <v>308</v>
      </c>
      <c r="E1062">
        <v>96</v>
      </c>
      <c r="F1062">
        <v>1480</v>
      </c>
    </row>
    <row r="1063" spans="1:6" x14ac:dyDescent="0.35">
      <c r="A1063" t="s">
        <v>123</v>
      </c>
      <c r="B1063" t="s">
        <v>140</v>
      </c>
      <c r="C1063" t="s">
        <v>94</v>
      </c>
      <c r="D1063" t="s">
        <v>318</v>
      </c>
      <c r="E1063">
        <v>207</v>
      </c>
      <c r="F1063">
        <v>2690</v>
      </c>
    </row>
    <row r="1064" spans="1:6" x14ac:dyDescent="0.35">
      <c r="A1064" t="s">
        <v>123</v>
      </c>
      <c r="B1064" t="s">
        <v>140</v>
      </c>
      <c r="C1064" t="s">
        <v>94</v>
      </c>
      <c r="D1064" t="s">
        <v>319</v>
      </c>
      <c r="E1064">
        <v>102</v>
      </c>
      <c r="F1064">
        <v>330</v>
      </c>
    </row>
    <row r="1065" spans="1:6" x14ac:dyDescent="0.35">
      <c r="A1065" t="s">
        <v>123</v>
      </c>
      <c r="B1065" t="s">
        <v>140</v>
      </c>
      <c r="C1065" t="s">
        <v>94</v>
      </c>
      <c r="D1065" t="s">
        <v>320</v>
      </c>
      <c r="E1065">
        <v>231</v>
      </c>
      <c r="F1065">
        <v>590</v>
      </c>
    </row>
    <row r="1066" spans="1:6" x14ac:dyDescent="0.35">
      <c r="A1066" t="s">
        <v>123</v>
      </c>
      <c r="B1066" t="s">
        <v>140</v>
      </c>
      <c r="C1066" t="s">
        <v>167</v>
      </c>
      <c r="D1066" t="s">
        <v>283</v>
      </c>
      <c r="E1066">
        <v>318</v>
      </c>
      <c r="F1066">
        <v>410</v>
      </c>
    </row>
    <row r="1067" spans="1:6" x14ac:dyDescent="0.35">
      <c r="A1067" t="s">
        <v>123</v>
      </c>
      <c r="B1067" t="s">
        <v>140</v>
      </c>
      <c r="C1067" t="s">
        <v>167</v>
      </c>
      <c r="D1067" t="s">
        <v>285</v>
      </c>
      <c r="E1067">
        <v>0</v>
      </c>
      <c r="F1067">
        <v>0</v>
      </c>
    </row>
    <row r="1068" spans="1:6" x14ac:dyDescent="0.35">
      <c r="A1068" t="s">
        <v>123</v>
      </c>
      <c r="B1068" t="s">
        <v>140</v>
      </c>
      <c r="C1068" t="s">
        <v>167</v>
      </c>
      <c r="D1068" t="s">
        <v>287</v>
      </c>
      <c r="E1068">
        <v>18</v>
      </c>
      <c r="F1068">
        <v>100</v>
      </c>
    </row>
    <row r="1069" spans="1:6" x14ac:dyDescent="0.35">
      <c r="A1069" t="s">
        <v>123</v>
      </c>
      <c r="B1069" t="s">
        <v>140</v>
      </c>
      <c r="C1069" t="s">
        <v>167</v>
      </c>
      <c r="D1069" t="s">
        <v>289</v>
      </c>
      <c r="E1069">
        <v>3</v>
      </c>
    </row>
    <row r="1070" spans="1:6" x14ac:dyDescent="0.35">
      <c r="A1070" t="s">
        <v>123</v>
      </c>
      <c r="B1070" t="s">
        <v>140</v>
      </c>
      <c r="C1070" t="s">
        <v>167</v>
      </c>
      <c r="D1070" t="s">
        <v>291</v>
      </c>
      <c r="E1070">
        <v>66</v>
      </c>
      <c r="F1070">
        <v>110</v>
      </c>
    </row>
    <row r="1071" spans="1:6" x14ac:dyDescent="0.35">
      <c r="A1071" t="s">
        <v>123</v>
      </c>
      <c r="B1071" t="s">
        <v>140</v>
      </c>
      <c r="C1071" t="s">
        <v>167</v>
      </c>
      <c r="D1071" t="s">
        <v>293</v>
      </c>
      <c r="E1071">
        <v>6</v>
      </c>
      <c r="F1071">
        <v>15</v>
      </c>
    </row>
    <row r="1072" spans="1:6" x14ac:dyDescent="0.35">
      <c r="A1072" t="s">
        <v>123</v>
      </c>
      <c r="B1072" t="s">
        <v>140</v>
      </c>
      <c r="C1072" t="s">
        <v>167</v>
      </c>
      <c r="D1072" t="s">
        <v>313</v>
      </c>
      <c r="E1072">
        <v>33</v>
      </c>
      <c r="F1072">
        <v>200</v>
      </c>
    </row>
    <row r="1073" spans="1:6" x14ac:dyDescent="0.35">
      <c r="A1073" t="s">
        <v>123</v>
      </c>
      <c r="B1073" t="s">
        <v>140</v>
      </c>
      <c r="C1073" t="s">
        <v>167</v>
      </c>
      <c r="D1073" t="s">
        <v>314</v>
      </c>
      <c r="E1073">
        <v>93</v>
      </c>
      <c r="F1073">
        <v>640</v>
      </c>
    </row>
    <row r="1074" spans="1:6" x14ac:dyDescent="0.35">
      <c r="A1074" t="s">
        <v>123</v>
      </c>
      <c r="B1074" t="s">
        <v>140</v>
      </c>
      <c r="C1074" t="s">
        <v>167</v>
      </c>
      <c r="D1074" t="s">
        <v>297</v>
      </c>
      <c r="E1074">
        <v>21</v>
      </c>
      <c r="F1074">
        <v>70</v>
      </c>
    </row>
    <row r="1075" spans="1:6" x14ac:dyDescent="0.35">
      <c r="A1075" t="s">
        <v>123</v>
      </c>
      <c r="B1075" t="s">
        <v>140</v>
      </c>
      <c r="C1075" t="s">
        <v>167</v>
      </c>
      <c r="D1075" t="s">
        <v>315</v>
      </c>
      <c r="E1075">
        <v>3</v>
      </c>
    </row>
    <row r="1076" spans="1:6" x14ac:dyDescent="0.35">
      <c r="A1076" t="s">
        <v>123</v>
      </c>
      <c r="B1076" t="s">
        <v>140</v>
      </c>
      <c r="C1076" t="s">
        <v>167</v>
      </c>
      <c r="D1076" t="s">
        <v>301</v>
      </c>
      <c r="E1076">
        <v>30</v>
      </c>
    </row>
    <row r="1077" spans="1:6" x14ac:dyDescent="0.35">
      <c r="A1077" t="s">
        <v>123</v>
      </c>
      <c r="B1077" t="s">
        <v>140</v>
      </c>
      <c r="C1077" t="s">
        <v>167</v>
      </c>
      <c r="D1077" t="s">
        <v>303</v>
      </c>
      <c r="E1077">
        <v>180</v>
      </c>
      <c r="F1077">
        <v>40</v>
      </c>
    </row>
    <row r="1078" spans="1:6" x14ac:dyDescent="0.35">
      <c r="A1078" t="s">
        <v>123</v>
      </c>
      <c r="B1078" t="s">
        <v>140</v>
      </c>
      <c r="C1078" t="s">
        <v>167</v>
      </c>
      <c r="D1078" t="s">
        <v>316</v>
      </c>
      <c r="E1078">
        <v>27</v>
      </c>
      <c r="F1078">
        <v>25</v>
      </c>
    </row>
    <row r="1079" spans="1:6" x14ac:dyDescent="0.35">
      <c r="A1079" t="s">
        <v>123</v>
      </c>
      <c r="B1079" t="s">
        <v>140</v>
      </c>
      <c r="C1079" t="s">
        <v>167</v>
      </c>
      <c r="D1079" t="s">
        <v>317</v>
      </c>
      <c r="E1079">
        <v>27</v>
      </c>
      <c r="F1079">
        <v>110</v>
      </c>
    </row>
    <row r="1080" spans="1:6" x14ac:dyDescent="0.35">
      <c r="A1080" t="s">
        <v>123</v>
      </c>
      <c r="B1080" t="s">
        <v>140</v>
      </c>
      <c r="C1080" t="s">
        <v>167</v>
      </c>
      <c r="D1080" t="s">
        <v>307</v>
      </c>
      <c r="E1080">
        <v>12</v>
      </c>
      <c r="F1080">
        <v>50</v>
      </c>
    </row>
    <row r="1081" spans="1:6" x14ac:dyDescent="0.35">
      <c r="A1081" t="s">
        <v>123</v>
      </c>
      <c r="B1081" t="s">
        <v>140</v>
      </c>
      <c r="C1081" t="s">
        <v>167</v>
      </c>
      <c r="D1081" t="s">
        <v>308</v>
      </c>
      <c r="E1081">
        <v>15</v>
      </c>
      <c r="F1081">
        <v>120</v>
      </c>
    </row>
    <row r="1082" spans="1:6" x14ac:dyDescent="0.35">
      <c r="A1082" t="s">
        <v>123</v>
      </c>
      <c r="B1082" t="s">
        <v>140</v>
      </c>
      <c r="C1082" t="s">
        <v>167</v>
      </c>
      <c r="D1082" t="s">
        <v>318</v>
      </c>
      <c r="E1082">
        <v>18</v>
      </c>
      <c r="F1082">
        <v>30</v>
      </c>
    </row>
    <row r="1083" spans="1:6" x14ac:dyDescent="0.35">
      <c r="A1083" t="s">
        <v>123</v>
      </c>
      <c r="B1083" t="s">
        <v>140</v>
      </c>
      <c r="C1083" t="s">
        <v>167</v>
      </c>
      <c r="D1083" t="s">
        <v>319</v>
      </c>
      <c r="E1083">
        <v>33</v>
      </c>
      <c r="F1083">
        <v>130</v>
      </c>
    </row>
    <row r="1084" spans="1:6" x14ac:dyDescent="0.35">
      <c r="A1084" t="s">
        <v>123</v>
      </c>
      <c r="B1084" t="s">
        <v>140</v>
      </c>
      <c r="C1084" t="s">
        <v>167</v>
      </c>
      <c r="D1084" t="s">
        <v>320</v>
      </c>
      <c r="E1084">
        <v>18</v>
      </c>
      <c r="F1084">
        <v>45</v>
      </c>
    </row>
    <row r="1085" spans="1:6" x14ac:dyDescent="0.35">
      <c r="A1085" t="s">
        <v>123</v>
      </c>
      <c r="B1085" t="s">
        <v>140</v>
      </c>
      <c r="C1085" t="s">
        <v>96</v>
      </c>
      <c r="D1085" t="s">
        <v>283</v>
      </c>
      <c r="E1085">
        <v>642</v>
      </c>
      <c r="F1085">
        <v>1080</v>
      </c>
    </row>
    <row r="1086" spans="1:6" x14ac:dyDescent="0.35">
      <c r="A1086" t="s">
        <v>123</v>
      </c>
      <c r="B1086" t="s">
        <v>140</v>
      </c>
      <c r="C1086" t="s">
        <v>96</v>
      </c>
      <c r="D1086" t="s">
        <v>285</v>
      </c>
      <c r="E1086">
        <v>0</v>
      </c>
      <c r="F1086">
        <v>0</v>
      </c>
    </row>
    <row r="1087" spans="1:6" x14ac:dyDescent="0.35">
      <c r="A1087" t="s">
        <v>123</v>
      </c>
      <c r="B1087" t="s">
        <v>140</v>
      </c>
      <c r="C1087" t="s">
        <v>96</v>
      </c>
      <c r="D1087" t="s">
        <v>287</v>
      </c>
      <c r="E1087">
        <v>36</v>
      </c>
      <c r="F1087">
        <v>190</v>
      </c>
    </row>
    <row r="1088" spans="1:6" x14ac:dyDescent="0.35">
      <c r="A1088" t="s">
        <v>123</v>
      </c>
      <c r="B1088" t="s">
        <v>140</v>
      </c>
      <c r="C1088" t="s">
        <v>96</v>
      </c>
      <c r="D1088" t="s">
        <v>289</v>
      </c>
      <c r="E1088">
        <v>3</v>
      </c>
      <c r="F1088">
        <v>0</v>
      </c>
    </row>
    <row r="1089" spans="1:6" x14ac:dyDescent="0.35">
      <c r="A1089" t="s">
        <v>123</v>
      </c>
      <c r="B1089" t="s">
        <v>140</v>
      </c>
      <c r="C1089" t="s">
        <v>96</v>
      </c>
      <c r="D1089" t="s">
        <v>291</v>
      </c>
      <c r="E1089">
        <v>60</v>
      </c>
      <c r="F1089">
        <v>170</v>
      </c>
    </row>
    <row r="1090" spans="1:6" x14ac:dyDescent="0.35">
      <c r="A1090" t="s">
        <v>123</v>
      </c>
      <c r="B1090" t="s">
        <v>140</v>
      </c>
      <c r="C1090" t="s">
        <v>96</v>
      </c>
      <c r="D1090" t="s">
        <v>293</v>
      </c>
      <c r="E1090">
        <v>15</v>
      </c>
      <c r="F1090">
        <v>25</v>
      </c>
    </row>
    <row r="1091" spans="1:6" x14ac:dyDescent="0.35">
      <c r="A1091" t="s">
        <v>123</v>
      </c>
      <c r="B1091" t="s">
        <v>140</v>
      </c>
      <c r="C1091" t="s">
        <v>96</v>
      </c>
      <c r="D1091" t="s">
        <v>313</v>
      </c>
      <c r="E1091">
        <v>30</v>
      </c>
      <c r="F1091">
        <v>140</v>
      </c>
    </row>
    <row r="1092" spans="1:6" x14ac:dyDescent="0.35">
      <c r="A1092" t="s">
        <v>123</v>
      </c>
      <c r="B1092" t="s">
        <v>140</v>
      </c>
      <c r="C1092" t="s">
        <v>96</v>
      </c>
      <c r="D1092" t="s">
        <v>314</v>
      </c>
      <c r="E1092">
        <v>27</v>
      </c>
      <c r="F1092">
        <v>65</v>
      </c>
    </row>
    <row r="1093" spans="1:6" x14ac:dyDescent="0.35">
      <c r="A1093" t="s">
        <v>123</v>
      </c>
      <c r="B1093" t="s">
        <v>140</v>
      </c>
      <c r="C1093" t="s">
        <v>96</v>
      </c>
      <c r="D1093" t="s">
        <v>297</v>
      </c>
      <c r="E1093">
        <v>24</v>
      </c>
      <c r="F1093">
        <v>95</v>
      </c>
    </row>
    <row r="1094" spans="1:6" x14ac:dyDescent="0.35">
      <c r="A1094" t="s">
        <v>123</v>
      </c>
      <c r="B1094" t="s">
        <v>140</v>
      </c>
      <c r="C1094" t="s">
        <v>96</v>
      </c>
      <c r="D1094" t="s">
        <v>315</v>
      </c>
    </row>
    <row r="1095" spans="1:6" x14ac:dyDescent="0.35">
      <c r="A1095" t="s">
        <v>123</v>
      </c>
      <c r="B1095" t="s">
        <v>140</v>
      </c>
      <c r="C1095" t="s">
        <v>96</v>
      </c>
      <c r="D1095" t="s">
        <v>301</v>
      </c>
      <c r="E1095">
        <v>45</v>
      </c>
      <c r="F1095">
        <v>20</v>
      </c>
    </row>
    <row r="1096" spans="1:6" x14ac:dyDescent="0.35">
      <c r="A1096" t="s">
        <v>123</v>
      </c>
      <c r="B1096" t="s">
        <v>140</v>
      </c>
      <c r="C1096" t="s">
        <v>96</v>
      </c>
      <c r="D1096" t="s">
        <v>303</v>
      </c>
      <c r="E1096">
        <v>240</v>
      </c>
      <c r="F1096">
        <v>60</v>
      </c>
    </row>
    <row r="1097" spans="1:6" x14ac:dyDescent="0.35">
      <c r="A1097" t="s">
        <v>123</v>
      </c>
      <c r="B1097" t="s">
        <v>140</v>
      </c>
      <c r="C1097" t="s">
        <v>96</v>
      </c>
      <c r="D1097" t="s">
        <v>316</v>
      </c>
      <c r="E1097">
        <v>21</v>
      </c>
      <c r="F1097">
        <v>75</v>
      </c>
    </row>
    <row r="1098" spans="1:6" x14ac:dyDescent="0.35">
      <c r="A1098" t="s">
        <v>123</v>
      </c>
      <c r="B1098" t="s">
        <v>140</v>
      </c>
      <c r="C1098" t="s">
        <v>96</v>
      </c>
      <c r="D1098" t="s">
        <v>317</v>
      </c>
      <c r="E1098">
        <v>9</v>
      </c>
      <c r="F1098">
        <v>12</v>
      </c>
    </row>
    <row r="1099" spans="1:6" x14ac:dyDescent="0.35">
      <c r="A1099" t="s">
        <v>123</v>
      </c>
      <c r="B1099" t="s">
        <v>140</v>
      </c>
      <c r="C1099" t="s">
        <v>96</v>
      </c>
      <c r="D1099" t="s">
        <v>307</v>
      </c>
      <c r="E1099">
        <v>12</v>
      </c>
      <c r="F1099">
        <v>45</v>
      </c>
    </row>
    <row r="1100" spans="1:6" x14ac:dyDescent="0.35">
      <c r="A1100" t="s">
        <v>123</v>
      </c>
      <c r="B1100" t="s">
        <v>140</v>
      </c>
      <c r="C1100" t="s">
        <v>96</v>
      </c>
      <c r="D1100" t="s">
        <v>308</v>
      </c>
      <c r="E1100">
        <v>15</v>
      </c>
      <c r="F1100">
        <v>170</v>
      </c>
    </row>
    <row r="1101" spans="1:6" x14ac:dyDescent="0.35">
      <c r="A1101" t="s">
        <v>123</v>
      </c>
      <c r="B1101" t="s">
        <v>140</v>
      </c>
      <c r="C1101" t="s">
        <v>96</v>
      </c>
      <c r="D1101" t="s">
        <v>318</v>
      </c>
      <c r="E1101">
        <v>18</v>
      </c>
      <c r="F1101">
        <v>120</v>
      </c>
    </row>
    <row r="1102" spans="1:6" x14ac:dyDescent="0.35">
      <c r="A1102" t="s">
        <v>123</v>
      </c>
      <c r="B1102" t="s">
        <v>140</v>
      </c>
      <c r="C1102" t="s">
        <v>96</v>
      </c>
      <c r="D1102" t="s">
        <v>319</v>
      </c>
      <c r="E1102">
        <v>18</v>
      </c>
      <c r="F1102">
        <v>25</v>
      </c>
    </row>
    <row r="1103" spans="1:6" x14ac:dyDescent="0.35">
      <c r="A1103" t="s">
        <v>123</v>
      </c>
      <c r="B1103" t="s">
        <v>140</v>
      </c>
      <c r="C1103" t="s">
        <v>96</v>
      </c>
      <c r="D1103" t="s">
        <v>320</v>
      </c>
      <c r="E1103">
        <v>39</v>
      </c>
      <c r="F1103">
        <v>60</v>
      </c>
    </row>
    <row r="1104" spans="1:6" x14ac:dyDescent="0.35">
      <c r="A1104" t="s">
        <v>279</v>
      </c>
      <c r="B1104" t="s">
        <v>158</v>
      </c>
      <c r="C1104" t="s">
        <v>202</v>
      </c>
      <c r="D1104" t="s">
        <v>283</v>
      </c>
      <c r="E1104">
        <v>96</v>
      </c>
      <c r="F1104">
        <v>70</v>
      </c>
    </row>
    <row r="1105" spans="1:6" x14ac:dyDescent="0.35">
      <c r="A1105" t="s">
        <v>279</v>
      </c>
      <c r="B1105" t="s">
        <v>158</v>
      </c>
      <c r="C1105" t="s">
        <v>202</v>
      </c>
      <c r="D1105" t="s">
        <v>285</v>
      </c>
    </row>
    <row r="1106" spans="1:6" x14ac:dyDescent="0.35">
      <c r="A1106" t="s">
        <v>279</v>
      </c>
      <c r="B1106" t="s">
        <v>158</v>
      </c>
      <c r="C1106" t="s">
        <v>202</v>
      </c>
      <c r="D1106" t="s">
        <v>287</v>
      </c>
      <c r="E1106">
        <v>6</v>
      </c>
      <c r="F1106">
        <v>55</v>
      </c>
    </row>
    <row r="1107" spans="1:6" x14ac:dyDescent="0.35">
      <c r="A1107" t="s">
        <v>279</v>
      </c>
      <c r="B1107" t="s">
        <v>158</v>
      </c>
      <c r="C1107" t="s">
        <v>202</v>
      </c>
      <c r="D1107" t="s">
        <v>289</v>
      </c>
      <c r="E1107">
        <v>3</v>
      </c>
    </row>
    <row r="1108" spans="1:6" x14ac:dyDescent="0.35">
      <c r="A1108" t="s">
        <v>279</v>
      </c>
      <c r="B1108" t="s">
        <v>158</v>
      </c>
      <c r="C1108" t="s">
        <v>202</v>
      </c>
      <c r="D1108" t="s">
        <v>291</v>
      </c>
      <c r="E1108">
        <v>3</v>
      </c>
      <c r="F1108">
        <v>3</v>
      </c>
    </row>
    <row r="1109" spans="1:6" x14ac:dyDescent="0.35">
      <c r="A1109" t="s">
        <v>279</v>
      </c>
      <c r="B1109" t="s">
        <v>158</v>
      </c>
      <c r="C1109" t="s">
        <v>202</v>
      </c>
      <c r="D1109" t="s">
        <v>293</v>
      </c>
    </row>
    <row r="1110" spans="1:6" x14ac:dyDescent="0.35">
      <c r="A1110" t="s">
        <v>279</v>
      </c>
      <c r="B1110" t="s">
        <v>158</v>
      </c>
      <c r="C1110" t="s">
        <v>202</v>
      </c>
      <c r="D1110" t="s">
        <v>313</v>
      </c>
      <c r="E1110">
        <v>3</v>
      </c>
      <c r="F1110">
        <v>9</v>
      </c>
    </row>
    <row r="1111" spans="1:6" x14ac:dyDescent="0.35">
      <c r="A1111" t="s">
        <v>279</v>
      </c>
      <c r="B1111" t="s">
        <v>158</v>
      </c>
      <c r="C1111" t="s">
        <v>202</v>
      </c>
      <c r="D1111" t="s">
        <v>314</v>
      </c>
      <c r="E1111">
        <v>9</v>
      </c>
      <c r="F1111">
        <v>30</v>
      </c>
    </row>
    <row r="1112" spans="1:6" x14ac:dyDescent="0.35">
      <c r="A1112" t="s">
        <v>279</v>
      </c>
      <c r="B1112" t="s">
        <v>158</v>
      </c>
      <c r="C1112" t="s">
        <v>202</v>
      </c>
      <c r="D1112" t="s">
        <v>297</v>
      </c>
      <c r="E1112">
        <v>9</v>
      </c>
      <c r="F1112">
        <v>35</v>
      </c>
    </row>
    <row r="1113" spans="1:6" x14ac:dyDescent="0.35">
      <c r="A1113" t="s">
        <v>279</v>
      </c>
      <c r="B1113" t="s">
        <v>158</v>
      </c>
      <c r="C1113" t="s">
        <v>202</v>
      </c>
      <c r="D1113" t="s">
        <v>315</v>
      </c>
      <c r="E1113">
        <v>0</v>
      </c>
      <c r="F1113">
        <v>0</v>
      </c>
    </row>
    <row r="1114" spans="1:6" x14ac:dyDescent="0.35">
      <c r="A1114" t="s">
        <v>279</v>
      </c>
      <c r="B1114" t="s">
        <v>158</v>
      </c>
      <c r="C1114" t="s">
        <v>202</v>
      </c>
      <c r="D1114" t="s">
        <v>301</v>
      </c>
      <c r="E1114">
        <v>6</v>
      </c>
    </row>
    <row r="1115" spans="1:6" x14ac:dyDescent="0.35">
      <c r="A1115" t="s">
        <v>279</v>
      </c>
      <c r="B1115" t="s">
        <v>158</v>
      </c>
      <c r="C1115" t="s">
        <v>202</v>
      </c>
      <c r="D1115" t="s">
        <v>303</v>
      </c>
      <c r="E1115">
        <v>24</v>
      </c>
    </row>
    <row r="1116" spans="1:6" x14ac:dyDescent="0.35">
      <c r="A1116" t="s">
        <v>279</v>
      </c>
      <c r="B1116" t="s">
        <v>158</v>
      </c>
      <c r="C1116" t="s">
        <v>202</v>
      </c>
      <c r="D1116" t="s">
        <v>316</v>
      </c>
    </row>
    <row r="1117" spans="1:6" x14ac:dyDescent="0.35">
      <c r="A1117" t="s">
        <v>279</v>
      </c>
      <c r="B1117" t="s">
        <v>158</v>
      </c>
      <c r="C1117" t="s">
        <v>202</v>
      </c>
      <c r="D1117" t="s">
        <v>317</v>
      </c>
      <c r="E1117">
        <v>6</v>
      </c>
      <c r="F1117">
        <v>9</v>
      </c>
    </row>
    <row r="1118" spans="1:6" x14ac:dyDescent="0.35">
      <c r="A1118" t="s">
        <v>279</v>
      </c>
      <c r="B1118" t="s">
        <v>158</v>
      </c>
      <c r="C1118" t="s">
        <v>202</v>
      </c>
      <c r="D1118" t="s">
        <v>307</v>
      </c>
      <c r="E1118">
        <v>6</v>
      </c>
      <c r="F1118">
        <v>20</v>
      </c>
    </row>
    <row r="1119" spans="1:6" x14ac:dyDescent="0.35">
      <c r="A1119" t="s">
        <v>279</v>
      </c>
      <c r="B1119" t="s">
        <v>158</v>
      </c>
      <c r="C1119" t="s">
        <v>202</v>
      </c>
      <c r="D1119" t="s">
        <v>308</v>
      </c>
      <c r="E1119">
        <v>3</v>
      </c>
      <c r="F1119">
        <v>18</v>
      </c>
    </row>
    <row r="1120" spans="1:6" x14ac:dyDescent="0.35">
      <c r="A1120" t="s">
        <v>279</v>
      </c>
      <c r="B1120" t="s">
        <v>158</v>
      </c>
      <c r="C1120" t="s">
        <v>202</v>
      </c>
      <c r="D1120" t="s">
        <v>318</v>
      </c>
      <c r="E1120">
        <v>3</v>
      </c>
    </row>
    <row r="1121" spans="1:6" x14ac:dyDescent="0.35">
      <c r="A1121" t="s">
        <v>279</v>
      </c>
      <c r="B1121" t="s">
        <v>158</v>
      </c>
      <c r="C1121" t="s">
        <v>202</v>
      </c>
      <c r="D1121" t="s">
        <v>319</v>
      </c>
    </row>
    <row r="1122" spans="1:6" x14ac:dyDescent="0.35">
      <c r="A1122" t="s">
        <v>279</v>
      </c>
      <c r="B1122" t="s">
        <v>158</v>
      </c>
      <c r="C1122" t="s">
        <v>202</v>
      </c>
      <c r="D1122" t="s">
        <v>320</v>
      </c>
      <c r="E1122">
        <v>9</v>
      </c>
    </row>
    <row r="1123" spans="1:6" x14ac:dyDescent="0.35">
      <c r="A1123" t="s">
        <v>130</v>
      </c>
      <c r="B1123" t="s">
        <v>146</v>
      </c>
      <c r="C1123" t="s">
        <v>97</v>
      </c>
      <c r="D1123" t="s">
        <v>283</v>
      </c>
      <c r="E1123">
        <v>1056</v>
      </c>
      <c r="F1123">
        <v>1470</v>
      </c>
    </row>
    <row r="1124" spans="1:6" x14ac:dyDescent="0.35">
      <c r="A1124" t="s">
        <v>130</v>
      </c>
      <c r="B1124" t="s">
        <v>146</v>
      </c>
      <c r="C1124" t="s">
        <v>97</v>
      </c>
      <c r="D1124" t="s">
        <v>285</v>
      </c>
      <c r="E1124">
        <v>6</v>
      </c>
      <c r="F1124">
        <v>420</v>
      </c>
    </row>
    <row r="1125" spans="1:6" x14ac:dyDescent="0.35">
      <c r="A1125" t="s">
        <v>130</v>
      </c>
      <c r="B1125" t="s">
        <v>146</v>
      </c>
      <c r="C1125" t="s">
        <v>97</v>
      </c>
      <c r="D1125" t="s">
        <v>287</v>
      </c>
      <c r="E1125">
        <v>93</v>
      </c>
      <c r="F1125">
        <v>1790</v>
      </c>
    </row>
    <row r="1126" spans="1:6" x14ac:dyDescent="0.35">
      <c r="A1126" t="s">
        <v>130</v>
      </c>
      <c r="B1126" t="s">
        <v>146</v>
      </c>
      <c r="C1126" t="s">
        <v>97</v>
      </c>
      <c r="D1126" t="s">
        <v>289</v>
      </c>
      <c r="E1126">
        <v>15</v>
      </c>
      <c r="F1126">
        <v>120</v>
      </c>
    </row>
    <row r="1127" spans="1:6" x14ac:dyDescent="0.35">
      <c r="A1127" t="s">
        <v>130</v>
      </c>
      <c r="B1127" t="s">
        <v>146</v>
      </c>
      <c r="C1127" t="s">
        <v>97</v>
      </c>
      <c r="D1127" t="s">
        <v>291</v>
      </c>
      <c r="E1127">
        <v>255</v>
      </c>
      <c r="F1127">
        <v>690</v>
      </c>
    </row>
    <row r="1128" spans="1:6" x14ac:dyDescent="0.35">
      <c r="A1128" t="s">
        <v>130</v>
      </c>
      <c r="B1128" t="s">
        <v>146</v>
      </c>
      <c r="C1128" t="s">
        <v>97</v>
      </c>
      <c r="D1128" t="s">
        <v>293</v>
      </c>
      <c r="E1128">
        <v>63</v>
      </c>
      <c r="F1128">
        <v>340</v>
      </c>
    </row>
    <row r="1129" spans="1:6" x14ac:dyDescent="0.35">
      <c r="A1129" t="s">
        <v>130</v>
      </c>
      <c r="B1129" t="s">
        <v>146</v>
      </c>
      <c r="C1129" t="s">
        <v>97</v>
      </c>
      <c r="D1129" t="s">
        <v>313</v>
      </c>
      <c r="E1129">
        <v>162</v>
      </c>
      <c r="F1129">
        <v>1010</v>
      </c>
    </row>
    <row r="1130" spans="1:6" x14ac:dyDescent="0.35">
      <c r="A1130" t="s">
        <v>130</v>
      </c>
      <c r="B1130" t="s">
        <v>146</v>
      </c>
      <c r="C1130" t="s">
        <v>97</v>
      </c>
      <c r="D1130" t="s">
        <v>314</v>
      </c>
      <c r="E1130">
        <v>138</v>
      </c>
      <c r="F1130">
        <v>800</v>
      </c>
    </row>
    <row r="1131" spans="1:6" x14ac:dyDescent="0.35">
      <c r="A1131" t="s">
        <v>130</v>
      </c>
      <c r="B1131" t="s">
        <v>146</v>
      </c>
      <c r="C1131" t="s">
        <v>97</v>
      </c>
      <c r="D1131" t="s">
        <v>297</v>
      </c>
      <c r="E1131">
        <v>66</v>
      </c>
      <c r="F1131">
        <v>210</v>
      </c>
    </row>
    <row r="1132" spans="1:6" x14ac:dyDescent="0.35">
      <c r="A1132" t="s">
        <v>130</v>
      </c>
      <c r="B1132" t="s">
        <v>146</v>
      </c>
      <c r="C1132" t="s">
        <v>97</v>
      </c>
      <c r="D1132" t="s">
        <v>315</v>
      </c>
      <c r="E1132">
        <v>12</v>
      </c>
      <c r="F1132">
        <v>80</v>
      </c>
    </row>
    <row r="1133" spans="1:6" x14ac:dyDescent="0.35">
      <c r="A1133" t="s">
        <v>130</v>
      </c>
      <c r="B1133" t="s">
        <v>146</v>
      </c>
      <c r="C1133" t="s">
        <v>97</v>
      </c>
      <c r="D1133" t="s">
        <v>301</v>
      </c>
      <c r="E1133">
        <v>105</v>
      </c>
      <c r="F1133">
        <v>60</v>
      </c>
    </row>
    <row r="1134" spans="1:6" x14ac:dyDescent="0.35">
      <c r="A1134" t="s">
        <v>130</v>
      </c>
      <c r="B1134" t="s">
        <v>146</v>
      </c>
      <c r="C1134" t="s">
        <v>97</v>
      </c>
      <c r="D1134" t="s">
        <v>303</v>
      </c>
      <c r="E1134">
        <v>591</v>
      </c>
      <c r="F1134">
        <v>120</v>
      </c>
    </row>
    <row r="1135" spans="1:6" x14ac:dyDescent="0.35">
      <c r="A1135" t="s">
        <v>130</v>
      </c>
      <c r="B1135" t="s">
        <v>146</v>
      </c>
      <c r="C1135" t="s">
        <v>97</v>
      </c>
      <c r="D1135" t="s">
        <v>316</v>
      </c>
      <c r="E1135">
        <v>99</v>
      </c>
      <c r="F1135">
        <v>320</v>
      </c>
    </row>
    <row r="1136" spans="1:6" x14ac:dyDescent="0.35">
      <c r="A1136" t="s">
        <v>130</v>
      </c>
      <c r="B1136" t="s">
        <v>146</v>
      </c>
      <c r="C1136" t="s">
        <v>97</v>
      </c>
      <c r="D1136" t="s">
        <v>317</v>
      </c>
      <c r="E1136">
        <v>39</v>
      </c>
      <c r="F1136">
        <v>130</v>
      </c>
    </row>
    <row r="1137" spans="1:6" x14ac:dyDescent="0.35">
      <c r="A1137" t="s">
        <v>130</v>
      </c>
      <c r="B1137" t="s">
        <v>146</v>
      </c>
      <c r="C1137" t="s">
        <v>97</v>
      </c>
      <c r="D1137" t="s">
        <v>307</v>
      </c>
      <c r="E1137">
        <v>27</v>
      </c>
      <c r="F1137">
        <v>210</v>
      </c>
    </row>
    <row r="1138" spans="1:6" x14ac:dyDescent="0.35">
      <c r="A1138" t="s">
        <v>130</v>
      </c>
      <c r="B1138" t="s">
        <v>146</v>
      </c>
      <c r="C1138" t="s">
        <v>97</v>
      </c>
      <c r="D1138" t="s">
        <v>308</v>
      </c>
      <c r="E1138">
        <v>42</v>
      </c>
      <c r="F1138">
        <v>590</v>
      </c>
    </row>
    <row r="1139" spans="1:6" x14ac:dyDescent="0.35">
      <c r="A1139" t="s">
        <v>130</v>
      </c>
      <c r="B1139" t="s">
        <v>146</v>
      </c>
      <c r="C1139" t="s">
        <v>97</v>
      </c>
      <c r="D1139" t="s">
        <v>318</v>
      </c>
      <c r="E1139">
        <v>84</v>
      </c>
      <c r="F1139">
        <v>990</v>
      </c>
    </row>
    <row r="1140" spans="1:6" x14ac:dyDescent="0.35">
      <c r="A1140" t="s">
        <v>130</v>
      </c>
      <c r="B1140" t="s">
        <v>146</v>
      </c>
      <c r="C1140" t="s">
        <v>97</v>
      </c>
      <c r="D1140" t="s">
        <v>319</v>
      </c>
      <c r="E1140">
        <v>57</v>
      </c>
      <c r="F1140">
        <v>120</v>
      </c>
    </row>
    <row r="1141" spans="1:6" x14ac:dyDescent="0.35">
      <c r="A1141" t="s">
        <v>130</v>
      </c>
      <c r="B1141" t="s">
        <v>146</v>
      </c>
      <c r="C1141" t="s">
        <v>97</v>
      </c>
      <c r="D1141" t="s">
        <v>320</v>
      </c>
      <c r="E1141">
        <v>108</v>
      </c>
      <c r="F1141">
        <v>210</v>
      </c>
    </row>
    <row r="1142" spans="1:6" x14ac:dyDescent="0.35">
      <c r="A1142" t="s">
        <v>130</v>
      </c>
      <c r="B1142" t="s">
        <v>146</v>
      </c>
      <c r="C1142" t="s">
        <v>98</v>
      </c>
      <c r="D1142" t="s">
        <v>283</v>
      </c>
      <c r="E1142">
        <v>936</v>
      </c>
      <c r="F1142">
        <v>4210</v>
      </c>
    </row>
    <row r="1143" spans="1:6" x14ac:dyDescent="0.35">
      <c r="A1143" t="s">
        <v>130</v>
      </c>
      <c r="B1143" t="s">
        <v>146</v>
      </c>
      <c r="C1143" t="s">
        <v>98</v>
      </c>
      <c r="D1143" t="s">
        <v>285</v>
      </c>
      <c r="E1143">
        <v>15</v>
      </c>
      <c r="F1143">
        <v>30</v>
      </c>
    </row>
    <row r="1144" spans="1:6" x14ac:dyDescent="0.35">
      <c r="A1144" t="s">
        <v>130</v>
      </c>
      <c r="B1144" t="s">
        <v>146</v>
      </c>
      <c r="C1144" t="s">
        <v>98</v>
      </c>
      <c r="D1144" t="s">
        <v>287</v>
      </c>
      <c r="E1144">
        <v>147</v>
      </c>
      <c r="F1144">
        <v>740</v>
      </c>
    </row>
    <row r="1145" spans="1:6" x14ac:dyDescent="0.35">
      <c r="A1145" t="s">
        <v>130</v>
      </c>
      <c r="B1145" t="s">
        <v>146</v>
      </c>
      <c r="C1145" t="s">
        <v>98</v>
      </c>
      <c r="D1145" t="s">
        <v>289</v>
      </c>
      <c r="E1145">
        <v>18</v>
      </c>
      <c r="F1145">
        <v>120</v>
      </c>
    </row>
    <row r="1146" spans="1:6" x14ac:dyDescent="0.35">
      <c r="A1146" t="s">
        <v>130</v>
      </c>
      <c r="B1146" t="s">
        <v>146</v>
      </c>
      <c r="C1146" t="s">
        <v>98</v>
      </c>
      <c r="D1146" t="s">
        <v>291</v>
      </c>
      <c r="E1146">
        <v>384</v>
      </c>
      <c r="F1146">
        <v>1080</v>
      </c>
    </row>
    <row r="1147" spans="1:6" x14ac:dyDescent="0.35">
      <c r="A1147" t="s">
        <v>130</v>
      </c>
      <c r="B1147" t="s">
        <v>146</v>
      </c>
      <c r="C1147" t="s">
        <v>98</v>
      </c>
      <c r="D1147" t="s">
        <v>293</v>
      </c>
      <c r="E1147">
        <v>102</v>
      </c>
      <c r="F1147">
        <v>370</v>
      </c>
    </row>
    <row r="1148" spans="1:6" x14ac:dyDescent="0.35">
      <c r="A1148" t="s">
        <v>130</v>
      </c>
      <c r="B1148" t="s">
        <v>146</v>
      </c>
      <c r="C1148" t="s">
        <v>98</v>
      </c>
      <c r="D1148" t="s">
        <v>313</v>
      </c>
      <c r="E1148">
        <v>168</v>
      </c>
      <c r="F1148">
        <v>1010</v>
      </c>
    </row>
    <row r="1149" spans="1:6" x14ac:dyDescent="0.35">
      <c r="A1149" t="s">
        <v>130</v>
      </c>
      <c r="B1149" t="s">
        <v>146</v>
      </c>
      <c r="C1149" t="s">
        <v>98</v>
      </c>
      <c r="D1149" t="s">
        <v>314</v>
      </c>
      <c r="E1149">
        <v>150</v>
      </c>
      <c r="F1149">
        <v>730</v>
      </c>
    </row>
    <row r="1150" spans="1:6" x14ac:dyDescent="0.35">
      <c r="A1150" t="s">
        <v>130</v>
      </c>
      <c r="B1150" t="s">
        <v>146</v>
      </c>
      <c r="C1150" t="s">
        <v>98</v>
      </c>
      <c r="D1150" t="s">
        <v>297</v>
      </c>
      <c r="E1150">
        <v>87</v>
      </c>
      <c r="F1150">
        <v>390</v>
      </c>
    </row>
    <row r="1151" spans="1:6" x14ac:dyDescent="0.35">
      <c r="A1151" t="s">
        <v>130</v>
      </c>
      <c r="B1151" t="s">
        <v>146</v>
      </c>
      <c r="C1151" t="s">
        <v>98</v>
      </c>
      <c r="D1151" t="s">
        <v>315</v>
      </c>
      <c r="E1151">
        <v>15</v>
      </c>
      <c r="F1151">
        <v>60</v>
      </c>
    </row>
    <row r="1152" spans="1:6" x14ac:dyDescent="0.35">
      <c r="A1152" t="s">
        <v>130</v>
      </c>
      <c r="B1152" t="s">
        <v>146</v>
      </c>
      <c r="C1152" t="s">
        <v>98</v>
      </c>
      <c r="D1152" t="s">
        <v>301</v>
      </c>
      <c r="E1152">
        <v>213</v>
      </c>
      <c r="F1152">
        <v>70</v>
      </c>
    </row>
    <row r="1153" spans="1:6" x14ac:dyDescent="0.35">
      <c r="A1153" t="s">
        <v>130</v>
      </c>
      <c r="B1153" t="s">
        <v>146</v>
      </c>
      <c r="C1153" t="s">
        <v>98</v>
      </c>
      <c r="D1153" t="s">
        <v>303</v>
      </c>
      <c r="E1153">
        <v>612</v>
      </c>
      <c r="F1153">
        <v>95</v>
      </c>
    </row>
    <row r="1154" spans="1:6" x14ac:dyDescent="0.35">
      <c r="A1154" t="s">
        <v>130</v>
      </c>
      <c r="B1154" t="s">
        <v>146</v>
      </c>
      <c r="C1154" t="s">
        <v>98</v>
      </c>
      <c r="D1154" t="s">
        <v>316</v>
      </c>
      <c r="E1154">
        <v>186</v>
      </c>
      <c r="F1154">
        <v>330</v>
      </c>
    </row>
    <row r="1155" spans="1:6" x14ac:dyDescent="0.35">
      <c r="A1155" t="s">
        <v>130</v>
      </c>
      <c r="B1155" t="s">
        <v>146</v>
      </c>
      <c r="C1155" t="s">
        <v>98</v>
      </c>
      <c r="D1155" t="s">
        <v>317</v>
      </c>
      <c r="E1155">
        <v>81</v>
      </c>
      <c r="F1155">
        <v>1100</v>
      </c>
    </row>
    <row r="1156" spans="1:6" x14ac:dyDescent="0.35">
      <c r="A1156" t="s">
        <v>130</v>
      </c>
      <c r="B1156" t="s">
        <v>146</v>
      </c>
      <c r="C1156" t="s">
        <v>98</v>
      </c>
      <c r="D1156" t="s">
        <v>307</v>
      </c>
      <c r="E1156">
        <v>30</v>
      </c>
      <c r="F1156">
        <v>200</v>
      </c>
    </row>
    <row r="1157" spans="1:6" x14ac:dyDescent="0.35">
      <c r="A1157" t="s">
        <v>130</v>
      </c>
      <c r="B1157" t="s">
        <v>146</v>
      </c>
      <c r="C1157" t="s">
        <v>98</v>
      </c>
      <c r="D1157" t="s">
        <v>308</v>
      </c>
      <c r="E1157">
        <v>51</v>
      </c>
      <c r="F1157">
        <v>520</v>
      </c>
    </row>
    <row r="1158" spans="1:6" x14ac:dyDescent="0.35">
      <c r="A1158" t="s">
        <v>130</v>
      </c>
      <c r="B1158" t="s">
        <v>146</v>
      </c>
      <c r="C1158" t="s">
        <v>98</v>
      </c>
      <c r="D1158" t="s">
        <v>318</v>
      </c>
      <c r="E1158">
        <v>84</v>
      </c>
      <c r="F1158">
        <v>740</v>
      </c>
    </row>
    <row r="1159" spans="1:6" x14ac:dyDescent="0.35">
      <c r="A1159" t="s">
        <v>130</v>
      </c>
      <c r="B1159" t="s">
        <v>146</v>
      </c>
      <c r="C1159" t="s">
        <v>98</v>
      </c>
      <c r="D1159" t="s">
        <v>319</v>
      </c>
      <c r="E1159">
        <v>81</v>
      </c>
      <c r="F1159">
        <v>180</v>
      </c>
    </row>
    <row r="1160" spans="1:6" x14ac:dyDescent="0.35">
      <c r="A1160" t="s">
        <v>130</v>
      </c>
      <c r="B1160" t="s">
        <v>146</v>
      </c>
      <c r="C1160" t="s">
        <v>98</v>
      </c>
      <c r="D1160" t="s">
        <v>320</v>
      </c>
      <c r="E1160">
        <v>120</v>
      </c>
      <c r="F1160">
        <v>240</v>
      </c>
    </row>
    <row r="1161" spans="1:6" x14ac:dyDescent="0.35">
      <c r="A1161" t="s">
        <v>130</v>
      </c>
      <c r="B1161" t="s">
        <v>146</v>
      </c>
      <c r="C1161" t="s">
        <v>99</v>
      </c>
      <c r="D1161" t="s">
        <v>283</v>
      </c>
      <c r="E1161">
        <v>309</v>
      </c>
      <c r="F1161">
        <v>500</v>
      </c>
    </row>
    <row r="1162" spans="1:6" x14ac:dyDescent="0.35">
      <c r="A1162" t="s">
        <v>130</v>
      </c>
      <c r="B1162" t="s">
        <v>146</v>
      </c>
      <c r="C1162" t="s">
        <v>99</v>
      </c>
      <c r="D1162" t="s">
        <v>285</v>
      </c>
      <c r="E1162">
        <v>18</v>
      </c>
      <c r="F1162">
        <v>18</v>
      </c>
    </row>
    <row r="1163" spans="1:6" x14ac:dyDescent="0.35">
      <c r="A1163" t="s">
        <v>130</v>
      </c>
      <c r="B1163" t="s">
        <v>146</v>
      </c>
      <c r="C1163" t="s">
        <v>99</v>
      </c>
      <c r="D1163" t="s">
        <v>287</v>
      </c>
      <c r="E1163">
        <v>192</v>
      </c>
      <c r="F1163">
        <v>570</v>
      </c>
    </row>
    <row r="1164" spans="1:6" x14ac:dyDescent="0.35">
      <c r="A1164" t="s">
        <v>130</v>
      </c>
      <c r="B1164" t="s">
        <v>146</v>
      </c>
      <c r="C1164" t="s">
        <v>99</v>
      </c>
      <c r="D1164" t="s">
        <v>289</v>
      </c>
      <c r="E1164">
        <v>21</v>
      </c>
      <c r="F1164">
        <v>60</v>
      </c>
    </row>
    <row r="1165" spans="1:6" x14ac:dyDescent="0.35">
      <c r="A1165" t="s">
        <v>130</v>
      </c>
      <c r="B1165" t="s">
        <v>146</v>
      </c>
      <c r="C1165" t="s">
        <v>99</v>
      </c>
      <c r="D1165" t="s">
        <v>291</v>
      </c>
      <c r="E1165">
        <v>1128</v>
      </c>
      <c r="F1165">
        <v>1890</v>
      </c>
    </row>
    <row r="1166" spans="1:6" x14ac:dyDescent="0.35">
      <c r="A1166" t="s">
        <v>130</v>
      </c>
      <c r="B1166" t="s">
        <v>146</v>
      </c>
      <c r="C1166" t="s">
        <v>99</v>
      </c>
      <c r="D1166" t="s">
        <v>293</v>
      </c>
      <c r="E1166">
        <v>129</v>
      </c>
      <c r="F1166">
        <v>340</v>
      </c>
    </row>
    <row r="1167" spans="1:6" x14ac:dyDescent="0.35">
      <c r="A1167" t="s">
        <v>130</v>
      </c>
      <c r="B1167" t="s">
        <v>146</v>
      </c>
      <c r="C1167" t="s">
        <v>99</v>
      </c>
      <c r="D1167" t="s">
        <v>313</v>
      </c>
      <c r="E1167">
        <v>441</v>
      </c>
      <c r="F1167">
        <v>2450</v>
      </c>
    </row>
    <row r="1168" spans="1:6" x14ac:dyDescent="0.35">
      <c r="A1168" t="s">
        <v>130</v>
      </c>
      <c r="B1168" t="s">
        <v>146</v>
      </c>
      <c r="C1168" t="s">
        <v>99</v>
      </c>
      <c r="D1168" t="s">
        <v>314</v>
      </c>
      <c r="E1168">
        <v>540</v>
      </c>
      <c r="F1168">
        <v>5910</v>
      </c>
    </row>
    <row r="1169" spans="1:6" x14ac:dyDescent="0.35">
      <c r="A1169" t="s">
        <v>130</v>
      </c>
      <c r="B1169" t="s">
        <v>146</v>
      </c>
      <c r="C1169" t="s">
        <v>99</v>
      </c>
      <c r="D1169" t="s">
        <v>297</v>
      </c>
      <c r="E1169">
        <v>255</v>
      </c>
      <c r="F1169">
        <v>830</v>
      </c>
    </row>
    <row r="1170" spans="1:6" x14ac:dyDescent="0.35">
      <c r="A1170" t="s">
        <v>130</v>
      </c>
      <c r="B1170" t="s">
        <v>146</v>
      </c>
      <c r="C1170" t="s">
        <v>99</v>
      </c>
      <c r="D1170" t="s">
        <v>315</v>
      </c>
      <c r="E1170">
        <v>120</v>
      </c>
      <c r="F1170">
        <v>230</v>
      </c>
    </row>
    <row r="1171" spans="1:6" x14ac:dyDescent="0.35">
      <c r="A1171" t="s">
        <v>130</v>
      </c>
      <c r="B1171" t="s">
        <v>146</v>
      </c>
      <c r="C1171" t="s">
        <v>99</v>
      </c>
      <c r="D1171" t="s">
        <v>301</v>
      </c>
      <c r="E1171">
        <v>552</v>
      </c>
      <c r="F1171">
        <v>290</v>
      </c>
    </row>
    <row r="1172" spans="1:6" x14ac:dyDescent="0.35">
      <c r="A1172" t="s">
        <v>130</v>
      </c>
      <c r="B1172" t="s">
        <v>146</v>
      </c>
      <c r="C1172" t="s">
        <v>99</v>
      </c>
      <c r="D1172" t="s">
        <v>303</v>
      </c>
      <c r="E1172">
        <v>1647</v>
      </c>
      <c r="F1172">
        <v>660</v>
      </c>
    </row>
    <row r="1173" spans="1:6" x14ac:dyDescent="0.35">
      <c r="A1173" t="s">
        <v>130</v>
      </c>
      <c r="B1173" t="s">
        <v>146</v>
      </c>
      <c r="C1173" t="s">
        <v>99</v>
      </c>
      <c r="D1173" t="s">
        <v>316</v>
      </c>
      <c r="E1173">
        <v>666</v>
      </c>
      <c r="F1173">
        <v>1070</v>
      </c>
    </row>
    <row r="1174" spans="1:6" x14ac:dyDescent="0.35">
      <c r="A1174" t="s">
        <v>130</v>
      </c>
      <c r="B1174" t="s">
        <v>146</v>
      </c>
      <c r="C1174" t="s">
        <v>99</v>
      </c>
      <c r="D1174" t="s">
        <v>317</v>
      </c>
      <c r="E1174">
        <v>309</v>
      </c>
      <c r="F1174">
        <v>1380</v>
      </c>
    </row>
    <row r="1175" spans="1:6" x14ac:dyDescent="0.35">
      <c r="A1175" t="s">
        <v>130</v>
      </c>
      <c r="B1175" t="s">
        <v>146</v>
      </c>
      <c r="C1175" t="s">
        <v>99</v>
      </c>
      <c r="D1175" t="s">
        <v>307</v>
      </c>
      <c r="E1175">
        <v>36</v>
      </c>
      <c r="F1175">
        <v>390</v>
      </c>
    </row>
    <row r="1176" spans="1:6" x14ac:dyDescent="0.35">
      <c r="A1176" t="s">
        <v>130</v>
      </c>
      <c r="B1176" t="s">
        <v>146</v>
      </c>
      <c r="C1176" t="s">
        <v>99</v>
      </c>
      <c r="D1176" t="s">
        <v>308</v>
      </c>
      <c r="E1176">
        <v>78</v>
      </c>
      <c r="F1176">
        <v>860</v>
      </c>
    </row>
    <row r="1177" spans="1:6" x14ac:dyDescent="0.35">
      <c r="A1177" t="s">
        <v>130</v>
      </c>
      <c r="B1177" t="s">
        <v>146</v>
      </c>
      <c r="C1177" t="s">
        <v>99</v>
      </c>
      <c r="D1177" t="s">
        <v>318</v>
      </c>
      <c r="E1177">
        <v>165</v>
      </c>
      <c r="F1177">
        <v>530</v>
      </c>
    </row>
    <row r="1178" spans="1:6" x14ac:dyDescent="0.35">
      <c r="A1178" t="s">
        <v>130</v>
      </c>
      <c r="B1178" t="s">
        <v>146</v>
      </c>
      <c r="C1178" t="s">
        <v>99</v>
      </c>
      <c r="D1178" t="s">
        <v>319</v>
      </c>
      <c r="E1178">
        <v>255</v>
      </c>
      <c r="F1178">
        <v>1370</v>
      </c>
    </row>
    <row r="1179" spans="1:6" x14ac:dyDescent="0.35">
      <c r="A1179" t="s">
        <v>130</v>
      </c>
      <c r="B1179" t="s">
        <v>146</v>
      </c>
      <c r="C1179" t="s">
        <v>99</v>
      </c>
      <c r="D1179" t="s">
        <v>320</v>
      </c>
      <c r="E1179">
        <v>198</v>
      </c>
      <c r="F1179">
        <v>560</v>
      </c>
    </row>
    <row r="1180" spans="1:6" x14ac:dyDescent="0.35">
      <c r="A1180" t="s">
        <v>130</v>
      </c>
      <c r="B1180" t="s">
        <v>146</v>
      </c>
      <c r="C1180" t="s">
        <v>164</v>
      </c>
      <c r="D1180" t="s">
        <v>283</v>
      </c>
      <c r="E1180">
        <v>927</v>
      </c>
      <c r="F1180">
        <v>960</v>
      </c>
    </row>
    <row r="1181" spans="1:6" x14ac:dyDescent="0.35">
      <c r="A1181" t="s">
        <v>130</v>
      </c>
      <c r="B1181" t="s">
        <v>146</v>
      </c>
      <c r="C1181" t="s">
        <v>164</v>
      </c>
      <c r="D1181" t="s">
        <v>285</v>
      </c>
      <c r="E1181">
        <v>18</v>
      </c>
      <c r="F1181">
        <v>40</v>
      </c>
    </row>
    <row r="1182" spans="1:6" x14ac:dyDescent="0.35">
      <c r="A1182" t="s">
        <v>130</v>
      </c>
      <c r="B1182" t="s">
        <v>146</v>
      </c>
      <c r="C1182" t="s">
        <v>164</v>
      </c>
      <c r="D1182" t="s">
        <v>287</v>
      </c>
      <c r="E1182">
        <v>477</v>
      </c>
      <c r="F1182">
        <v>3770</v>
      </c>
    </row>
    <row r="1183" spans="1:6" x14ac:dyDescent="0.35">
      <c r="A1183" t="s">
        <v>130</v>
      </c>
      <c r="B1183" t="s">
        <v>146</v>
      </c>
      <c r="C1183" t="s">
        <v>164</v>
      </c>
      <c r="D1183" t="s">
        <v>289</v>
      </c>
      <c r="E1183">
        <v>33</v>
      </c>
      <c r="F1183">
        <v>400</v>
      </c>
    </row>
    <row r="1184" spans="1:6" x14ac:dyDescent="0.35">
      <c r="A1184" t="s">
        <v>130</v>
      </c>
      <c r="B1184" t="s">
        <v>146</v>
      </c>
      <c r="C1184" t="s">
        <v>164</v>
      </c>
      <c r="D1184" t="s">
        <v>291</v>
      </c>
      <c r="E1184">
        <v>1089</v>
      </c>
      <c r="F1184">
        <v>3910</v>
      </c>
    </row>
    <row r="1185" spans="1:6" x14ac:dyDescent="0.35">
      <c r="A1185" t="s">
        <v>130</v>
      </c>
      <c r="B1185" t="s">
        <v>146</v>
      </c>
      <c r="C1185" t="s">
        <v>164</v>
      </c>
      <c r="D1185" t="s">
        <v>293</v>
      </c>
      <c r="E1185">
        <v>402</v>
      </c>
      <c r="F1185">
        <v>2230</v>
      </c>
    </row>
    <row r="1186" spans="1:6" x14ac:dyDescent="0.35">
      <c r="A1186" t="s">
        <v>130</v>
      </c>
      <c r="B1186" t="s">
        <v>146</v>
      </c>
      <c r="C1186" t="s">
        <v>164</v>
      </c>
      <c r="D1186" t="s">
        <v>313</v>
      </c>
      <c r="E1186">
        <v>795</v>
      </c>
      <c r="F1186">
        <v>6060</v>
      </c>
    </row>
    <row r="1187" spans="1:6" x14ac:dyDescent="0.35">
      <c r="A1187" t="s">
        <v>130</v>
      </c>
      <c r="B1187" t="s">
        <v>146</v>
      </c>
      <c r="C1187" t="s">
        <v>164</v>
      </c>
      <c r="D1187" t="s">
        <v>314</v>
      </c>
      <c r="E1187">
        <v>573</v>
      </c>
      <c r="F1187">
        <v>4650</v>
      </c>
    </row>
    <row r="1188" spans="1:6" x14ac:dyDescent="0.35">
      <c r="A1188" t="s">
        <v>130</v>
      </c>
      <c r="B1188" t="s">
        <v>146</v>
      </c>
      <c r="C1188" t="s">
        <v>164</v>
      </c>
      <c r="D1188" t="s">
        <v>297</v>
      </c>
      <c r="E1188">
        <v>378</v>
      </c>
      <c r="F1188">
        <v>2100</v>
      </c>
    </row>
    <row r="1189" spans="1:6" x14ac:dyDescent="0.35">
      <c r="A1189" t="s">
        <v>130</v>
      </c>
      <c r="B1189" t="s">
        <v>146</v>
      </c>
      <c r="C1189" t="s">
        <v>164</v>
      </c>
      <c r="D1189" t="s">
        <v>315</v>
      </c>
      <c r="E1189">
        <v>96</v>
      </c>
      <c r="F1189">
        <v>1190</v>
      </c>
    </row>
    <row r="1190" spans="1:6" x14ac:dyDescent="0.35">
      <c r="A1190" t="s">
        <v>130</v>
      </c>
      <c r="B1190" t="s">
        <v>146</v>
      </c>
      <c r="C1190" t="s">
        <v>164</v>
      </c>
      <c r="D1190" t="s">
        <v>301</v>
      </c>
      <c r="E1190">
        <v>903</v>
      </c>
      <c r="F1190">
        <v>1020</v>
      </c>
    </row>
    <row r="1191" spans="1:6" x14ac:dyDescent="0.35">
      <c r="A1191" t="s">
        <v>130</v>
      </c>
      <c r="B1191" t="s">
        <v>146</v>
      </c>
      <c r="C1191" t="s">
        <v>164</v>
      </c>
      <c r="D1191" t="s">
        <v>303</v>
      </c>
      <c r="E1191">
        <v>2268</v>
      </c>
      <c r="F1191">
        <v>640</v>
      </c>
    </row>
    <row r="1192" spans="1:6" x14ac:dyDescent="0.35">
      <c r="A1192" t="s">
        <v>130</v>
      </c>
      <c r="B1192" t="s">
        <v>146</v>
      </c>
      <c r="C1192" t="s">
        <v>164</v>
      </c>
      <c r="D1192" t="s">
        <v>316</v>
      </c>
      <c r="E1192">
        <v>1011</v>
      </c>
      <c r="F1192">
        <v>3110</v>
      </c>
    </row>
    <row r="1193" spans="1:6" x14ac:dyDescent="0.35">
      <c r="A1193" t="s">
        <v>130</v>
      </c>
      <c r="B1193" t="s">
        <v>146</v>
      </c>
      <c r="C1193" t="s">
        <v>164</v>
      </c>
      <c r="D1193" t="s">
        <v>317</v>
      </c>
      <c r="E1193">
        <v>342</v>
      </c>
      <c r="F1193">
        <v>1880</v>
      </c>
    </row>
    <row r="1194" spans="1:6" x14ac:dyDescent="0.35">
      <c r="A1194" t="s">
        <v>130</v>
      </c>
      <c r="B1194" t="s">
        <v>146</v>
      </c>
      <c r="C1194" t="s">
        <v>164</v>
      </c>
      <c r="D1194" t="s">
        <v>307</v>
      </c>
      <c r="E1194">
        <v>108</v>
      </c>
      <c r="F1194">
        <v>3030</v>
      </c>
    </row>
    <row r="1195" spans="1:6" x14ac:dyDescent="0.35">
      <c r="A1195" t="s">
        <v>130</v>
      </c>
      <c r="B1195" t="s">
        <v>146</v>
      </c>
      <c r="C1195" t="s">
        <v>164</v>
      </c>
      <c r="D1195" t="s">
        <v>308</v>
      </c>
      <c r="E1195">
        <v>267</v>
      </c>
      <c r="F1195">
        <v>7520</v>
      </c>
    </row>
    <row r="1196" spans="1:6" x14ac:dyDescent="0.35">
      <c r="A1196" t="s">
        <v>130</v>
      </c>
      <c r="B1196" t="s">
        <v>146</v>
      </c>
      <c r="C1196" t="s">
        <v>164</v>
      </c>
      <c r="D1196" t="s">
        <v>318</v>
      </c>
      <c r="E1196">
        <v>735</v>
      </c>
      <c r="F1196">
        <v>8720</v>
      </c>
    </row>
    <row r="1197" spans="1:6" x14ac:dyDescent="0.35">
      <c r="A1197" t="s">
        <v>130</v>
      </c>
      <c r="B1197" t="s">
        <v>146</v>
      </c>
      <c r="C1197" t="s">
        <v>164</v>
      </c>
      <c r="D1197" t="s">
        <v>319</v>
      </c>
      <c r="E1197">
        <v>279</v>
      </c>
      <c r="F1197">
        <v>1420</v>
      </c>
    </row>
    <row r="1198" spans="1:6" x14ac:dyDescent="0.35">
      <c r="A1198" t="s">
        <v>130</v>
      </c>
      <c r="B1198" t="s">
        <v>146</v>
      </c>
      <c r="C1198" t="s">
        <v>164</v>
      </c>
      <c r="D1198" t="s">
        <v>320</v>
      </c>
      <c r="E1198">
        <v>609</v>
      </c>
      <c r="F1198">
        <v>1880</v>
      </c>
    </row>
    <row r="1199" spans="1:6" x14ac:dyDescent="0.35">
      <c r="A1199" t="s">
        <v>130</v>
      </c>
      <c r="B1199" t="s">
        <v>146</v>
      </c>
      <c r="C1199" t="s">
        <v>105</v>
      </c>
      <c r="D1199" t="s">
        <v>283</v>
      </c>
      <c r="E1199">
        <v>1503</v>
      </c>
      <c r="F1199">
        <v>3070</v>
      </c>
    </row>
    <row r="1200" spans="1:6" x14ac:dyDescent="0.35">
      <c r="A1200" t="s">
        <v>130</v>
      </c>
      <c r="B1200" t="s">
        <v>146</v>
      </c>
      <c r="C1200" t="s">
        <v>105</v>
      </c>
      <c r="D1200" t="s">
        <v>285</v>
      </c>
      <c r="E1200">
        <v>6</v>
      </c>
      <c r="F1200">
        <v>30</v>
      </c>
    </row>
    <row r="1201" spans="1:6" x14ac:dyDescent="0.35">
      <c r="A1201" t="s">
        <v>130</v>
      </c>
      <c r="B1201" t="s">
        <v>146</v>
      </c>
      <c r="C1201" t="s">
        <v>105</v>
      </c>
      <c r="D1201" t="s">
        <v>287</v>
      </c>
      <c r="E1201">
        <v>69</v>
      </c>
      <c r="F1201">
        <v>1490</v>
      </c>
    </row>
    <row r="1202" spans="1:6" x14ac:dyDescent="0.35">
      <c r="A1202" t="s">
        <v>130</v>
      </c>
      <c r="B1202" t="s">
        <v>146</v>
      </c>
      <c r="C1202" t="s">
        <v>105</v>
      </c>
      <c r="D1202" t="s">
        <v>289</v>
      </c>
      <c r="E1202">
        <v>9</v>
      </c>
      <c r="F1202">
        <v>25</v>
      </c>
    </row>
    <row r="1203" spans="1:6" x14ac:dyDescent="0.35">
      <c r="A1203" t="s">
        <v>130</v>
      </c>
      <c r="B1203" t="s">
        <v>146</v>
      </c>
      <c r="C1203" t="s">
        <v>105</v>
      </c>
      <c r="D1203" t="s">
        <v>291</v>
      </c>
      <c r="E1203">
        <v>162</v>
      </c>
      <c r="F1203">
        <v>480</v>
      </c>
    </row>
    <row r="1204" spans="1:6" x14ac:dyDescent="0.35">
      <c r="A1204" t="s">
        <v>130</v>
      </c>
      <c r="B1204" t="s">
        <v>146</v>
      </c>
      <c r="C1204" t="s">
        <v>105</v>
      </c>
      <c r="D1204" t="s">
        <v>293</v>
      </c>
      <c r="E1204">
        <v>42</v>
      </c>
      <c r="F1204">
        <v>110</v>
      </c>
    </row>
    <row r="1205" spans="1:6" x14ac:dyDescent="0.35">
      <c r="A1205" t="s">
        <v>130</v>
      </c>
      <c r="B1205" t="s">
        <v>146</v>
      </c>
      <c r="C1205" t="s">
        <v>105</v>
      </c>
      <c r="D1205" t="s">
        <v>313</v>
      </c>
      <c r="E1205">
        <v>111</v>
      </c>
      <c r="F1205">
        <v>610</v>
      </c>
    </row>
    <row r="1206" spans="1:6" x14ac:dyDescent="0.35">
      <c r="A1206" t="s">
        <v>130</v>
      </c>
      <c r="B1206" t="s">
        <v>146</v>
      </c>
      <c r="C1206" t="s">
        <v>105</v>
      </c>
      <c r="D1206" t="s">
        <v>314</v>
      </c>
      <c r="E1206">
        <v>81</v>
      </c>
      <c r="F1206">
        <v>330</v>
      </c>
    </row>
    <row r="1207" spans="1:6" x14ac:dyDescent="0.35">
      <c r="A1207" t="s">
        <v>130</v>
      </c>
      <c r="B1207" t="s">
        <v>146</v>
      </c>
      <c r="C1207" t="s">
        <v>105</v>
      </c>
      <c r="D1207" t="s">
        <v>297</v>
      </c>
      <c r="E1207">
        <v>54</v>
      </c>
      <c r="F1207">
        <v>270</v>
      </c>
    </row>
    <row r="1208" spans="1:6" x14ac:dyDescent="0.35">
      <c r="A1208" t="s">
        <v>130</v>
      </c>
      <c r="B1208" t="s">
        <v>146</v>
      </c>
      <c r="C1208" t="s">
        <v>105</v>
      </c>
      <c r="D1208" t="s">
        <v>315</v>
      </c>
      <c r="E1208">
        <v>9</v>
      </c>
      <c r="F1208">
        <v>40</v>
      </c>
    </row>
    <row r="1209" spans="1:6" x14ac:dyDescent="0.35">
      <c r="A1209" t="s">
        <v>130</v>
      </c>
      <c r="B1209" t="s">
        <v>146</v>
      </c>
      <c r="C1209" t="s">
        <v>105</v>
      </c>
      <c r="D1209" t="s">
        <v>301</v>
      </c>
      <c r="E1209">
        <v>153</v>
      </c>
      <c r="F1209">
        <v>35</v>
      </c>
    </row>
    <row r="1210" spans="1:6" x14ac:dyDescent="0.35">
      <c r="A1210" t="s">
        <v>130</v>
      </c>
      <c r="B1210" t="s">
        <v>146</v>
      </c>
      <c r="C1210" t="s">
        <v>105</v>
      </c>
      <c r="D1210" t="s">
        <v>303</v>
      </c>
      <c r="E1210">
        <v>615</v>
      </c>
      <c r="F1210">
        <v>90</v>
      </c>
    </row>
    <row r="1211" spans="1:6" x14ac:dyDescent="0.35">
      <c r="A1211" t="s">
        <v>130</v>
      </c>
      <c r="B1211" t="s">
        <v>146</v>
      </c>
      <c r="C1211" t="s">
        <v>105</v>
      </c>
      <c r="D1211" t="s">
        <v>316</v>
      </c>
      <c r="E1211">
        <v>60</v>
      </c>
      <c r="F1211">
        <v>210</v>
      </c>
    </row>
    <row r="1212" spans="1:6" x14ac:dyDescent="0.35">
      <c r="A1212" t="s">
        <v>130</v>
      </c>
      <c r="B1212" t="s">
        <v>146</v>
      </c>
      <c r="C1212" t="s">
        <v>105</v>
      </c>
      <c r="D1212" t="s">
        <v>317</v>
      </c>
      <c r="E1212">
        <v>42</v>
      </c>
      <c r="F1212">
        <v>90</v>
      </c>
    </row>
    <row r="1213" spans="1:6" x14ac:dyDescent="0.35">
      <c r="A1213" t="s">
        <v>130</v>
      </c>
      <c r="B1213" t="s">
        <v>146</v>
      </c>
      <c r="C1213" t="s">
        <v>105</v>
      </c>
      <c r="D1213" t="s">
        <v>307</v>
      </c>
      <c r="E1213">
        <v>36</v>
      </c>
      <c r="F1213">
        <v>420</v>
      </c>
    </row>
    <row r="1214" spans="1:6" x14ac:dyDescent="0.35">
      <c r="A1214" t="s">
        <v>130</v>
      </c>
      <c r="B1214" t="s">
        <v>146</v>
      </c>
      <c r="C1214" t="s">
        <v>105</v>
      </c>
      <c r="D1214" t="s">
        <v>308</v>
      </c>
      <c r="E1214">
        <v>48</v>
      </c>
      <c r="F1214">
        <v>540</v>
      </c>
    </row>
    <row r="1215" spans="1:6" x14ac:dyDescent="0.35">
      <c r="A1215" t="s">
        <v>130</v>
      </c>
      <c r="B1215" t="s">
        <v>146</v>
      </c>
      <c r="C1215" t="s">
        <v>105</v>
      </c>
      <c r="D1215" t="s">
        <v>318</v>
      </c>
      <c r="E1215">
        <v>42</v>
      </c>
      <c r="F1215">
        <v>430</v>
      </c>
    </row>
    <row r="1216" spans="1:6" x14ac:dyDescent="0.35">
      <c r="A1216" t="s">
        <v>130</v>
      </c>
      <c r="B1216" t="s">
        <v>146</v>
      </c>
      <c r="C1216" t="s">
        <v>105</v>
      </c>
      <c r="D1216" t="s">
        <v>319</v>
      </c>
      <c r="E1216">
        <v>39</v>
      </c>
      <c r="F1216">
        <v>30</v>
      </c>
    </row>
    <row r="1217" spans="1:6" x14ac:dyDescent="0.35">
      <c r="A1217" t="s">
        <v>130</v>
      </c>
      <c r="B1217" t="s">
        <v>146</v>
      </c>
      <c r="C1217" t="s">
        <v>105</v>
      </c>
      <c r="D1217" t="s">
        <v>320</v>
      </c>
      <c r="E1217">
        <v>81</v>
      </c>
      <c r="F1217">
        <v>190</v>
      </c>
    </row>
    <row r="1218" spans="1:6" x14ac:dyDescent="0.35">
      <c r="A1218" t="s">
        <v>131</v>
      </c>
      <c r="B1218" t="s">
        <v>147</v>
      </c>
      <c r="C1218" t="s">
        <v>106</v>
      </c>
      <c r="D1218" t="s">
        <v>283</v>
      </c>
      <c r="E1218">
        <v>3486</v>
      </c>
      <c r="F1218">
        <v>6210</v>
      </c>
    </row>
    <row r="1219" spans="1:6" x14ac:dyDescent="0.35">
      <c r="A1219" t="s">
        <v>131</v>
      </c>
      <c r="B1219" t="s">
        <v>147</v>
      </c>
      <c r="C1219" t="s">
        <v>106</v>
      </c>
      <c r="D1219" t="s">
        <v>285</v>
      </c>
      <c r="E1219">
        <v>12</v>
      </c>
      <c r="F1219">
        <v>80</v>
      </c>
    </row>
    <row r="1220" spans="1:6" x14ac:dyDescent="0.35">
      <c r="A1220" t="s">
        <v>131</v>
      </c>
      <c r="B1220" t="s">
        <v>147</v>
      </c>
      <c r="C1220" t="s">
        <v>106</v>
      </c>
      <c r="D1220" t="s">
        <v>287</v>
      </c>
      <c r="E1220">
        <v>126</v>
      </c>
      <c r="F1220">
        <v>3670</v>
      </c>
    </row>
    <row r="1221" spans="1:6" x14ac:dyDescent="0.35">
      <c r="A1221" t="s">
        <v>131</v>
      </c>
      <c r="B1221" t="s">
        <v>147</v>
      </c>
      <c r="C1221" t="s">
        <v>106</v>
      </c>
      <c r="D1221" t="s">
        <v>289</v>
      </c>
      <c r="E1221">
        <v>9</v>
      </c>
      <c r="F1221">
        <v>40</v>
      </c>
    </row>
    <row r="1222" spans="1:6" x14ac:dyDescent="0.35">
      <c r="A1222" t="s">
        <v>131</v>
      </c>
      <c r="B1222" t="s">
        <v>147</v>
      </c>
      <c r="C1222" t="s">
        <v>106</v>
      </c>
      <c r="D1222" t="s">
        <v>291</v>
      </c>
      <c r="E1222">
        <v>336</v>
      </c>
      <c r="F1222">
        <v>630</v>
      </c>
    </row>
    <row r="1223" spans="1:6" x14ac:dyDescent="0.35">
      <c r="A1223" t="s">
        <v>131</v>
      </c>
      <c r="B1223" t="s">
        <v>147</v>
      </c>
      <c r="C1223" t="s">
        <v>106</v>
      </c>
      <c r="D1223" t="s">
        <v>293</v>
      </c>
      <c r="E1223">
        <v>54</v>
      </c>
      <c r="F1223">
        <v>180</v>
      </c>
    </row>
    <row r="1224" spans="1:6" x14ac:dyDescent="0.35">
      <c r="A1224" t="s">
        <v>131</v>
      </c>
      <c r="B1224" t="s">
        <v>147</v>
      </c>
      <c r="C1224" t="s">
        <v>106</v>
      </c>
      <c r="D1224" t="s">
        <v>313</v>
      </c>
      <c r="E1224">
        <v>138</v>
      </c>
      <c r="F1224">
        <v>680</v>
      </c>
    </row>
    <row r="1225" spans="1:6" x14ac:dyDescent="0.35">
      <c r="A1225" t="s">
        <v>131</v>
      </c>
      <c r="B1225" t="s">
        <v>147</v>
      </c>
      <c r="C1225" t="s">
        <v>106</v>
      </c>
      <c r="D1225" t="s">
        <v>314</v>
      </c>
      <c r="E1225">
        <v>210</v>
      </c>
      <c r="F1225">
        <v>1120</v>
      </c>
    </row>
    <row r="1226" spans="1:6" x14ac:dyDescent="0.35">
      <c r="A1226" t="s">
        <v>131</v>
      </c>
      <c r="B1226" t="s">
        <v>147</v>
      </c>
      <c r="C1226" t="s">
        <v>106</v>
      </c>
      <c r="D1226" t="s">
        <v>297</v>
      </c>
      <c r="E1226">
        <v>117</v>
      </c>
      <c r="F1226">
        <v>1140</v>
      </c>
    </row>
    <row r="1227" spans="1:6" x14ac:dyDescent="0.35">
      <c r="A1227" t="s">
        <v>131</v>
      </c>
      <c r="B1227" t="s">
        <v>147</v>
      </c>
      <c r="C1227" t="s">
        <v>106</v>
      </c>
      <c r="D1227" t="s">
        <v>315</v>
      </c>
      <c r="E1227">
        <v>18</v>
      </c>
      <c r="F1227">
        <v>35</v>
      </c>
    </row>
    <row r="1228" spans="1:6" x14ac:dyDescent="0.35">
      <c r="A1228" t="s">
        <v>131</v>
      </c>
      <c r="B1228" t="s">
        <v>147</v>
      </c>
      <c r="C1228" t="s">
        <v>106</v>
      </c>
      <c r="D1228" t="s">
        <v>301</v>
      </c>
      <c r="E1228">
        <v>339</v>
      </c>
      <c r="F1228">
        <v>35</v>
      </c>
    </row>
    <row r="1229" spans="1:6" x14ac:dyDescent="0.35">
      <c r="A1229" t="s">
        <v>131</v>
      </c>
      <c r="B1229" t="s">
        <v>147</v>
      </c>
      <c r="C1229" t="s">
        <v>106</v>
      </c>
      <c r="D1229" t="s">
        <v>303</v>
      </c>
      <c r="E1229">
        <v>1506</v>
      </c>
      <c r="F1229">
        <v>160</v>
      </c>
    </row>
    <row r="1230" spans="1:6" x14ac:dyDescent="0.35">
      <c r="A1230" t="s">
        <v>131</v>
      </c>
      <c r="B1230" t="s">
        <v>147</v>
      </c>
      <c r="C1230" t="s">
        <v>106</v>
      </c>
      <c r="D1230" t="s">
        <v>316</v>
      </c>
      <c r="E1230">
        <v>108</v>
      </c>
      <c r="F1230">
        <v>280</v>
      </c>
    </row>
    <row r="1231" spans="1:6" x14ac:dyDescent="0.35">
      <c r="A1231" t="s">
        <v>131</v>
      </c>
      <c r="B1231" t="s">
        <v>147</v>
      </c>
      <c r="C1231" t="s">
        <v>106</v>
      </c>
      <c r="D1231" t="s">
        <v>317</v>
      </c>
      <c r="E1231">
        <v>78</v>
      </c>
      <c r="F1231">
        <v>65</v>
      </c>
    </row>
    <row r="1232" spans="1:6" x14ac:dyDescent="0.35">
      <c r="A1232" t="s">
        <v>131</v>
      </c>
      <c r="B1232" t="s">
        <v>147</v>
      </c>
      <c r="C1232" t="s">
        <v>106</v>
      </c>
      <c r="D1232" t="s">
        <v>307</v>
      </c>
      <c r="E1232">
        <v>51</v>
      </c>
      <c r="F1232">
        <v>120</v>
      </c>
    </row>
    <row r="1233" spans="1:6" x14ac:dyDescent="0.35">
      <c r="A1233" t="s">
        <v>131</v>
      </c>
      <c r="B1233" t="s">
        <v>147</v>
      </c>
      <c r="C1233" t="s">
        <v>106</v>
      </c>
      <c r="D1233" t="s">
        <v>308</v>
      </c>
      <c r="E1233">
        <v>72</v>
      </c>
      <c r="F1233">
        <v>670</v>
      </c>
    </row>
    <row r="1234" spans="1:6" x14ac:dyDescent="0.35">
      <c r="A1234" t="s">
        <v>131</v>
      </c>
      <c r="B1234" t="s">
        <v>147</v>
      </c>
      <c r="C1234" t="s">
        <v>106</v>
      </c>
      <c r="D1234" t="s">
        <v>318</v>
      </c>
      <c r="E1234">
        <v>69</v>
      </c>
      <c r="F1234">
        <v>320</v>
      </c>
    </row>
    <row r="1235" spans="1:6" x14ac:dyDescent="0.35">
      <c r="A1235" t="s">
        <v>131</v>
      </c>
      <c r="B1235" t="s">
        <v>147</v>
      </c>
      <c r="C1235" t="s">
        <v>106</v>
      </c>
      <c r="D1235" t="s">
        <v>319</v>
      </c>
      <c r="E1235">
        <v>78</v>
      </c>
      <c r="F1235">
        <v>200</v>
      </c>
    </row>
    <row r="1236" spans="1:6" x14ac:dyDescent="0.35">
      <c r="A1236" t="s">
        <v>131</v>
      </c>
      <c r="B1236" t="s">
        <v>147</v>
      </c>
      <c r="C1236" t="s">
        <v>106</v>
      </c>
      <c r="D1236" t="s">
        <v>320</v>
      </c>
      <c r="E1236">
        <v>138</v>
      </c>
      <c r="F1236">
        <v>240</v>
      </c>
    </row>
    <row r="1237" spans="1:6" x14ac:dyDescent="0.35">
      <c r="A1237" t="s">
        <v>131</v>
      </c>
      <c r="B1237" t="s">
        <v>147</v>
      </c>
      <c r="C1237" t="s">
        <v>107</v>
      </c>
      <c r="D1237" t="s">
        <v>283</v>
      </c>
      <c r="E1237">
        <v>735</v>
      </c>
      <c r="F1237">
        <v>1370</v>
      </c>
    </row>
    <row r="1238" spans="1:6" x14ac:dyDescent="0.35">
      <c r="A1238" t="s">
        <v>131</v>
      </c>
      <c r="B1238" t="s">
        <v>147</v>
      </c>
      <c r="C1238" t="s">
        <v>107</v>
      </c>
      <c r="D1238" t="s">
        <v>285</v>
      </c>
      <c r="E1238">
        <v>3</v>
      </c>
    </row>
    <row r="1239" spans="1:6" x14ac:dyDescent="0.35">
      <c r="A1239" t="s">
        <v>131</v>
      </c>
      <c r="B1239" t="s">
        <v>147</v>
      </c>
      <c r="C1239" t="s">
        <v>107</v>
      </c>
      <c r="D1239" t="s">
        <v>287</v>
      </c>
      <c r="E1239">
        <v>63</v>
      </c>
      <c r="F1239">
        <v>970</v>
      </c>
    </row>
    <row r="1240" spans="1:6" x14ac:dyDescent="0.35">
      <c r="A1240" t="s">
        <v>131</v>
      </c>
      <c r="B1240" t="s">
        <v>147</v>
      </c>
      <c r="C1240" t="s">
        <v>107</v>
      </c>
      <c r="D1240" t="s">
        <v>289</v>
      </c>
      <c r="E1240">
        <v>9</v>
      </c>
      <c r="F1240">
        <v>18</v>
      </c>
    </row>
    <row r="1241" spans="1:6" x14ac:dyDescent="0.35">
      <c r="A1241" t="s">
        <v>131</v>
      </c>
      <c r="B1241" t="s">
        <v>147</v>
      </c>
      <c r="C1241" t="s">
        <v>107</v>
      </c>
      <c r="D1241" t="s">
        <v>291</v>
      </c>
      <c r="E1241">
        <v>117</v>
      </c>
      <c r="F1241">
        <v>380</v>
      </c>
    </row>
    <row r="1242" spans="1:6" x14ac:dyDescent="0.35">
      <c r="A1242" t="s">
        <v>131</v>
      </c>
      <c r="B1242" t="s">
        <v>147</v>
      </c>
      <c r="C1242" t="s">
        <v>107</v>
      </c>
      <c r="D1242" t="s">
        <v>293</v>
      </c>
      <c r="E1242">
        <v>63</v>
      </c>
      <c r="F1242">
        <v>280</v>
      </c>
    </row>
    <row r="1243" spans="1:6" x14ac:dyDescent="0.35">
      <c r="A1243" t="s">
        <v>131</v>
      </c>
      <c r="B1243" t="s">
        <v>147</v>
      </c>
      <c r="C1243" t="s">
        <v>107</v>
      </c>
      <c r="D1243" t="s">
        <v>313</v>
      </c>
      <c r="E1243">
        <v>105</v>
      </c>
      <c r="F1243">
        <v>780</v>
      </c>
    </row>
    <row r="1244" spans="1:6" x14ac:dyDescent="0.35">
      <c r="A1244" t="s">
        <v>131</v>
      </c>
      <c r="B1244" t="s">
        <v>147</v>
      </c>
      <c r="C1244" t="s">
        <v>107</v>
      </c>
      <c r="D1244" t="s">
        <v>314</v>
      </c>
      <c r="E1244">
        <v>48</v>
      </c>
      <c r="F1244">
        <v>430</v>
      </c>
    </row>
    <row r="1245" spans="1:6" x14ac:dyDescent="0.35">
      <c r="A1245" t="s">
        <v>131</v>
      </c>
      <c r="B1245" t="s">
        <v>147</v>
      </c>
      <c r="C1245" t="s">
        <v>107</v>
      </c>
      <c r="D1245" t="s">
        <v>297</v>
      </c>
      <c r="E1245">
        <v>36</v>
      </c>
      <c r="F1245">
        <v>250</v>
      </c>
    </row>
    <row r="1246" spans="1:6" x14ac:dyDescent="0.35">
      <c r="A1246" t="s">
        <v>131</v>
      </c>
      <c r="B1246" t="s">
        <v>147</v>
      </c>
      <c r="C1246" t="s">
        <v>107</v>
      </c>
      <c r="D1246" t="s">
        <v>315</v>
      </c>
      <c r="E1246">
        <v>6</v>
      </c>
      <c r="F1246">
        <v>85</v>
      </c>
    </row>
    <row r="1247" spans="1:6" x14ac:dyDescent="0.35">
      <c r="A1247" t="s">
        <v>131</v>
      </c>
      <c r="B1247" t="s">
        <v>147</v>
      </c>
      <c r="C1247" t="s">
        <v>107</v>
      </c>
      <c r="D1247" t="s">
        <v>301</v>
      </c>
      <c r="E1247">
        <v>96</v>
      </c>
      <c r="F1247">
        <v>80</v>
      </c>
    </row>
    <row r="1248" spans="1:6" x14ac:dyDescent="0.35">
      <c r="A1248" t="s">
        <v>131</v>
      </c>
      <c r="B1248" t="s">
        <v>147</v>
      </c>
      <c r="C1248" t="s">
        <v>107</v>
      </c>
      <c r="D1248" t="s">
        <v>303</v>
      </c>
      <c r="E1248">
        <v>444</v>
      </c>
      <c r="F1248">
        <v>70</v>
      </c>
    </row>
    <row r="1249" spans="1:6" x14ac:dyDescent="0.35">
      <c r="A1249" t="s">
        <v>131</v>
      </c>
      <c r="B1249" t="s">
        <v>147</v>
      </c>
      <c r="C1249" t="s">
        <v>107</v>
      </c>
      <c r="D1249" t="s">
        <v>316</v>
      </c>
      <c r="E1249">
        <v>51</v>
      </c>
      <c r="F1249">
        <v>190</v>
      </c>
    </row>
    <row r="1250" spans="1:6" x14ac:dyDescent="0.35">
      <c r="A1250" t="s">
        <v>131</v>
      </c>
      <c r="B1250" t="s">
        <v>147</v>
      </c>
      <c r="C1250" t="s">
        <v>107</v>
      </c>
      <c r="D1250" t="s">
        <v>317</v>
      </c>
      <c r="E1250">
        <v>30</v>
      </c>
      <c r="F1250">
        <v>35</v>
      </c>
    </row>
    <row r="1251" spans="1:6" x14ac:dyDescent="0.35">
      <c r="A1251" t="s">
        <v>131</v>
      </c>
      <c r="B1251" t="s">
        <v>147</v>
      </c>
      <c r="C1251" t="s">
        <v>107</v>
      </c>
      <c r="D1251" t="s">
        <v>307</v>
      </c>
      <c r="E1251">
        <v>21</v>
      </c>
      <c r="F1251">
        <v>160</v>
      </c>
    </row>
    <row r="1252" spans="1:6" x14ac:dyDescent="0.35">
      <c r="A1252" t="s">
        <v>131</v>
      </c>
      <c r="B1252" t="s">
        <v>147</v>
      </c>
      <c r="C1252" t="s">
        <v>107</v>
      </c>
      <c r="D1252" t="s">
        <v>308</v>
      </c>
      <c r="E1252">
        <v>33</v>
      </c>
      <c r="F1252">
        <v>420</v>
      </c>
    </row>
    <row r="1253" spans="1:6" x14ac:dyDescent="0.35">
      <c r="A1253" t="s">
        <v>131</v>
      </c>
      <c r="B1253" t="s">
        <v>147</v>
      </c>
      <c r="C1253" t="s">
        <v>107</v>
      </c>
      <c r="D1253" t="s">
        <v>318</v>
      </c>
      <c r="E1253">
        <v>45</v>
      </c>
      <c r="F1253">
        <v>580</v>
      </c>
    </row>
    <row r="1254" spans="1:6" x14ac:dyDescent="0.35">
      <c r="A1254" t="s">
        <v>131</v>
      </c>
      <c r="B1254" t="s">
        <v>147</v>
      </c>
      <c r="C1254" t="s">
        <v>107</v>
      </c>
      <c r="D1254" t="s">
        <v>319</v>
      </c>
      <c r="E1254">
        <v>36</v>
      </c>
      <c r="F1254">
        <v>70</v>
      </c>
    </row>
    <row r="1255" spans="1:6" x14ac:dyDescent="0.35">
      <c r="A1255" t="s">
        <v>131</v>
      </c>
      <c r="B1255" t="s">
        <v>147</v>
      </c>
      <c r="C1255" t="s">
        <v>107</v>
      </c>
      <c r="D1255" t="s">
        <v>320</v>
      </c>
      <c r="E1255">
        <v>99</v>
      </c>
      <c r="F1255">
        <v>310</v>
      </c>
    </row>
    <row r="1256" spans="1:6" x14ac:dyDescent="0.35">
      <c r="A1256" t="s">
        <v>131</v>
      </c>
      <c r="B1256" t="s">
        <v>147</v>
      </c>
      <c r="C1256" t="s">
        <v>166</v>
      </c>
      <c r="D1256" t="s">
        <v>283</v>
      </c>
      <c r="E1256">
        <v>513</v>
      </c>
      <c r="F1256">
        <v>730</v>
      </c>
    </row>
    <row r="1257" spans="1:6" x14ac:dyDescent="0.35">
      <c r="A1257" t="s">
        <v>131</v>
      </c>
      <c r="B1257" t="s">
        <v>147</v>
      </c>
      <c r="C1257" t="s">
        <v>166</v>
      </c>
      <c r="D1257" t="s">
        <v>285</v>
      </c>
      <c r="E1257">
        <v>6</v>
      </c>
      <c r="F1257">
        <v>30</v>
      </c>
    </row>
    <row r="1258" spans="1:6" x14ac:dyDescent="0.35">
      <c r="A1258" t="s">
        <v>131</v>
      </c>
      <c r="B1258" t="s">
        <v>147</v>
      </c>
      <c r="C1258" t="s">
        <v>166</v>
      </c>
      <c r="D1258" t="s">
        <v>287</v>
      </c>
      <c r="E1258">
        <v>267</v>
      </c>
      <c r="F1258">
        <v>3760</v>
      </c>
    </row>
    <row r="1259" spans="1:6" x14ac:dyDescent="0.35">
      <c r="A1259" t="s">
        <v>131</v>
      </c>
      <c r="B1259" t="s">
        <v>147</v>
      </c>
      <c r="C1259" t="s">
        <v>166</v>
      </c>
      <c r="D1259" t="s">
        <v>289</v>
      </c>
      <c r="E1259">
        <v>18</v>
      </c>
      <c r="F1259">
        <v>180</v>
      </c>
    </row>
    <row r="1260" spans="1:6" x14ac:dyDescent="0.35">
      <c r="A1260" t="s">
        <v>131</v>
      </c>
      <c r="B1260" t="s">
        <v>147</v>
      </c>
      <c r="C1260" t="s">
        <v>166</v>
      </c>
      <c r="D1260" t="s">
        <v>291</v>
      </c>
      <c r="E1260">
        <v>492</v>
      </c>
      <c r="F1260">
        <v>2200</v>
      </c>
    </row>
    <row r="1261" spans="1:6" x14ac:dyDescent="0.35">
      <c r="A1261" t="s">
        <v>131</v>
      </c>
      <c r="B1261" t="s">
        <v>147</v>
      </c>
      <c r="C1261" t="s">
        <v>166</v>
      </c>
      <c r="D1261" t="s">
        <v>293</v>
      </c>
      <c r="E1261">
        <v>201</v>
      </c>
      <c r="F1261">
        <v>1240</v>
      </c>
    </row>
    <row r="1262" spans="1:6" x14ac:dyDescent="0.35">
      <c r="A1262" t="s">
        <v>131</v>
      </c>
      <c r="B1262" t="s">
        <v>147</v>
      </c>
      <c r="C1262" t="s">
        <v>166</v>
      </c>
      <c r="D1262" t="s">
        <v>313</v>
      </c>
      <c r="E1262">
        <v>399</v>
      </c>
      <c r="F1262">
        <v>3340</v>
      </c>
    </row>
    <row r="1263" spans="1:6" x14ac:dyDescent="0.35">
      <c r="A1263" t="s">
        <v>131</v>
      </c>
      <c r="B1263" t="s">
        <v>147</v>
      </c>
      <c r="C1263" t="s">
        <v>166</v>
      </c>
      <c r="D1263" t="s">
        <v>314</v>
      </c>
      <c r="E1263">
        <v>189</v>
      </c>
      <c r="F1263">
        <v>1590</v>
      </c>
    </row>
    <row r="1264" spans="1:6" x14ac:dyDescent="0.35">
      <c r="A1264" t="s">
        <v>131</v>
      </c>
      <c r="B1264" t="s">
        <v>147</v>
      </c>
      <c r="C1264" t="s">
        <v>166</v>
      </c>
      <c r="D1264" t="s">
        <v>297</v>
      </c>
      <c r="E1264">
        <v>177</v>
      </c>
      <c r="F1264">
        <v>1130</v>
      </c>
    </row>
    <row r="1265" spans="1:6" x14ac:dyDescent="0.35">
      <c r="A1265" t="s">
        <v>131</v>
      </c>
      <c r="B1265" t="s">
        <v>147</v>
      </c>
      <c r="C1265" t="s">
        <v>166</v>
      </c>
      <c r="D1265" t="s">
        <v>315</v>
      </c>
      <c r="E1265">
        <v>24</v>
      </c>
      <c r="F1265">
        <v>340</v>
      </c>
    </row>
    <row r="1266" spans="1:6" x14ac:dyDescent="0.35">
      <c r="A1266" t="s">
        <v>131</v>
      </c>
      <c r="B1266" t="s">
        <v>147</v>
      </c>
      <c r="C1266" t="s">
        <v>166</v>
      </c>
      <c r="D1266" t="s">
        <v>301</v>
      </c>
      <c r="E1266">
        <v>483</v>
      </c>
      <c r="F1266">
        <v>620</v>
      </c>
    </row>
    <row r="1267" spans="1:6" x14ac:dyDescent="0.35">
      <c r="A1267" t="s">
        <v>131</v>
      </c>
      <c r="B1267" t="s">
        <v>147</v>
      </c>
      <c r="C1267" t="s">
        <v>166</v>
      </c>
      <c r="D1267" t="s">
        <v>303</v>
      </c>
      <c r="E1267">
        <v>858</v>
      </c>
      <c r="F1267">
        <v>310</v>
      </c>
    </row>
    <row r="1268" spans="1:6" x14ac:dyDescent="0.35">
      <c r="A1268" t="s">
        <v>131</v>
      </c>
      <c r="B1268" t="s">
        <v>147</v>
      </c>
      <c r="C1268" t="s">
        <v>166</v>
      </c>
      <c r="D1268" t="s">
        <v>316</v>
      </c>
      <c r="E1268">
        <v>300</v>
      </c>
      <c r="F1268">
        <v>1320</v>
      </c>
    </row>
    <row r="1269" spans="1:6" x14ac:dyDescent="0.35">
      <c r="A1269" t="s">
        <v>131</v>
      </c>
      <c r="B1269" t="s">
        <v>147</v>
      </c>
      <c r="C1269" t="s">
        <v>166</v>
      </c>
      <c r="D1269" t="s">
        <v>317</v>
      </c>
      <c r="E1269">
        <v>120</v>
      </c>
      <c r="F1269">
        <v>860</v>
      </c>
    </row>
    <row r="1270" spans="1:6" x14ac:dyDescent="0.35">
      <c r="A1270" t="s">
        <v>131</v>
      </c>
      <c r="B1270" t="s">
        <v>147</v>
      </c>
      <c r="C1270" t="s">
        <v>166</v>
      </c>
      <c r="D1270" t="s">
        <v>307</v>
      </c>
      <c r="E1270">
        <v>57</v>
      </c>
      <c r="F1270">
        <v>1310</v>
      </c>
    </row>
    <row r="1271" spans="1:6" x14ac:dyDescent="0.35">
      <c r="A1271" t="s">
        <v>131</v>
      </c>
      <c r="B1271" t="s">
        <v>147</v>
      </c>
      <c r="C1271" t="s">
        <v>166</v>
      </c>
      <c r="D1271" t="s">
        <v>308</v>
      </c>
      <c r="E1271">
        <v>123</v>
      </c>
      <c r="F1271">
        <v>2180</v>
      </c>
    </row>
    <row r="1272" spans="1:6" x14ac:dyDescent="0.35">
      <c r="A1272" t="s">
        <v>131</v>
      </c>
      <c r="B1272" t="s">
        <v>147</v>
      </c>
      <c r="C1272" t="s">
        <v>166</v>
      </c>
      <c r="D1272" t="s">
        <v>318</v>
      </c>
      <c r="E1272">
        <v>252</v>
      </c>
      <c r="F1272">
        <v>3640</v>
      </c>
    </row>
    <row r="1273" spans="1:6" x14ac:dyDescent="0.35">
      <c r="A1273" t="s">
        <v>131</v>
      </c>
      <c r="B1273" t="s">
        <v>147</v>
      </c>
      <c r="C1273" t="s">
        <v>166</v>
      </c>
      <c r="D1273" t="s">
        <v>319</v>
      </c>
      <c r="E1273">
        <v>129</v>
      </c>
      <c r="F1273">
        <v>480</v>
      </c>
    </row>
    <row r="1274" spans="1:6" x14ac:dyDescent="0.35">
      <c r="A1274" t="s">
        <v>131</v>
      </c>
      <c r="B1274" t="s">
        <v>147</v>
      </c>
      <c r="C1274" t="s">
        <v>166</v>
      </c>
      <c r="D1274" t="s">
        <v>320</v>
      </c>
      <c r="E1274">
        <v>339</v>
      </c>
      <c r="F1274">
        <v>1120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4"/>
  <sheetViews>
    <sheetView zoomScale="80" zoomScaleNormal="80" workbookViewId="0">
      <selection activeCell="H1" sqref="H1:U1048576"/>
    </sheetView>
  </sheetViews>
  <sheetFormatPr defaultRowHeight="14.5" x14ac:dyDescent="0.35"/>
  <cols>
    <col min="1" max="1" width="25.7265625" bestFit="1" customWidth="1"/>
    <col min="2" max="2" width="21.54296875" customWidth="1"/>
    <col min="3" max="3" width="40.90625" bestFit="1" customWidth="1"/>
    <col min="4" max="4" width="18" bestFit="1" customWidth="1"/>
    <col min="5" max="5" width="14.6328125" bestFit="1" customWidth="1"/>
    <col min="8" max="8" width="11.36328125" bestFit="1" customWidth="1"/>
    <col min="9" max="9" width="20.1796875" bestFit="1" customWidth="1"/>
    <col min="10" max="10" width="26.26953125" bestFit="1" customWidth="1"/>
    <col min="11" max="11" width="41.54296875" bestFit="1" customWidth="1"/>
    <col min="12" max="12" width="18" bestFit="1" customWidth="1"/>
    <col min="13" max="13" width="14.6328125" bestFit="1" customWidth="1"/>
    <col min="16" max="16" width="46.90625" bestFit="1" customWidth="1"/>
    <col min="17" max="17" width="25.453125" customWidth="1"/>
    <col min="18" max="18" width="41.54296875" customWidth="1"/>
    <col min="19" max="19" width="25.453125" bestFit="1" customWidth="1"/>
    <col min="20" max="20" width="22.1796875" bestFit="1" customWidth="1"/>
  </cols>
  <sheetData>
    <row r="1" spans="1:20" x14ac:dyDescent="0.35">
      <c r="A1" s="4" t="s">
        <v>0</v>
      </c>
      <c r="B1" s="4" t="s">
        <v>118</v>
      </c>
      <c r="C1" s="4" t="s">
        <v>179</v>
      </c>
      <c r="D1" s="4" t="s">
        <v>180</v>
      </c>
      <c r="E1" s="4" t="s">
        <v>181</v>
      </c>
      <c r="H1" s="4" t="s">
        <v>278</v>
      </c>
      <c r="I1" s="4" t="s">
        <v>118</v>
      </c>
      <c r="J1" s="4" t="s">
        <v>0</v>
      </c>
      <c r="K1" s="4" t="s">
        <v>179</v>
      </c>
      <c r="L1" s="4" t="s">
        <v>180</v>
      </c>
      <c r="M1" s="4" t="s">
        <v>181</v>
      </c>
      <c r="P1" s="15" t="s">
        <v>278</v>
      </c>
      <c r="Q1" s="15" t="s">
        <v>118</v>
      </c>
      <c r="R1" s="15" t="s">
        <v>179</v>
      </c>
      <c r="S1" t="s">
        <v>280</v>
      </c>
      <c r="T1" t="s">
        <v>281</v>
      </c>
    </row>
    <row r="2" spans="1:20" x14ac:dyDescent="0.35">
      <c r="A2" t="s">
        <v>8</v>
      </c>
      <c r="B2" t="str">
        <f>VLOOKUP(A2,'JobLock - House data transform2'!C$2:D$69,2,FALSE)</f>
        <v>Northland</v>
      </c>
      <c r="C2" t="s">
        <v>182</v>
      </c>
      <c r="D2">
        <v>2148</v>
      </c>
      <c r="E2">
        <v>2000</v>
      </c>
      <c r="H2" t="s">
        <v>129</v>
      </c>
      <c r="I2" t="s">
        <v>145</v>
      </c>
      <c r="J2" t="s">
        <v>8</v>
      </c>
      <c r="K2" t="s">
        <v>182</v>
      </c>
      <c r="L2">
        <v>2148</v>
      </c>
      <c r="M2">
        <v>2000</v>
      </c>
      <c r="P2" t="s">
        <v>121</v>
      </c>
      <c r="Q2" t="s">
        <v>138</v>
      </c>
      <c r="R2" t="s">
        <v>182</v>
      </c>
      <c r="S2" s="7">
        <v>4419</v>
      </c>
      <c r="T2" s="7">
        <v>5790</v>
      </c>
    </row>
    <row r="3" spans="1:20" x14ac:dyDescent="0.35">
      <c r="A3" t="s">
        <v>8</v>
      </c>
      <c r="B3" t="str">
        <f>VLOOKUP(A3,'JobLock - House data transform2'!C$2:D$69,2,FALSE)</f>
        <v>Northland</v>
      </c>
      <c r="C3" t="s">
        <v>183</v>
      </c>
      <c r="D3">
        <v>12</v>
      </c>
      <c r="E3">
        <v>55</v>
      </c>
      <c r="H3" t="s">
        <v>129</v>
      </c>
      <c r="I3" t="s">
        <v>145</v>
      </c>
      <c r="J3" t="s">
        <v>8</v>
      </c>
      <c r="K3" t="s">
        <v>183</v>
      </c>
      <c r="L3">
        <v>12</v>
      </c>
      <c r="M3">
        <v>55</v>
      </c>
      <c r="P3" t="s">
        <v>121</v>
      </c>
      <c r="Q3" t="s">
        <v>138</v>
      </c>
      <c r="R3" t="s">
        <v>183</v>
      </c>
      <c r="S3" s="7">
        <v>102</v>
      </c>
      <c r="T3" s="7">
        <v>340</v>
      </c>
    </row>
    <row r="4" spans="1:20" x14ac:dyDescent="0.35">
      <c r="A4" t="s">
        <v>8</v>
      </c>
      <c r="B4" t="str">
        <f>VLOOKUP(A4,'JobLock - House data transform2'!C$2:D$69,2,FALSE)</f>
        <v>Northland</v>
      </c>
      <c r="C4" t="s">
        <v>184</v>
      </c>
      <c r="D4">
        <v>258</v>
      </c>
      <c r="E4">
        <v>1290</v>
      </c>
      <c r="H4" t="s">
        <v>129</v>
      </c>
      <c r="I4" t="s">
        <v>145</v>
      </c>
      <c r="J4" t="s">
        <v>8</v>
      </c>
      <c r="K4" t="s">
        <v>184</v>
      </c>
      <c r="L4">
        <v>258</v>
      </c>
      <c r="M4">
        <v>1290</v>
      </c>
      <c r="P4" t="s">
        <v>121</v>
      </c>
      <c r="Q4" t="s">
        <v>138</v>
      </c>
      <c r="R4" t="s">
        <v>184</v>
      </c>
      <c r="S4" s="7">
        <v>7902</v>
      </c>
      <c r="T4" s="7">
        <v>72460</v>
      </c>
    </row>
    <row r="5" spans="1:20" x14ac:dyDescent="0.35">
      <c r="A5" t="s">
        <v>8</v>
      </c>
      <c r="B5" t="str">
        <f>VLOOKUP(A5,'JobLock - House data transform2'!C$2:D$69,2,FALSE)</f>
        <v>Northland</v>
      </c>
      <c r="C5" t="s">
        <v>185</v>
      </c>
      <c r="D5">
        <v>24</v>
      </c>
      <c r="E5">
        <v>270</v>
      </c>
      <c r="H5" t="s">
        <v>129</v>
      </c>
      <c r="I5" t="s">
        <v>145</v>
      </c>
      <c r="J5" t="s">
        <v>8</v>
      </c>
      <c r="K5" t="s">
        <v>185</v>
      </c>
      <c r="L5">
        <v>24</v>
      </c>
      <c r="M5">
        <v>270</v>
      </c>
      <c r="P5" t="s">
        <v>121</v>
      </c>
      <c r="Q5" t="s">
        <v>138</v>
      </c>
      <c r="R5" t="s">
        <v>185</v>
      </c>
      <c r="S5" s="7">
        <v>363</v>
      </c>
      <c r="T5" s="7">
        <v>4010</v>
      </c>
    </row>
    <row r="6" spans="1:20" x14ac:dyDescent="0.35">
      <c r="A6" t="s">
        <v>8</v>
      </c>
      <c r="B6" t="str">
        <f>VLOOKUP(A6,'JobLock - House data transform2'!C$2:D$69,2,FALSE)</f>
        <v>Northland</v>
      </c>
      <c r="C6" t="s">
        <v>186</v>
      </c>
      <c r="D6">
        <v>738</v>
      </c>
      <c r="E6">
        <v>910</v>
      </c>
      <c r="H6" t="s">
        <v>129</v>
      </c>
      <c r="I6" t="s">
        <v>145</v>
      </c>
      <c r="J6" t="s">
        <v>8</v>
      </c>
      <c r="K6" t="s">
        <v>186</v>
      </c>
      <c r="L6">
        <v>738</v>
      </c>
      <c r="M6">
        <v>910</v>
      </c>
      <c r="P6" t="s">
        <v>121</v>
      </c>
      <c r="Q6" t="s">
        <v>138</v>
      </c>
      <c r="R6" t="s">
        <v>186</v>
      </c>
      <c r="S6" s="7">
        <v>18264</v>
      </c>
      <c r="T6" s="7">
        <v>40900</v>
      </c>
    </row>
    <row r="7" spans="1:20" x14ac:dyDescent="0.35">
      <c r="A7" t="s">
        <v>8</v>
      </c>
      <c r="B7" t="str">
        <f>VLOOKUP(A7,'JobLock - House data transform2'!C$2:D$69,2,FALSE)</f>
        <v>Northland</v>
      </c>
      <c r="C7" t="s">
        <v>187</v>
      </c>
      <c r="D7">
        <v>135</v>
      </c>
      <c r="E7">
        <v>270</v>
      </c>
      <c r="H7" t="s">
        <v>129</v>
      </c>
      <c r="I7" t="s">
        <v>145</v>
      </c>
      <c r="J7" t="s">
        <v>8</v>
      </c>
      <c r="K7" t="s">
        <v>187</v>
      </c>
      <c r="L7">
        <v>135</v>
      </c>
      <c r="M7">
        <v>270</v>
      </c>
      <c r="P7" t="s">
        <v>121</v>
      </c>
      <c r="Q7" t="s">
        <v>138</v>
      </c>
      <c r="R7" t="s">
        <v>187</v>
      </c>
      <c r="S7" s="7">
        <v>9735</v>
      </c>
      <c r="T7" s="7">
        <v>55420</v>
      </c>
    </row>
    <row r="8" spans="1:20" x14ac:dyDescent="0.35">
      <c r="A8" t="s">
        <v>8</v>
      </c>
      <c r="B8" t="str">
        <f>VLOOKUP(A8,'JobLock - House data transform2'!C$2:D$69,2,FALSE)</f>
        <v>Northland</v>
      </c>
      <c r="C8" t="s">
        <v>188</v>
      </c>
      <c r="D8">
        <v>411</v>
      </c>
      <c r="E8">
        <v>2190</v>
      </c>
      <c r="H8" t="s">
        <v>129</v>
      </c>
      <c r="I8" t="s">
        <v>145</v>
      </c>
      <c r="J8" t="s">
        <v>8</v>
      </c>
      <c r="K8" t="s">
        <v>188</v>
      </c>
      <c r="L8">
        <v>411</v>
      </c>
      <c r="M8">
        <v>2190</v>
      </c>
      <c r="P8" t="s">
        <v>121</v>
      </c>
      <c r="Q8" t="s">
        <v>138</v>
      </c>
      <c r="R8" t="s">
        <v>188</v>
      </c>
      <c r="S8" s="7">
        <v>13239</v>
      </c>
      <c r="T8" s="7">
        <v>66270</v>
      </c>
    </row>
    <row r="9" spans="1:20" x14ac:dyDescent="0.35">
      <c r="A9" t="s">
        <v>8</v>
      </c>
      <c r="B9" t="str">
        <f>VLOOKUP(A9,'JobLock - House data transform2'!C$2:D$69,2,FALSE)</f>
        <v>Northland</v>
      </c>
      <c r="C9" t="s">
        <v>189</v>
      </c>
      <c r="D9">
        <v>414</v>
      </c>
      <c r="E9">
        <v>1960</v>
      </c>
      <c r="H9" t="s">
        <v>129</v>
      </c>
      <c r="I9" t="s">
        <v>145</v>
      </c>
      <c r="J9" t="s">
        <v>8</v>
      </c>
      <c r="K9" t="s">
        <v>189</v>
      </c>
      <c r="L9">
        <v>414</v>
      </c>
      <c r="M9">
        <v>1960</v>
      </c>
      <c r="P9" t="s">
        <v>121</v>
      </c>
      <c r="Q9" t="s">
        <v>138</v>
      </c>
      <c r="R9" t="s">
        <v>189</v>
      </c>
      <c r="S9" s="7">
        <v>6675</v>
      </c>
      <c r="T9" s="7">
        <v>47780</v>
      </c>
    </row>
    <row r="10" spans="1:20" x14ac:dyDescent="0.35">
      <c r="A10" t="s">
        <v>8</v>
      </c>
      <c r="B10" t="str">
        <f>VLOOKUP(A10,'JobLock - House data transform2'!C$2:D$69,2,FALSE)</f>
        <v>Northland</v>
      </c>
      <c r="C10" t="s">
        <v>190</v>
      </c>
      <c r="D10">
        <v>216</v>
      </c>
      <c r="E10">
        <v>710</v>
      </c>
      <c r="H10" t="s">
        <v>129</v>
      </c>
      <c r="I10" t="s">
        <v>145</v>
      </c>
      <c r="J10" t="s">
        <v>8</v>
      </c>
      <c r="K10" t="s">
        <v>190</v>
      </c>
      <c r="L10">
        <v>216</v>
      </c>
      <c r="M10">
        <v>710</v>
      </c>
      <c r="P10" t="s">
        <v>121</v>
      </c>
      <c r="Q10" t="s">
        <v>138</v>
      </c>
      <c r="R10" t="s">
        <v>190</v>
      </c>
      <c r="S10" s="7">
        <v>6093</v>
      </c>
      <c r="T10" s="7">
        <v>34190</v>
      </c>
    </row>
    <row r="11" spans="1:20" x14ac:dyDescent="0.35">
      <c r="A11" t="s">
        <v>8</v>
      </c>
      <c r="B11" t="str">
        <f>VLOOKUP(A11,'JobLock - House data transform2'!C$2:D$69,2,FALSE)</f>
        <v>Northland</v>
      </c>
      <c r="C11" t="s">
        <v>191</v>
      </c>
      <c r="D11">
        <v>36</v>
      </c>
      <c r="E11">
        <v>65</v>
      </c>
      <c r="H11" t="s">
        <v>129</v>
      </c>
      <c r="I11" t="s">
        <v>145</v>
      </c>
      <c r="J11" t="s">
        <v>8</v>
      </c>
      <c r="K11" t="s">
        <v>191</v>
      </c>
      <c r="L11">
        <v>36</v>
      </c>
      <c r="M11">
        <v>65</v>
      </c>
      <c r="P11" t="s">
        <v>121</v>
      </c>
      <c r="Q11" t="s">
        <v>138</v>
      </c>
      <c r="R11" t="s">
        <v>191</v>
      </c>
      <c r="S11" s="7">
        <v>2811</v>
      </c>
      <c r="T11" s="7">
        <v>19340</v>
      </c>
    </row>
    <row r="12" spans="1:20" x14ac:dyDescent="0.35">
      <c r="A12" t="s">
        <v>8</v>
      </c>
      <c r="B12" t="str">
        <f>VLOOKUP(A12,'JobLock - House data transform2'!C$2:D$69,2,FALSE)</f>
        <v>Northland</v>
      </c>
      <c r="C12" t="s">
        <v>192</v>
      </c>
      <c r="D12">
        <v>249</v>
      </c>
      <c r="E12">
        <v>260</v>
      </c>
      <c r="H12" t="s">
        <v>129</v>
      </c>
      <c r="I12" t="s">
        <v>145</v>
      </c>
      <c r="J12" t="s">
        <v>8</v>
      </c>
      <c r="K12" t="s">
        <v>192</v>
      </c>
      <c r="L12">
        <v>249</v>
      </c>
      <c r="M12">
        <v>260</v>
      </c>
      <c r="P12" t="s">
        <v>121</v>
      </c>
      <c r="Q12" t="s">
        <v>138</v>
      </c>
      <c r="R12" t="s">
        <v>192</v>
      </c>
      <c r="S12" s="7">
        <v>14934</v>
      </c>
      <c r="T12" s="7">
        <v>28890</v>
      </c>
    </row>
    <row r="13" spans="1:20" x14ac:dyDescent="0.35">
      <c r="A13" t="s">
        <v>8</v>
      </c>
      <c r="B13" t="str">
        <f>VLOOKUP(A13,'JobLock - House data transform2'!C$2:D$69,2,FALSE)</f>
        <v>Northland</v>
      </c>
      <c r="C13" t="s">
        <v>193</v>
      </c>
      <c r="D13">
        <v>1200</v>
      </c>
      <c r="E13">
        <v>370</v>
      </c>
      <c r="H13" t="s">
        <v>129</v>
      </c>
      <c r="I13" t="s">
        <v>145</v>
      </c>
      <c r="J13" t="s">
        <v>8</v>
      </c>
      <c r="K13" t="s">
        <v>193</v>
      </c>
      <c r="L13">
        <v>1200</v>
      </c>
      <c r="M13">
        <v>370</v>
      </c>
      <c r="P13" t="s">
        <v>121</v>
      </c>
      <c r="Q13" t="s">
        <v>138</v>
      </c>
      <c r="R13" t="s">
        <v>193</v>
      </c>
      <c r="S13" s="7">
        <v>36918</v>
      </c>
      <c r="T13" s="7">
        <v>11790</v>
      </c>
    </row>
    <row r="14" spans="1:20" x14ac:dyDescent="0.35">
      <c r="A14" t="s">
        <v>8</v>
      </c>
      <c r="B14" t="str">
        <f>VLOOKUP(A14,'JobLock - House data transform2'!C$2:D$69,2,FALSE)</f>
        <v>Northland</v>
      </c>
      <c r="C14" t="s">
        <v>194</v>
      </c>
      <c r="D14">
        <v>399</v>
      </c>
      <c r="E14">
        <v>490</v>
      </c>
      <c r="H14" t="s">
        <v>129</v>
      </c>
      <c r="I14" t="s">
        <v>145</v>
      </c>
      <c r="J14" t="s">
        <v>8</v>
      </c>
      <c r="K14" t="s">
        <v>194</v>
      </c>
      <c r="L14">
        <v>399</v>
      </c>
      <c r="M14">
        <v>490</v>
      </c>
      <c r="P14" t="s">
        <v>121</v>
      </c>
      <c r="Q14" t="s">
        <v>138</v>
      </c>
      <c r="R14" t="s">
        <v>194</v>
      </c>
      <c r="S14" s="7">
        <v>25779</v>
      </c>
      <c r="T14" s="7">
        <v>73740</v>
      </c>
    </row>
    <row r="15" spans="1:20" x14ac:dyDescent="0.35">
      <c r="A15" t="s">
        <v>8</v>
      </c>
      <c r="B15" t="str">
        <f>VLOOKUP(A15,'JobLock - House data transform2'!C$2:D$69,2,FALSE)</f>
        <v>Northland</v>
      </c>
      <c r="C15" t="s">
        <v>195</v>
      </c>
      <c r="D15">
        <v>153</v>
      </c>
      <c r="E15">
        <v>530</v>
      </c>
      <c r="H15" t="s">
        <v>129</v>
      </c>
      <c r="I15" t="s">
        <v>145</v>
      </c>
      <c r="J15" t="s">
        <v>8</v>
      </c>
      <c r="K15" t="s">
        <v>195</v>
      </c>
      <c r="L15">
        <v>153</v>
      </c>
      <c r="M15">
        <v>530</v>
      </c>
      <c r="P15" t="s">
        <v>121</v>
      </c>
      <c r="Q15" t="s">
        <v>138</v>
      </c>
      <c r="R15" t="s">
        <v>195</v>
      </c>
      <c r="S15" s="7">
        <v>7521</v>
      </c>
      <c r="T15" s="7">
        <v>41630</v>
      </c>
    </row>
    <row r="16" spans="1:20" x14ac:dyDescent="0.35">
      <c r="A16" t="s">
        <v>8</v>
      </c>
      <c r="B16" t="str">
        <f>VLOOKUP(A16,'JobLock - House data transform2'!C$2:D$69,2,FALSE)</f>
        <v>Northland</v>
      </c>
      <c r="C16" t="s">
        <v>196</v>
      </c>
      <c r="D16">
        <v>75</v>
      </c>
      <c r="E16">
        <v>950</v>
      </c>
      <c r="H16" t="s">
        <v>129</v>
      </c>
      <c r="I16" t="s">
        <v>145</v>
      </c>
      <c r="J16" t="s">
        <v>8</v>
      </c>
      <c r="K16" t="s">
        <v>196</v>
      </c>
      <c r="L16">
        <v>75</v>
      </c>
      <c r="M16">
        <v>950</v>
      </c>
      <c r="P16" t="s">
        <v>121</v>
      </c>
      <c r="Q16" t="s">
        <v>138</v>
      </c>
      <c r="R16" t="s">
        <v>196</v>
      </c>
      <c r="S16" s="7">
        <v>858</v>
      </c>
      <c r="T16" s="7">
        <v>32630</v>
      </c>
    </row>
    <row r="17" spans="1:20" x14ac:dyDescent="0.35">
      <c r="A17" t="s">
        <v>8</v>
      </c>
      <c r="B17" t="str">
        <f>VLOOKUP(A17,'JobLock - House data transform2'!C$2:D$69,2,FALSE)</f>
        <v>Northland</v>
      </c>
      <c r="C17" t="s">
        <v>197</v>
      </c>
      <c r="D17">
        <v>204</v>
      </c>
      <c r="E17">
        <v>2150</v>
      </c>
      <c r="H17" t="s">
        <v>129</v>
      </c>
      <c r="I17" t="s">
        <v>145</v>
      </c>
      <c r="J17" t="s">
        <v>8</v>
      </c>
      <c r="K17" t="s">
        <v>197</v>
      </c>
      <c r="L17">
        <v>204</v>
      </c>
      <c r="M17">
        <v>2150</v>
      </c>
      <c r="P17" t="s">
        <v>121</v>
      </c>
      <c r="Q17" t="s">
        <v>138</v>
      </c>
      <c r="R17" t="s">
        <v>197</v>
      </c>
      <c r="S17" s="7">
        <v>3069</v>
      </c>
      <c r="T17" s="7">
        <v>58230</v>
      </c>
    </row>
    <row r="18" spans="1:20" x14ac:dyDescent="0.35">
      <c r="A18" t="s">
        <v>8</v>
      </c>
      <c r="B18" t="str">
        <f>VLOOKUP(A18,'JobLock - House data transform2'!C$2:D$69,2,FALSE)</f>
        <v>Northland</v>
      </c>
      <c r="C18" t="s">
        <v>198</v>
      </c>
      <c r="D18">
        <v>228</v>
      </c>
      <c r="E18">
        <v>2420</v>
      </c>
      <c r="H18" t="s">
        <v>129</v>
      </c>
      <c r="I18" t="s">
        <v>145</v>
      </c>
      <c r="J18" t="s">
        <v>8</v>
      </c>
      <c r="K18" t="s">
        <v>198</v>
      </c>
      <c r="L18">
        <v>228</v>
      </c>
      <c r="M18">
        <v>2420</v>
      </c>
      <c r="P18" t="s">
        <v>121</v>
      </c>
      <c r="Q18" t="s">
        <v>138</v>
      </c>
      <c r="R18" t="s">
        <v>198</v>
      </c>
      <c r="S18" s="7">
        <v>7437</v>
      </c>
      <c r="T18" s="7">
        <v>67110</v>
      </c>
    </row>
    <row r="19" spans="1:20" x14ac:dyDescent="0.35">
      <c r="A19" t="s">
        <v>8</v>
      </c>
      <c r="B19" t="str">
        <f>VLOOKUP(A19,'JobLock - House data transform2'!C$2:D$69,2,FALSE)</f>
        <v>Northland</v>
      </c>
      <c r="C19" t="s">
        <v>199</v>
      </c>
      <c r="D19">
        <v>135</v>
      </c>
      <c r="E19">
        <v>310</v>
      </c>
      <c r="H19" t="s">
        <v>129</v>
      </c>
      <c r="I19" t="s">
        <v>145</v>
      </c>
      <c r="J19" t="s">
        <v>8</v>
      </c>
      <c r="K19" t="s">
        <v>199</v>
      </c>
      <c r="L19">
        <v>135</v>
      </c>
      <c r="M19">
        <v>310</v>
      </c>
      <c r="P19" t="s">
        <v>121</v>
      </c>
      <c r="Q19" t="s">
        <v>138</v>
      </c>
      <c r="R19" t="s">
        <v>199</v>
      </c>
      <c r="S19" s="7">
        <v>3342</v>
      </c>
      <c r="T19" s="7">
        <v>11240</v>
      </c>
    </row>
    <row r="20" spans="1:20" x14ac:dyDescent="0.35">
      <c r="A20" t="s">
        <v>8</v>
      </c>
      <c r="B20" t="str">
        <f>VLOOKUP(A20,'JobLock - House data transform2'!C$2:D$69,2,FALSE)</f>
        <v>Northland</v>
      </c>
      <c r="C20" t="s">
        <v>200</v>
      </c>
      <c r="D20">
        <v>333</v>
      </c>
      <c r="E20">
        <v>630</v>
      </c>
      <c r="H20" t="s">
        <v>129</v>
      </c>
      <c r="I20" t="s">
        <v>145</v>
      </c>
      <c r="J20" t="s">
        <v>8</v>
      </c>
      <c r="K20" t="s">
        <v>200</v>
      </c>
      <c r="L20">
        <v>333</v>
      </c>
      <c r="M20">
        <v>630</v>
      </c>
      <c r="P20" t="s">
        <v>121</v>
      </c>
      <c r="Q20" t="s">
        <v>138</v>
      </c>
      <c r="R20" t="s">
        <v>200</v>
      </c>
      <c r="S20" s="7">
        <v>7803</v>
      </c>
      <c r="T20" s="7">
        <v>22850</v>
      </c>
    </row>
    <row r="21" spans="1:20" x14ac:dyDescent="0.35">
      <c r="A21" t="s">
        <v>9</v>
      </c>
      <c r="B21" t="str">
        <f>VLOOKUP(A21,'JobLock - House data transform2'!C$2:D$69,2,FALSE)</f>
        <v>Northland</v>
      </c>
      <c r="C21" t="s">
        <v>182</v>
      </c>
      <c r="D21">
        <v>1863</v>
      </c>
      <c r="E21">
        <v>1470</v>
      </c>
      <c r="H21" t="s">
        <v>129</v>
      </c>
      <c r="I21" t="s">
        <v>145</v>
      </c>
      <c r="J21" t="s">
        <v>9</v>
      </c>
      <c r="K21" t="s">
        <v>182</v>
      </c>
      <c r="L21">
        <v>1863</v>
      </c>
      <c r="M21">
        <v>1470</v>
      </c>
      <c r="P21" t="s">
        <v>122</v>
      </c>
      <c r="Q21" t="s">
        <v>139</v>
      </c>
      <c r="R21" t="s">
        <v>182</v>
      </c>
      <c r="S21" s="7">
        <v>6540</v>
      </c>
      <c r="T21" s="7">
        <v>11270</v>
      </c>
    </row>
    <row r="22" spans="1:20" x14ac:dyDescent="0.35">
      <c r="A22" t="s">
        <v>9</v>
      </c>
      <c r="B22" t="str">
        <f>VLOOKUP(A22,'JobLock - House data transform2'!C$2:D$69,2,FALSE)</f>
        <v>Northland</v>
      </c>
      <c r="C22" t="s">
        <v>183</v>
      </c>
      <c r="D22">
        <v>18</v>
      </c>
      <c r="E22">
        <v>70</v>
      </c>
      <c r="H22" t="s">
        <v>129</v>
      </c>
      <c r="I22" t="s">
        <v>145</v>
      </c>
      <c r="J22" t="s">
        <v>9</v>
      </c>
      <c r="K22" t="s">
        <v>183</v>
      </c>
      <c r="L22">
        <v>18</v>
      </c>
      <c r="M22">
        <v>70</v>
      </c>
      <c r="P22" t="s">
        <v>122</v>
      </c>
      <c r="Q22" t="s">
        <v>139</v>
      </c>
      <c r="R22" t="s">
        <v>183</v>
      </c>
      <c r="S22" s="7">
        <v>33</v>
      </c>
      <c r="T22" s="7">
        <v>64</v>
      </c>
    </row>
    <row r="23" spans="1:20" x14ac:dyDescent="0.35">
      <c r="A23" t="s">
        <v>9</v>
      </c>
      <c r="B23" t="str">
        <f>VLOOKUP(A23,'JobLock - House data transform2'!C$2:D$69,2,FALSE)</f>
        <v>Northland</v>
      </c>
      <c r="C23" t="s">
        <v>184</v>
      </c>
      <c r="D23">
        <v>378</v>
      </c>
      <c r="E23">
        <v>3690</v>
      </c>
      <c r="H23" t="s">
        <v>129</v>
      </c>
      <c r="I23" t="s">
        <v>145</v>
      </c>
      <c r="J23" t="s">
        <v>9</v>
      </c>
      <c r="K23" t="s">
        <v>184</v>
      </c>
      <c r="L23">
        <v>378</v>
      </c>
      <c r="M23">
        <v>3690</v>
      </c>
      <c r="P23" t="s">
        <v>122</v>
      </c>
      <c r="Q23" t="s">
        <v>139</v>
      </c>
      <c r="R23" t="s">
        <v>184</v>
      </c>
      <c r="S23" s="7">
        <v>1500</v>
      </c>
      <c r="T23" s="7">
        <v>12620</v>
      </c>
    </row>
    <row r="24" spans="1:20" x14ac:dyDescent="0.35">
      <c r="A24" t="s">
        <v>9</v>
      </c>
      <c r="B24" t="str">
        <f>VLOOKUP(A24,'JobLock - House data transform2'!C$2:D$69,2,FALSE)</f>
        <v>Northland</v>
      </c>
      <c r="C24" t="s">
        <v>185</v>
      </c>
      <c r="D24">
        <v>18</v>
      </c>
      <c r="E24">
        <v>520</v>
      </c>
      <c r="H24" t="s">
        <v>129</v>
      </c>
      <c r="I24" t="s">
        <v>145</v>
      </c>
      <c r="J24" t="s">
        <v>9</v>
      </c>
      <c r="K24" t="s">
        <v>185</v>
      </c>
      <c r="L24">
        <v>18</v>
      </c>
      <c r="M24">
        <v>520</v>
      </c>
      <c r="P24" t="s">
        <v>122</v>
      </c>
      <c r="Q24" t="s">
        <v>139</v>
      </c>
      <c r="R24" t="s">
        <v>185</v>
      </c>
      <c r="S24" s="7">
        <v>105</v>
      </c>
      <c r="T24" s="7">
        <v>1219</v>
      </c>
    </row>
    <row r="25" spans="1:20" x14ac:dyDescent="0.35">
      <c r="A25" t="s">
        <v>9</v>
      </c>
      <c r="B25" t="str">
        <f>VLOOKUP(A25,'JobLock - House data transform2'!C$2:D$69,2,FALSE)</f>
        <v>Northland</v>
      </c>
      <c r="C25" t="s">
        <v>186</v>
      </c>
      <c r="D25">
        <v>1056</v>
      </c>
      <c r="E25">
        <v>2420</v>
      </c>
      <c r="H25" t="s">
        <v>129</v>
      </c>
      <c r="I25" t="s">
        <v>145</v>
      </c>
      <c r="J25" t="s">
        <v>9</v>
      </c>
      <c r="K25" t="s">
        <v>186</v>
      </c>
      <c r="L25">
        <v>1056</v>
      </c>
      <c r="M25">
        <v>2420</v>
      </c>
      <c r="P25" t="s">
        <v>122</v>
      </c>
      <c r="Q25" t="s">
        <v>139</v>
      </c>
      <c r="R25" t="s">
        <v>186</v>
      </c>
      <c r="S25" s="7">
        <v>3666</v>
      </c>
      <c r="T25" s="7">
        <v>8250</v>
      </c>
    </row>
    <row r="26" spans="1:20" x14ac:dyDescent="0.35">
      <c r="A26" t="s">
        <v>9</v>
      </c>
      <c r="B26" t="str">
        <f>VLOOKUP(A26,'JobLock - House data transform2'!C$2:D$69,2,FALSE)</f>
        <v>Northland</v>
      </c>
      <c r="C26" t="s">
        <v>187</v>
      </c>
      <c r="D26">
        <v>255</v>
      </c>
      <c r="E26">
        <v>1140</v>
      </c>
      <c r="H26" t="s">
        <v>129</v>
      </c>
      <c r="I26" t="s">
        <v>145</v>
      </c>
      <c r="J26" t="s">
        <v>9</v>
      </c>
      <c r="K26" t="s">
        <v>187</v>
      </c>
      <c r="L26">
        <v>255</v>
      </c>
      <c r="M26">
        <v>1140</v>
      </c>
      <c r="P26" t="s">
        <v>122</v>
      </c>
      <c r="Q26" t="s">
        <v>139</v>
      </c>
      <c r="R26" t="s">
        <v>187</v>
      </c>
      <c r="S26" s="7">
        <v>1104</v>
      </c>
      <c r="T26" s="7">
        <v>4625</v>
      </c>
    </row>
    <row r="27" spans="1:20" x14ac:dyDescent="0.35">
      <c r="A27" t="s">
        <v>9</v>
      </c>
      <c r="B27" t="str">
        <f>VLOOKUP(A27,'JobLock - House data transform2'!C$2:D$69,2,FALSE)</f>
        <v>Northland</v>
      </c>
      <c r="C27" t="s">
        <v>188</v>
      </c>
      <c r="D27">
        <v>558</v>
      </c>
      <c r="E27">
        <v>3550</v>
      </c>
      <c r="H27" t="s">
        <v>129</v>
      </c>
      <c r="I27" t="s">
        <v>145</v>
      </c>
      <c r="J27" t="s">
        <v>9</v>
      </c>
      <c r="K27" t="s">
        <v>188</v>
      </c>
      <c r="L27">
        <v>558</v>
      </c>
      <c r="M27">
        <v>3550</v>
      </c>
      <c r="P27" t="s">
        <v>122</v>
      </c>
      <c r="Q27" t="s">
        <v>139</v>
      </c>
      <c r="R27" t="s">
        <v>188</v>
      </c>
      <c r="S27" s="7">
        <v>2169</v>
      </c>
      <c r="T27" s="7">
        <v>12310</v>
      </c>
    </row>
    <row r="28" spans="1:20" x14ac:dyDescent="0.35">
      <c r="A28" t="s">
        <v>9</v>
      </c>
      <c r="B28" t="str">
        <f>VLOOKUP(A28,'JobLock - House data transform2'!C$2:D$69,2,FALSE)</f>
        <v>Northland</v>
      </c>
      <c r="C28" t="s">
        <v>189</v>
      </c>
      <c r="D28">
        <v>291</v>
      </c>
      <c r="E28">
        <v>1820</v>
      </c>
      <c r="H28" t="s">
        <v>129</v>
      </c>
      <c r="I28" t="s">
        <v>145</v>
      </c>
      <c r="J28" t="s">
        <v>9</v>
      </c>
      <c r="K28" t="s">
        <v>189</v>
      </c>
      <c r="L28">
        <v>291</v>
      </c>
      <c r="M28">
        <v>1820</v>
      </c>
      <c r="P28" t="s">
        <v>122</v>
      </c>
      <c r="Q28" t="s">
        <v>139</v>
      </c>
      <c r="R28" t="s">
        <v>189</v>
      </c>
      <c r="S28" s="7">
        <v>1260</v>
      </c>
      <c r="T28" s="7">
        <v>8520</v>
      </c>
    </row>
    <row r="29" spans="1:20" x14ac:dyDescent="0.35">
      <c r="A29" t="s">
        <v>9</v>
      </c>
      <c r="B29" t="str">
        <f>VLOOKUP(A29,'JobLock - House data transform2'!C$2:D$69,2,FALSE)</f>
        <v>Northland</v>
      </c>
      <c r="C29" t="s">
        <v>190</v>
      </c>
      <c r="D29">
        <v>306</v>
      </c>
      <c r="E29">
        <v>1290</v>
      </c>
      <c r="H29" t="s">
        <v>129</v>
      </c>
      <c r="I29" t="s">
        <v>145</v>
      </c>
      <c r="J29" t="s">
        <v>9</v>
      </c>
      <c r="K29" t="s">
        <v>190</v>
      </c>
      <c r="L29">
        <v>306</v>
      </c>
      <c r="M29">
        <v>1290</v>
      </c>
      <c r="P29" t="s">
        <v>122</v>
      </c>
      <c r="Q29" t="s">
        <v>139</v>
      </c>
      <c r="R29" t="s">
        <v>190</v>
      </c>
      <c r="S29" s="7">
        <v>1023</v>
      </c>
      <c r="T29" s="7">
        <v>5665</v>
      </c>
    </row>
    <row r="30" spans="1:20" x14ac:dyDescent="0.35">
      <c r="A30" t="s">
        <v>9</v>
      </c>
      <c r="B30" t="str">
        <f>VLOOKUP(A30,'JobLock - House data transform2'!C$2:D$69,2,FALSE)</f>
        <v>Northland</v>
      </c>
      <c r="C30" t="s">
        <v>191</v>
      </c>
      <c r="D30">
        <v>45</v>
      </c>
      <c r="E30">
        <v>290</v>
      </c>
      <c r="H30" t="s">
        <v>129</v>
      </c>
      <c r="I30" t="s">
        <v>145</v>
      </c>
      <c r="J30" t="s">
        <v>9</v>
      </c>
      <c r="K30" t="s">
        <v>191</v>
      </c>
      <c r="L30">
        <v>45</v>
      </c>
      <c r="M30">
        <v>290</v>
      </c>
      <c r="P30" t="s">
        <v>122</v>
      </c>
      <c r="Q30" t="s">
        <v>139</v>
      </c>
      <c r="R30" t="s">
        <v>191</v>
      </c>
      <c r="S30" s="7">
        <v>162</v>
      </c>
      <c r="T30" s="7">
        <v>770</v>
      </c>
    </row>
    <row r="31" spans="1:20" x14ac:dyDescent="0.35">
      <c r="A31" t="s">
        <v>9</v>
      </c>
      <c r="B31" t="str">
        <f>VLOOKUP(A31,'JobLock - House data transform2'!C$2:D$69,2,FALSE)</f>
        <v>Northland</v>
      </c>
      <c r="C31" t="s">
        <v>192</v>
      </c>
      <c r="D31">
        <v>621</v>
      </c>
      <c r="E31">
        <v>530</v>
      </c>
      <c r="H31" t="s">
        <v>129</v>
      </c>
      <c r="I31" t="s">
        <v>145</v>
      </c>
      <c r="J31" t="s">
        <v>9</v>
      </c>
      <c r="K31" t="s">
        <v>192</v>
      </c>
      <c r="L31">
        <v>621</v>
      </c>
      <c r="M31">
        <v>530</v>
      </c>
      <c r="P31" t="s">
        <v>122</v>
      </c>
      <c r="Q31" t="s">
        <v>139</v>
      </c>
      <c r="R31" t="s">
        <v>192</v>
      </c>
      <c r="S31" s="7">
        <v>2250</v>
      </c>
      <c r="T31" s="7">
        <v>1675</v>
      </c>
    </row>
    <row r="32" spans="1:20" x14ac:dyDescent="0.35">
      <c r="A32" t="s">
        <v>9</v>
      </c>
      <c r="B32" t="str">
        <f>VLOOKUP(A32,'JobLock - House data transform2'!C$2:D$69,2,FALSE)</f>
        <v>Northland</v>
      </c>
      <c r="C32" t="s">
        <v>193</v>
      </c>
      <c r="D32">
        <v>1728</v>
      </c>
      <c r="E32">
        <v>450</v>
      </c>
      <c r="H32" t="s">
        <v>129</v>
      </c>
      <c r="I32" t="s">
        <v>145</v>
      </c>
      <c r="J32" t="s">
        <v>9</v>
      </c>
      <c r="K32" t="s">
        <v>193</v>
      </c>
      <c r="L32">
        <v>1728</v>
      </c>
      <c r="M32">
        <v>450</v>
      </c>
      <c r="P32" t="s">
        <v>122</v>
      </c>
      <c r="Q32" t="s">
        <v>139</v>
      </c>
      <c r="R32" t="s">
        <v>193</v>
      </c>
      <c r="S32" s="7">
        <v>6894</v>
      </c>
      <c r="T32" s="7">
        <v>1527</v>
      </c>
    </row>
    <row r="33" spans="1:20" x14ac:dyDescent="0.35">
      <c r="A33" t="s">
        <v>9</v>
      </c>
      <c r="B33" t="str">
        <f>VLOOKUP(A33,'JobLock - House data transform2'!C$2:D$69,2,FALSE)</f>
        <v>Northland</v>
      </c>
      <c r="C33" t="s">
        <v>194</v>
      </c>
      <c r="D33">
        <v>627</v>
      </c>
      <c r="E33">
        <v>1360</v>
      </c>
      <c r="H33" t="s">
        <v>129</v>
      </c>
      <c r="I33" t="s">
        <v>145</v>
      </c>
      <c r="J33" t="s">
        <v>9</v>
      </c>
      <c r="K33" t="s">
        <v>194</v>
      </c>
      <c r="L33">
        <v>627</v>
      </c>
      <c r="M33">
        <v>1360</v>
      </c>
      <c r="P33" t="s">
        <v>122</v>
      </c>
      <c r="Q33" t="s">
        <v>139</v>
      </c>
      <c r="R33" t="s">
        <v>194</v>
      </c>
      <c r="S33" s="7">
        <v>2712</v>
      </c>
      <c r="T33" s="7">
        <v>5678</v>
      </c>
    </row>
    <row r="34" spans="1:20" x14ac:dyDescent="0.35">
      <c r="A34" t="s">
        <v>9</v>
      </c>
      <c r="B34" t="str">
        <f>VLOOKUP(A34,'JobLock - House data transform2'!C$2:D$69,2,FALSE)</f>
        <v>Northland</v>
      </c>
      <c r="C34" t="s">
        <v>195</v>
      </c>
      <c r="D34">
        <v>258</v>
      </c>
      <c r="E34">
        <v>1480</v>
      </c>
      <c r="H34" t="s">
        <v>129</v>
      </c>
      <c r="I34" t="s">
        <v>145</v>
      </c>
      <c r="J34" t="s">
        <v>9</v>
      </c>
      <c r="K34" t="s">
        <v>195</v>
      </c>
      <c r="L34">
        <v>258</v>
      </c>
      <c r="M34">
        <v>1480</v>
      </c>
      <c r="P34" t="s">
        <v>122</v>
      </c>
      <c r="Q34" t="s">
        <v>139</v>
      </c>
      <c r="R34" t="s">
        <v>195</v>
      </c>
      <c r="S34" s="7">
        <v>1020</v>
      </c>
      <c r="T34" s="7">
        <v>6320</v>
      </c>
    </row>
    <row r="35" spans="1:20" x14ac:dyDescent="0.35">
      <c r="A35" t="s">
        <v>9</v>
      </c>
      <c r="B35" t="str">
        <f>VLOOKUP(A35,'JobLock - House data transform2'!C$2:D$69,2,FALSE)</f>
        <v>Northland</v>
      </c>
      <c r="C35" t="s">
        <v>196</v>
      </c>
      <c r="D35">
        <v>81</v>
      </c>
      <c r="E35">
        <v>1680</v>
      </c>
      <c r="H35" t="s">
        <v>129</v>
      </c>
      <c r="I35" t="s">
        <v>145</v>
      </c>
      <c r="J35" t="s">
        <v>9</v>
      </c>
      <c r="K35" t="s">
        <v>196</v>
      </c>
      <c r="L35">
        <v>81</v>
      </c>
      <c r="M35">
        <v>1680</v>
      </c>
      <c r="P35" t="s">
        <v>122</v>
      </c>
      <c r="Q35" t="s">
        <v>139</v>
      </c>
      <c r="R35" t="s">
        <v>196</v>
      </c>
      <c r="S35" s="7">
        <v>252</v>
      </c>
      <c r="T35" s="7">
        <v>4550</v>
      </c>
    </row>
    <row r="36" spans="1:20" x14ac:dyDescent="0.35">
      <c r="A36" t="s">
        <v>9</v>
      </c>
      <c r="B36" t="str">
        <f>VLOOKUP(A36,'JobLock - House data transform2'!C$2:D$69,2,FALSE)</f>
        <v>Northland</v>
      </c>
      <c r="C36" t="s">
        <v>197</v>
      </c>
      <c r="D36">
        <v>204</v>
      </c>
      <c r="E36">
        <v>3060</v>
      </c>
      <c r="H36" t="s">
        <v>129</v>
      </c>
      <c r="I36" t="s">
        <v>145</v>
      </c>
      <c r="J36" t="s">
        <v>9</v>
      </c>
      <c r="K36" t="s">
        <v>197</v>
      </c>
      <c r="L36">
        <v>204</v>
      </c>
      <c r="M36">
        <v>3060</v>
      </c>
      <c r="P36" t="s">
        <v>122</v>
      </c>
      <c r="Q36" t="s">
        <v>139</v>
      </c>
      <c r="R36" t="s">
        <v>197</v>
      </c>
      <c r="S36" s="7">
        <v>735</v>
      </c>
      <c r="T36" s="7">
        <v>10340</v>
      </c>
    </row>
    <row r="37" spans="1:20" x14ac:dyDescent="0.35">
      <c r="A37" t="s">
        <v>9</v>
      </c>
      <c r="B37" t="str">
        <f>VLOOKUP(A37,'JobLock - House data transform2'!C$2:D$69,2,FALSE)</f>
        <v>Northland</v>
      </c>
      <c r="C37" t="s">
        <v>198</v>
      </c>
      <c r="D37">
        <v>441</v>
      </c>
      <c r="E37">
        <v>5310</v>
      </c>
      <c r="H37" t="s">
        <v>129</v>
      </c>
      <c r="I37" t="s">
        <v>145</v>
      </c>
      <c r="J37" t="s">
        <v>9</v>
      </c>
      <c r="K37" t="s">
        <v>198</v>
      </c>
      <c r="L37">
        <v>441</v>
      </c>
      <c r="M37">
        <v>5310</v>
      </c>
      <c r="P37" t="s">
        <v>122</v>
      </c>
      <c r="Q37" t="s">
        <v>139</v>
      </c>
      <c r="R37" t="s">
        <v>198</v>
      </c>
      <c r="S37" s="7">
        <v>1497</v>
      </c>
      <c r="T37" s="7">
        <v>15160</v>
      </c>
    </row>
    <row r="38" spans="1:20" x14ac:dyDescent="0.35">
      <c r="A38" t="s">
        <v>9</v>
      </c>
      <c r="B38" t="str">
        <f>VLOOKUP(A38,'JobLock - House data transform2'!C$2:D$69,2,FALSE)</f>
        <v>Northland</v>
      </c>
      <c r="C38" t="s">
        <v>199</v>
      </c>
      <c r="D38">
        <v>159</v>
      </c>
      <c r="E38">
        <v>450</v>
      </c>
      <c r="H38" t="s">
        <v>129</v>
      </c>
      <c r="I38" t="s">
        <v>145</v>
      </c>
      <c r="J38" t="s">
        <v>9</v>
      </c>
      <c r="K38" t="s">
        <v>199</v>
      </c>
      <c r="L38">
        <v>159</v>
      </c>
      <c r="M38">
        <v>450</v>
      </c>
      <c r="P38" t="s">
        <v>122</v>
      </c>
      <c r="Q38" t="s">
        <v>139</v>
      </c>
      <c r="R38" t="s">
        <v>199</v>
      </c>
      <c r="S38" s="7">
        <v>552</v>
      </c>
      <c r="T38" s="7">
        <v>2355</v>
      </c>
    </row>
    <row r="39" spans="1:20" x14ac:dyDescent="0.35">
      <c r="A39" t="s">
        <v>9</v>
      </c>
      <c r="B39" t="str">
        <f>VLOOKUP(A39,'JobLock - House data transform2'!C$2:D$69,2,FALSE)</f>
        <v>Northland</v>
      </c>
      <c r="C39" t="s">
        <v>200</v>
      </c>
      <c r="D39">
        <v>390</v>
      </c>
      <c r="E39">
        <v>1110</v>
      </c>
      <c r="H39" t="s">
        <v>129</v>
      </c>
      <c r="I39" t="s">
        <v>145</v>
      </c>
      <c r="J39" t="s">
        <v>9</v>
      </c>
      <c r="K39" t="s">
        <v>200</v>
      </c>
      <c r="L39">
        <v>390</v>
      </c>
      <c r="M39">
        <v>1110</v>
      </c>
      <c r="P39" t="s">
        <v>122</v>
      </c>
      <c r="Q39" t="s">
        <v>139</v>
      </c>
      <c r="R39" t="s">
        <v>200</v>
      </c>
      <c r="S39" s="7">
        <v>1557</v>
      </c>
      <c r="T39" s="7">
        <v>4265</v>
      </c>
    </row>
    <row r="40" spans="1:20" x14ac:dyDescent="0.35">
      <c r="A40" t="s">
        <v>10</v>
      </c>
      <c r="B40" t="str">
        <f>VLOOKUP(A40,'JobLock - House data transform2'!C$2:D$69,2,FALSE)</f>
        <v>Northland</v>
      </c>
      <c r="C40" t="s">
        <v>182</v>
      </c>
      <c r="D40">
        <v>1356</v>
      </c>
      <c r="E40">
        <v>1460</v>
      </c>
      <c r="H40" t="s">
        <v>129</v>
      </c>
      <c r="I40" t="s">
        <v>145</v>
      </c>
      <c r="J40" t="s">
        <v>10</v>
      </c>
      <c r="K40" t="s">
        <v>182</v>
      </c>
      <c r="L40">
        <v>1356</v>
      </c>
      <c r="M40">
        <v>1460</v>
      </c>
      <c r="P40" t="s">
        <v>123</v>
      </c>
      <c r="Q40" t="s">
        <v>140</v>
      </c>
      <c r="R40" t="s">
        <v>182</v>
      </c>
      <c r="S40" s="7">
        <v>10479</v>
      </c>
      <c r="T40" s="7">
        <v>14660</v>
      </c>
    </row>
    <row r="41" spans="1:20" x14ac:dyDescent="0.35">
      <c r="A41" t="s">
        <v>10</v>
      </c>
      <c r="B41" t="str">
        <f>VLOOKUP(A41,'JobLock - House data transform2'!C$2:D$69,2,FALSE)</f>
        <v>Northland</v>
      </c>
      <c r="C41" t="s">
        <v>183</v>
      </c>
      <c r="D41">
        <v>6</v>
      </c>
      <c r="E41">
        <v>60</v>
      </c>
      <c r="H41" t="s">
        <v>129</v>
      </c>
      <c r="I41" t="s">
        <v>145</v>
      </c>
      <c r="J41" t="s">
        <v>10</v>
      </c>
      <c r="K41" t="s">
        <v>183</v>
      </c>
      <c r="L41">
        <v>6</v>
      </c>
      <c r="M41">
        <v>60</v>
      </c>
      <c r="P41" t="s">
        <v>123</v>
      </c>
      <c r="Q41" t="s">
        <v>140</v>
      </c>
      <c r="R41" t="s">
        <v>183</v>
      </c>
      <c r="S41" s="7">
        <v>96</v>
      </c>
      <c r="T41" s="7">
        <v>400</v>
      </c>
    </row>
    <row r="42" spans="1:20" x14ac:dyDescent="0.35">
      <c r="A42" t="s">
        <v>10</v>
      </c>
      <c r="B42" t="str">
        <f>VLOOKUP(A42,'JobLock - House data transform2'!C$2:D$69,2,FALSE)</f>
        <v>Northland</v>
      </c>
      <c r="C42" t="s">
        <v>184</v>
      </c>
      <c r="D42">
        <v>114</v>
      </c>
      <c r="E42">
        <v>830</v>
      </c>
      <c r="H42" t="s">
        <v>129</v>
      </c>
      <c r="I42" t="s">
        <v>145</v>
      </c>
      <c r="J42" t="s">
        <v>10</v>
      </c>
      <c r="K42" t="s">
        <v>184</v>
      </c>
      <c r="L42">
        <v>114</v>
      </c>
      <c r="M42">
        <v>830</v>
      </c>
      <c r="P42" t="s">
        <v>123</v>
      </c>
      <c r="Q42" t="s">
        <v>140</v>
      </c>
      <c r="R42" t="s">
        <v>184</v>
      </c>
      <c r="S42" s="7">
        <v>3147</v>
      </c>
      <c r="T42" s="7">
        <v>34850</v>
      </c>
    </row>
    <row r="43" spans="1:20" x14ac:dyDescent="0.35">
      <c r="A43" t="s">
        <v>10</v>
      </c>
      <c r="B43" t="str">
        <f>VLOOKUP(A43,'JobLock - House data transform2'!C$2:D$69,2,FALSE)</f>
        <v>Northland</v>
      </c>
      <c r="C43" t="s">
        <v>185</v>
      </c>
      <c r="D43">
        <v>6</v>
      </c>
      <c r="E43" t="s">
        <v>201</v>
      </c>
      <c r="H43" t="s">
        <v>129</v>
      </c>
      <c r="I43" t="s">
        <v>145</v>
      </c>
      <c r="J43" t="s">
        <v>10</v>
      </c>
      <c r="K43" t="s">
        <v>185</v>
      </c>
      <c r="L43">
        <v>6</v>
      </c>
      <c r="P43" t="s">
        <v>123</v>
      </c>
      <c r="Q43" t="s">
        <v>140</v>
      </c>
      <c r="R43" t="s">
        <v>185</v>
      </c>
      <c r="S43" s="7">
        <v>213</v>
      </c>
      <c r="T43" s="7">
        <v>1975</v>
      </c>
    </row>
    <row r="44" spans="1:20" x14ac:dyDescent="0.35">
      <c r="A44" t="s">
        <v>10</v>
      </c>
      <c r="B44" t="str">
        <f>VLOOKUP(A44,'JobLock - House data transform2'!C$2:D$69,2,FALSE)</f>
        <v>Northland</v>
      </c>
      <c r="C44" t="s">
        <v>186</v>
      </c>
      <c r="D44">
        <v>327</v>
      </c>
      <c r="E44">
        <v>360</v>
      </c>
      <c r="H44" t="s">
        <v>129</v>
      </c>
      <c r="I44" t="s">
        <v>145</v>
      </c>
      <c r="J44" t="s">
        <v>10</v>
      </c>
      <c r="K44" t="s">
        <v>186</v>
      </c>
      <c r="L44">
        <v>327</v>
      </c>
      <c r="M44">
        <v>360</v>
      </c>
      <c r="P44" t="s">
        <v>123</v>
      </c>
      <c r="Q44" t="s">
        <v>140</v>
      </c>
      <c r="R44" t="s">
        <v>186</v>
      </c>
      <c r="S44" s="7">
        <v>8523</v>
      </c>
      <c r="T44" s="7">
        <v>31640</v>
      </c>
    </row>
    <row r="45" spans="1:20" x14ac:dyDescent="0.35">
      <c r="A45" t="s">
        <v>10</v>
      </c>
      <c r="B45" t="str">
        <f>VLOOKUP(A45,'JobLock - House data transform2'!C$2:D$69,2,FALSE)</f>
        <v>Northland</v>
      </c>
      <c r="C45" t="s">
        <v>187</v>
      </c>
      <c r="D45">
        <v>63</v>
      </c>
      <c r="E45">
        <v>310</v>
      </c>
      <c r="H45" t="s">
        <v>129</v>
      </c>
      <c r="I45" t="s">
        <v>145</v>
      </c>
      <c r="J45" t="s">
        <v>10</v>
      </c>
      <c r="K45" t="s">
        <v>187</v>
      </c>
      <c r="L45">
        <v>63</v>
      </c>
      <c r="M45">
        <v>310</v>
      </c>
      <c r="P45" t="s">
        <v>123</v>
      </c>
      <c r="Q45" t="s">
        <v>140</v>
      </c>
      <c r="R45" t="s">
        <v>187</v>
      </c>
      <c r="S45" s="7">
        <v>2850</v>
      </c>
      <c r="T45" s="7">
        <v>14285</v>
      </c>
    </row>
    <row r="46" spans="1:20" x14ac:dyDescent="0.35">
      <c r="A46" t="s">
        <v>10</v>
      </c>
      <c r="B46" t="str">
        <f>VLOOKUP(A46,'JobLock - House data transform2'!C$2:D$69,2,FALSE)</f>
        <v>Northland</v>
      </c>
      <c r="C46" t="s">
        <v>188</v>
      </c>
      <c r="D46">
        <v>153</v>
      </c>
      <c r="E46">
        <v>560</v>
      </c>
      <c r="H46" t="s">
        <v>129</v>
      </c>
      <c r="I46" t="s">
        <v>145</v>
      </c>
      <c r="J46" t="s">
        <v>10</v>
      </c>
      <c r="K46" t="s">
        <v>188</v>
      </c>
      <c r="L46">
        <v>153</v>
      </c>
      <c r="M46">
        <v>560</v>
      </c>
      <c r="P46" t="s">
        <v>123</v>
      </c>
      <c r="Q46" t="s">
        <v>140</v>
      </c>
      <c r="R46" t="s">
        <v>188</v>
      </c>
      <c r="S46" s="7">
        <v>4251</v>
      </c>
      <c r="T46" s="7">
        <v>28660</v>
      </c>
    </row>
    <row r="47" spans="1:20" x14ac:dyDescent="0.35">
      <c r="A47" t="s">
        <v>10</v>
      </c>
      <c r="B47" t="str">
        <f>VLOOKUP(A47,'JobLock - House data transform2'!C$2:D$69,2,FALSE)</f>
        <v>Northland</v>
      </c>
      <c r="C47" t="s">
        <v>189</v>
      </c>
      <c r="D47">
        <v>93</v>
      </c>
      <c r="E47">
        <v>250</v>
      </c>
      <c r="H47" t="s">
        <v>129</v>
      </c>
      <c r="I47" t="s">
        <v>145</v>
      </c>
      <c r="J47" t="s">
        <v>10</v>
      </c>
      <c r="K47" t="s">
        <v>189</v>
      </c>
      <c r="L47">
        <v>93</v>
      </c>
      <c r="M47">
        <v>250</v>
      </c>
      <c r="P47" t="s">
        <v>123</v>
      </c>
      <c r="Q47" t="s">
        <v>140</v>
      </c>
      <c r="R47" t="s">
        <v>189</v>
      </c>
      <c r="S47" s="7">
        <v>2616</v>
      </c>
      <c r="T47" s="7">
        <v>18305</v>
      </c>
    </row>
    <row r="48" spans="1:20" x14ac:dyDescent="0.35">
      <c r="A48" t="s">
        <v>10</v>
      </c>
      <c r="B48" t="str">
        <f>VLOOKUP(A48,'JobLock - House data transform2'!C$2:D$69,2,FALSE)</f>
        <v>Northland</v>
      </c>
      <c r="C48" t="s">
        <v>190</v>
      </c>
      <c r="D48">
        <v>69</v>
      </c>
      <c r="E48">
        <v>170</v>
      </c>
      <c r="H48" t="s">
        <v>129</v>
      </c>
      <c r="I48" t="s">
        <v>145</v>
      </c>
      <c r="J48" t="s">
        <v>10</v>
      </c>
      <c r="K48" t="s">
        <v>190</v>
      </c>
      <c r="L48">
        <v>69</v>
      </c>
      <c r="M48">
        <v>170</v>
      </c>
      <c r="P48" t="s">
        <v>123</v>
      </c>
      <c r="Q48" t="s">
        <v>140</v>
      </c>
      <c r="R48" t="s">
        <v>190</v>
      </c>
      <c r="S48" s="7">
        <v>2049</v>
      </c>
      <c r="T48" s="7">
        <v>12905</v>
      </c>
    </row>
    <row r="49" spans="1:20" x14ac:dyDescent="0.35">
      <c r="A49" t="s">
        <v>10</v>
      </c>
      <c r="B49" t="str">
        <f>VLOOKUP(A49,'JobLock - House data transform2'!C$2:D$69,2,FALSE)</f>
        <v>Northland</v>
      </c>
      <c r="C49" t="s">
        <v>191</v>
      </c>
      <c r="D49">
        <v>15</v>
      </c>
      <c r="E49">
        <v>65</v>
      </c>
      <c r="H49" t="s">
        <v>129</v>
      </c>
      <c r="I49" t="s">
        <v>145</v>
      </c>
      <c r="J49" t="s">
        <v>10</v>
      </c>
      <c r="K49" t="s">
        <v>191</v>
      </c>
      <c r="L49">
        <v>15</v>
      </c>
      <c r="M49">
        <v>65</v>
      </c>
      <c r="P49" t="s">
        <v>123</v>
      </c>
      <c r="Q49" t="s">
        <v>140</v>
      </c>
      <c r="R49" t="s">
        <v>191</v>
      </c>
      <c r="S49" s="7">
        <v>369</v>
      </c>
      <c r="T49" s="7">
        <v>3578</v>
      </c>
    </row>
    <row r="50" spans="1:20" x14ac:dyDescent="0.35">
      <c r="A50" t="s">
        <v>10</v>
      </c>
      <c r="B50" t="str">
        <f>VLOOKUP(A50,'JobLock - House data transform2'!C$2:D$69,2,FALSE)</f>
        <v>Northland</v>
      </c>
      <c r="C50" t="s">
        <v>192</v>
      </c>
      <c r="D50">
        <v>108</v>
      </c>
      <c r="E50">
        <v>30</v>
      </c>
      <c r="H50" t="s">
        <v>129</v>
      </c>
      <c r="I50" t="s">
        <v>145</v>
      </c>
      <c r="J50" t="s">
        <v>10</v>
      </c>
      <c r="K50" t="s">
        <v>192</v>
      </c>
      <c r="L50">
        <v>108</v>
      </c>
      <c r="M50">
        <v>30</v>
      </c>
      <c r="P50" t="s">
        <v>123</v>
      </c>
      <c r="Q50" t="s">
        <v>140</v>
      </c>
      <c r="R50" t="s">
        <v>192</v>
      </c>
      <c r="S50" s="7">
        <v>4248</v>
      </c>
      <c r="T50" s="7">
        <v>4941</v>
      </c>
    </row>
    <row r="51" spans="1:20" x14ac:dyDescent="0.35">
      <c r="A51" t="s">
        <v>10</v>
      </c>
      <c r="B51" t="str">
        <f>VLOOKUP(A51,'JobLock - House data transform2'!C$2:D$69,2,FALSE)</f>
        <v>Northland</v>
      </c>
      <c r="C51" t="s">
        <v>193</v>
      </c>
      <c r="D51">
        <v>687</v>
      </c>
      <c r="E51">
        <v>80</v>
      </c>
      <c r="H51" t="s">
        <v>129</v>
      </c>
      <c r="I51" t="s">
        <v>145</v>
      </c>
      <c r="J51" t="s">
        <v>10</v>
      </c>
      <c r="K51" t="s">
        <v>193</v>
      </c>
      <c r="L51">
        <v>687</v>
      </c>
      <c r="M51">
        <v>80</v>
      </c>
      <c r="P51" t="s">
        <v>123</v>
      </c>
      <c r="Q51" t="s">
        <v>140</v>
      </c>
      <c r="R51" t="s">
        <v>193</v>
      </c>
      <c r="S51" s="7">
        <v>13707</v>
      </c>
      <c r="T51" s="7">
        <v>4502</v>
      </c>
    </row>
    <row r="52" spans="1:20" x14ac:dyDescent="0.35">
      <c r="A52" t="s">
        <v>10</v>
      </c>
      <c r="B52" t="str">
        <f>VLOOKUP(A52,'JobLock - House data transform2'!C$2:D$69,2,FALSE)</f>
        <v>Northland</v>
      </c>
      <c r="C52" t="s">
        <v>194</v>
      </c>
      <c r="D52">
        <v>129</v>
      </c>
      <c r="E52">
        <v>160</v>
      </c>
      <c r="H52" t="s">
        <v>129</v>
      </c>
      <c r="I52" t="s">
        <v>145</v>
      </c>
      <c r="J52" t="s">
        <v>10</v>
      </c>
      <c r="K52" t="s">
        <v>194</v>
      </c>
      <c r="L52">
        <v>129</v>
      </c>
      <c r="M52">
        <v>160</v>
      </c>
      <c r="P52" t="s">
        <v>123</v>
      </c>
      <c r="Q52" t="s">
        <v>140</v>
      </c>
      <c r="R52" t="s">
        <v>194</v>
      </c>
      <c r="S52" s="7">
        <v>5976</v>
      </c>
      <c r="T52" s="7">
        <v>20532</v>
      </c>
    </row>
    <row r="53" spans="1:20" x14ac:dyDescent="0.35">
      <c r="A53" t="s">
        <v>10</v>
      </c>
      <c r="B53" t="str">
        <f>VLOOKUP(A53,'JobLock - House data transform2'!C$2:D$69,2,FALSE)</f>
        <v>Northland</v>
      </c>
      <c r="C53" t="s">
        <v>195</v>
      </c>
      <c r="D53">
        <v>45</v>
      </c>
      <c r="E53">
        <v>230</v>
      </c>
      <c r="H53" t="s">
        <v>129</v>
      </c>
      <c r="I53" t="s">
        <v>145</v>
      </c>
      <c r="J53" t="s">
        <v>10</v>
      </c>
      <c r="K53" t="s">
        <v>195</v>
      </c>
      <c r="L53">
        <v>45</v>
      </c>
      <c r="M53">
        <v>230</v>
      </c>
      <c r="P53" t="s">
        <v>123</v>
      </c>
      <c r="Q53" t="s">
        <v>140</v>
      </c>
      <c r="R53" t="s">
        <v>195</v>
      </c>
      <c r="S53" s="7">
        <v>2133</v>
      </c>
      <c r="T53" s="7">
        <v>13947</v>
      </c>
    </row>
    <row r="54" spans="1:20" x14ac:dyDescent="0.35">
      <c r="A54" t="s">
        <v>10</v>
      </c>
      <c r="B54" t="str">
        <f>VLOOKUP(A54,'JobLock - House data transform2'!C$2:D$69,2,FALSE)</f>
        <v>Northland</v>
      </c>
      <c r="C54" t="s">
        <v>196</v>
      </c>
      <c r="D54">
        <v>21</v>
      </c>
      <c r="E54">
        <v>160</v>
      </c>
      <c r="H54" t="s">
        <v>129</v>
      </c>
      <c r="I54" t="s">
        <v>145</v>
      </c>
      <c r="J54" t="s">
        <v>10</v>
      </c>
      <c r="K54" t="s">
        <v>196</v>
      </c>
      <c r="L54">
        <v>21</v>
      </c>
      <c r="M54">
        <v>160</v>
      </c>
      <c r="P54" t="s">
        <v>123</v>
      </c>
      <c r="Q54" t="s">
        <v>140</v>
      </c>
      <c r="R54" t="s">
        <v>196</v>
      </c>
      <c r="S54" s="7">
        <v>441</v>
      </c>
      <c r="T54" s="7">
        <v>12035</v>
      </c>
    </row>
    <row r="55" spans="1:20" x14ac:dyDescent="0.35">
      <c r="A55" t="s">
        <v>10</v>
      </c>
      <c r="B55" t="str">
        <f>VLOOKUP(A55,'JobLock - House data transform2'!C$2:D$69,2,FALSE)</f>
        <v>Northland</v>
      </c>
      <c r="C55" t="s">
        <v>197</v>
      </c>
      <c r="D55">
        <v>51</v>
      </c>
      <c r="E55">
        <v>530</v>
      </c>
      <c r="H55" t="s">
        <v>129</v>
      </c>
      <c r="I55" t="s">
        <v>145</v>
      </c>
      <c r="J55" t="s">
        <v>10</v>
      </c>
      <c r="K55" t="s">
        <v>197</v>
      </c>
      <c r="L55">
        <v>51</v>
      </c>
      <c r="M55">
        <v>530</v>
      </c>
      <c r="P55" t="s">
        <v>123</v>
      </c>
      <c r="Q55" t="s">
        <v>140</v>
      </c>
      <c r="R55" t="s">
        <v>197</v>
      </c>
      <c r="S55" s="7">
        <v>1206</v>
      </c>
      <c r="T55" s="7">
        <v>21390</v>
      </c>
    </row>
    <row r="56" spans="1:20" x14ac:dyDescent="0.35">
      <c r="A56" t="s">
        <v>10</v>
      </c>
      <c r="B56" t="str">
        <f>VLOOKUP(A56,'JobLock - House data transform2'!C$2:D$69,2,FALSE)</f>
        <v>Northland</v>
      </c>
      <c r="C56" t="s">
        <v>198</v>
      </c>
      <c r="D56">
        <v>57</v>
      </c>
      <c r="E56">
        <v>320</v>
      </c>
      <c r="H56" t="s">
        <v>129</v>
      </c>
      <c r="I56" t="s">
        <v>145</v>
      </c>
      <c r="J56" t="s">
        <v>10</v>
      </c>
      <c r="K56" t="s">
        <v>198</v>
      </c>
      <c r="L56">
        <v>57</v>
      </c>
      <c r="M56">
        <v>320</v>
      </c>
      <c r="P56" t="s">
        <v>123</v>
      </c>
      <c r="Q56" t="s">
        <v>140</v>
      </c>
      <c r="R56" t="s">
        <v>198</v>
      </c>
      <c r="S56" s="7">
        <v>2700</v>
      </c>
      <c r="T56" s="7">
        <v>30590</v>
      </c>
    </row>
    <row r="57" spans="1:20" x14ac:dyDescent="0.35">
      <c r="A57" t="s">
        <v>10</v>
      </c>
      <c r="B57" t="str">
        <f>VLOOKUP(A57,'JobLock - House data transform2'!C$2:D$69,2,FALSE)</f>
        <v>Northland</v>
      </c>
      <c r="C57" t="s">
        <v>199</v>
      </c>
      <c r="D57">
        <v>39</v>
      </c>
      <c r="E57">
        <v>95</v>
      </c>
      <c r="H57" t="s">
        <v>129</v>
      </c>
      <c r="I57" t="s">
        <v>145</v>
      </c>
      <c r="J57" t="s">
        <v>10</v>
      </c>
      <c r="K57" t="s">
        <v>199</v>
      </c>
      <c r="L57">
        <v>39</v>
      </c>
      <c r="M57">
        <v>95</v>
      </c>
      <c r="P57" t="s">
        <v>123</v>
      </c>
      <c r="Q57" t="s">
        <v>140</v>
      </c>
      <c r="R57" t="s">
        <v>199</v>
      </c>
      <c r="S57" s="7">
        <v>1278</v>
      </c>
      <c r="T57" s="7">
        <v>4900</v>
      </c>
    </row>
    <row r="58" spans="1:20" x14ac:dyDescent="0.35">
      <c r="A58" t="s">
        <v>10</v>
      </c>
      <c r="B58" t="str">
        <f>VLOOKUP(A58,'JobLock - House data transform2'!C$2:D$69,2,FALSE)</f>
        <v>Northland</v>
      </c>
      <c r="C58" t="s">
        <v>200</v>
      </c>
      <c r="D58">
        <v>114</v>
      </c>
      <c r="E58">
        <v>130</v>
      </c>
      <c r="H58" t="s">
        <v>129</v>
      </c>
      <c r="I58" t="s">
        <v>145</v>
      </c>
      <c r="J58" t="s">
        <v>10</v>
      </c>
      <c r="K58" t="s">
        <v>200</v>
      </c>
      <c r="L58">
        <v>114</v>
      </c>
      <c r="M58">
        <v>130</v>
      </c>
      <c r="P58" t="s">
        <v>123</v>
      </c>
      <c r="Q58" t="s">
        <v>140</v>
      </c>
      <c r="R58" t="s">
        <v>200</v>
      </c>
      <c r="S58" s="7">
        <v>3003</v>
      </c>
      <c r="T58" s="7">
        <v>9000</v>
      </c>
    </row>
    <row r="59" spans="1:20" x14ac:dyDescent="0.35">
      <c r="A59" t="s">
        <v>138</v>
      </c>
      <c r="B59" t="str">
        <f>VLOOKUP(A59,'JobLock - House data transform2'!C$2:D$69,2,FALSE)</f>
        <v>Auckland</v>
      </c>
      <c r="C59" t="s">
        <v>182</v>
      </c>
      <c r="D59">
        <v>4419</v>
      </c>
      <c r="E59">
        <v>5790</v>
      </c>
      <c r="H59" t="s">
        <v>121</v>
      </c>
      <c r="I59" t="s">
        <v>138</v>
      </c>
      <c r="J59" t="s">
        <v>138</v>
      </c>
      <c r="K59" t="s">
        <v>182</v>
      </c>
      <c r="L59">
        <v>4419</v>
      </c>
      <c r="M59">
        <v>5790</v>
      </c>
      <c r="P59" t="s">
        <v>124</v>
      </c>
      <c r="Q59" t="s">
        <v>141</v>
      </c>
      <c r="R59" t="s">
        <v>182</v>
      </c>
      <c r="S59" s="7">
        <v>1449</v>
      </c>
      <c r="T59" s="7">
        <v>4760</v>
      </c>
    </row>
    <row r="60" spans="1:20" x14ac:dyDescent="0.35">
      <c r="A60" t="s">
        <v>138</v>
      </c>
      <c r="B60" t="str">
        <f>VLOOKUP(A60,'JobLock - House data transform2'!C$2:D$69,2,FALSE)</f>
        <v>Auckland</v>
      </c>
      <c r="C60" t="s">
        <v>183</v>
      </c>
      <c r="D60">
        <v>102</v>
      </c>
      <c r="E60">
        <v>340</v>
      </c>
      <c r="H60" t="s">
        <v>121</v>
      </c>
      <c r="I60" t="s">
        <v>138</v>
      </c>
      <c r="J60" t="s">
        <v>138</v>
      </c>
      <c r="K60" t="s">
        <v>183</v>
      </c>
      <c r="L60">
        <v>102</v>
      </c>
      <c r="M60">
        <v>340</v>
      </c>
      <c r="P60" t="s">
        <v>124</v>
      </c>
      <c r="Q60" t="s">
        <v>141</v>
      </c>
      <c r="R60" t="s">
        <v>183</v>
      </c>
      <c r="S60" s="7">
        <v>3</v>
      </c>
      <c r="T60" s="7">
        <v>18</v>
      </c>
    </row>
    <row r="61" spans="1:20" x14ac:dyDescent="0.35">
      <c r="A61" t="s">
        <v>138</v>
      </c>
      <c r="B61" t="str">
        <f>VLOOKUP(A61,'JobLock - House data transform2'!C$2:D$69,2,FALSE)</f>
        <v>Auckland</v>
      </c>
      <c r="C61" t="s">
        <v>184</v>
      </c>
      <c r="D61">
        <v>7902</v>
      </c>
      <c r="E61">
        <v>72460</v>
      </c>
      <c r="H61" t="s">
        <v>121</v>
      </c>
      <c r="I61" t="s">
        <v>138</v>
      </c>
      <c r="J61" t="s">
        <v>138</v>
      </c>
      <c r="K61" t="s">
        <v>184</v>
      </c>
      <c r="L61">
        <v>7902</v>
      </c>
      <c r="M61">
        <v>72460</v>
      </c>
      <c r="P61" t="s">
        <v>124</v>
      </c>
      <c r="Q61" t="s">
        <v>141</v>
      </c>
      <c r="R61" t="s">
        <v>184</v>
      </c>
      <c r="S61" s="7">
        <v>147</v>
      </c>
      <c r="T61" s="7">
        <v>2100</v>
      </c>
    </row>
    <row r="62" spans="1:20" x14ac:dyDescent="0.35">
      <c r="A62" t="s">
        <v>138</v>
      </c>
      <c r="B62" t="str">
        <f>VLOOKUP(A62,'JobLock - House data transform2'!C$2:D$69,2,FALSE)</f>
        <v>Auckland</v>
      </c>
      <c r="C62" t="s">
        <v>185</v>
      </c>
      <c r="D62">
        <v>363</v>
      </c>
      <c r="E62">
        <v>4010</v>
      </c>
      <c r="H62" t="s">
        <v>121</v>
      </c>
      <c r="I62" t="s">
        <v>138</v>
      </c>
      <c r="J62" t="s">
        <v>138</v>
      </c>
      <c r="K62" t="s">
        <v>185</v>
      </c>
      <c r="L62">
        <v>363</v>
      </c>
      <c r="M62">
        <v>4010</v>
      </c>
      <c r="P62" t="s">
        <v>124</v>
      </c>
      <c r="Q62" t="s">
        <v>141</v>
      </c>
      <c r="R62" t="s">
        <v>185</v>
      </c>
      <c r="S62" s="7">
        <v>18</v>
      </c>
      <c r="T62" s="7">
        <v>55</v>
      </c>
    </row>
    <row r="63" spans="1:20" x14ac:dyDescent="0.35">
      <c r="A63" t="s">
        <v>138</v>
      </c>
      <c r="B63" t="str">
        <f>VLOOKUP(A63,'JobLock - House data transform2'!C$2:D$69,2,FALSE)</f>
        <v>Auckland</v>
      </c>
      <c r="C63" t="s">
        <v>186</v>
      </c>
      <c r="D63">
        <v>18264</v>
      </c>
      <c r="E63">
        <v>40900</v>
      </c>
      <c r="H63" t="s">
        <v>121</v>
      </c>
      <c r="I63" t="s">
        <v>138</v>
      </c>
      <c r="J63" t="s">
        <v>138</v>
      </c>
      <c r="K63" t="s">
        <v>186</v>
      </c>
      <c r="L63">
        <v>18264</v>
      </c>
      <c r="M63">
        <v>40900</v>
      </c>
      <c r="P63" t="s">
        <v>124</v>
      </c>
      <c r="Q63" t="s">
        <v>141</v>
      </c>
      <c r="R63" t="s">
        <v>186</v>
      </c>
      <c r="S63" s="7">
        <v>411</v>
      </c>
      <c r="T63" s="7">
        <v>1150</v>
      </c>
    </row>
    <row r="64" spans="1:20" x14ac:dyDescent="0.35">
      <c r="A64" t="s">
        <v>138</v>
      </c>
      <c r="B64" t="str">
        <f>VLOOKUP(A64,'JobLock - House data transform2'!C$2:D$69,2,FALSE)</f>
        <v>Auckland</v>
      </c>
      <c r="C64" t="s">
        <v>187</v>
      </c>
      <c r="D64">
        <v>9735</v>
      </c>
      <c r="E64">
        <v>55420</v>
      </c>
      <c r="H64" t="s">
        <v>121</v>
      </c>
      <c r="I64" t="s">
        <v>138</v>
      </c>
      <c r="J64" t="s">
        <v>138</v>
      </c>
      <c r="K64" t="s">
        <v>187</v>
      </c>
      <c r="L64">
        <v>9735</v>
      </c>
      <c r="M64">
        <v>55420</v>
      </c>
      <c r="P64" t="s">
        <v>124</v>
      </c>
      <c r="Q64" t="s">
        <v>141</v>
      </c>
      <c r="R64" t="s">
        <v>187</v>
      </c>
      <c r="S64" s="7">
        <v>117</v>
      </c>
      <c r="T64" s="7">
        <v>470</v>
      </c>
    </row>
    <row r="65" spans="1:20" x14ac:dyDescent="0.35">
      <c r="A65" t="s">
        <v>138</v>
      </c>
      <c r="B65" t="str">
        <f>VLOOKUP(A65,'JobLock - House data transform2'!C$2:D$69,2,FALSE)</f>
        <v>Auckland</v>
      </c>
      <c r="C65" t="s">
        <v>188</v>
      </c>
      <c r="D65">
        <v>13239</v>
      </c>
      <c r="E65">
        <v>66270</v>
      </c>
      <c r="H65" t="s">
        <v>121</v>
      </c>
      <c r="I65" t="s">
        <v>138</v>
      </c>
      <c r="J65" t="s">
        <v>138</v>
      </c>
      <c r="K65" t="s">
        <v>188</v>
      </c>
      <c r="L65">
        <v>13239</v>
      </c>
      <c r="M65">
        <v>66270</v>
      </c>
      <c r="P65" t="s">
        <v>124</v>
      </c>
      <c r="Q65" t="s">
        <v>141</v>
      </c>
      <c r="R65" t="s">
        <v>188</v>
      </c>
      <c r="S65" s="7">
        <v>273</v>
      </c>
      <c r="T65" s="7">
        <v>1680</v>
      </c>
    </row>
    <row r="66" spans="1:20" x14ac:dyDescent="0.35">
      <c r="A66" t="s">
        <v>138</v>
      </c>
      <c r="B66" t="str">
        <f>VLOOKUP(A66,'JobLock - House data transform2'!C$2:D$69,2,FALSE)</f>
        <v>Auckland</v>
      </c>
      <c r="C66" t="s">
        <v>189</v>
      </c>
      <c r="D66">
        <v>6675</v>
      </c>
      <c r="E66">
        <v>47780</v>
      </c>
      <c r="H66" t="s">
        <v>121</v>
      </c>
      <c r="I66" t="s">
        <v>138</v>
      </c>
      <c r="J66" t="s">
        <v>138</v>
      </c>
      <c r="K66" t="s">
        <v>189</v>
      </c>
      <c r="L66">
        <v>6675</v>
      </c>
      <c r="M66">
        <v>47780</v>
      </c>
      <c r="P66" t="s">
        <v>124</v>
      </c>
      <c r="Q66" t="s">
        <v>141</v>
      </c>
      <c r="R66" t="s">
        <v>189</v>
      </c>
      <c r="S66" s="7">
        <v>177</v>
      </c>
      <c r="T66" s="7">
        <v>940</v>
      </c>
    </row>
    <row r="67" spans="1:20" x14ac:dyDescent="0.35">
      <c r="A67" t="s">
        <v>138</v>
      </c>
      <c r="B67" t="str">
        <f>VLOOKUP(A67,'JobLock - House data transform2'!C$2:D$69,2,FALSE)</f>
        <v>Auckland</v>
      </c>
      <c r="C67" t="s">
        <v>190</v>
      </c>
      <c r="D67">
        <v>6093</v>
      </c>
      <c r="E67">
        <v>34190</v>
      </c>
      <c r="H67" t="s">
        <v>121</v>
      </c>
      <c r="I67" t="s">
        <v>138</v>
      </c>
      <c r="J67" t="s">
        <v>138</v>
      </c>
      <c r="K67" t="s">
        <v>190</v>
      </c>
      <c r="L67">
        <v>6093</v>
      </c>
      <c r="M67">
        <v>34190</v>
      </c>
      <c r="P67" t="s">
        <v>124</v>
      </c>
      <c r="Q67" t="s">
        <v>141</v>
      </c>
      <c r="R67" t="s">
        <v>190</v>
      </c>
      <c r="S67" s="7">
        <v>144</v>
      </c>
      <c r="T67" s="7">
        <v>670</v>
      </c>
    </row>
    <row r="68" spans="1:20" x14ac:dyDescent="0.35">
      <c r="A68" t="s">
        <v>138</v>
      </c>
      <c r="B68" t="str">
        <f>VLOOKUP(A68,'JobLock - House data transform2'!C$2:D$69,2,FALSE)</f>
        <v>Auckland</v>
      </c>
      <c r="C68" t="s">
        <v>191</v>
      </c>
      <c r="D68">
        <v>2811</v>
      </c>
      <c r="E68">
        <v>19340</v>
      </c>
      <c r="H68" t="s">
        <v>121</v>
      </c>
      <c r="I68" t="s">
        <v>138</v>
      </c>
      <c r="J68" t="s">
        <v>138</v>
      </c>
      <c r="K68" t="s">
        <v>191</v>
      </c>
      <c r="L68">
        <v>2811</v>
      </c>
      <c r="M68">
        <v>19340</v>
      </c>
      <c r="P68" t="s">
        <v>124</v>
      </c>
      <c r="Q68" t="s">
        <v>141</v>
      </c>
      <c r="R68" t="s">
        <v>191</v>
      </c>
      <c r="S68" s="7">
        <v>18</v>
      </c>
      <c r="T68" s="7">
        <v>260</v>
      </c>
    </row>
    <row r="69" spans="1:20" x14ac:dyDescent="0.35">
      <c r="A69" t="s">
        <v>138</v>
      </c>
      <c r="B69" t="str">
        <f>VLOOKUP(A69,'JobLock - House data transform2'!C$2:D$69,2,FALSE)</f>
        <v>Auckland</v>
      </c>
      <c r="C69" t="s">
        <v>192</v>
      </c>
      <c r="D69">
        <v>14934</v>
      </c>
      <c r="E69">
        <v>28890</v>
      </c>
      <c r="H69" t="s">
        <v>121</v>
      </c>
      <c r="I69" t="s">
        <v>138</v>
      </c>
      <c r="J69" t="s">
        <v>138</v>
      </c>
      <c r="K69" t="s">
        <v>192</v>
      </c>
      <c r="L69">
        <v>14934</v>
      </c>
      <c r="M69">
        <v>28890</v>
      </c>
      <c r="P69" t="s">
        <v>124</v>
      </c>
      <c r="Q69" t="s">
        <v>141</v>
      </c>
      <c r="R69" t="s">
        <v>192</v>
      </c>
      <c r="S69" s="7">
        <v>243</v>
      </c>
      <c r="T69" s="7">
        <v>170</v>
      </c>
    </row>
    <row r="70" spans="1:20" x14ac:dyDescent="0.35">
      <c r="A70" t="s">
        <v>138</v>
      </c>
      <c r="B70" t="str">
        <f>VLOOKUP(A70,'JobLock - House data transform2'!C$2:D$69,2,FALSE)</f>
        <v>Auckland</v>
      </c>
      <c r="C70" t="s">
        <v>193</v>
      </c>
      <c r="D70">
        <v>36918</v>
      </c>
      <c r="E70">
        <v>11790</v>
      </c>
      <c r="H70" t="s">
        <v>121</v>
      </c>
      <c r="I70" t="s">
        <v>138</v>
      </c>
      <c r="J70" t="s">
        <v>138</v>
      </c>
      <c r="K70" t="s">
        <v>193</v>
      </c>
      <c r="L70">
        <v>36918</v>
      </c>
      <c r="M70">
        <v>11790</v>
      </c>
      <c r="P70" t="s">
        <v>124</v>
      </c>
      <c r="Q70" t="s">
        <v>141</v>
      </c>
      <c r="R70" t="s">
        <v>193</v>
      </c>
      <c r="S70" s="7">
        <v>945</v>
      </c>
      <c r="T70" s="7">
        <v>240</v>
      </c>
    </row>
    <row r="71" spans="1:20" x14ac:dyDescent="0.35">
      <c r="A71" t="s">
        <v>138</v>
      </c>
      <c r="B71" t="str">
        <f>VLOOKUP(A71,'JobLock - House data transform2'!C$2:D$69,2,FALSE)</f>
        <v>Auckland</v>
      </c>
      <c r="C71" t="s">
        <v>194</v>
      </c>
      <c r="D71">
        <v>25779</v>
      </c>
      <c r="E71">
        <v>73740</v>
      </c>
      <c r="H71" t="s">
        <v>121</v>
      </c>
      <c r="I71" t="s">
        <v>138</v>
      </c>
      <c r="J71" t="s">
        <v>138</v>
      </c>
      <c r="K71" t="s">
        <v>194</v>
      </c>
      <c r="L71">
        <v>25779</v>
      </c>
      <c r="M71">
        <v>73740</v>
      </c>
      <c r="P71" t="s">
        <v>124</v>
      </c>
      <c r="Q71" t="s">
        <v>141</v>
      </c>
      <c r="R71" t="s">
        <v>194</v>
      </c>
      <c r="S71" s="7">
        <v>240</v>
      </c>
      <c r="T71" s="7">
        <v>1030</v>
      </c>
    </row>
    <row r="72" spans="1:20" x14ac:dyDescent="0.35">
      <c r="A72" t="s">
        <v>138</v>
      </c>
      <c r="B72" t="str">
        <f>VLOOKUP(A72,'JobLock - House data transform2'!C$2:D$69,2,FALSE)</f>
        <v>Auckland</v>
      </c>
      <c r="C72" t="s">
        <v>195</v>
      </c>
      <c r="D72">
        <v>7521</v>
      </c>
      <c r="E72">
        <v>41630</v>
      </c>
      <c r="H72" t="s">
        <v>121</v>
      </c>
      <c r="I72" t="s">
        <v>138</v>
      </c>
      <c r="J72" t="s">
        <v>138</v>
      </c>
      <c r="K72" t="s">
        <v>195</v>
      </c>
      <c r="L72">
        <v>7521</v>
      </c>
      <c r="M72">
        <v>41630</v>
      </c>
      <c r="P72" t="s">
        <v>124</v>
      </c>
      <c r="Q72" t="s">
        <v>141</v>
      </c>
      <c r="R72" t="s">
        <v>195</v>
      </c>
      <c r="S72" s="7">
        <v>96</v>
      </c>
      <c r="T72" s="7">
        <v>1020</v>
      </c>
    </row>
    <row r="73" spans="1:20" x14ac:dyDescent="0.35">
      <c r="A73" t="s">
        <v>138</v>
      </c>
      <c r="B73" t="str">
        <f>VLOOKUP(A73,'JobLock - House data transform2'!C$2:D$69,2,FALSE)</f>
        <v>Auckland</v>
      </c>
      <c r="C73" t="s">
        <v>196</v>
      </c>
      <c r="D73">
        <v>858</v>
      </c>
      <c r="E73">
        <v>32630</v>
      </c>
      <c r="H73" t="s">
        <v>121</v>
      </c>
      <c r="I73" t="s">
        <v>138</v>
      </c>
      <c r="J73" t="s">
        <v>138</v>
      </c>
      <c r="K73" t="s">
        <v>196</v>
      </c>
      <c r="L73">
        <v>858</v>
      </c>
      <c r="M73">
        <v>32630</v>
      </c>
      <c r="P73" t="s">
        <v>124</v>
      </c>
      <c r="Q73" t="s">
        <v>141</v>
      </c>
      <c r="R73" t="s">
        <v>196</v>
      </c>
      <c r="S73" s="7">
        <v>66</v>
      </c>
      <c r="T73" s="7">
        <v>710</v>
      </c>
    </row>
    <row r="74" spans="1:20" x14ac:dyDescent="0.35">
      <c r="A74" t="s">
        <v>138</v>
      </c>
      <c r="B74" t="str">
        <f>VLOOKUP(A74,'JobLock - House data transform2'!C$2:D$69,2,FALSE)</f>
        <v>Auckland</v>
      </c>
      <c r="C74" t="s">
        <v>197</v>
      </c>
      <c r="D74">
        <v>3069</v>
      </c>
      <c r="E74">
        <v>58230</v>
      </c>
      <c r="H74" t="s">
        <v>121</v>
      </c>
      <c r="I74" t="s">
        <v>138</v>
      </c>
      <c r="J74" t="s">
        <v>138</v>
      </c>
      <c r="K74" t="s">
        <v>197</v>
      </c>
      <c r="L74">
        <v>3069</v>
      </c>
      <c r="M74">
        <v>58230</v>
      </c>
      <c r="P74" t="s">
        <v>124</v>
      </c>
      <c r="Q74" t="s">
        <v>141</v>
      </c>
      <c r="R74" t="s">
        <v>197</v>
      </c>
      <c r="S74" s="7">
        <v>159</v>
      </c>
      <c r="T74" s="7">
        <v>2100</v>
      </c>
    </row>
    <row r="75" spans="1:20" x14ac:dyDescent="0.35">
      <c r="A75" t="s">
        <v>138</v>
      </c>
      <c r="B75" t="str">
        <f>VLOOKUP(A75,'JobLock - House data transform2'!C$2:D$69,2,FALSE)</f>
        <v>Auckland</v>
      </c>
      <c r="C75" t="s">
        <v>198</v>
      </c>
      <c r="D75">
        <v>7437</v>
      </c>
      <c r="E75">
        <v>67110</v>
      </c>
      <c r="H75" t="s">
        <v>121</v>
      </c>
      <c r="I75" t="s">
        <v>138</v>
      </c>
      <c r="J75" t="s">
        <v>138</v>
      </c>
      <c r="K75" t="s">
        <v>198</v>
      </c>
      <c r="L75">
        <v>7437</v>
      </c>
      <c r="M75">
        <v>67110</v>
      </c>
      <c r="P75" t="s">
        <v>124</v>
      </c>
      <c r="Q75" t="s">
        <v>141</v>
      </c>
      <c r="R75" t="s">
        <v>198</v>
      </c>
      <c r="S75" s="7">
        <v>189</v>
      </c>
      <c r="T75" s="7">
        <v>2250</v>
      </c>
    </row>
    <row r="76" spans="1:20" x14ac:dyDescent="0.35">
      <c r="A76" t="s">
        <v>138</v>
      </c>
      <c r="B76" t="str">
        <f>VLOOKUP(A76,'JobLock - House data transform2'!C$2:D$69,2,FALSE)</f>
        <v>Auckland</v>
      </c>
      <c r="C76" t="s">
        <v>199</v>
      </c>
      <c r="D76">
        <v>3342</v>
      </c>
      <c r="E76">
        <v>11240</v>
      </c>
      <c r="H76" t="s">
        <v>121</v>
      </c>
      <c r="I76" t="s">
        <v>138</v>
      </c>
      <c r="J76" t="s">
        <v>138</v>
      </c>
      <c r="K76" t="s">
        <v>199</v>
      </c>
      <c r="L76">
        <v>3342</v>
      </c>
      <c r="M76">
        <v>11240</v>
      </c>
      <c r="P76" t="s">
        <v>124</v>
      </c>
      <c r="Q76" t="s">
        <v>141</v>
      </c>
      <c r="R76" t="s">
        <v>199</v>
      </c>
      <c r="S76" s="7">
        <v>81</v>
      </c>
      <c r="T76" s="7">
        <v>310</v>
      </c>
    </row>
    <row r="77" spans="1:20" x14ac:dyDescent="0.35">
      <c r="A77" t="s">
        <v>138</v>
      </c>
      <c r="B77" t="str">
        <f>VLOOKUP(A77,'JobLock - House data transform2'!C$2:D$69,2,FALSE)</f>
        <v>Auckland</v>
      </c>
      <c r="C77" t="s">
        <v>200</v>
      </c>
      <c r="D77">
        <v>7803</v>
      </c>
      <c r="E77">
        <v>22850</v>
      </c>
      <c r="H77" t="s">
        <v>121</v>
      </c>
      <c r="I77" t="s">
        <v>138</v>
      </c>
      <c r="J77" t="s">
        <v>138</v>
      </c>
      <c r="K77" t="s">
        <v>200</v>
      </c>
      <c r="L77">
        <v>7803</v>
      </c>
      <c r="M77">
        <v>22850</v>
      </c>
      <c r="P77" t="s">
        <v>124</v>
      </c>
      <c r="Q77" t="s">
        <v>141</v>
      </c>
      <c r="R77" t="s">
        <v>200</v>
      </c>
      <c r="S77" s="7">
        <v>213</v>
      </c>
      <c r="T77" s="7">
        <v>570</v>
      </c>
    </row>
    <row r="78" spans="1:20" x14ac:dyDescent="0.35">
      <c r="A78" t="s">
        <v>30</v>
      </c>
      <c r="B78" t="str">
        <f>VLOOKUP(A78,'JobLock - House data transform2'!C$2:D$69,2,FALSE)</f>
        <v>Waikato</v>
      </c>
      <c r="C78" t="s">
        <v>182</v>
      </c>
      <c r="D78">
        <v>609</v>
      </c>
      <c r="E78">
        <v>480</v>
      </c>
      <c r="H78" t="s">
        <v>134</v>
      </c>
      <c r="I78" t="s">
        <v>150</v>
      </c>
      <c r="J78" t="s">
        <v>30</v>
      </c>
      <c r="K78" t="s">
        <v>182</v>
      </c>
      <c r="L78">
        <v>609</v>
      </c>
      <c r="M78">
        <v>480</v>
      </c>
      <c r="P78" t="s">
        <v>125</v>
      </c>
      <c r="Q78" t="s">
        <v>153</v>
      </c>
      <c r="R78" t="s">
        <v>182</v>
      </c>
      <c r="S78" s="7">
        <v>3492</v>
      </c>
      <c r="T78" s="7">
        <v>12310</v>
      </c>
    </row>
    <row r="79" spans="1:20" x14ac:dyDescent="0.35">
      <c r="A79" t="s">
        <v>30</v>
      </c>
      <c r="B79" t="str">
        <f>VLOOKUP(A79,'JobLock - House data transform2'!C$2:D$69,2,FALSE)</f>
        <v>Waikato</v>
      </c>
      <c r="C79" t="s">
        <v>183</v>
      </c>
      <c r="D79">
        <v>3</v>
      </c>
      <c r="E79">
        <v>20</v>
      </c>
      <c r="H79" t="s">
        <v>134</v>
      </c>
      <c r="I79" t="s">
        <v>150</v>
      </c>
      <c r="J79" t="s">
        <v>30</v>
      </c>
      <c r="K79" t="s">
        <v>183</v>
      </c>
      <c r="L79">
        <v>3</v>
      </c>
      <c r="M79">
        <v>20</v>
      </c>
      <c r="P79" t="s">
        <v>125</v>
      </c>
      <c r="Q79" t="s">
        <v>153</v>
      </c>
      <c r="R79" t="s">
        <v>183</v>
      </c>
      <c r="S79" s="7">
        <v>9</v>
      </c>
      <c r="T79" s="7">
        <v>20</v>
      </c>
    </row>
    <row r="80" spans="1:20" x14ac:dyDescent="0.35">
      <c r="A80" t="s">
        <v>30</v>
      </c>
      <c r="B80" t="str">
        <f>VLOOKUP(A80,'JobLock - House data transform2'!C$2:D$69,2,FALSE)</f>
        <v>Waikato</v>
      </c>
      <c r="C80" t="s">
        <v>184</v>
      </c>
      <c r="D80">
        <v>168</v>
      </c>
      <c r="E80">
        <v>830</v>
      </c>
      <c r="H80" t="s">
        <v>134</v>
      </c>
      <c r="I80" t="s">
        <v>150</v>
      </c>
      <c r="J80" t="s">
        <v>30</v>
      </c>
      <c r="K80" t="s">
        <v>184</v>
      </c>
      <c r="L80">
        <v>168</v>
      </c>
      <c r="M80">
        <v>830</v>
      </c>
      <c r="P80" t="s">
        <v>125</v>
      </c>
      <c r="Q80" t="s">
        <v>153</v>
      </c>
      <c r="R80" t="s">
        <v>184</v>
      </c>
      <c r="S80" s="7">
        <v>849</v>
      </c>
      <c r="T80" s="7">
        <v>10060</v>
      </c>
    </row>
    <row r="81" spans="1:20" x14ac:dyDescent="0.35">
      <c r="A81" t="s">
        <v>30</v>
      </c>
      <c r="B81" t="str">
        <f>VLOOKUP(A81,'JobLock - House data transform2'!C$2:D$69,2,FALSE)</f>
        <v>Waikato</v>
      </c>
      <c r="C81" t="s">
        <v>185</v>
      </c>
      <c r="D81">
        <v>15</v>
      </c>
      <c r="E81">
        <v>45</v>
      </c>
      <c r="H81" t="s">
        <v>134</v>
      </c>
      <c r="I81" t="s">
        <v>150</v>
      </c>
      <c r="J81" t="s">
        <v>30</v>
      </c>
      <c r="K81" t="s">
        <v>185</v>
      </c>
      <c r="L81">
        <v>15</v>
      </c>
      <c r="M81">
        <v>45</v>
      </c>
      <c r="P81" t="s">
        <v>125</v>
      </c>
      <c r="Q81" t="s">
        <v>153</v>
      </c>
      <c r="R81" t="s">
        <v>185</v>
      </c>
      <c r="S81" s="7">
        <v>60</v>
      </c>
      <c r="T81" s="7">
        <v>350</v>
      </c>
    </row>
    <row r="82" spans="1:20" x14ac:dyDescent="0.35">
      <c r="A82" t="s">
        <v>30</v>
      </c>
      <c r="B82" t="str">
        <f>VLOOKUP(A82,'JobLock - House data transform2'!C$2:D$69,2,FALSE)</f>
        <v>Waikato</v>
      </c>
      <c r="C82" t="s">
        <v>186</v>
      </c>
      <c r="D82">
        <v>612</v>
      </c>
      <c r="E82">
        <v>690</v>
      </c>
      <c r="H82" t="s">
        <v>134</v>
      </c>
      <c r="I82" t="s">
        <v>150</v>
      </c>
      <c r="J82" t="s">
        <v>30</v>
      </c>
      <c r="K82" t="s">
        <v>186</v>
      </c>
      <c r="L82">
        <v>612</v>
      </c>
      <c r="M82">
        <v>690</v>
      </c>
      <c r="P82" t="s">
        <v>125</v>
      </c>
      <c r="Q82" t="s">
        <v>153</v>
      </c>
      <c r="R82" t="s">
        <v>186</v>
      </c>
      <c r="S82" s="7">
        <v>1488</v>
      </c>
      <c r="T82" s="7">
        <v>4050</v>
      </c>
    </row>
    <row r="83" spans="1:20" x14ac:dyDescent="0.35">
      <c r="A83" t="s">
        <v>30</v>
      </c>
      <c r="B83" t="str">
        <f>VLOOKUP(A83,'JobLock - House data transform2'!C$2:D$69,2,FALSE)</f>
        <v>Waikato</v>
      </c>
      <c r="C83" t="s">
        <v>187</v>
      </c>
      <c r="D83">
        <v>78</v>
      </c>
      <c r="E83">
        <v>170</v>
      </c>
      <c r="H83" t="s">
        <v>134</v>
      </c>
      <c r="I83" t="s">
        <v>150</v>
      </c>
      <c r="J83" t="s">
        <v>30</v>
      </c>
      <c r="K83" t="s">
        <v>187</v>
      </c>
      <c r="L83">
        <v>78</v>
      </c>
      <c r="M83">
        <v>170</v>
      </c>
      <c r="P83" t="s">
        <v>125</v>
      </c>
      <c r="Q83" t="s">
        <v>153</v>
      </c>
      <c r="R83" t="s">
        <v>187</v>
      </c>
      <c r="S83" s="7">
        <v>567</v>
      </c>
      <c r="T83" s="7">
        <v>2485</v>
      </c>
    </row>
    <row r="84" spans="1:20" x14ac:dyDescent="0.35">
      <c r="A84" t="s">
        <v>30</v>
      </c>
      <c r="B84" t="str">
        <f>VLOOKUP(A84,'JobLock - House data transform2'!C$2:D$69,2,FALSE)</f>
        <v>Waikato</v>
      </c>
      <c r="C84" t="s">
        <v>188</v>
      </c>
      <c r="D84">
        <v>330</v>
      </c>
      <c r="E84">
        <v>1650</v>
      </c>
      <c r="H84" t="s">
        <v>134</v>
      </c>
      <c r="I84" t="s">
        <v>150</v>
      </c>
      <c r="J84" t="s">
        <v>30</v>
      </c>
      <c r="K84" t="s">
        <v>188</v>
      </c>
      <c r="L84">
        <v>330</v>
      </c>
      <c r="M84">
        <v>1650</v>
      </c>
      <c r="P84" t="s">
        <v>125</v>
      </c>
      <c r="Q84" t="s">
        <v>153</v>
      </c>
      <c r="R84" t="s">
        <v>188</v>
      </c>
      <c r="S84" s="7">
        <v>1086</v>
      </c>
      <c r="T84" s="7">
        <v>6590</v>
      </c>
    </row>
    <row r="85" spans="1:20" x14ac:dyDescent="0.35">
      <c r="A85" t="s">
        <v>30</v>
      </c>
      <c r="B85" t="str">
        <f>VLOOKUP(A85,'JobLock - House data transform2'!C$2:D$69,2,FALSE)</f>
        <v>Waikato</v>
      </c>
      <c r="C85" t="s">
        <v>189</v>
      </c>
      <c r="D85">
        <v>315</v>
      </c>
      <c r="E85">
        <v>1450</v>
      </c>
      <c r="H85" t="s">
        <v>134</v>
      </c>
      <c r="I85" t="s">
        <v>150</v>
      </c>
      <c r="J85" t="s">
        <v>30</v>
      </c>
      <c r="K85" t="s">
        <v>189</v>
      </c>
      <c r="L85">
        <v>315</v>
      </c>
      <c r="M85">
        <v>1450</v>
      </c>
      <c r="P85" t="s">
        <v>125</v>
      </c>
      <c r="Q85" t="s">
        <v>153</v>
      </c>
      <c r="R85" t="s">
        <v>189</v>
      </c>
      <c r="S85" s="7">
        <v>657</v>
      </c>
      <c r="T85" s="7">
        <v>4150</v>
      </c>
    </row>
    <row r="86" spans="1:20" x14ac:dyDescent="0.35">
      <c r="A86" t="s">
        <v>30</v>
      </c>
      <c r="B86" t="str">
        <f>VLOOKUP(A86,'JobLock - House data transform2'!C$2:D$69,2,FALSE)</f>
        <v>Waikato</v>
      </c>
      <c r="C86" t="s">
        <v>190</v>
      </c>
      <c r="D86">
        <v>135</v>
      </c>
      <c r="E86">
        <v>430</v>
      </c>
      <c r="H86" t="s">
        <v>134</v>
      </c>
      <c r="I86" t="s">
        <v>150</v>
      </c>
      <c r="J86" t="s">
        <v>30</v>
      </c>
      <c r="K86" t="s">
        <v>190</v>
      </c>
      <c r="L86">
        <v>135</v>
      </c>
      <c r="M86">
        <v>430</v>
      </c>
      <c r="P86" t="s">
        <v>125</v>
      </c>
      <c r="Q86" t="s">
        <v>153</v>
      </c>
      <c r="R86" t="s">
        <v>190</v>
      </c>
      <c r="S86" s="7">
        <v>543</v>
      </c>
      <c r="T86" s="7">
        <v>2525</v>
      </c>
    </row>
    <row r="87" spans="1:20" x14ac:dyDescent="0.35">
      <c r="A87" t="s">
        <v>30</v>
      </c>
      <c r="B87" t="str">
        <f>VLOOKUP(A87,'JobLock - House data transform2'!C$2:D$69,2,FALSE)</f>
        <v>Waikato</v>
      </c>
      <c r="C87" t="s">
        <v>191</v>
      </c>
      <c r="D87">
        <v>30</v>
      </c>
      <c r="E87">
        <v>80</v>
      </c>
      <c r="H87" t="s">
        <v>134</v>
      </c>
      <c r="I87" t="s">
        <v>150</v>
      </c>
      <c r="J87" t="s">
        <v>30</v>
      </c>
      <c r="K87" t="s">
        <v>191</v>
      </c>
      <c r="L87">
        <v>30</v>
      </c>
      <c r="M87">
        <v>80</v>
      </c>
      <c r="P87" t="s">
        <v>125</v>
      </c>
      <c r="Q87" t="s">
        <v>153</v>
      </c>
      <c r="R87" t="s">
        <v>191</v>
      </c>
      <c r="S87" s="7">
        <v>84</v>
      </c>
      <c r="T87" s="7">
        <v>490</v>
      </c>
    </row>
    <row r="88" spans="1:20" x14ac:dyDescent="0.35">
      <c r="A88" t="s">
        <v>30</v>
      </c>
      <c r="B88" t="str">
        <f>VLOOKUP(A88,'JobLock - House data transform2'!C$2:D$69,2,FALSE)</f>
        <v>Waikato</v>
      </c>
      <c r="C88" t="s">
        <v>192</v>
      </c>
      <c r="D88">
        <v>195</v>
      </c>
      <c r="E88">
        <v>100</v>
      </c>
      <c r="H88" t="s">
        <v>134</v>
      </c>
      <c r="I88" t="s">
        <v>150</v>
      </c>
      <c r="J88" t="s">
        <v>30</v>
      </c>
      <c r="K88" t="s">
        <v>192</v>
      </c>
      <c r="L88">
        <v>195</v>
      </c>
      <c r="M88">
        <v>100</v>
      </c>
      <c r="P88" t="s">
        <v>125</v>
      </c>
      <c r="Q88" t="s">
        <v>153</v>
      </c>
      <c r="R88" t="s">
        <v>192</v>
      </c>
      <c r="S88" s="7">
        <v>1293</v>
      </c>
      <c r="T88" s="7">
        <v>1035</v>
      </c>
    </row>
    <row r="89" spans="1:20" x14ac:dyDescent="0.35">
      <c r="A89" t="s">
        <v>30</v>
      </c>
      <c r="B89" t="str">
        <f>VLOOKUP(A89,'JobLock - House data transform2'!C$2:D$69,2,FALSE)</f>
        <v>Waikato</v>
      </c>
      <c r="C89" t="s">
        <v>193</v>
      </c>
      <c r="D89">
        <v>810</v>
      </c>
      <c r="E89">
        <v>130</v>
      </c>
      <c r="H89" t="s">
        <v>134</v>
      </c>
      <c r="I89" t="s">
        <v>150</v>
      </c>
      <c r="J89" t="s">
        <v>30</v>
      </c>
      <c r="K89" t="s">
        <v>193</v>
      </c>
      <c r="L89">
        <v>810</v>
      </c>
      <c r="M89">
        <v>130</v>
      </c>
      <c r="P89" t="s">
        <v>125</v>
      </c>
      <c r="Q89" t="s">
        <v>153</v>
      </c>
      <c r="R89" t="s">
        <v>193</v>
      </c>
      <c r="S89" s="7">
        <v>3885</v>
      </c>
      <c r="T89" s="7">
        <v>930</v>
      </c>
    </row>
    <row r="90" spans="1:20" x14ac:dyDescent="0.35">
      <c r="A90" t="s">
        <v>30</v>
      </c>
      <c r="B90" t="str">
        <f>VLOOKUP(A90,'JobLock - House data transform2'!C$2:D$69,2,FALSE)</f>
        <v>Waikato</v>
      </c>
      <c r="C90" t="s">
        <v>194</v>
      </c>
      <c r="D90">
        <v>258</v>
      </c>
      <c r="E90">
        <v>260</v>
      </c>
      <c r="H90" t="s">
        <v>134</v>
      </c>
      <c r="I90" t="s">
        <v>150</v>
      </c>
      <c r="J90" t="s">
        <v>30</v>
      </c>
      <c r="K90" t="s">
        <v>194</v>
      </c>
      <c r="L90">
        <v>258</v>
      </c>
      <c r="M90">
        <v>260</v>
      </c>
      <c r="P90" t="s">
        <v>125</v>
      </c>
      <c r="Q90" t="s">
        <v>153</v>
      </c>
      <c r="R90" t="s">
        <v>194</v>
      </c>
      <c r="S90" s="7">
        <v>1299</v>
      </c>
      <c r="T90" s="7">
        <v>2855</v>
      </c>
    </row>
    <row r="91" spans="1:20" x14ac:dyDescent="0.35">
      <c r="A91" t="s">
        <v>30</v>
      </c>
      <c r="B91" t="str">
        <f>VLOOKUP(A91,'JobLock - House data transform2'!C$2:D$69,2,FALSE)</f>
        <v>Waikato</v>
      </c>
      <c r="C91" t="s">
        <v>195</v>
      </c>
      <c r="D91">
        <v>123</v>
      </c>
      <c r="E91">
        <v>230</v>
      </c>
      <c r="H91" t="s">
        <v>134</v>
      </c>
      <c r="I91" t="s">
        <v>150</v>
      </c>
      <c r="J91" t="s">
        <v>30</v>
      </c>
      <c r="K91" t="s">
        <v>195</v>
      </c>
      <c r="L91">
        <v>123</v>
      </c>
      <c r="M91">
        <v>230</v>
      </c>
      <c r="P91" t="s">
        <v>125</v>
      </c>
      <c r="Q91" t="s">
        <v>153</v>
      </c>
      <c r="R91" t="s">
        <v>195</v>
      </c>
      <c r="S91" s="7">
        <v>465</v>
      </c>
      <c r="T91" s="7">
        <v>4570</v>
      </c>
    </row>
    <row r="92" spans="1:20" x14ac:dyDescent="0.35">
      <c r="A92" t="s">
        <v>30</v>
      </c>
      <c r="B92" t="str">
        <f>VLOOKUP(A92,'JobLock - House data transform2'!C$2:D$69,2,FALSE)</f>
        <v>Waikato</v>
      </c>
      <c r="C92" t="s">
        <v>196</v>
      </c>
      <c r="D92">
        <v>45</v>
      </c>
      <c r="E92">
        <v>330</v>
      </c>
      <c r="H92" t="s">
        <v>134</v>
      </c>
      <c r="I92" t="s">
        <v>150</v>
      </c>
      <c r="J92" t="s">
        <v>30</v>
      </c>
      <c r="K92" t="s">
        <v>196</v>
      </c>
      <c r="L92">
        <v>45</v>
      </c>
      <c r="M92">
        <v>330</v>
      </c>
      <c r="P92" t="s">
        <v>125</v>
      </c>
      <c r="Q92" t="s">
        <v>153</v>
      </c>
      <c r="R92" t="s">
        <v>196</v>
      </c>
      <c r="S92" s="7">
        <v>174</v>
      </c>
      <c r="T92" s="7">
        <v>2990</v>
      </c>
    </row>
    <row r="93" spans="1:20" x14ac:dyDescent="0.35">
      <c r="A93" t="s">
        <v>30</v>
      </c>
      <c r="B93" t="str">
        <f>VLOOKUP(A93,'JobLock - House data transform2'!C$2:D$69,2,FALSE)</f>
        <v>Waikato</v>
      </c>
      <c r="C93" t="s">
        <v>197</v>
      </c>
      <c r="D93">
        <v>69</v>
      </c>
      <c r="E93">
        <v>690</v>
      </c>
      <c r="H93" t="s">
        <v>134</v>
      </c>
      <c r="I93" t="s">
        <v>150</v>
      </c>
      <c r="J93" t="s">
        <v>30</v>
      </c>
      <c r="K93" t="s">
        <v>197</v>
      </c>
      <c r="L93">
        <v>69</v>
      </c>
      <c r="M93">
        <v>690</v>
      </c>
      <c r="P93" t="s">
        <v>125</v>
      </c>
      <c r="Q93" t="s">
        <v>153</v>
      </c>
      <c r="R93" t="s">
        <v>197</v>
      </c>
      <c r="S93" s="7">
        <v>450</v>
      </c>
      <c r="T93" s="7">
        <v>5850</v>
      </c>
    </row>
    <row r="94" spans="1:20" x14ac:dyDescent="0.35">
      <c r="A94" t="s">
        <v>30</v>
      </c>
      <c r="B94" t="str">
        <f>VLOOKUP(A94,'JobLock - House data transform2'!C$2:D$69,2,FALSE)</f>
        <v>Waikato</v>
      </c>
      <c r="C94" t="s">
        <v>198</v>
      </c>
      <c r="D94">
        <v>135</v>
      </c>
      <c r="E94">
        <v>1300</v>
      </c>
      <c r="H94" t="s">
        <v>134</v>
      </c>
      <c r="I94" t="s">
        <v>150</v>
      </c>
      <c r="J94" t="s">
        <v>30</v>
      </c>
      <c r="K94" t="s">
        <v>198</v>
      </c>
      <c r="L94">
        <v>135</v>
      </c>
      <c r="M94">
        <v>1300</v>
      </c>
      <c r="P94" t="s">
        <v>125</v>
      </c>
      <c r="Q94" t="s">
        <v>153</v>
      </c>
      <c r="R94" t="s">
        <v>198</v>
      </c>
      <c r="S94" s="7">
        <v>732</v>
      </c>
      <c r="T94" s="7">
        <v>8490</v>
      </c>
    </row>
    <row r="95" spans="1:20" x14ac:dyDescent="0.35">
      <c r="A95" t="s">
        <v>30</v>
      </c>
      <c r="B95" t="str">
        <f>VLOOKUP(A95,'JobLock - House data transform2'!C$2:D$69,2,FALSE)</f>
        <v>Waikato</v>
      </c>
      <c r="C95" t="s">
        <v>199</v>
      </c>
      <c r="D95">
        <v>87</v>
      </c>
      <c r="E95">
        <v>300</v>
      </c>
      <c r="H95" t="s">
        <v>134</v>
      </c>
      <c r="I95" t="s">
        <v>150</v>
      </c>
      <c r="J95" t="s">
        <v>30</v>
      </c>
      <c r="K95" t="s">
        <v>199</v>
      </c>
      <c r="L95">
        <v>87</v>
      </c>
      <c r="M95">
        <v>300</v>
      </c>
      <c r="P95" t="s">
        <v>125</v>
      </c>
      <c r="Q95" t="s">
        <v>153</v>
      </c>
      <c r="R95" t="s">
        <v>199</v>
      </c>
      <c r="S95" s="7">
        <v>312</v>
      </c>
      <c r="T95" s="7">
        <v>1050</v>
      </c>
    </row>
    <row r="96" spans="1:20" x14ac:dyDescent="0.35">
      <c r="A96" t="s">
        <v>30</v>
      </c>
      <c r="B96" t="str">
        <f>VLOOKUP(A96,'JobLock - House data transform2'!C$2:D$69,2,FALSE)</f>
        <v>Waikato</v>
      </c>
      <c r="C96" t="s">
        <v>200</v>
      </c>
      <c r="D96">
        <v>192</v>
      </c>
      <c r="E96">
        <v>290</v>
      </c>
      <c r="H96" t="s">
        <v>134</v>
      </c>
      <c r="I96" t="s">
        <v>150</v>
      </c>
      <c r="J96" t="s">
        <v>30</v>
      </c>
      <c r="K96" t="s">
        <v>200</v>
      </c>
      <c r="L96">
        <v>192</v>
      </c>
      <c r="M96">
        <v>290</v>
      </c>
      <c r="P96" t="s">
        <v>125</v>
      </c>
      <c r="Q96" t="s">
        <v>153</v>
      </c>
      <c r="R96" t="s">
        <v>200</v>
      </c>
      <c r="S96" s="7">
        <v>765</v>
      </c>
      <c r="T96" s="7">
        <v>2050</v>
      </c>
    </row>
    <row r="97" spans="1:20" x14ac:dyDescent="0.35">
      <c r="A97" t="s">
        <v>31</v>
      </c>
      <c r="B97" t="str">
        <f>VLOOKUP(A97,'JobLock - House data transform2'!C$2:D$69,2,FALSE)</f>
        <v>Waikato</v>
      </c>
      <c r="C97" t="s">
        <v>182</v>
      </c>
      <c r="D97">
        <v>1041</v>
      </c>
      <c r="E97">
        <v>910</v>
      </c>
      <c r="H97" t="s">
        <v>134</v>
      </c>
      <c r="I97" t="s">
        <v>150</v>
      </c>
      <c r="J97" t="s">
        <v>31</v>
      </c>
      <c r="K97" t="s">
        <v>182</v>
      </c>
      <c r="L97">
        <v>1041</v>
      </c>
      <c r="M97">
        <v>910</v>
      </c>
      <c r="P97" t="s">
        <v>127</v>
      </c>
      <c r="Q97" t="s">
        <v>143</v>
      </c>
      <c r="R97" t="s">
        <v>182</v>
      </c>
      <c r="S97" s="7">
        <v>2121</v>
      </c>
      <c r="T97" s="7">
        <v>3990</v>
      </c>
    </row>
    <row r="98" spans="1:20" x14ac:dyDescent="0.35">
      <c r="A98" t="s">
        <v>31</v>
      </c>
      <c r="B98" t="str">
        <f>VLOOKUP(A98,'JobLock - House data transform2'!C$2:D$69,2,FALSE)</f>
        <v>Waikato</v>
      </c>
      <c r="C98" t="s">
        <v>183</v>
      </c>
      <c r="D98">
        <v>12</v>
      </c>
      <c r="E98">
        <v>290</v>
      </c>
      <c r="H98" t="s">
        <v>134</v>
      </c>
      <c r="I98" t="s">
        <v>150</v>
      </c>
      <c r="J98" t="s">
        <v>31</v>
      </c>
      <c r="K98" t="s">
        <v>183</v>
      </c>
      <c r="L98">
        <v>12</v>
      </c>
      <c r="M98">
        <v>290</v>
      </c>
      <c r="P98" t="s">
        <v>127</v>
      </c>
      <c r="Q98" t="s">
        <v>143</v>
      </c>
      <c r="R98" t="s">
        <v>183</v>
      </c>
      <c r="S98" s="7">
        <v>9</v>
      </c>
      <c r="T98" s="7">
        <v>50</v>
      </c>
    </row>
    <row r="99" spans="1:20" x14ac:dyDescent="0.35">
      <c r="A99" t="s">
        <v>31</v>
      </c>
      <c r="B99" t="str">
        <f>VLOOKUP(A99,'JobLock - House data transform2'!C$2:D$69,2,FALSE)</f>
        <v>Waikato</v>
      </c>
      <c r="C99" t="s">
        <v>184</v>
      </c>
      <c r="D99">
        <v>102</v>
      </c>
      <c r="E99">
        <v>690</v>
      </c>
      <c r="H99" t="s">
        <v>134</v>
      </c>
      <c r="I99" t="s">
        <v>150</v>
      </c>
      <c r="J99" t="s">
        <v>31</v>
      </c>
      <c r="K99" t="s">
        <v>184</v>
      </c>
      <c r="L99">
        <v>102</v>
      </c>
      <c r="M99">
        <v>690</v>
      </c>
      <c r="P99" t="s">
        <v>127</v>
      </c>
      <c r="Q99" t="s">
        <v>143</v>
      </c>
      <c r="R99" t="s">
        <v>184</v>
      </c>
      <c r="S99" s="7">
        <v>420</v>
      </c>
      <c r="T99" s="7">
        <v>3310</v>
      </c>
    </row>
    <row r="100" spans="1:20" x14ac:dyDescent="0.35">
      <c r="A100" t="s">
        <v>31</v>
      </c>
      <c r="B100" t="str">
        <f>VLOOKUP(A100,'JobLock - House data transform2'!C$2:D$69,2,FALSE)</f>
        <v>Waikato</v>
      </c>
      <c r="C100" t="s">
        <v>185</v>
      </c>
      <c r="D100">
        <v>12</v>
      </c>
      <c r="E100" t="s">
        <v>201</v>
      </c>
      <c r="H100" t="s">
        <v>134</v>
      </c>
      <c r="I100" t="s">
        <v>150</v>
      </c>
      <c r="J100" t="s">
        <v>31</v>
      </c>
      <c r="K100" t="s">
        <v>185</v>
      </c>
      <c r="L100">
        <v>12</v>
      </c>
      <c r="P100" t="s">
        <v>127</v>
      </c>
      <c r="Q100" t="s">
        <v>143</v>
      </c>
      <c r="R100" t="s">
        <v>185</v>
      </c>
      <c r="S100" s="7">
        <v>36</v>
      </c>
      <c r="T100" s="7">
        <v>170</v>
      </c>
    </row>
    <row r="101" spans="1:20" x14ac:dyDescent="0.35">
      <c r="A101" t="s">
        <v>31</v>
      </c>
      <c r="B101" t="str">
        <f>VLOOKUP(A101,'JobLock - House data transform2'!C$2:D$69,2,FALSE)</f>
        <v>Waikato</v>
      </c>
      <c r="C101" t="s">
        <v>186</v>
      </c>
      <c r="D101">
        <v>216</v>
      </c>
      <c r="E101">
        <v>330</v>
      </c>
      <c r="H101" t="s">
        <v>134</v>
      </c>
      <c r="I101" t="s">
        <v>150</v>
      </c>
      <c r="J101" t="s">
        <v>31</v>
      </c>
      <c r="K101" t="s">
        <v>186</v>
      </c>
      <c r="L101">
        <v>216</v>
      </c>
      <c r="M101">
        <v>330</v>
      </c>
      <c r="P101" t="s">
        <v>127</v>
      </c>
      <c r="Q101" t="s">
        <v>143</v>
      </c>
      <c r="R101" t="s">
        <v>186</v>
      </c>
      <c r="S101" s="7">
        <v>573</v>
      </c>
      <c r="T101" s="7">
        <v>1350</v>
      </c>
    </row>
    <row r="102" spans="1:20" x14ac:dyDescent="0.35">
      <c r="A102" t="s">
        <v>31</v>
      </c>
      <c r="B102" t="str">
        <f>VLOOKUP(A102,'JobLock - House data transform2'!C$2:D$69,2,FALSE)</f>
        <v>Waikato</v>
      </c>
      <c r="C102" t="s">
        <v>187</v>
      </c>
      <c r="D102">
        <v>54</v>
      </c>
      <c r="E102">
        <v>200</v>
      </c>
      <c r="H102" t="s">
        <v>134</v>
      </c>
      <c r="I102" t="s">
        <v>150</v>
      </c>
      <c r="J102" t="s">
        <v>31</v>
      </c>
      <c r="K102" t="s">
        <v>187</v>
      </c>
      <c r="L102">
        <v>54</v>
      </c>
      <c r="M102">
        <v>200</v>
      </c>
      <c r="P102" t="s">
        <v>127</v>
      </c>
      <c r="Q102" t="s">
        <v>143</v>
      </c>
      <c r="R102" t="s">
        <v>187</v>
      </c>
      <c r="S102" s="7">
        <v>168</v>
      </c>
      <c r="T102" s="7">
        <v>630</v>
      </c>
    </row>
    <row r="103" spans="1:20" x14ac:dyDescent="0.35">
      <c r="A103" t="s">
        <v>31</v>
      </c>
      <c r="B103" t="str">
        <f>VLOOKUP(A103,'JobLock - House data transform2'!C$2:D$69,2,FALSE)</f>
        <v>Waikato</v>
      </c>
      <c r="C103" t="s">
        <v>188</v>
      </c>
      <c r="D103">
        <v>105</v>
      </c>
      <c r="E103">
        <v>570</v>
      </c>
      <c r="H103" t="s">
        <v>134</v>
      </c>
      <c r="I103" t="s">
        <v>150</v>
      </c>
      <c r="J103" t="s">
        <v>31</v>
      </c>
      <c r="K103" t="s">
        <v>188</v>
      </c>
      <c r="L103">
        <v>105</v>
      </c>
      <c r="M103">
        <v>570</v>
      </c>
      <c r="P103" t="s">
        <v>127</v>
      </c>
      <c r="Q103" t="s">
        <v>143</v>
      </c>
      <c r="R103" t="s">
        <v>188</v>
      </c>
      <c r="S103" s="7">
        <v>309</v>
      </c>
      <c r="T103" s="7">
        <v>2370</v>
      </c>
    </row>
    <row r="104" spans="1:20" x14ac:dyDescent="0.35">
      <c r="A104" t="s">
        <v>31</v>
      </c>
      <c r="B104" t="str">
        <f>VLOOKUP(A104,'JobLock - House data transform2'!C$2:D$69,2,FALSE)</f>
        <v>Waikato</v>
      </c>
      <c r="C104" t="s">
        <v>189</v>
      </c>
      <c r="D104">
        <v>84</v>
      </c>
      <c r="E104">
        <v>360</v>
      </c>
      <c r="H104" t="s">
        <v>134</v>
      </c>
      <c r="I104" t="s">
        <v>150</v>
      </c>
      <c r="J104" t="s">
        <v>31</v>
      </c>
      <c r="K104" t="s">
        <v>189</v>
      </c>
      <c r="L104">
        <v>84</v>
      </c>
      <c r="M104">
        <v>360</v>
      </c>
      <c r="P104" t="s">
        <v>127</v>
      </c>
      <c r="Q104" t="s">
        <v>143</v>
      </c>
      <c r="R104" t="s">
        <v>189</v>
      </c>
      <c r="S104" s="7">
        <v>312</v>
      </c>
      <c r="T104" s="7">
        <v>1750</v>
      </c>
    </row>
    <row r="105" spans="1:20" x14ac:dyDescent="0.35">
      <c r="A105" t="s">
        <v>31</v>
      </c>
      <c r="B105" t="str">
        <f>VLOOKUP(A105,'JobLock - House data transform2'!C$2:D$69,2,FALSE)</f>
        <v>Waikato</v>
      </c>
      <c r="C105" t="s">
        <v>190</v>
      </c>
      <c r="D105">
        <v>72</v>
      </c>
      <c r="E105">
        <v>130</v>
      </c>
      <c r="H105" t="s">
        <v>134</v>
      </c>
      <c r="I105" t="s">
        <v>150</v>
      </c>
      <c r="J105" t="s">
        <v>31</v>
      </c>
      <c r="K105" t="s">
        <v>190</v>
      </c>
      <c r="L105">
        <v>72</v>
      </c>
      <c r="M105">
        <v>130</v>
      </c>
      <c r="P105" t="s">
        <v>127</v>
      </c>
      <c r="Q105" t="s">
        <v>143</v>
      </c>
      <c r="R105" t="s">
        <v>190</v>
      </c>
      <c r="S105" s="7">
        <v>219</v>
      </c>
      <c r="T105" s="7">
        <v>870</v>
      </c>
    </row>
    <row r="106" spans="1:20" x14ac:dyDescent="0.35">
      <c r="A106" t="s">
        <v>31</v>
      </c>
      <c r="B106" t="str">
        <f>VLOOKUP(A106,'JobLock - House data transform2'!C$2:D$69,2,FALSE)</f>
        <v>Waikato</v>
      </c>
      <c r="C106" t="s">
        <v>191</v>
      </c>
      <c r="D106">
        <v>18</v>
      </c>
      <c r="E106">
        <v>25</v>
      </c>
      <c r="H106" t="s">
        <v>134</v>
      </c>
      <c r="I106" t="s">
        <v>150</v>
      </c>
      <c r="J106" t="s">
        <v>31</v>
      </c>
      <c r="K106" t="s">
        <v>191</v>
      </c>
      <c r="L106">
        <v>18</v>
      </c>
      <c r="M106">
        <v>25</v>
      </c>
      <c r="P106" t="s">
        <v>127</v>
      </c>
      <c r="Q106" t="s">
        <v>143</v>
      </c>
      <c r="R106" t="s">
        <v>191</v>
      </c>
      <c r="S106" s="7">
        <v>24</v>
      </c>
      <c r="T106" s="7">
        <v>170</v>
      </c>
    </row>
    <row r="107" spans="1:20" x14ac:dyDescent="0.35">
      <c r="A107" t="s">
        <v>31</v>
      </c>
      <c r="B107" t="str">
        <f>VLOOKUP(A107,'JobLock - House data transform2'!C$2:D$69,2,FALSE)</f>
        <v>Waikato</v>
      </c>
      <c r="C107" t="s">
        <v>192</v>
      </c>
      <c r="D107">
        <v>90</v>
      </c>
      <c r="E107">
        <v>75</v>
      </c>
      <c r="H107" t="s">
        <v>134</v>
      </c>
      <c r="I107" t="s">
        <v>150</v>
      </c>
      <c r="J107" t="s">
        <v>31</v>
      </c>
      <c r="K107" t="s">
        <v>192</v>
      </c>
      <c r="L107">
        <v>90</v>
      </c>
      <c r="M107">
        <v>75</v>
      </c>
      <c r="P107" t="s">
        <v>127</v>
      </c>
      <c r="Q107" t="s">
        <v>143</v>
      </c>
      <c r="R107" t="s">
        <v>192</v>
      </c>
      <c r="S107" s="7">
        <v>270</v>
      </c>
      <c r="T107" s="7">
        <v>200</v>
      </c>
    </row>
    <row r="108" spans="1:20" x14ac:dyDescent="0.35">
      <c r="A108" t="s">
        <v>31</v>
      </c>
      <c r="B108" t="str">
        <f>VLOOKUP(A108,'JobLock - House data transform2'!C$2:D$69,2,FALSE)</f>
        <v>Waikato</v>
      </c>
      <c r="C108" t="s">
        <v>193</v>
      </c>
      <c r="D108">
        <v>462</v>
      </c>
      <c r="E108">
        <v>75</v>
      </c>
      <c r="H108" t="s">
        <v>134</v>
      </c>
      <c r="I108" t="s">
        <v>150</v>
      </c>
      <c r="J108" t="s">
        <v>31</v>
      </c>
      <c r="K108" t="s">
        <v>193</v>
      </c>
      <c r="L108">
        <v>462</v>
      </c>
      <c r="M108">
        <v>75</v>
      </c>
      <c r="P108" t="s">
        <v>127</v>
      </c>
      <c r="Q108" t="s">
        <v>143</v>
      </c>
      <c r="R108" t="s">
        <v>193</v>
      </c>
      <c r="S108" s="7">
        <v>1320</v>
      </c>
      <c r="T108" s="7">
        <v>350</v>
      </c>
    </row>
    <row r="109" spans="1:20" x14ac:dyDescent="0.35">
      <c r="A109" t="s">
        <v>31</v>
      </c>
      <c r="B109" t="str">
        <f>VLOOKUP(A109,'JobLock - House data transform2'!C$2:D$69,2,FALSE)</f>
        <v>Waikato</v>
      </c>
      <c r="C109" t="s">
        <v>194</v>
      </c>
      <c r="D109">
        <v>108</v>
      </c>
      <c r="E109">
        <v>200</v>
      </c>
      <c r="H109" t="s">
        <v>134</v>
      </c>
      <c r="I109" t="s">
        <v>150</v>
      </c>
      <c r="J109" t="s">
        <v>31</v>
      </c>
      <c r="K109" t="s">
        <v>194</v>
      </c>
      <c r="L109">
        <v>108</v>
      </c>
      <c r="M109">
        <v>200</v>
      </c>
      <c r="P109" t="s">
        <v>127</v>
      </c>
      <c r="Q109" t="s">
        <v>143</v>
      </c>
      <c r="R109" t="s">
        <v>194</v>
      </c>
      <c r="S109" s="7">
        <v>381</v>
      </c>
      <c r="T109" s="7">
        <v>670</v>
      </c>
    </row>
    <row r="110" spans="1:20" x14ac:dyDescent="0.35">
      <c r="A110" t="s">
        <v>31</v>
      </c>
      <c r="B110" t="str">
        <f>VLOOKUP(A110,'JobLock - House data transform2'!C$2:D$69,2,FALSE)</f>
        <v>Waikato</v>
      </c>
      <c r="C110" t="s">
        <v>195</v>
      </c>
      <c r="D110">
        <v>36</v>
      </c>
      <c r="E110">
        <v>130</v>
      </c>
      <c r="H110" t="s">
        <v>134</v>
      </c>
      <c r="I110" t="s">
        <v>150</v>
      </c>
      <c r="J110" t="s">
        <v>31</v>
      </c>
      <c r="K110" t="s">
        <v>195</v>
      </c>
      <c r="L110">
        <v>36</v>
      </c>
      <c r="M110">
        <v>130</v>
      </c>
      <c r="P110" t="s">
        <v>127</v>
      </c>
      <c r="Q110" t="s">
        <v>143</v>
      </c>
      <c r="R110" t="s">
        <v>195</v>
      </c>
      <c r="S110" s="7">
        <v>162</v>
      </c>
      <c r="T110" s="7">
        <v>920</v>
      </c>
    </row>
    <row r="111" spans="1:20" x14ac:dyDescent="0.35">
      <c r="A111" t="s">
        <v>31</v>
      </c>
      <c r="B111" t="str">
        <f>VLOOKUP(A111,'JobLock - House data transform2'!C$2:D$69,2,FALSE)</f>
        <v>Waikato</v>
      </c>
      <c r="C111" t="s">
        <v>196</v>
      </c>
      <c r="D111">
        <v>21</v>
      </c>
      <c r="E111">
        <v>220</v>
      </c>
      <c r="H111" t="s">
        <v>134</v>
      </c>
      <c r="I111" t="s">
        <v>150</v>
      </c>
      <c r="J111" t="s">
        <v>31</v>
      </c>
      <c r="K111" t="s">
        <v>196</v>
      </c>
      <c r="L111">
        <v>21</v>
      </c>
      <c r="M111">
        <v>220</v>
      </c>
      <c r="P111" t="s">
        <v>127</v>
      </c>
      <c r="Q111" t="s">
        <v>143</v>
      </c>
      <c r="R111" t="s">
        <v>196</v>
      </c>
      <c r="S111" s="7">
        <v>42</v>
      </c>
      <c r="T111" s="7">
        <v>1200</v>
      </c>
    </row>
    <row r="112" spans="1:20" x14ac:dyDescent="0.35">
      <c r="A112" t="s">
        <v>31</v>
      </c>
      <c r="B112" t="str">
        <f>VLOOKUP(A112,'JobLock - House data transform2'!C$2:D$69,2,FALSE)</f>
        <v>Waikato</v>
      </c>
      <c r="C112" t="s">
        <v>197</v>
      </c>
      <c r="D112">
        <v>45</v>
      </c>
      <c r="E112">
        <v>570</v>
      </c>
      <c r="H112" t="s">
        <v>134</v>
      </c>
      <c r="I112" t="s">
        <v>150</v>
      </c>
      <c r="J112" t="s">
        <v>31</v>
      </c>
      <c r="K112" t="s">
        <v>197</v>
      </c>
      <c r="L112">
        <v>45</v>
      </c>
      <c r="M112">
        <v>570</v>
      </c>
      <c r="P112" t="s">
        <v>127</v>
      </c>
      <c r="Q112" t="s">
        <v>143</v>
      </c>
      <c r="R112" t="s">
        <v>197</v>
      </c>
      <c r="S112" s="7">
        <v>105</v>
      </c>
      <c r="T112" s="7">
        <v>1170</v>
      </c>
    </row>
    <row r="113" spans="1:20" x14ac:dyDescent="0.35">
      <c r="A113" t="s">
        <v>31</v>
      </c>
      <c r="B113" t="str">
        <f>VLOOKUP(A113,'JobLock - House data transform2'!C$2:D$69,2,FALSE)</f>
        <v>Waikato</v>
      </c>
      <c r="C113" t="s">
        <v>198</v>
      </c>
      <c r="D113">
        <v>60</v>
      </c>
      <c r="E113">
        <v>520</v>
      </c>
      <c r="H113" t="s">
        <v>134</v>
      </c>
      <c r="I113" t="s">
        <v>150</v>
      </c>
      <c r="J113" t="s">
        <v>31</v>
      </c>
      <c r="K113" t="s">
        <v>198</v>
      </c>
      <c r="L113">
        <v>60</v>
      </c>
      <c r="M113">
        <v>520</v>
      </c>
      <c r="P113" t="s">
        <v>127</v>
      </c>
      <c r="Q113" t="s">
        <v>143</v>
      </c>
      <c r="R113" t="s">
        <v>198</v>
      </c>
      <c r="S113" s="7">
        <v>168</v>
      </c>
      <c r="T113" s="7">
        <v>2040</v>
      </c>
    </row>
    <row r="114" spans="1:20" x14ac:dyDescent="0.35">
      <c r="A114" t="s">
        <v>31</v>
      </c>
      <c r="B114" t="str">
        <f>VLOOKUP(A114,'JobLock - House data transform2'!C$2:D$69,2,FALSE)</f>
        <v>Waikato</v>
      </c>
      <c r="C114" t="s">
        <v>199</v>
      </c>
      <c r="D114">
        <v>45</v>
      </c>
      <c r="E114">
        <v>55</v>
      </c>
      <c r="H114" t="s">
        <v>134</v>
      </c>
      <c r="I114" t="s">
        <v>150</v>
      </c>
      <c r="J114" t="s">
        <v>31</v>
      </c>
      <c r="K114" t="s">
        <v>199</v>
      </c>
      <c r="L114">
        <v>45</v>
      </c>
      <c r="M114">
        <v>55</v>
      </c>
      <c r="P114" t="s">
        <v>127</v>
      </c>
      <c r="Q114" t="s">
        <v>143</v>
      </c>
      <c r="R114" t="s">
        <v>199</v>
      </c>
      <c r="S114" s="7">
        <v>93</v>
      </c>
      <c r="T114" s="7">
        <v>280</v>
      </c>
    </row>
    <row r="115" spans="1:20" x14ac:dyDescent="0.35">
      <c r="A115" t="s">
        <v>31</v>
      </c>
      <c r="B115" t="str">
        <f>VLOOKUP(A115,'JobLock - House data transform2'!C$2:D$69,2,FALSE)</f>
        <v>Waikato</v>
      </c>
      <c r="C115" t="s">
        <v>200</v>
      </c>
      <c r="D115">
        <v>99</v>
      </c>
      <c r="E115">
        <v>130</v>
      </c>
      <c r="H115" t="s">
        <v>134</v>
      </c>
      <c r="I115" t="s">
        <v>150</v>
      </c>
      <c r="J115" t="s">
        <v>31</v>
      </c>
      <c r="K115" t="s">
        <v>200</v>
      </c>
      <c r="L115">
        <v>99</v>
      </c>
      <c r="M115">
        <v>130</v>
      </c>
      <c r="P115" t="s">
        <v>127</v>
      </c>
      <c r="Q115" t="s">
        <v>143</v>
      </c>
      <c r="R115" t="s">
        <v>200</v>
      </c>
      <c r="S115" s="7">
        <v>243</v>
      </c>
      <c r="T115" s="7">
        <v>670</v>
      </c>
    </row>
    <row r="116" spans="1:20" x14ac:dyDescent="0.35">
      <c r="A116" t="s">
        <v>32</v>
      </c>
      <c r="B116" t="str">
        <f>VLOOKUP(A116,'JobLock - House data transform2'!C$2:D$69,2,FALSE)</f>
        <v>Waikato</v>
      </c>
      <c r="C116" t="s">
        <v>182</v>
      </c>
      <c r="D116">
        <v>3024</v>
      </c>
      <c r="E116">
        <v>4580</v>
      </c>
      <c r="H116" t="s">
        <v>134</v>
      </c>
      <c r="I116" t="s">
        <v>150</v>
      </c>
      <c r="J116" t="s">
        <v>32</v>
      </c>
      <c r="K116" t="s">
        <v>182</v>
      </c>
      <c r="L116">
        <v>3024</v>
      </c>
      <c r="M116">
        <v>4580</v>
      </c>
      <c r="P116" t="s">
        <v>126</v>
      </c>
      <c r="Q116" t="s">
        <v>142</v>
      </c>
      <c r="R116" t="s">
        <v>182</v>
      </c>
      <c r="S116" s="7">
        <v>6171</v>
      </c>
      <c r="T116" s="7">
        <v>9160</v>
      </c>
    </row>
    <row r="117" spans="1:20" x14ac:dyDescent="0.35">
      <c r="A117" t="s">
        <v>32</v>
      </c>
      <c r="B117" t="str">
        <f>VLOOKUP(A117,'JobLock - House data transform2'!C$2:D$69,2,FALSE)</f>
        <v>Waikato</v>
      </c>
      <c r="C117" t="s">
        <v>183</v>
      </c>
      <c r="D117">
        <v>30</v>
      </c>
      <c r="E117">
        <v>430</v>
      </c>
      <c r="H117" t="s">
        <v>134</v>
      </c>
      <c r="I117" t="s">
        <v>150</v>
      </c>
      <c r="J117" t="s">
        <v>32</v>
      </c>
      <c r="K117" t="s">
        <v>183</v>
      </c>
      <c r="L117">
        <v>30</v>
      </c>
      <c r="M117">
        <v>430</v>
      </c>
      <c r="P117" t="s">
        <v>126</v>
      </c>
      <c r="Q117" t="s">
        <v>142</v>
      </c>
      <c r="R117" t="s">
        <v>183</v>
      </c>
      <c r="S117" s="7">
        <v>24</v>
      </c>
      <c r="T117" s="7">
        <v>54</v>
      </c>
    </row>
    <row r="118" spans="1:20" x14ac:dyDescent="0.35">
      <c r="A118" t="s">
        <v>32</v>
      </c>
      <c r="B118" t="str">
        <f>VLOOKUP(A118,'JobLock - House data transform2'!C$2:D$69,2,FALSE)</f>
        <v>Waikato</v>
      </c>
      <c r="C118" t="s">
        <v>184</v>
      </c>
      <c r="D118">
        <v>330</v>
      </c>
      <c r="E118">
        <v>1890</v>
      </c>
      <c r="H118" t="s">
        <v>134</v>
      </c>
      <c r="I118" t="s">
        <v>150</v>
      </c>
      <c r="J118" t="s">
        <v>32</v>
      </c>
      <c r="K118" t="s">
        <v>184</v>
      </c>
      <c r="L118">
        <v>330</v>
      </c>
      <c r="M118">
        <v>1890</v>
      </c>
      <c r="P118" t="s">
        <v>126</v>
      </c>
      <c r="Q118" t="s">
        <v>142</v>
      </c>
      <c r="R118" t="s">
        <v>184</v>
      </c>
      <c r="S118" s="7">
        <v>1029</v>
      </c>
      <c r="T118" s="7">
        <v>10890</v>
      </c>
    </row>
    <row r="119" spans="1:20" x14ac:dyDescent="0.35">
      <c r="A119" t="s">
        <v>32</v>
      </c>
      <c r="B119" t="str">
        <f>VLOOKUP(A119,'JobLock - House data transform2'!C$2:D$69,2,FALSE)</f>
        <v>Waikato</v>
      </c>
      <c r="C119" t="s">
        <v>185</v>
      </c>
      <c r="D119">
        <v>30</v>
      </c>
      <c r="E119">
        <v>420</v>
      </c>
      <c r="H119" t="s">
        <v>134</v>
      </c>
      <c r="I119" t="s">
        <v>150</v>
      </c>
      <c r="J119" t="s">
        <v>32</v>
      </c>
      <c r="K119" t="s">
        <v>185</v>
      </c>
      <c r="L119">
        <v>30</v>
      </c>
      <c r="M119">
        <v>420</v>
      </c>
      <c r="P119" t="s">
        <v>126</v>
      </c>
      <c r="Q119" t="s">
        <v>142</v>
      </c>
      <c r="R119" t="s">
        <v>185</v>
      </c>
      <c r="S119" s="7">
        <v>93</v>
      </c>
      <c r="T119" s="7">
        <v>697</v>
      </c>
    </row>
    <row r="120" spans="1:20" x14ac:dyDescent="0.35">
      <c r="A120" t="s">
        <v>32</v>
      </c>
      <c r="B120" t="str">
        <f>VLOOKUP(A120,'JobLock - House data transform2'!C$2:D$69,2,FALSE)</f>
        <v>Waikato</v>
      </c>
      <c r="C120" t="s">
        <v>186</v>
      </c>
      <c r="D120">
        <v>825</v>
      </c>
      <c r="E120">
        <v>1250</v>
      </c>
      <c r="H120" t="s">
        <v>134</v>
      </c>
      <c r="I120" t="s">
        <v>150</v>
      </c>
      <c r="J120" t="s">
        <v>32</v>
      </c>
      <c r="K120" t="s">
        <v>186</v>
      </c>
      <c r="L120">
        <v>825</v>
      </c>
      <c r="M120">
        <v>1250</v>
      </c>
      <c r="P120" t="s">
        <v>126</v>
      </c>
      <c r="Q120" t="s">
        <v>142</v>
      </c>
      <c r="R120" t="s">
        <v>186</v>
      </c>
      <c r="S120" s="7">
        <v>2133</v>
      </c>
      <c r="T120" s="7">
        <v>5950</v>
      </c>
    </row>
    <row r="121" spans="1:20" x14ac:dyDescent="0.35">
      <c r="A121" t="s">
        <v>32</v>
      </c>
      <c r="B121" t="str">
        <f>VLOOKUP(A121,'JobLock - House data transform2'!C$2:D$69,2,FALSE)</f>
        <v>Waikato</v>
      </c>
      <c r="C121" t="s">
        <v>187</v>
      </c>
      <c r="D121">
        <v>156</v>
      </c>
      <c r="E121">
        <v>260</v>
      </c>
      <c r="H121" t="s">
        <v>134</v>
      </c>
      <c r="I121" t="s">
        <v>150</v>
      </c>
      <c r="J121" t="s">
        <v>32</v>
      </c>
      <c r="K121" t="s">
        <v>187</v>
      </c>
      <c r="L121">
        <v>156</v>
      </c>
      <c r="M121">
        <v>260</v>
      </c>
      <c r="P121" t="s">
        <v>126</v>
      </c>
      <c r="Q121" t="s">
        <v>142</v>
      </c>
      <c r="R121" t="s">
        <v>187</v>
      </c>
      <c r="S121" s="7">
        <v>762</v>
      </c>
      <c r="T121" s="7">
        <v>4485</v>
      </c>
    </row>
    <row r="122" spans="1:20" x14ac:dyDescent="0.35">
      <c r="A122" t="s">
        <v>32</v>
      </c>
      <c r="B122" t="str">
        <f>VLOOKUP(A122,'JobLock - House data transform2'!C$2:D$69,2,FALSE)</f>
        <v>Waikato</v>
      </c>
      <c r="C122" t="s">
        <v>188</v>
      </c>
      <c r="D122">
        <v>264</v>
      </c>
      <c r="E122">
        <v>700</v>
      </c>
      <c r="H122" t="s">
        <v>134</v>
      </c>
      <c r="I122" t="s">
        <v>150</v>
      </c>
      <c r="J122" t="s">
        <v>32</v>
      </c>
      <c r="K122" t="s">
        <v>188</v>
      </c>
      <c r="L122">
        <v>264</v>
      </c>
      <c r="M122">
        <v>700</v>
      </c>
      <c r="P122" t="s">
        <v>126</v>
      </c>
      <c r="Q122" t="s">
        <v>142</v>
      </c>
      <c r="R122" t="s">
        <v>188</v>
      </c>
      <c r="S122" s="7">
        <v>1578</v>
      </c>
      <c r="T122" s="7">
        <v>10120</v>
      </c>
    </row>
    <row r="123" spans="1:20" x14ac:dyDescent="0.35">
      <c r="A123" t="s">
        <v>32</v>
      </c>
      <c r="B123" t="str">
        <f>VLOOKUP(A123,'JobLock - House data transform2'!C$2:D$69,2,FALSE)</f>
        <v>Waikato</v>
      </c>
      <c r="C123" t="s">
        <v>189</v>
      </c>
      <c r="D123">
        <v>150</v>
      </c>
      <c r="E123">
        <v>820</v>
      </c>
      <c r="H123" t="s">
        <v>134</v>
      </c>
      <c r="I123" t="s">
        <v>150</v>
      </c>
      <c r="J123" t="s">
        <v>32</v>
      </c>
      <c r="K123" t="s">
        <v>189</v>
      </c>
      <c r="L123">
        <v>150</v>
      </c>
      <c r="M123">
        <v>820</v>
      </c>
      <c r="P123" t="s">
        <v>126</v>
      </c>
      <c r="Q123" t="s">
        <v>142</v>
      </c>
      <c r="R123" t="s">
        <v>189</v>
      </c>
      <c r="S123" s="7">
        <v>978</v>
      </c>
      <c r="T123" s="7">
        <v>5970</v>
      </c>
    </row>
    <row r="124" spans="1:20" x14ac:dyDescent="0.35">
      <c r="A124" t="s">
        <v>32</v>
      </c>
      <c r="B124" t="str">
        <f>VLOOKUP(A124,'JobLock - House data transform2'!C$2:D$69,2,FALSE)</f>
        <v>Waikato</v>
      </c>
      <c r="C124" t="s">
        <v>190</v>
      </c>
      <c r="D124">
        <v>171</v>
      </c>
      <c r="E124">
        <v>480</v>
      </c>
      <c r="H124" t="s">
        <v>134</v>
      </c>
      <c r="I124" t="s">
        <v>150</v>
      </c>
      <c r="J124" t="s">
        <v>32</v>
      </c>
      <c r="K124" t="s">
        <v>190</v>
      </c>
      <c r="L124">
        <v>171</v>
      </c>
      <c r="M124">
        <v>480</v>
      </c>
      <c r="P124" t="s">
        <v>126</v>
      </c>
      <c r="Q124" t="s">
        <v>142</v>
      </c>
      <c r="R124" t="s">
        <v>190</v>
      </c>
      <c r="S124" s="7">
        <v>729</v>
      </c>
      <c r="T124" s="7">
        <v>3420</v>
      </c>
    </row>
    <row r="125" spans="1:20" x14ac:dyDescent="0.35">
      <c r="A125" t="s">
        <v>32</v>
      </c>
      <c r="B125" t="str">
        <f>VLOOKUP(A125,'JobLock - House data transform2'!C$2:D$69,2,FALSE)</f>
        <v>Waikato</v>
      </c>
      <c r="C125" t="s">
        <v>191</v>
      </c>
      <c r="D125">
        <v>27</v>
      </c>
      <c r="E125">
        <v>95</v>
      </c>
      <c r="H125" t="s">
        <v>134</v>
      </c>
      <c r="I125" t="s">
        <v>150</v>
      </c>
      <c r="J125" t="s">
        <v>32</v>
      </c>
      <c r="K125" t="s">
        <v>191</v>
      </c>
      <c r="L125">
        <v>27</v>
      </c>
      <c r="M125">
        <v>95</v>
      </c>
      <c r="P125" t="s">
        <v>126</v>
      </c>
      <c r="Q125" t="s">
        <v>142</v>
      </c>
      <c r="R125" t="s">
        <v>191</v>
      </c>
      <c r="S125" s="7">
        <v>120</v>
      </c>
      <c r="T125" s="7">
        <v>745</v>
      </c>
    </row>
    <row r="126" spans="1:20" x14ac:dyDescent="0.35">
      <c r="A126" t="s">
        <v>32</v>
      </c>
      <c r="B126" t="str">
        <f>VLOOKUP(A126,'JobLock - House data transform2'!C$2:D$69,2,FALSE)</f>
        <v>Waikato</v>
      </c>
      <c r="C126" t="s">
        <v>192</v>
      </c>
      <c r="D126">
        <v>375</v>
      </c>
      <c r="E126">
        <v>50</v>
      </c>
      <c r="H126" t="s">
        <v>134</v>
      </c>
      <c r="I126" t="s">
        <v>150</v>
      </c>
      <c r="J126" t="s">
        <v>32</v>
      </c>
      <c r="K126" t="s">
        <v>192</v>
      </c>
      <c r="L126">
        <v>375</v>
      </c>
      <c r="M126">
        <v>50</v>
      </c>
      <c r="P126" t="s">
        <v>126</v>
      </c>
      <c r="Q126" t="s">
        <v>142</v>
      </c>
      <c r="R126" t="s">
        <v>192</v>
      </c>
      <c r="S126" s="7">
        <v>1230</v>
      </c>
      <c r="T126" s="7">
        <v>1285</v>
      </c>
    </row>
    <row r="127" spans="1:20" x14ac:dyDescent="0.35">
      <c r="A127" t="s">
        <v>32</v>
      </c>
      <c r="B127" t="str">
        <f>VLOOKUP(A127,'JobLock - House data transform2'!C$2:D$69,2,FALSE)</f>
        <v>Waikato</v>
      </c>
      <c r="C127" t="s">
        <v>193</v>
      </c>
      <c r="D127">
        <v>1710</v>
      </c>
      <c r="E127">
        <v>210</v>
      </c>
      <c r="H127" t="s">
        <v>134</v>
      </c>
      <c r="I127" t="s">
        <v>150</v>
      </c>
      <c r="J127" t="s">
        <v>32</v>
      </c>
      <c r="K127" t="s">
        <v>193</v>
      </c>
      <c r="L127">
        <v>1710</v>
      </c>
      <c r="M127">
        <v>210</v>
      </c>
      <c r="P127" t="s">
        <v>126</v>
      </c>
      <c r="Q127" t="s">
        <v>142</v>
      </c>
      <c r="R127" t="s">
        <v>193</v>
      </c>
      <c r="S127" s="7">
        <v>5085</v>
      </c>
      <c r="T127" s="7">
        <v>1125</v>
      </c>
    </row>
    <row r="128" spans="1:20" x14ac:dyDescent="0.35">
      <c r="A128" t="s">
        <v>32</v>
      </c>
      <c r="B128" t="str">
        <f>VLOOKUP(A128,'JobLock - House data transform2'!C$2:D$69,2,FALSE)</f>
        <v>Waikato</v>
      </c>
      <c r="C128" t="s">
        <v>194</v>
      </c>
      <c r="D128">
        <v>453</v>
      </c>
      <c r="E128">
        <v>770</v>
      </c>
      <c r="H128" t="s">
        <v>134</v>
      </c>
      <c r="I128" t="s">
        <v>150</v>
      </c>
      <c r="J128" t="s">
        <v>32</v>
      </c>
      <c r="K128" t="s">
        <v>194</v>
      </c>
      <c r="L128">
        <v>453</v>
      </c>
      <c r="M128">
        <v>770</v>
      </c>
      <c r="P128" t="s">
        <v>126</v>
      </c>
      <c r="Q128" t="s">
        <v>142</v>
      </c>
      <c r="R128" t="s">
        <v>194</v>
      </c>
      <c r="S128" s="7">
        <v>1398</v>
      </c>
      <c r="T128" s="7">
        <v>4130</v>
      </c>
    </row>
    <row r="129" spans="1:20" x14ac:dyDescent="0.35">
      <c r="A129" t="s">
        <v>32</v>
      </c>
      <c r="B129" t="str">
        <f>VLOOKUP(A129,'JobLock - House data transform2'!C$2:D$69,2,FALSE)</f>
        <v>Waikato</v>
      </c>
      <c r="C129" t="s">
        <v>195</v>
      </c>
      <c r="D129">
        <v>162</v>
      </c>
      <c r="E129">
        <v>380</v>
      </c>
      <c r="H129" t="s">
        <v>134</v>
      </c>
      <c r="I129" t="s">
        <v>150</v>
      </c>
      <c r="J129" t="s">
        <v>32</v>
      </c>
      <c r="K129" t="s">
        <v>195</v>
      </c>
      <c r="L129">
        <v>162</v>
      </c>
      <c r="M129">
        <v>380</v>
      </c>
      <c r="P129" t="s">
        <v>126</v>
      </c>
      <c r="Q129" t="s">
        <v>142</v>
      </c>
      <c r="R129" t="s">
        <v>195</v>
      </c>
      <c r="S129" s="7">
        <v>525</v>
      </c>
      <c r="T129" s="7">
        <v>3158</v>
      </c>
    </row>
    <row r="130" spans="1:20" x14ac:dyDescent="0.35">
      <c r="A130" t="s">
        <v>32</v>
      </c>
      <c r="B130" t="str">
        <f>VLOOKUP(A130,'JobLock - House data transform2'!C$2:D$69,2,FALSE)</f>
        <v>Waikato</v>
      </c>
      <c r="C130" t="s">
        <v>196</v>
      </c>
      <c r="D130">
        <v>48</v>
      </c>
      <c r="E130">
        <v>900</v>
      </c>
      <c r="H130" t="s">
        <v>134</v>
      </c>
      <c r="I130" t="s">
        <v>150</v>
      </c>
      <c r="J130" t="s">
        <v>32</v>
      </c>
      <c r="K130" t="s">
        <v>196</v>
      </c>
      <c r="L130">
        <v>48</v>
      </c>
      <c r="M130">
        <v>900</v>
      </c>
      <c r="P130" t="s">
        <v>126</v>
      </c>
      <c r="Q130" t="s">
        <v>142</v>
      </c>
      <c r="R130" t="s">
        <v>196</v>
      </c>
      <c r="S130" s="7">
        <v>261</v>
      </c>
      <c r="T130" s="7">
        <v>8490</v>
      </c>
    </row>
    <row r="131" spans="1:20" x14ac:dyDescent="0.35">
      <c r="A131" t="s">
        <v>32</v>
      </c>
      <c r="B131" t="str">
        <f>VLOOKUP(A131,'JobLock - House data transform2'!C$2:D$69,2,FALSE)</f>
        <v>Waikato</v>
      </c>
      <c r="C131" t="s">
        <v>197</v>
      </c>
      <c r="D131">
        <v>156</v>
      </c>
      <c r="E131">
        <v>1660</v>
      </c>
      <c r="H131" t="s">
        <v>134</v>
      </c>
      <c r="I131" t="s">
        <v>150</v>
      </c>
      <c r="J131" t="s">
        <v>32</v>
      </c>
      <c r="K131" t="s">
        <v>197</v>
      </c>
      <c r="L131">
        <v>156</v>
      </c>
      <c r="M131">
        <v>1660</v>
      </c>
      <c r="P131" t="s">
        <v>126</v>
      </c>
      <c r="Q131" t="s">
        <v>142</v>
      </c>
      <c r="R131" t="s">
        <v>197</v>
      </c>
      <c r="S131" s="7">
        <v>603</v>
      </c>
      <c r="T131" s="7">
        <v>10340</v>
      </c>
    </row>
    <row r="132" spans="1:20" x14ac:dyDescent="0.35">
      <c r="A132" t="s">
        <v>32</v>
      </c>
      <c r="B132" t="str">
        <f>VLOOKUP(A132,'JobLock - House data transform2'!C$2:D$69,2,FALSE)</f>
        <v>Waikato</v>
      </c>
      <c r="C132" t="s">
        <v>198</v>
      </c>
      <c r="D132">
        <v>207</v>
      </c>
      <c r="E132">
        <v>880</v>
      </c>
      <c r="H132" t="s">
        <v>134</v>
      </c>
      <c r="I132" t="s">
        <v>150</v>
      </c>
      <c r="J132" t="s">
        <v>32</v>
      </c>
      <c r="K132" t="s">
        <v>198</v>
      </c>
      <c r="L132">
        <v>207</v>
      </c>
      <c r="M132">
        <v>880</v>
      </c>
      <c r="P132" t="s">
        <v>126</v>
      </c>
      <c r="Q132" t="s">
        <v>142</v>
      </c>
      <c r="R132" t="s">
        <v>198</v>
      </c>
      <c r="S132" s="7">
        <v>963</v>
      </c>
      <c r="T132" s="7">
        <v>12430</v>
      </c>
    </row>
    <row r="133" spans="1:20" x14ac:dyDescent="0.35">
      <c r="A133" t="s">
        <v>32</v>
      </c>
      <c r="B133" t="str">
        <f>VLOOKUP(A133,'JobLock - House data transform2'!C$2:D$69,2,FALSE)</f>
        <v>Waikato</v>
      </c>
      <c r="C133" t="s">
        <v>199</v>
      </c>
      <c r="D133">
        <v>153</v>
      </c>
      <c r="E133">
        <v>280</v>
      </c>
      <c r="H133" t="s">
        <v>134</v>
      </c>
      <c r="I133" t="s">
        <v>150</v>
      </c>
      <c r="J133" t="s">
        <v>32</v>
      </c>
      <c r="K133" t="s">
        <v>199</v>
      </c>
      <c r="L133">
        <v>153</v>
      </c>
      <c r="M133">
        <v>280</v>
      </c>
      <c r="P133" t="s">
        <v>126</v>
      </c>
      <c r="Q133" t="s">
        <v>142</v>
      </c>
      <c r="R133" t="s">
        <v>199</v>
      </c>
      <c r="S133" s="7">
        <v>486</v>
      </c>
      <c r="T133" s="7">
        <v>1550</v>
      </c>
    </row>
    <row r="134" spans="1:20" x14ac:dyDescent="0.35">
      <c r="A134" t="s">
        <v>32</v>
      </c>
      <c r="B134" t="str">
        <f>VLOOKUP(A134,'JobLock - House data transform2'!C$2:D$69,2,FALSE)</f>
        <v>Waikato</v>
      </c>
      <c r="C134" t="s">
        <v>200</v>
      </c>
      <c r="D134">
        <v>240</v>
      </c>
      <c r="E134">
        <v>320</v>
      </c>
      <c r="H134" t="s">
        <v>134</v>
      </c>
      <c r="I134" t="s">
        <v>150</v>
      </c>
      <c r="J134" t="s">
        <v>32</v>
      </c>
      <c r="K134" t="s">
        <v>200</v>
      </c>
      <c r="L134">
        <v>240</v>
      </c>
      <c r="M134">
        <v>320</v>
      </c>
      <c r="P134" t="s">
        <v>126</v>
      </c>
      <c r="Q134" t="s">
        <v>142</v>
      </c>
      <c r="R134" t="s">
        <v>200</v>
      </c>
      <c r="S134" s="7">
        <v>1224</v>
      </c>
      <c r="T134" s="7">
        <v>3100</v>
      </c>
    </row>
    <row r="135" spans="1:20" x14ac:dyDescent="0.35">
      <c r="A135" t="s">
        <v>33</v>
      </c>
      <c r="B135" t="str">
        <f>VLOOKUP(A135,'JobLock - House data transform2'!C$2:D$69,2,FALSE)</f>
        <v>Waikato</v>
      </c>
      <c r="C135" t="s">
        <v>182</v>
      </c>
      <c r="D135">
        <v>2154</v>
      </c>
      <c r="E135">
        <v>2310</v>
      </c>
      <c r="H135" t="s">
        <v>134</v>
      </c>
      <c r="I135" t="s">
        <v>150</v>
      </c>
      <c r="J135" t="s">
        <v>33</v>
      </c>
      <c r="K135" t="s">
        <v>182</v>
      </c>
      <c r="L135">
        <v>2154</v>
      </c>
      <c r="M135">
        <v>2310</v>
      </c>
      <c r="P135" t="s">
        <v>128</v>
      </c>
      <c r="Q135" t="s">
        <v>144</v>
      </c>
      <c r="R135" t="s">
        <v>182</v>
      </c>
      <c r="S135" s="7">
        <v>240</v>
      </c>
      <c r="T135" s="7">
        <v>950</v>
      </c>
    </row>
    <row r="136" spans="1:20" x14ac:dyDescent="0.35">
      <c r="A136" t="s">
        <v>33</v>
      </c>
      <c r="B136" t="str">
        <f>VLOOKUP(A136,'JobLock - House data transform2'!C$2:D$69,2,FALSE)</f>
        <v>Waikato</v>
      </c>
      <c r="C136" t="s">
        <v>183</v>
      </c>
      <c r="D136">
        <v>9</v>
      </c>
      <c r="E136">
        <v>150</v>
      </c>
      <c r="H136" t="s">
        <v>134</v>
      </c>
      <c r="I136" t="s">
        <v>150</v>
      </c>
      <c r="J136" t="s">
        <v>33</v>
      </c>
      <c r="K136" t="s">
        <v>183</v>
      </c>
      <c r="L136">
        <v>9</v>
      </c>
      <c r="M136">
        <v>150</v>
      </c>
      <c r="P136" t="s">
        <v>128</v>
      </c>
      <c r="Q136" t="s">
        <v>144</v>
      </c>
      <c r="R136" t="s">
        <v>183</v>
      </c>
      <c r="S136" s="7">
        <v>3</v>
      </c>
      <c r="T136" s="7"/>
    </row>
    <row r="137" spans="1:20" x14ac:dyDescent="0.35">
      <c r="A137" t="s">
        <v>33</v>
      </c>
      <c r="B137" t="str">
        <f>VLOOKUP(A137,'JobLock - House data transform2'!C$2:D$69,2,FALSE)</f>
        <v>Waikato</v>
      </c>
      <c r="C137" t="s">
        <v>184</v>
      </c>
      <c r="D137">
        <v>186</v>
      </c>
      <c r="E137">
        <v>3930</v>
      </c>
      <c r="H137" t="s">
        <v>134</v>
      </c>
      <c r="I137" t="s">
        <v>150</v>
      </c>
      <c r="J137" t="s">
        <v>33</v>
      </c>
      <c r="K137" t="s">
        <v>184</v>
      </c>
      <c r="L137">
        <v>186</v>
      </c>
      <c r="M137">
        <v>3930</v>
      </c>
      <c r="P137" t="s">
        <v>128</v>
      </c>
      <c r="Q137" t="s">
        <v>144</v>
      </c>
      <c r="R137" t="s">
        <v>184</v>
      </c>
      <c r="S137" s="7">
        <v>348</v>
      </c>
      <c r="T137" s="7">
        <v>2820</v>
      </c>
    </row>
    <row r="138" spans="1:20" x14ac:dyDescent="0.35">
      <c r="A138" t="s">
        <v>33</v>
      </c>
      <c r="B138" t="str">
        <f>VLOOKUP(A138,'JobLock - House data transform2'!C$2:D$69,2,FALSE)</f>
        <v>Waikato</v>
      </c>
      <c r="C138" t="s">
        <v>185</v>
      </c>
      <c r="D138">
        <v>6</v>
      </c>
      <c r="E138">
        <v>30</v>
      </c>
      <c r="H138" t="s">
        <v>134</v>
      </c>
      <c r="I138" t="s">
        <v>150</v>
      </c>
      <c r="J138" t="s">
        <v>33</v>
      </c>
      <c r="K138" t="s">
        <v>185</v>
      </c>
      <c r="L138">
        <v>6</v>
      </c>
      <c r="M138">
        <v>30</v>
      </c>
      <c r="P138" t="s">
        <v>128</v>
      </c>
      <c r="Q138" t="s">
        <v>144</v>
      </c>
      <c r="R138" t="s">
        <v>185</v>
      </c>
      <c r="S138" s="7">
        <v>24</v>
      </c>
      <c r="T138" s="7">
        <v>70</v>
      </c>
    </row>
    <row r="139" spans="1:20" x14ac:dyDescent="0.35">
      <c r="A139" t="s">
        <v>33</v>
      </c>
      <c r="B139" t="str">
        <f>VLOOKUP(A139,'JobLock - House data transform2'!C$2:D$69,2,FALSE)</f>
        <v>Waikato</v>
      </c>
      <c r="C139" t="s">
        <v>186</v>
      </c>
      <c r="D139">
        <v>345</v>
      </c>
      <c r="E139">
        <v>1110</v>
      </c>
      <c r="H139" t="s">
        <v>134</v>
      </c>
      <c r="I139" t="s">
        <v>150</v>
      </c>
      <c r="J139" t="s">
        <v>33</v>
      </c>
      <c r="K139" t="s">
        <v>186</v>
      </c>
      <c r="L139">
        <v>345</v>
      </c>
      <c r="M139">
        <v>1110</v>
      </c>
      <c r="P139" t="s">
        <v>128</v>
      </c>
      <c r="Q139" t="s">
        <v>144</v>
      </c>
      <c r="R139" t="s">
        <v>186</v>
      </c>
      <c r="S139" s="7">
        <v>636</v>
      </c>
      <c r="T139" s="7">
        <v>1680</v>
      </c>
    </row>
    <row r="140" spans="1:20" x14ac:dyDescent="0.35">
      <c r="A140" t="s">
        <v>33</v>
      </c>
      <c r="B140" t="str">
        <f>VLOOKUP(A140,'JobLock - House data transform2'!C$2:D$69,2,FALSE)</f>
        <v>Waikato</v>
      </c>
      <c r="C140" t="s">
        <v>187</v>
      </c>
      <c r="D140">
        <v>120</v>
      </c>
      <c r="E140">
        <v>610</v>
      </c>
      <c r="H140" t="s">
        <v>134</v>
      </c>
      <c r="I140" t="s">
        <v>150</v>
      </c>
      <c r="J140" t="s">
        <v>33</v>
      </c>
      <c r="K140" t="s">
        <v>187</v>
      </c>
      <c r="L140">
        <v>120</v>
      </c>
      <c r="M140">
        <v>610</v>
      </c>
      <c r="P140" t="s">
        <v>128</v>
      </c>
      <c r="Q140" t="s">
        <v>144</v>
      </c>
      <c r="R140" t="s">
        <v>187</v>
      </c>
      <c r="S140" s="7">
        <v>246</v>
      </c>
      <c r="T140" s="7">
        <v>1270</v>
      </c>
    </row>
    <row r="141" spans="1:20" x14ac:dyDescent="0.35">
      <c r="A141" t="s">
        <v>33</v>
      </c>
      <c r="B141" t="str">
        <f>VLOOKUP(A141,'JobLock - House data transform2'!C$2:D$69,2,FALSE)</f>
        <v>Waikato</v>
      </c>
      <c r="C141" t="s">
        <v>188</v>
      </c>
      <c r="D141">
        <v>234</v>
      </c>
      <c r="E141">
        <v>1310</v>
      </c>
      <c r="H141" t="s">
        <v>134</v>
      </c>
      <c r="I141" t="s">
        <v>150</v>
      </c>
      <c r="J141" t="s">
        <v>33</v>
      </c>
      <c r="K141" t="s">
        <v>188</v>
      </c>
      <c r="L141">
        <v>234</v>
      </c>
      <c r="M141">
        <v>1310</v>
      </c>
      <c r="P141" t="s">
        <v>128</v>
      </c>
      <c r="Q141" t="s">
        <v>144</v>
      </c>
      <c r="R141" t="s">
        <v>188</v>
      </c>
      <c r="S141" s="7">
        <v>438</v>
      </c>
      <c r="T141" s="7">
        <v>2980</v>
      </c>
    </row>
    <row r="142" spans="1:20" x14ac:dyDescent="0.35">
      <c r="A142" t="s">
        <v>33</v>
      </c>
      <c r="B142" t="str">
        <f>VLOOKUP(A142,'JobLock - House data transform2'!C$2:D$69,2,FALSE)</f>
        <v>Waikato</v>
      </c>
      <c r="C142" t="s">
        <v>189</v>
      </c>
      <c r="D142">
        <v>99</v>
      </c>
      <c r="E142">
        <v>460</v>
      </c>
      <c r="H142" t="s">
        <v>134</v>
      </c>
      <c r="I142" t="s">
        <v>150</v>
      </c>
      <c r="J142" t="s">
        <v>33</v>
      </c>
      <c r="K142" t="s">
        <v>189</v>
      </c>
      <c r="L142">
        <v>99</v>
      </c>
      <c r="M142">
        <v>460</v>
      </c>
      <c r="P142" t="s">
        <v>128</v>
      </c>
      <c r="Q142" t="s">
        <v>144</v>
      </c>
      <c r="R142" t="s">
        <v>189</v>
      </c>
      <c r="S142" s="7">
        <v>285</v>
      </c>
      <c r="T142" s="7">
        <v>1900</v>
      </c>
    </row>
    <row r="143" spans="1:20" x14ac:dyDescent="0.35">
      <c r="A143" t="s">
        <v>33</v>
      </c>
      <c r="B143" t="str">
        <f>VLOOKUP(A143,'JobLock - House data transform2'!C$2:D$69,2,FALSE)</f>
        <v>Waikato</v>
      </c>
      <c r="C143" t="s">
        <v>190</v>
      </c>
      <c r="D143">
        <v>96</v>
      </c>
      <c r="E143">
        <v>500</v>
      </c>
      <c r="H143" t="s">
        <v>134</v>
      </c>
      <c r="I143" t="s">
        <v>150</v>
      </c>
      <c r="J143" t="s">
        <v>33</v>
      </c>
      <c r="K143" t="s">
        <v>190</v>
      </c>
      <c r="L143">
        <v>96</v>
      </c>
      <c r="M143">
        <v>500</v>
      </c>
      <c r="P143" t="s">
        <v>128</v>
      </c>
      <c r="Q143" t="s">
        <v>144</v>
      </c>
      <c r="R143" t="s">
        <v>190</v>
      </c>
      <c r="S143" s="7">
        <v>183</v>
      </c>
      <c r="T143" s="7">
        <v>1170</v>
      </c>
    </row>
    <row r="144" spans="1:20" x14ac:dyDescent="0.35">
      <c r="A144" t="s">
        <v>33</v>
      </c>
      <c r="B144" t="str">
        <f>VLOOKUP(A144,'JobLock - House data transform2'!C$2:D$69,2,FALSE)</f>
        <v>Waikato</v>
      </c>
      <c r="C144" t="s">
        <v>191</v>
      </c>
      <c r="D144">
        <v>12</v>
      </c>
      <c r="E144">
        <v>70</v>
      </c>
      <c r="H144" t="s">
        <v>134</v>
      </c>
      <c r="I144" t="s">
        <v>150</v>
      </c>
      <c r="J144" t="s">
        <v>33</v>
      </c>
      <c r="K144" t="s">
        <v>191</v>
      </c>
      <c r="L144">
        <v>12</v>
      </c>
      <c r="M144">
        <v>70</v>
      </c>
      <c r="P144" t="s">
        <v>128</v>
      </c>
      <c r="Q144" t="s">
        <v>144</v>
      </c>
      <c r="R144" t="s">
        <v>191</v>
      </c>
      <c r="S144" s="7">
        <v>39</v>
      </c>
      <c r="T144" s="7">
        <v>220</v>
      </c>
    </row>
    <row r="145" spans="1:20" x14ac:dyDescent="0.35">
      <c r="A145" t="s">
        <v>33</v>
      </c>
      <c r="B145" t="str">
        <f>VLOOKUP(A145,'JobLock - House data transform2'!C$2:D$69,2,FALSE)</f>
        <v>Waikato</v>
      </c>
      <c r="C145" t="s">
        <v>192</v>
      </c>
      <c r="D145">
        <v>357</v>
      </c>
      <c r="E145">
        <v>190</v>
      </c>
      <c r="H145" t="s">
        <v>134</v>
      </c>
      <c r="I145" t="s">
        <v>150</v>
      </c>
      <c r="J145" t="s">
        <v>33</v>
      </c>
      <c r="K145" t="s">
        <v>192</v>
      </c>
      <c r="L145">
        <v>357</v>
      </c>
      <c r="M145">
        <v>190</v>
      </c>
      <c r="P145" t="s">
        <v>128</v>
      </c>
      <c r="Q145" t="s">
        <v>144</v>
      </c>
      <c r="R145" t="s">
        <v>192</v>
      </c>
      <c r="S145" s="7">
        <v>393</v>
      </c>
      <c r="T145" s="7">
        <v>370</v>
      </c>
    </row>
    <row r="146" spans="1:20" x14ac:dyDescent="0.35">
      <c r="A146" t="s">
        <v>33</v>
      </c>
      <c r="B146" t="str">
        <f>VLOOKUP(A146,'JobLock - House data transform2'!C$2:D$69,2,FALSE)</f>
        <v>Waikato</v>
      </c>
      <c r="C146" t="s">
        <v>193</v>
      </c>
      <c r="D146">
        <v>1086</v>
      </c>
      <c r="E146">
        <v>140</v>
      </c>
      <c r="H146" t="s">
        <v>134</v>
      </c>
      <c r="I146" t="s">
        <v>150</v>
      </c>
      <c r="J146" t="s">
        <v>33</v>
      </c>
      <c r="K146" t="s">
        <v>193</v>
      </c>
      <c r="L146">
        <v>1086</v>
      </c>
      <c r="M146">
        <v>140</v>
      </c>
      <c r="P146" t="s">
        <v>128</v>
      </c>
      <c r="Q146" t="s">
        <v>144</v>
      </c>
      <c r="R146" t="s">
        <v>193</v>
      </c>
      <c r="S146" s="7">
        <v>1275</v>
      </c>
      <c r="T146" s="7">
        <v>290</v>
      </c>
    </row>
    <row r="147" spans="1:20" x14ac:dyDescent="0.35">
      <c r="A147" t="s">
        <v>33</v>
      </c>
      <c r="B147" t="str">
        <f>VLOOKUP(A147,'JobLock - House data transform2'!C$2:D$69,2,FALSE)</f>
        <v>Waikato</v>
      </c>
      <c r="C147" t="s">
        <v>194</v>
      </c>
      <c r="D147">
        <v>177</v>
      </c>
      <c r="E147">
        <v>640</v>
      </c>
      <c r="H147" t="s">
        <v>134</v>
      </c>
      <c r="I147" t="s">
        <v>150</v>
      </c>
      <c r="J147" t="s">
        <v>33</v>
      </c>
      <c r="K147" t="s">
        <v>194</v>
      </c>
      <c r="L147">
        <v>177</v>
      </c>
      <c r="M147">
        <v>640</v>
      </c>
      <c r="P147" t="s">
        <v>128</v>
      </c>
      <c r="Q147" t="s">
        <v>144</v>
      </c>
      <c r="R147" t="s">
        <v>194</v>
      </c>
      <c r="S147" s="7">
        <v>699</v>
      </c>
      <c r="T147" s="7">
        <v>1650</v>
      </c>
    </row>
    <row r="148" spans="1:20" x14ac:dyDescent="0.35">
      <c r="A148" t="s">
        <v>33</v>
      </c>
      <c r="B148" t="str">
        <f>VLOOKUP(A148,'JobLock - House data transform2'!C$2:D$69,2,FALSE)</f>
        <v>Waikato</v>
      </c>
      <c r="C148" t="s">
        <v>195</v>
      </c>
      <c r="D148">
        <v>75</v>
      </c>
      <c r="E148">
        <v>320</v>
      </c>
      <c r="H148" t="s">
        <v>134</v>
      </c>
      <c r="I148" t="s">
        <v>150</v>
      </c>
      <c r="J148" t="s">
        <v>33</v>
      </c>
      <c r="K148" t="s">
        <v>195</v>
      </c>
      <c r="L148">
        <v>75</v>
      </c>
      <c r="M148">
        <v>320</v>
      </c>
      <c r="P148" t="s">
        <v>128</v>
      </c>
      <c r="Q148" t="s">
        <v>144</v>
      </c>
      <c r="R148" t="s">
        <v>195</v>
      </c>
      <c r="S148" s="7">
        <v>198</v>
      </c>
      <c r="T148" s="7">
        <v>1670</v>
      </c>
    </row>
    <row r="149" spans="1:20" x14ac:dyDescent="0.35">
      <c r="A149" t="s">
        <v>33</v>
      </c>
      <c r="B149" t="str">
        <f>VLOOKUP(A149,'JobLock - House data transform2'!C$2:D$69,2,FALSE)</f>
        <v>Waikato</v>
      </c>
      <c r="C149" t="s">
        <v>196</v>
      </c>
      <c r="D149">
        <v>30</v>
      </c>
      <c r="E149">
        <v>260</v>
      </c>
      <c r="H149" t="s">
        <v>134</v>
      </c>
      <c r="I149" t="s">
        <v>150</v>
      </c>
      <c r="J149" t="s">
        <v>33</v>
      </c>
      <c r="K149" t="s">
        <v>196</v>
      </c>
      <c r="L149">
        <v>30</v>
      </c>
      <c r="M149">
        <v>260</v>
      </c>
      <c r="P149" t="s">
        <v>128</v>
      </c>
      <c r="Q149" t="s">
        <v>144</v>
      </c>
      <c r="R149" t="s">
        <v>196</v>
      </c>
      <c r="S149" s="7">
        <v>51</v>
      </c>
      <c r="T149" s="7">
        <v>1010</v>
      </c>
    </row>
    <row r="150" spans="1:20" x14ac:dyDescent="0.35">
      <c r="A150" t="s">
        <v>33</v>
      </c>
      <c r="B150" t="str">
        <f>VLOOKUP(A150,'JobLock - House data transform2'!C$2:D$69,2,FALSE)</f>
        <v>Waikato</v>
      </c>
      <c r="C150" t="s">
        <v>197</v>
      </c>
      <c r="D150">
        <v>69</v>
      </c>
      <c r="E150">
        <v>880</v>
      </c>
      <c r="H150" t="s">
        <v>134</v>
      </c>
      <c r="I150" t="s">
        <v>150</v>
      </c>
      <c r="J150" t="s">
        <v>33</v>
      </c>
      <c r="K150" t="s">
        <v>197</v>
      </c>
      <c r="L150">
        <v>69</v>
      </c>
      <c r="M150">
        <v>880</v>
      </c>
      <c r="P150" t="s">
        <v>128</v>
      </c>
      <c r="Q150" t="s">
        <v>144</v>
      </c>
      <c r="R150" t="s">
        <v>197</v>
      </c>
      <c r="S150" s="7">
        <v>132</v>
      </c>
      <c r="T150" s="7">
        <v>2220</v>
      </c>
    </row>
    <row r="151" spans="1:20" x14ac:dyDescent="0.35">
      <c r="A151" t="s">
        <v>33</v>
      </c>
      <c r="B151" t="str">
        <f>VLOOKUP(A151,'JobLock - House data transform2'!C$2:D$69,2,FALSE)</f>
        <v>Waikato</v>
      </c>
      <c r="C151" t="s">
        <v>198</v>
      </c>
      <c r="D151">
        <v>102</v>
      </c>
      <c r="E151">
        <v>610</v>
      </c>
      <c r="H151" t="s">
        <v>134</v>
      </c>
      <c r="I151" t="s">
        <v>150</v>
      </c>
      <c r="J151" t="s">
        <v>33</v>
      </c>
      <c r="K151" t="s">
        <v>198</v>
      </c>
      <c r="L151">
        <v>102</v>
      </c>
      <c r="M151">
        <v>610</v>
      </c>
      <c r="P151" t="s">
        <v>128</v>
      </c>
      <c r="Q151" t="s">
        <v>144</v>
      </c>
      <c r="R151" t="s">
        <v>198</v>
      </c>
      <c r="S151" s="7">
        <v>333</v>
      </c>
      <c r="T151" s="7">
        <v>3970</v>
      </c>
    </row>
    <row r="152" spans="1:20" x14ac:dyDescent="0.35">
      <c r="A152" t="s">
        <v>33</v>
      </c>
      <c r="B152" t="str">
        <f>VLOOKUP(A152,'JobLock - House data transform2'!C$2:D$69,2,FALSE)</f>
        <v>Waikato</v>
      </c>
      <c r="C152" t="s">
        <v>199</v>
      </c>
      <c r="D152">
        <v>105</v>
      </c>
      <c r="E152">
        <v>250</v>
      </c>
      <c r="H152" t="s">
        <v>134</v>
      </c>
      <c r="I152" t="s">
        <v>150</v>
      </c>
      <c r="J152" t="s">
        <v>33</v>
      </c>
      <c r="K152" t="s">
        <v>199</v>
      </c>
      <c r="L152">
        <v>105</v>
      </c>
      <c r="M152">
        <v>250</v>
      </c>
      <c r="P152" t="s">
        <v>128</v>
      </c>
      <c r="Q152" t="s">
        <v>144</v>
      </c>
      <c r="R152" t="s">
        <v>199</v>
      </c>
      <c r="S152" s="7">
        <v>120</v>
      </c>
      <c r="T152" s="7">
        <v>450</v>
      </c>
    </row>
    <row r="153" spans="1:20" x14ac:dyDescent="0.35">
      <c r="A153" t="s">
        <v>33</v>
      </c>
      <c r="B153" t="str">
        <f>VLOOKUP(A153,'JobLock - House data transform2'!C$2:D$69,2,FALSE)</f>
        <v>Waikato</v>
      </c>
      <c r="C153" t="s">
        <v>200</v>
      </c>
      <c r="D153">
        <v>174</v>
      </c>
      <c r="E153">
        <v>400</v>
      </c>
      <c r="H153" t="s">
        <v>134</v>
      </c>
      <c r="I153" t="s">
        <v>150</v>
      </c>
      <c r="J153" t="s">
        <v>33</v>
      </c>
      <c r="K153" t="s">
        <v>200</v>
      </c>
      <c r="L153">
        <v>174</v>
      </c>
      <c r="M153">
        <v>400</v>
      </c>
      <c r="P153" t="s">
        <v>128</v>
      </c>
      <c r="Q153" t="s">
        <v>144</v>
      </c>
      <c r="R153" t="s">
        <v>200</v>
      </c>
      <c r="S153" s="7">
        <v>321</v>
      </c>
      <c r="T153" s="7">
        <v>1050</v>
      </c>
    </row>
    <row r="154" spans="1:20" x14ac:dyDescent="0.35">
      <c r="A154" t="s">
        <v>165</v>
      </c>
      <c r="B154" t="str">
        <f>VLOOKUP(A154,'JobLock - House data transform2'!C$2:D$69,2,FALSE)</f>
        <v>Waikato</v>
      </c>
      <c r="C154" t="s">
        <v>182</v>
      </c>
      <c r="D154">
        <v>213</v>
      </c>
      <c r="E154">
        <v>440</v>
      </c>
      <c r="H154" t="s">
        <v>134</v>
      </c>
      <c r="I154" t="s">
        <v>150</v>
      </c>
      <c r="J154" t="s">
        <v>165</v>
      </c>
      <c r="K154" t="s">
        <v>182</v>
      </c>
      <c r="L154">
        <v>213</v>
      </c>
      <c r="M154">
        <v>440</v>
      </c>
      <c r="P154" t="s">
        <v>129</v>
      </c>
      <c r="Q154" t="s">
        <v>145</v>
      </c>
      <c r="R154" t="s">
        <v>182</v>
      </c>
      <c r="S154" s="7">
        <v>5367</v>
      </c>
      <c r="T154" s="7">
        <v>4930</v>
      </c>
    </row>
    <row r="155" spans="1:20" x14ac:dyDescent="0.35">
      <c r="A155" t="s">
        <v>165</v>
      </c>
      <c r="B155" t="str">
        <f>VLOOKUP(A155,'JobLock - House data transform2'!C$2:D$69,2,FALSE)</f>
        <v>Waikato</v>
      </c>
      <c r="C155" t="s">
        <v>183</v>
      </c>
      <c r="D155">
        <v>9</v>
      </c>
      <c r="E155">
        <v>50</v>
      </c>
      <c r="H155" t="s">
        <v>134</v>
      </c>
      <c r="I155" t="s">
        <v>150</v>
      </c>
      <c r="J155" t="s">
        <v>165</v>
      </c>
      <c r="K155" t="s">
        <v>183</v>
      </c>
      <c r="L155">
        <v>9</v>
      </c>
      <c r="M155">
        <v>50</v>
      </c>
      <c r="P155" t="s">
        <v>129</v>
      </c>
      <c r="Q155" t="s">
        <v>145</v>
      </c>
      <c r="R155" t="s">
        <v>183</v>
      </c>
      <c r="S155" s="7">
        <v>36</v>
      </c>
      <c r="T155" s="7">
        <v>185</v>
      </c>
    </row>
    <row r="156" spans="1:20" x14ac:dyDescent="0.35">
      <c r="A156" t="s">
        <v>165</v>
      </c>
      <c r="B156" t="str">
        <f>VLOOKUP(A156,'JobLock - House data transform2'!C$2:D$69,2,FALSE)</f>
        <v>Waikato</v>
      </c>
      <c r="C156" t="s">
        <v>184</v>
      </c>
      <c r="D156">
        <v>720</v>
      </c>
      <c r="E156">
        <v>8750</v>
      </c>
      <c r="H156" t="s">
        <v>134</v>
      </c>
      <c r="I156" t="s">
        <v>150</v>
      </c>
      <c r="J156" t="s">
        <v>165</v>
      </c>
      <c r="K156" t="s">
        <v>184</v>
      </c>
      <c r="L156">
        <v>720</v>
      </c>
      <c r="M156">
        <v>8750</v>
      </c>
      <c r="P156" t="s">
        <v>129</v>
      </c>
      <c r="Q156" t="s">
        <v>145</v>
      </c>
      <c r="R156" t="s">
        <v>184</v>
      </c>
      <c r="S156" s="7">
        <v>750</v>
      </c>
      <c r="T156" s="7">
        <v>5810</v>
      </c>
    </row>
    <row r="157" spans="1:20" x14ac:dyDescent="0.35">
      <c r="A157" t="s">
        <v>165</v>
      </c>
      <c r="B157" t="str">
        <f>VLOOKUP(A157,'JobLock - House data transform2'!C$2:D$69,2,FALSE)</f>
        <v>Waikato</v>
      </c>
      <c r="C157" t="s">
        <v>185</v>
      </c>
      <c r="D157">
        <v>27</v>
      </c>
      <c r="E157">
        <v>830</v>
      </c>
      <c r="H157" t="s">
        <v>134</v>
      </c>
      <c r="I157" t="s">
        <v>150</v>
      </c>
      <c r="J157" t="s">
        <v>165</v>
      </c>
      <c r="K157" t="s">
        <v>185</v>
      </c>
      <c r="L157">
        <v>27</v>
      </c>
      <c r="M157">
        <v>830</v>
      </c>
      <c r="P157" t="s">
        <v>129</v>
      </c>
      <c r="Q157" t="s">
        <v>145</v>
      </c>
      <c r="R157" t="s">
        <v>185</v>
      </c>
      <c r="S157" s="7">
        <v>48</v>
      </c>
      <c r="T157" s="7">
        <v>790</v>
      </c>
    </row>
    <row r="158" spans="1:20" x14ac:dyDescent="0.35">
      <c r="A158" t="s">
        <v>165</v>
      </c>
      <c r="B158" t="str">
        <f>VLOOKUP(A158,'JobLock - House data transform2'!C$2:D$69,2,FALSE)</f>
        <v>Waikato</v>
      </c>
      <c r="C158" t="s">
        <v>186</v>
      </c>
      <c r="D158">
        <v>1485</v>
      </c>
      <c r="E158">
        <v>5630</v>
      </c>
      <c r="H158" t="s">
        <v>134</v>
      </c>
      <c r="I158" t="s">
        <v>150</v>
      </c>
      <c r="J158" t="s">
        <v>165</v>
      </c>
      <c r="K158" t="s">
        <v>186</v>
      </c>
      <c r="L158">
        <v>1485</v>
      </c>
      <c r="M158">
        <v>5630</v>
      </c>
      <c r="P158" t="s">
        <v>129</v>
      </c>
      <c r="Q158" t="s">
        <v>145</v>
      </c>
      <c r="R158" t="s">
        <v>186</v>
      </c>
      <c r="S158" s="7">
        <v>2121</v>
      </c>
      <c r="T158" s="7">
        <v>3690</v>
      </c>
    </row>
    <row r="159" spans="1:20" x14ac:dyDescent="0.35">
      <c r="A159" t="s">
        <v>165</v>
      </c>
      <c r="B159" t="str">
        <f>VLOOKUP(A159,'JobLock - House data transform2'!C$2:D$69,2,FALSE)</f>
        <v>Waikato</v>
      </c>
      <c r="C159" t="s">
        <v>187</v>
      </c>
      <c r="D159">
        <v>660</v>
      </c>
      <c r="E159">
        <v>4620</v>
      </c>
      <c r="H159" t="s">
        <v>134</v>
      </c>
      <c r="I159" t="s">
        <v>150</v>
      </c>
      <c r="J159" t="s">
        <v>165</v>
      </c>
      <c r="K159" t="s">
        <v>187</v>
      </c>
      <c r="L159">
        <v>660</v>
      </c>
      <c r="M159">
        <v>4620</v>
      </c>
      <c r="P159" t="s">
        <v>129</v>
      </c>
      <c r="Q159" t="s">
        <v>145</v>
      </c>
      <c r="R159" t="s">
        <v>187</v>
      </c>
      <c r="S159" s="7">
        <v>453</v>
      </c>
      <c r="T159" s="7">
        <v>1720</v>
      </c>
    </row>
    <row r="160" spans="1:20" x14ac:dyDescent="0.35">
      <c r="A160" t="s">
        <v>165</v>
      </c>
      <c r="B160" t="str">
        <f>VLOOKUP(A160,'JobLock - House data transform2'!C$2:D$69,2,FALSE)</f>
        <v>Waikato</v>
      </c>
      <c r="C160" t="s">
        <v>188</v>
      </c>
      <c r="D160">
        <v>1236</v>
      </c>
      <c r="E160">
        <v>8590</v>
      </c>
      <c r="H160" t="s">
        <v>134</v>
      </c>
      <c r="I160" t="s">
        <v>150</v>
      </c>
      <c r="J160" t="s">
        <v>165</v>
      </c>
      <c r="K160" t="s">
        <v>188</v>
      </c>
      <c r="L160">
        <v>1236</v>
      </c>
      <c r="M160">
        <v>8590</v>
      </c>
      <c r="P160" t="s">
        <v>129</v>
      </c>
      <c r="Q160" t="s">
        <v>145</v>
      </c>
      <c r="R160" t="s">
        <v>188</v>
      </c>
      <c r="S160" s="7">
        <v>1122</v>
      </c>
      <c r="T160" s="7">
        <v>6300</v>
      </c>
    </row>
    <row r="161" spans="1:20" x14ac:dyDescent="0.35">
      <c r="A161" t="s">
        <v>165</v>
      </c>
      <c r="B161" t="str">
        <f>VLOOKUP(A161,'JobLock - House data transform2'!C$2:D$69,2,FALSE)</f>
        <v>Waikato</v>
      </c>
      <c r="C161" t="s">
        <v>189</v>
      </c>
      <c r="D161">
        <v>645</v>
      </c>
      <c r="E161">
        <v>4990</v>
      </c>
      <c r="H161" t="s">
        <v>134</v>
      </c>
      <c r="I161" t="s">
        <v>150</v>
      </c>
      <c r="J161" t="s">
        <v>165</v>
      </c>
      <c r="K161" t="s">
        <v>189</v>
      </c>
      <c r="L161">
        <v>645</v>
      </c>
      <c r="M161">
        <v>4990</v>
      </c>
      <c r="P161" t="s">
        <v>129</v>
      </c>
      <c r="Q161" t="s">
        <v>145</v>
      </c>
      <c r="R161" t="s">
        <v>189</v>
      </c>
      <c r="S161" s="7">
        <v>798</v>
      </c>
      <c r="T161" s="7">
        <v>4030</v>
      </c>
    </row>
    <row r="162" spans="1:20" x14ac:dyDescent="0.35">
      <c r="A162" t="s">
        <v>165</v>
      </c>
      <c r="B162" t="str">
        <f>VLOOKUP(A162,'JobLock - House data transform2'!C$2:D$69,2,FALSE)</f>
        <v>Waikato</v>
      </c>
      <c r="C162" t="s">
        <v>190</v>
      </c>
      <c r="D162">
        <v>387</v>
      </c>
      <c r="E162">
        <v>1720</v>
      </c>
      <c r="H162" t="s">
        <v>134</v>
      </c>
      <c r="I162" t="s">
        <v>150</v>
      </c>
      <c r="J162" t="s">
        <v>165</v>
      </c>
      <c r="K162" t="s">
        <v>190</v>
      </c>
      <c r="L162">
        <v>387</v>
      </c>
      <c r="M162">
        <v>1720</v>
      </c>
      <c r="P162" t="s">
        <v>129</v>
      </c>
      <c r="Q162" t="s">
        <v>145</v>
      </c>
      <c r="R162" t="s">
        <v>190</v>
      </c>
      <c r="S162" s="7">
        <v>591</v>
      </c>
      <c r="T162" s="7">
        <v>2170</v>
      </c>
    </row>
    <row r="163" spans="1:20" x14ac:dyDescent="0.35">
      <c r="A163" t="s">
        <v>165</v>
      </c>
      <c r="B163" t="str">
        <f>VLOOKUP(A163,'JobLock - House data transform2'!C$2:D$69,2,FALSE)</f>
        <v>Waikato</v>
      </c>
      <c r="C163" t="s">
        <v>191</v>
      </c>
      <c r="D163">
        <v>111</v>
      </c>
      <c r="E163">
        <v>1170</v>
      </c>
      <c r="H163" t="s">
        <v>134</v>
      </c>
      <c r="I163" t="s">
        <v>150</v>
      </c>
      <c r="J163" t="s">
        <v>165</v>
      </c>
      <c r="K163" t="s">
        <v>191</v>
      </c>
      <c r="L163">
        <v>111</v>
      </c>
      <c r="M163">
        <v>1170</v>
      </c>
      <c r="P163" t="s">
        <v>129</v>
      </c>
      <c r="Q163" t="s">
        <v>145</v>
      </c>
      <c r="R163" t="s">
        <v>191</v>
      </c>
      <c r="S163" s="7">
        <v>96</v>
      </c>
      <c r="T163" s="7">
        <v>420</v>
      </c>
    </row>
    <row r="164" spans="1:20" x14ac:dyDescent="0.35">
      <c r="A164" t="s">
        <v>165</v>
      </c>
      <c r="B164" t="str">
        <f>VLOOKUP(A164,'JobLock - House data transform2'!C$2:D$69,2,FALSE)</f>
        <v>Waikato</v>
      </c>
      <c r="C164" t="s">
        <v>192</v>
      </c>
      <c r="D164">
        <v>978</v>
      </c>
      <c r="E164">
        <v>1590</v>
      </c>
      <c r="H164" t="s">
        <v>134</v>
      </c>
      <c r="I164" t="s">
        <v>150</v>
      </c>
      <c r="J164" t="s">
        <v>165</v>
      </c>
      <c r="K164" t="s">
        <v>192</v>
      </c>
      <c r="L164">
        <v>978</v>
      </c>
      <c r="M164">
        <v>1590</v>
      </c>
      <c r="P164" t="s">
        <v>129</v>
      </c>
      <c r="Q164" t="s">
        <v>145</v>
      </c>
      <c r="R164" t="s">
        <v>192</v>
      </c>
      <c r="S164" s="7">
        <v>978</v>
      </c>
      <c r="T164" s="7">
        <v>820</v>
      </c>
    </row>
    <row r="165" spans="1:20" x14ac:dyDescent="0.35">
      <c r="A165" t="s">
        <v>165</v>
      </c>
      <c r="B165" t="str">
        <f>VLOOKUP(A165,'JobLock - House data transform2'!C$2:D$69,2,FALSE)</f>
        <v>Waikato</v>
      </c>
      <c r="C165" t="s">
        <v>193</v>
      </c>
      <c r="D165">
        <v>2904</v>
      </c>
      <c r="E165">
        <v>910</v>
      </c>
      <c r="H165" t="s">
        <v>134</v>
      </c>
      <c r="I165" t="s">
        <v>150</v>
      </c>
      <c r="J165" t="s">
        <v>165</v>
      </c>
      <c r="K165" t="s">
        <v>193</v>
      </c>
      <c r="L165">
        <v>2904</v>
      </c>
      <c r="M165">
        <v>910</v>
      </c>
      <c r="P165" t="s">
        <v>129</v>
      </c>
      <c r="Q165" t="s">
        <v>145</v>
      </c>
      <c r="R165" t="s">
        <v>193</v>
      </c>
      <c r="S165" s="7">
        <v>3615</v>
      </c>
      <c r="T165" s="7">
        <v>900</v>
      </c>
    </row>
    <row r="166" spans="1:20" x14ac:dyDescent="0.35">
      <c r="A166" t="s">
        <v>165</v>
      </c>
      <c r="B166" t="str">
        <f>VLOOKUP(A166,'JobLock - House data transform2'!C$2:D$69,2,FALSE)</f>
        <v>Waikato</v>
      </c>
      <c r="C166" t="s">
        <v>194</v>
      </c>
      <c r="D166">
        <v>1578</v>
      </c>
      <c r="E166">
        <v>7020</v>
      </c>
      <c r="H166" t="s">
        <v>134</v>
      </c>
      <c r="I166" t="s">
        <v>150</v>
      </c>
      <c r="J166" t="s">
        <v>165</v>
      </c>
      <c r="K166" t="s">
        <v>194</v>
      </c>
      <c r="L166">
        <v>1578</v>
      </c>
      <c r="M166">
        <v>7020</v>
      </c>
      <c r="P166" t="s">
        <v>129</v>
      </c>
      <c r="Q166" t="s">
        <v>145</v>
      </c>
      <c r="R166" t="s">
        <v>194</v>
      </c>
      <c r="S166" s="7">
        <v>1155</v>
      </c>
      <c r="T166" s="7">
        <v>2010</v>
      </c>
    </row>
    <row r="167" spans="1:20" x14ac:dyDescent="0.35">
      <c r="A167" t="s">
        <v>165</v>
      </c>
      <c r="B167" t="str">
        <f>VLOOKUP(A167,'JobLock - House data transform2'!C$2:D$69,2,FALSE)</f>
        <v>Waikato</v>
      </c>
      <c r="C167" t="s">
        <v>195</v>
      </c>
      <c r="D167">
        <v>543</v>
      </c>
      <c r="E167">
        <v>3850</v>
      </c>
      <c r="H167" t="s">
        <v>134</v>
      </c>
      <c r="I167" t="s">
        <v>150</v>
      </c>
      <c r="J167" t="s">
        <v>165</v>
      </c>
      <c r="K167" t="s">
        <v>195</v>
      </c>
      <c r="L167">
        <v>543</v>
      </c>
      <c r="M167">
        <v>3850</v>
      </c>
      <c r="P167" t="s">
        <v>129</v>
      </c>
      <c r="Q167" t="s">
        <v>145</v>
      </c>
      <c r="R167" t="s">
        <v>195</v>
      </c>
      <c r="S167" s="7">
        <v>456</v>
      </c>
      <c r="T167" s="7">
        <v>2240</v>
      </c>
    </row>
    <row r="168" spans="1:20" x14ac:dyDescent="0.35">
      <c r="A168" t="s">
        <v>165</v>
      </c>
      <c r="B168" t="str">
        <f>VLOOKUP(A168,'JobLock - House data transform2'!C$2:D$69,2,FALSE)</f>
        <v>Waikato</v>
      </c>
      <c r="C168" t="s">
        <v>196</v>
      </c>
      <c r="D168">
        <v>105</v>
      </c>
      <c r="E168">
        <v>4760</v>
      </c>
      <c r="H168" t="s">
        <v>134</v>
      </c>
      <c r="I168" t="s">
        <v>150</v>
      </c>
      <c r="J168" t="s">
        <v>165</v>
      </c>
      <c r="K168" t="s">
        <v>196</v>
      </c>
      <c r="L168">
        <v>105</v>
      </c>
      <c r="M168">
        <v>4760</v>
      </c>
      <c r="P168" t="s">
        <v>129</v>
      </c>
      <c r="Q168" t="s">
        <v>145</v>
      </c>
      <c r="R168" t="s">
        <v>196</v>
      </c>
      <c r="S168" s="7">
        <v>177</v>
      </c>
      <c r="T168" s="7">
        <v>2790</v>
      </c>
    </row>
    <row r="169" spans="1:20" x14ac:dyDescent="0.35">
      <c r="A169" t="s">
        <v>165</v>
      </c>
      <c r="B169" t="str">
        <f>VLOOKUP(A169,'JobLock - House data transform2'!C$2:D$69,2,FALSE)</f>
        <v>Waikato</v>
      </c>
      <c r="C169" t="s">
        <v>197</v>
      </c>
      <c r="D169">
        <v>363</v>
      </c>
      <c r="E169">
        <v>8040</v>
      </c>
      <c r="H169" t="s">
        <v>134</v>
      </c>
      <c r="I169" t="s">
        <v>150</v>
      </c>
      <c r="J169" t="s">
        <v>165</v>
      </c>
      <c r="K169" t="s">
        <v>197</v>
      </c>
      <c r="L169">
        <v>363</v>
      </c>
      <c r="M169">
        <v>8040</v>
      </c>
      <c r="P169" t="s">
        <v>129</v>
      </c>
      <c r="Q169" t="s">
        <v>145</v>
      </c>
      <c r="R169" t="s">
        <v>197</v>
      </c>
      <c r="S169" s="7">
        <v>459</v>
      </c>
      <c r="T169" s="7">
        <v>5740</v>
      </c>
    </row>
    <row r="170" spans="1:20" x14ac:dyDescent="0.35">
      <c r="A170" t="s">
        <v>165</v>
      </c>
      <c r="B170" t="str">
        <f>VLOOKUP(A170,'JobLock - House data transform2'!C$2:D$69,2,FALSE)</f>
        <v>Waikato</v>
      </c>
      <c r="C170" t="s">
        <v>198</v>
      </c>
      <c r="D170">
        <v>933</v>
      </c>
      <c r="E170">
        <v>13620</v>
      </c>
      <c r="H170" t="s">
        <v>134</v>
      </c>
      <c r="I170" t="s">
        <v>150</v>
      </c>
      <c r="J170" t="s">
        <v>165</v>
      </c>
      <c r="K170" t="s">
        <v>198</v>
      </c>
      <c r="L170">
        <v>933</v>
      </c>
      <c r="M170">
        <v>13620</v>
      </c>
      <c r="P170" t="s">
        <v>129</v>
      </c>
      <c r="Q170" t="s">
        <v>145</v>
      </c>
      <c r="R170" t="s">
        <v>198</v>
      </c>
      <c r="S170" s="7">
        <v>726</v>
      </c>
      <c r="T170" s="7">
        <v>8050</v>
      </c>
    </row>
    <row r="171" spans="1:20" x14ac:dyDescent="0.35">
      <c r="A171" t="s">
        <v>165</v>
      </c>
      <c r="B171" t="str">
        <f>VLOOKUP(A171,'JobLock - House data transform2'!C$2:D$69,2,FALSE)</f>
        <v>Waikato</v>
      </c>
      <c r="C171" t="s">
        <v>199</v>
      </c>
      <c r="D171">
        <v>231</v>
      </c>
      <c r="E171">
        <v>1630</v>
      </c>
      <c r="H171" t="s">
        <v>134</v>
      </c>
      <c r="I171" t="s">
        <v>150</v>
      </c>
      <c r="J171" t="s">
        <v>165</v>
      </c>
      <c r="K171" t="s">
        <v>199</v>
      </c>
      <c r="L171">
        <v>231</v>
      </c>
      <c r="M171">
        <v>1630</v>
      </c>
      <c r="P171" t="s">
        <v>129</v>
      </c>
      <c r="Q171" t="s">
        <v>145</v>
      </c>
      <c r="R171" t="s">
        <v>199</v>
      </c>
      <c r="S171" s="7">
        <v>333</v>
      </c>
      <c r="T171" s="7">
        <v>855</v>
      </c>
    </row>
    <row r="172" spans="1:20" x14ac:dyDescent="0.35">
      <c r="A172" t="s">
        <v>165</v>
      </c>
      <c r="B172" t="str">
        <f>VLOOKUP(A172,'JobLock - House data transform2'!C$2:D$69,2,FALSE)</f>
        <v>Waikato</v>
      </c>
      <c r="C172" t="s">
        <v>200</v>
      </c>
      <c r="D172">
        <v>786</v>
      </c>
      <c r="E172">
        <v>3070</v>
      </c>
      <c r="H172" t="s">
        <v>134</v>
      </c>
      <c r="I172" t="s">
        <v>150</v>
      </c>
      <c r="J172" t="s">
        <v>165</v>
      </c>
      <c r="K172" t="s">
        <v>200</v>
      </c>
      <c r="L172">
        <v>786</v>
      </c>
      <c r="M172">
        <v>3070</v>
      </c>
      <c r="P172" t="s">
        <v>129</v>
      </c>
      <c r="Q172" t="s">
        <v>145</v>
      </c>
      <c r="R172" t="s">
        <v>200</v>
      </c>
      <c r="S172" s="7">
        <v>837</v>
      </c>
      <c r="T172" s="7">
        <v>1870</v>
      </c>
    </row>
    <row r="173" spans="1:20" x14ac:dyDescent="0.35">
      <c r="A173" t="s">
        <v>39</v>
      </c>
      <c r="B173" t="str">
        <f>VLOOKUP(A173,'JobLock - House data transform2'!C$2:D$69,2,FALSE)</f>
        <v>Waikato</v>
      </c>
      <c r="C173" t="s">
        <v>182</v>
      </c>
      <c r="D173">
        <v>1968</v>
      </c>
      <c r="E173">
        <v>2790</v>
      </c>
      <c r="H173" t="s">
        <v>134</v>
      </c>
      <c r="I173" t="s">
        <v>150</v>
      </c>
      <c r="J173" t="s">
        <v>39</v>
      </c>
      <c r="K173" t="s">
        <v>182</v>
      </c>
      <c r="L173">
        <v>1968</v>
      </c>
      <c r="M173">
        <v>2790</v>
      </c>
      <c r="P173" t="s">
        <v>130</v>
      </c>
      <c r="Q173" t="s">
        <v>146</v>
      </c>
      <c r="R173" t="s">
        <v>182</v>
      </c>
      <c r="S173" s="7">
        <v>4731</v>
      </c>
      <c r="T173" s="7">
        <v>10210</v>
      </c>
    </row>
    <row r="174" spans="1:20" x14ac:dyDescent="0.35">
      <c r="A174" t="s">
        <v>39</v>
      </c>
      <c r="B174" t="str">
        <f>VLOOKUP(A174,'JobLock - House data transform2'!C$2:D$69,2,FALSE)</f>
        <v>Waikato</v>
      </c>
      <c r="C174" t="s">
        <v>183</v>
      </c>
      <c r="D174">
        <v>9</v>
      </c>
      <c r="E174">
        <v>30</v>
      </c>
      <c r="H174" t="s">
        <v>134</v>
      </c>
      <c r="I174" t="s">
        <v>150</v>
      </c>
      <c r="J174" t="s">
        <v>39</v>
      </c>
      <c r="K174" t="s">
        <v>183</v>
      </c>
      <c r="L174">
        <v>9</v>
      </c>
      <c r="M174">
        <v>30</v>
      </c>
      <c r="P174" t="s">
        <v>130</v>
      </c>
      <c r="Q174" t="s">
        <v>146</v>
      </c>
      <c r="R174" t="s">
        <v>183</v>
      </c>
      <c r="S174" s="7">
        <v>63</v>
      </c>
      <c r="T174" s="7">
        <v>538</v>
      </c>
    </row>
    <row r="175" spans="1:20" x14ac:dyDescent="0.35">
      <c r="A175" t="s">
        <v>39</v>
      </c>
      <c r="B175" t="str">
        <f>VLOOKUP(A175,'JobLock - House data transform2'!C$2:D$69,2,FALSE)</f>
        <v>Waikato</v>
      </c>
      <c r="C175" t="s">
        <v>184</v>
      </c>
      <c r="D175">
        <v>291</v>
      </c>
      <c r="E175">
        <v>2290</v>
      </c>
      <c r="H175" t="s">
        <v>134</v>
      </c>
      <c r="I175" t="s">
        <v>150</v>
      </c>
      <c r="J175" t="s">
        <v>39</v>
      </c>
      <c r="K175" t="s">
        <v>184</v>
      </c>
      <c r="L175">
        <v>291</v>
      </c>
      <c r="M175">
        <v>2290</v>
      </c>
      <c r="P175" t="s">
        <v>130</v>
      </c>
      <c r="Q175" t="s">
        <v>146</v>
      </c>
      <c r="R175" t="s">
        <v>184</v>
      </c>
      <c r="S175" s="7">
        <v>978</v>
      </c>
      <c r="T175" s="7">
        <v>8360</v>
      </c>
    </row>
    <row r="176" spans="1:20" x14ac:dyDescent="0.35">
      <c r="A176" t="s">
        <v>39</v>
      </c>
      <c r="B176" t="str">
        <f>VLOOKUP(A176,'JobLock - House data transform2'!C$2:D$69,2,FALSE)</f>
        <v>Waikato</v>
      </c>
      <c r="C176" t="s">
        <v>185</v>
      </c>
      <c r="D176">
        <v>21</v>
      </c>
      <c r="E176">
        <v>100</v>
      </c>
      <c r="H176" t="s">
        <v>134</v>
      </c>
      <c r="I176" t="s">
        <v>150</v>
      </c>
      <c r="J176" t="s">
        <v>39</v>
      </c>
      <c r="K176" t="s">
        <v>185</v>
      </c>
      <c r="L176">
        <v>21</v>
      </c>
      <c r="M176">
        <v>100</v>
      </c>
      <c r="P176" t="s">
        <v>130</v>
      </c>
      <c r="Q176" t="s">
        <v>146</v>
      </c>
      <c r="R176" t="s">
        <v>185</v>
      </c>
      <c r="S176" s="7">
        <v>96</v>
      </c>
      <c r="T176" s="7">
        <v>725</v>
      </c>
    </row>
    <row r="177" spans="1:20" x14ac:dyDescent="0.35">
      <c r="A177" t="s">
        <v>39</v>
      </c>
      <c r="B177" t="str">
        <f>VLOOKUP(A177,'JobLock - House data transform2'!C$2:D$69,2,FALSE)</f>
        <v>Waikato</v>
      </c>
      <c r="C177" t="s">
        <v>186</v>
      </c>
      <c r="D177">
        <v>684</v>
      </c>
      <c r="E177">
        <v>1220</v>
      </c>
      <c r="H177" t="s">
        <v>134</v>
      </c>
      <c r="I177" t="s">
        <v>150</v>
      </c>
      <c r="J177" t="s">
        <v>39</v>
      </c>
      <c r="K177" t="s">
        <v>186</v>
      </c>
      <c r="L177">
        <v>684</v>
      </c>
      <c r="M177">
        <v>1220</v>
      </c>
      <c r="P177" t="s">
        <v>130</v>
      </c>
      <c r="Q177" t="s">
        <v>146</v>
      </c>
      <c r="R177" t="s">
        <v>186</v>
      </c>
      <c r="S177" s="7">
        <v>3018</v>
      </c>
      <c r="T177" s="7">
        <v>8050</v>
      </c>
    </row>
    <row r="178" spans="1:20" x14ac:dyDescent="0.35">
      <c r="A178" t="s">
        <v>39</v>
      </c>
      <c r="B178" t="str">
        <f>VLOOKUP(A178,'JobLock - House data transform2'!C$2:D$69,2,FALSE)</f>
        <v>Waikato</v>
      </c>
      <c r="C178" t="s">
        <v>187</v>
      </c>
      <c r="D178">
        <v>225</v>
      </c>
      <c r="E178">
        <v>770</v>
      </c>
      <c r="H178" t="s">
        <v>134</v>
      </c>
      <c r="I178" t="s">
        <v>150</v>
      </c>
      <c r="J178" t="s">
        <v>39</v>
      </c>
      <c r="K178" t="s">
        <v>187</v>
      </c>
      <c r="L178">
        <v>225</v>
      </c>
      <c r="M178">
        <v>770</v>
      </c>
      <c r="P178" t="s">
        <v>130</v>
      </c>
      <c r="Q178" t="s">
        <v>146</v>
      </c>
      <c r="R178" t="s">
        <v>187</v>
      </c>
      <c r="S178" s="7">
        <v>738</v>
      </c>
      <c r="T178" s="7">
        <v>3390</v>
      </c>
    </row>
    <row r="179" spans="1:20" x14ac:dyDescent="0.35">
      <c r="A179" t="s">
        <v>39</v>
      </c>
      <c r="B179" t="str">
        <f>VLOOKUP(A179,'JobLock - House data transform2'!C$2:D$69,2,FALSE)</f>
        <v>Waikato</v>
      </c>
      <c r="C179" t="s">
        <v>188</v>
      </c>
      <c r="D179">
        <v>348</v>
      </c>
      <c r="E179">
        <v>1960</v>
      </c>
      <c r="H179" t="s">
        <v>134</v>
      </c>
      <c r="I179" t="s">
        <v>150</v>
      </c>
      <c r="J179" t="s">
        <v>39</v>
      </c>
      <c r="K179" t="s">
        <v>188</v>
      </c>
      <c r="L179">
        <v>348</v>
      </c>
      <c r="M179">
        <v>1960</v>
      </c>
      <c r="P179" t="s">
        <v>130</v>
      </c>
      <c r="Q179" t="s">
        <v>146</v>
      </c>
      <c r="R179" t="s">
        <v>188</v>
      </c>
      <c r="S179" s="7">
        <v>1677</v>
      </c>
      <c r="T179" s="7">
        <v>11140</v>
      </c>
    </row>
    <row r="180" spans="1:20" x14ac:dyDescent="0.35">
      <c r="A180" t="s">
        <v>39</v>
      </c>
      <c r="B180" t="str">
        <f>VLOOKUP(A180,'JobLock - House data transform2'!C$2:D$69,2,FALSE)</f>
        <v>Waikato</v>
      </c>
      <c r="C180" t="s">
        <v>189</v>
      </c>
      <c r="D180">
        <v>162</v>
      </c>
      <c r="E180">
        <v>1080</v>
      </c>
      <c r="H180" t="s">
        <v>134</v>
      </c>
      <c r="I180" t="s">
        <v>150</v>
      </c>
      <c r="J180" t="s">
        <v>39</v>
      </c>
      <c r="K180" t="s">
        <v>189</v>
      </c>
      <c r="L180">
        <v>162</v>
      </c>
      <c r="M180">
        <v>1080</v>
      </c>
      <c r="P180" t="s">
        <v>130</v>
      </c>
      <c r="Q180" t="s">
        <v>146</v>
      </c>
      <c r="R180" t="s">
        <v>189</v>
      </c>
      <c r="S180" s="7">
        <v>1482</v>
      </c>
      <c r="T180" s="7">
        <v>12420</v>
      </c>
    </row>
    <row r="181" spans="1:20" x14ac:dyDescent="0.35">
      <c r="A181" t="s">
        <v>39</v>
      </c>
      <c r="B181" t="str">
        <f>VLOOKUP(A181,'JobLock - House data transform2'!C$2:D$69,2,FALSE)</f>
        <v>Waikato</v>
      </c>
      <c r="C181" t="s">
        <v>190</v>
      </c>
      <c r="D181">
        <v>156</v>
      </c>
      <c r="E181">
        <v>610</v>
      </c>
      <c r="H181" t="s">
        <v>134</v>
      </c>
      <c r="I181" t="s">
        <v>150</v>
      </c>
      <c r="J181" t="s">
        <v>39</v>
      </c>
      <c r="K181" t="s">
        <v>190</v>
      </c>
      <c r="L181">
        <v>156</v>
      </c>
      <c r="M181">
        <v>610</v>
      </c>
      <c r="P181" t="s">
        <v>130</v>
      </c>
      <c r="Q181" t="s">
        <v>146</v>
      </c>
      <c r="R181" t="s">
        <v>190</v>
      </c>
      <c r="S181" s="7">
        <v>840</v>
      </c>
      <c r="T181" s="7">
        <v>3800</v>
      </c>
    </row>
    <row r="182" spans="1:20" x14ac:dyDescent="0.35">
      <c r="A182" t="s">
        <v>39</v>
      </c>
      <c r="B182" t="str">
        <f>VLOOKUP(A182,'JobLock - House data transform2'!C$2:D$69,2,FALSE)</f>
        <v>Waikato</v>
      </c>
      <c r="C182" t="s">
        <v>191</v>
      </c>
      <c r="D182">
        <v>18</v>
      </c>
      <c r="E182">
        <v>85</v>
      </c>
      <c r="H182" t="s">
        <v>134</v>
      </c>
      <c r="I182" t="s">
        <v>150</v>
      </c>
      <c r="J182" t="s">
        <v>39</v>
      </c>
      <c r="K182" t="s">
        <v>191</v>
      </c>
      <c r="L182">
        <v>18</v>
      </c>
      <c r="M182">
        <v>85</v>
      </c>
      <c r="P182" t="s">
        <v>130</v>
      </c>
      <c r="Q182" t="s">
        <v>146</v>
      </c>
      <c r="R182" t="s">
        <v>191</v>
      </c>
      <c r="S182" s="7">
        <v>252</v>
      </c>
      <c r="T182" s="7">
        <v>1600</v>
      </c>
    </row>
    <row r="183" spans="1:20" x14ac:dyDescent="0.35">
      <c r="A183" t="s">
        <v>39</v>
      </c>
      <c r="B183" t="str">
        <f>VLOOKUP(A183,'JobLock - House data transform2'!C$2:D$69,2,FALSE)</f>
        <v>Waikato</v>
      </c>
      <c r="C183" t="s">
        <v>192</v>
      </c>
      <c r="D183">
        <v>345</v>
      </c>
      <c r="E183">
        <v>150</v>
      </c>
      <c r="H183" t="s">
        <v>134</v>
      </c>
      <c r="I183" t="s">
        <v>150</v>
      </c>
      <c r="J183" t="s">
        <v>39</v>
      </c>
      <c r="K183" t="s">
        <v>192</v>
      </c>
      <c r="L183">
        <v>345</v>
      </c>
      <c r="M183">
        <v>150</v>
      </c>
      <c r="P183" t="s">
        <v>130</v>
      </c>
      <c r="Q183" t="s">
        <v>146</v>
      </c>
      <c r="R183" t="s">
        <v>192</v>
      </c>
      <c r="S183" s="7">
        <v>1926</v>
      </c>
      <c r="T183" s="7">
        <v>1475</v>
      </c>
    </row>
    <row r="184" spans="1:20" x14ac:dyDescent="0.35">
      <c r="A184" t="s">
        <v>39</v>
      </c>
      <c r="B184" t="str">
        <f>VLOOKUP(A184,'JobLock - House data transform2'!C$2:D$69,2,FALSE)</f>
        <v>Waikato</v>
      </c>
      <c r="C184" t="s">
        <v>193</v>
      </c>
      <c r="D184">
        <v>1464</v>
      </c>
      <c r="E184">
        <v>220</v>
      </c>
      <c r="H184" t="s">
        <v>134</v>
      </c>
      <c r="I184" t="s">
        <v>150</v>
      </c>
      <c r="J184" t="s">
        <v>39</v>
      </c>
      <c r="K184" t="s">
        <v>193</v>
      </c>
      <c r="L184">
        <v>1464</v>
      </c>
      <c r="M184">
        <v>220</v>
      </c>
      <c r="P184" t="s">
        <v>130</v>
      </c>
      <c r="Q184" t="s">
        <v>146</v>
      </c>
      <c r="R184" t="s">
        <v>193</v>
      </c>
      <c r="S184" s="7">
        <v>5733</v>
      </c>
      <c r="T184" s="7">
        <v>1605</v>
      </c>
    </row>
    <row r="185" spans="1:20" x14ac:dyDescent="0.35">
      <c r="A185" t="s">
        <v>39</v>
      </c>
      <c r="B185" t="str">
        <f>VLOOKUP(A185,'JobLock - House data transform2'!C$2:D$69,2,FALSE)</f>
        <v>Waikato</v>
      </c>
      <c r="C185" t="s">
        <v>194</v>
      </c>
      <c r="D185">
        <v>474</v>
      </c>
      <c r="E185">
        <v>1120</v>
      </c>
      <c r="H185" t="s">
        <v>134</v>
      </c>
      <c r="I185" t="s">
        <v>150</v>
      </c>
      <c r="J185" t="s">
        <v>39</v>
      </c>
      <c r="K185" t="s">
        <v>194</v>
      </c>
      <c r="L185">
        <v>474</v>
      </c>
      <c r="M185">
        <v>1120</v>
      </c>
      <c r="P185" t="s">
        <v>130</v>
      </c>
      <c r="Q185" t="s">
        <v>146</v>
      </c>
      <c r="R185" t="s">
        <v>194</v>
      </c>
      <c r="S185" s="7">
        <v>2022</v>
      </c>
      <c r="T185" s="7">
        <v>5040</v>
      </c>
    </row>
    <row r="186" spans="1:20" x14ac:dyDescent="0.35">
      <c r="A186" t="s">
        <v>39</v>
      </c>
      <c r="B186" t="str">
        <f>VLOOKUP(A186,'JobLock - House data transform2'!C$2:D$69,2,FALSE)</f>
        <v>Waikato</v>
      </c>
      <c r="C186" t="s">
        <v>195</v>
      </c>
      <c r="D186">
        <v>168</v>
      </c>
      <c r="E186">
        <v>310</v>
      </c>
      <c r="H186" t="s">
        <v>134</v>
      </c>
      <c r="I186" t="s">
        <v>150</v>
      </c>
      <c r="J186" t="s">
        <v>39</v>
      </c>
      <c r="K186" t="s">
        <v>195</v>
      </c>
      <c r="L186">
        <v>168</v>
      </c>
      <c r="M186">
        <v>310</v>
      </c>
      <c r="P186" t="s">
        <v>130</v>
      </c>
      <c r="Q186" t="s">
        <v>146</v>
      </c>
      <c r="R186" t="s">
        <v>195</v>
      </c>
      <c r="S186" s="7">
        <v>813</v>
      </c>
      <c r="T186" s="7">
        <v>4580</v>
      </c>
    </row>
    <row r="187" spans="1:20" x14ac:dyDescent="0.35">
      <c r="A187" t="s">
        <v>39</v>
      </c>
      <c r="B187" t="str">
        <f>VLOOKUP(A187,'JobLock - House data transform2'!C$2:D$69,2,FALSE)</f>
        <v>Waikato</v>
      </c>
      <c r="C187" t="s">
        <v>196</v>
      </c>
      <c r="D187">
        <v>24</v>
      </c>
      <c r="E187">
        <v>340</v>
      </c>
      <c r="H187" t="s">
        <v>134</v>
      </c>
      <c r="I187" t="s">
        <v>150</v>
      </c>
      <c r="J187" t="s">
        <v>39</v>
      </c>
      <c r="K187" t="s">
        <v>196</v>
      </c>
      <c r="L187">
        <v>24</v>
      </c>
      <c r="M187">
        <v>340</v>
      </c>
      <c r="P187" t="s">
        <v>130</v>
      </c>
      <c r="Q187" t="s">
        <v>146</v>
      </c>
      <c r="R187" t="s">
        <v>196</v>
      </c>
      <c r="S187" s="7">
        <v>237</v>
      </c>
      <c r="T187" s="7">
        <v>4250</v>
      </c>
    </row>
    <row r="188" spans="1:20" x14ac:dyDescent="0.35">
      <c r="A188" t="s">
        <v>39</v>
      </c>
      <c r="B188" t="str">
        <f>VLOOKUP(A188,'JobLock - House data transform2'!C$2:D$69,2,FALSE)</f>
        <v>Waikato</v>
      </c>
      <c r="C188" t="s">
        <v>197</v>
      </c>
      <c r="D188">
        <v>114</v>
      </c>
      <c r="E188">
        <v>1760</v>
      </c>
      <c r="H188" t="s">
        <v>134</v>
      </c>
      <c r="I188" t="s">
        <v>150</v>
      </c>
      <c r="J188" t="s">
        <v>39</v>
      </c>
      <c r="K188" t="s">
        <v>197</v>
      </c>
      <c r="L188">
        <v>114</v>
      </c>
      <c r="M188">
        <v>1760</v>
      </c>
      <c r="P188" t="s">
        <v>130</v>
      </c>
      <c r="Q188" t="s">
        <v>146</v>
      </c>
      <c r="R188" t="s">
        <v>197</v>
      </c>
      <c r="S188" s="7">
        <v>486</v>
      </c>
      <c r="T188" s="7">
        <v>10030</v>
      </c>
    </row>
    <row r="189" spans="1:20" x14ac:dyDescent="0.35">
      <c r="A189" t="s">
        <v>39</v>
      </c>
      <c r="B189" t="str">
        <f>VLOOKUP(A189,'JobLock - House data transform2'!C$2:D$69,2,FALSE)</f>
        <v>Waikato</v>
      </c>
      <c r="C189" t="s">
        <v>198</v>
      </c>
      <c r="D189">
        <v>204</v>
      </c>
      <c r="E189">
        <v>990</v>
      </c>
      <c r="H189" t="s">
        <v>134</v>
      </c>
      <c r="I189" t="s">
        <v>150</v>
      </c>
      <c r="J189" t="s">
        <v>39</v>
      </c>
      <c r="K189" t="s">
        <v>198</v>
      </c>
      <c r="L189">
        <v>204</v>
      </c>
      <c r="M189">
        <v>990</v>
      </c>
      <c r="P189" t="s">
        <v>130</v>
      </c>
      <c r="Q189" t="s">
        <v>146</v>
      </c>
      <c r="R189" t="s">
        <v>198</v>
      </c>
      <c r="S189" s="7">
        <v>1110</v>
      </c>
      <c r="T189" s="7">
        <v>11410</v>
      </c>
    </row>
    <row r="190" spans="1:20" x14ac:dyDescent="0.35">
      <c r="A190" t="s">
        <v>39</v>
      </c>
      <c r="B190" t="str">
        <f>VLOOKUP(A190,'JobLock - House data transform2'!C$2:D$69,2,FALSE)</f>
        <v>Waikato</v>
      </c>
      <c r="C190" t="s">
        <v>199</v>
      </c>
      <c r="D190">
        <v>192</v>
      </c>
      <c r="E190">
        <v>520</v>
      </c>
      <c r="H190" t="s">
        <v>134</v>
      </c>
      <c r="I190" t="s">
        <v>150</v>
      </c>
      <c r="J190" t="s">
        <v>39</v>
      </c>
      <c r="K190" t="s">
        <v>199</v>
      </c>
      <c r="L190">
        <v>192</v>
      </c>
      <c r="M190">
        <v>520</v>
      </c>
      <c r="P190" t="s">
        <v>130</v>
      </c>
      <c r="Q190" t="s">
        <v>146</v>
      </c>
      <c r="R190" t="s">
        <v>199</v>
      </c>
      <c r="S190" s="7">
        <v>711</v>
      </c>
      <c r="T190" s="7">
        <v>3120</v>
      </c>
    </row>
    <row r="191" spans="1:20" x14ac:dyDescent="0.35">
      <c r="A191" t="s">
        <v>39</v>
      </c>
      <c r="B191" t="str">
        <f>VLOOKUP(A191,'JobLock - House data transform2'!C$2:D$69,2,FALSE)</f>
        <v>Waikato</v>
      </c>
      <c r="C191" t="s">
        <v>200</v>
      </c>
      <c r="D191">
        <v>252</v>
      </c>
      <c r="E191">
        <v>540</v>
      </c>
      <c r="H191" t="s">
        <v>134</v>
      </c>
      <c r="I191" t="s">
        <v>150</v>
      </c>
      <c r="J191" t="s">
        <v>39</v>
      </c>
      <c r="K191" t="s">
        <v>200</v>
      </c>
      <c r="L191">
        <v>252</v>
      </c>
      <c r="M191">
        <v>540</v>
      </c>
      <c r="P191" t="s">
        <v>130</v>
      </c>
      <c r="Q191" t="s">
        <v>146</v>
      </c>
      <c r="R191" t="s">
        <v>200</v>
      </c>
      <c r="S191" s="7">
        <v>1116</v>
      </c>
      <c r="T191" s="7">
        <v>3080</v>
      </c>
    </row>
    <row r="192" spans="1:20" x14ac:dyDescent="0.35">
      <c r="A192" t="s">
        <v>40</v>
      </c>
      <c r="B192" t="str">
        <f>VLOOKUP(A192,'JobLock - House data transform2'!C$2:D$69,2,FALSE)</f>
        <v>Waikato</v>
      </c>
      <c r="C192" t="s">
        <v>182</v>
      </c>
      <c r="D192">
        <v>945</v>
      </c>
      <c r="E192">
        <v>1200</v>
      </c>
      <c r="H192" t="s">
        <v>134</v>
      </c>
      <c r="I192" t="s">
        <v>150</v>
      </c>
      <c r="J192" t="s">
        <v>40</v>
      </c>
      <c r="K192" t="s">
        <v>182</v>
      </c>
      <c r="L192">
        <v>945</v>
      </c>
      <c r="M192">
        <v>1200</v>
      </c>
      <c r="P192" t="s">
        <v>131</v>
      </c>
      <c r="Q192" t="s">
        <v>147</v>
      </c>
      <c r="R192" t="s">
        <v>182</v>
      </c>
      <c r="S192" s="7">
        <v>4734</v>
      </c>
      <c r="T192" s="7">
        <v>8310</v>
      </c>
    </row>
    <row r="193" spans="1:20" x14ac:dyDescent="0.35">
      <c r="A193" t="s">
        <v>40</v>
      </c>
      <c r="B193" t="str">
        <f>VLOOKUP(A193,'JobLock - House data transform2'!C$2:D$69,2,FALSE)</f>
        <v>Waikato</v>
      </c>
      <c r="C193" t="s">
        <v>183</v>
      </c>
      <c r="D193">
        <v>3</v>
      </c>
      <c r="E193" t="s">
        <v>201</v>
      </c>
      <c r="H193" t="s">
        <v>134</v>
      </c>
      <c r="I193" t="s">
        <v>150</v>
      </c>
      <c r="J193" t="s">
        <v>40</v>
      </c>
      <c r="K193" t="s">
        <v>183</v>
      </c>
      <c r="L193">
        <v>3</v>
      </c>
      <c r="P193" t="s">
        <v>131</v>
      </c>
      <c r="Q193" t="s">
        <v>147</v>
      </c>
      <c r="R193" t="s">
        <v>183</v>
      </c>
      <c r="S193" s="7">
        <v>21</v>
      </c>
      <c r="T193" s="7">
        <v>110</v>
      </c>
    </row>
    <row r="194" spans="1:20" x14ac:dyDescent="0.35">
      <c r="A194" t="s">
        <v>40</v>
      </c>
      <c r="B194" t="str">
        <f>VLOOKUP(A194,'JobLock - House data transform2'!C$2:D$69,2,FALSE)</f>
        <v>Waikato</v>
      </c>
      <c r="C194" t="s">
        <v>184</v>
      </c>
      <c r="D194">
        <v>42</v>
      </c>
      <c r="E194">
        <v>260</v>
      </c>
      <c r="H194" t="s">
        <v>134</v>
      </c>
      <c r="I194" t="s">
        <v>150</v>
      </c>
      <c r="J194" t="s">
        <v>40</v>
      </c>
      <c r="K194" t="s">
        <v>184</v>
      </c>
      <c r="L194">
        <v>42</v>
      </c>
      <c r="M194">
        <v>260</v>
      </c>
      <c r="P194" t="s">
        <v>131</v>
      </c>
      <c r="Q194" t="s">
        <v>147</v>
      </c>
      <c r="R194" t="s">
        <v>184</v>
      </c>
      <c r="S194" s="7">
        <v>456</v>
      </c>
      <c r="T194" s="7">
        <v>8400</v>
      </c>
    </row>
    <row r="195" spans="1:20" x14ac:dyDescent="0.35">
      <c r="A195" t="s">
        <v>40</v>
      </c>
      <c r="B195" t="str">
        <f>VLOOKUP(A195,'JobLock - House data transform2'!C$2:D$69,2,FALSE)</f>
        <v>Waikato</v>
      </c>
      <c r="C195" t="s">
        <v>185</v>
      </c>
      <c r="D195">
        <v>9</v>
      </c>
      <c r="E195">
        <v>30</v>
      </c>
      <c r="H195" t="s">
        <v>134</v>
      </c>
      <c r="I195" t="s">
        <v>150</v>
      </c>
      <c r="J195" t="s">
        <v>40</v>
      </c>
      <c r="K195" t="s">
        <v>185</v>
      </c>
      <c r="L195">
        <v>9</v>
      </c>
      <c r="M195">
        <v>30</v>
      </c>
      <c r="P195" t="s">
        <v>131</v>
      </c>
      <c r="Q195" t="s">
        <v>147</v>
      </c>
      <c r="R195" t="s">
        <v>185</v>
      </c>
      <c r="S195" s="7">
        <v>36</v>
      </c>
      <c r="T195" s="7">
        <v>238</v>
      </c>
    </row>
    <row r="196" spans="1:20" x14ac:dyDescent="0.35">
      <c r="A196" t="s">
        <v>40</v>
      </c>
      <c r="B196" t="str">
        <f>VLOOKUP(A196,'JobLock - House data transform2'!C$2:D$69,2,FALSE)</f>
        <v>Waikato</v>
      </c>
      <c r="C196" t="s">
        <v>186</v>
      </c>
      <c r="D196">
        <v>90</v>
      </c>
      <c r="E196">
        <v>140</v>
      </c>
      <c r="H196" t="s">
        <v>134</v>
      </c>
      <c r="I196" t="s">
        <v>150</v>
      </c>
      <c r="J196" t="s">
        <v>40</v>
      </c>
      <c r="K196" t="s">
        <v>186</v>
      </c>
      <c r="L196">
        <v>90</v>
      </c>
      <c r="M196">
        <v>140</v>
      </c>
      <c r="P196" t="s">
        <v>131</v>
      </c>
      <c r="Q196" t="s">
        <v>147</v>
      </c>
      <c r="R196" t="s">
        <v>186</v>
      </c>
      <c r="S196" s="7">
        <v>945</v>
      </c>
      <c r="T196" s="7">
        <v>3210</v>
      </c>
    </row>
    <row r="197" spans="1:20" x14ac:dyDescent="0.35">
      <c r="A197" t="s">
        <v>40</v>
      </c>
      <c r="B197" t="str">
        <f>VLOOKUP(A197,'JobLock - House data transform2'!C$2:D$69,2,FALSE)</f>
        <v>Waikato</v>
      </c>
      <c r="C197" t="s">
        <v>187</v>
      </c>
      <c r="D197">
        <v>24</v>
      </c>
      <c r="E197">
        <v>85</v>
      </c>
      <c r="H197" t="s">
        <v>134</v>
      </c>
      <c r="I197" t="s">
        <v>150</v>
      </c>
      <c r="J197" t="s">
        <v>40</v>
      </c>
      <c r="K197" t="s">
        <v>187</v>
      </c>
      <c r="L197">
        <v>24</v>
      </c>
      <c r="M197">
        <v>85</v>
      </c>
      <c r="P197" t="s">
        <v>131</v>
      </c>
      <c r="Q197" t="s">
        <v>147</v>
      </c>
      <c r="R197" t="s">
        <v>187</v>
      </c>
      <c r="S197" s="7">
        <v>318</v>
      </c>
      <c r="T197" s="7">
        <v>1700</v>
      </c>
    </row>
    <row r="198" spans="1:20" x14ac:dyDescent="0.35">
      <c r="A198" t="s">
        <v>40</v>
      </c>
      <c r="B198" t="str">
        <f>VLOOKUP(A198,'JobLock - House data transform2'!C$2:D$69,2,FALSE)</f>
        <v>Waikato</v>
      </c>
      <c r="C198" t="s">
        <v>188</v>
      </c>
      <c r="D198">
        <v>42</v>
      </c>
      <c r="E198">
        <v>190</v>
      </c>
      <c r="H198" t="s">
        <v>134</v>
      </c>
      <c r="I198" t="s">
        <v>150</v>
      </c>
      <c r="J198" t="s">
        <v>40</v>
      </c>
      <c r="K198" t="s">
        <v>188</v>
      </c>
      <c r="L198">
        <v>42</v>
      </c>
      <c r="M198">
        <v>190</v>
      </c>
      <c r="P198" t="s">
        <v>131</v>
      </c>
      <c r="Q198" t="s">
        <v>147</v>
      </c>
      <c r="R198" t="s">
        <v>188</v>
      </c>
      <c r="S198" s="7">
        <v>642</v>
      </c>
      <c r="T198" s="7">
        <v>4800</v>
      </c>
    </row>
    <row r="199" spans="1:20" x14ac:dyDescent="0.35">
      <c r="A199" t="s">
        <v>40</v>
      </c>
      <c r="B199" t="str">
        <f>VLOOKUP(A199,'JobLock - House data transform2'!C$2:D$69,2,FALSE)</f>
        <v>Waikato</v>
      </c>
      <c r="C199" t="s">
        <v>189</v>
      </c>
      <c r="D199">
        <v>33</v>
      </c>
      <c r="E199">
        <v>140</v>
      </c>
      <c r="H199" t="s">
        <v>134</v>
      </c>
      <c r="I199" t="s">
        <v>150</v>
      </c>
      <c r="J199" t="s">
        <v>40</v>
      </c>
      <c r="K199" t="s">
        <v>189</v>
      </c>
      <c r="L199">
        <v>33</v>
      </c>
      <c r="M199">
        <v>140</v>
      </c>
      <c r="P199" t="s">
        <v>131</v>
      </c>
      <c r="Q199" t="s">
        <v>147</v>
      </c>
      <c r="R199" t="s">
        <v>189</v>
      </c>
      <c r="S199" s="7">
        <v>447</v>
      </c>
      <c r="T199" s="7">
        <v>3140</v>
      </c>
    </row>
    <row r="200" spans="1:20" x14ac:dyDescent="0.35">
      <c r="A200" t="s">
        <v>40</v>
      </c>
      <c r="B200" t="str">
        <f>VLOOKUP(A200,'JobLock - House data transform2'!C$2:D$69,2,FALSE)</f>
        <v>Waikato</v>
      </c>
      <c r="C200" t="s">
        <v>190</v>
      </c>
      <c r="D200">
        <v>24</v>
      </c>
      <c r="E200">
        <v>200</v>
      </c>
      <c r="H200" t="s">
        <v>134</v>
      </c>
      <c r="I200" t="s">
        <v>150</v>
      </c>
      <c r="J200" t="s">
        <v>40</v>
      </c>
      <c r="K200" t="s">
        <v>190</v>
      </c>
      <c r="L200">
        <v>24</v>
      </c>
      <c r="M200">
        <v>200</v>
      </c>
      <c r="P200" t="s">
        <v>131</v>
      </c>
      <c r="Q200" t="s">
        <v>147</v>
      </c>
      <c r="R200" t="s">
        <v>190</v>
      </c>
      <c r="S200" s="7">
        <v>330</v>
      </c>
      <c r="T200" s="7">
        <v>2520</v>
      </c>
    </row>
    <row r="201" spans="1:20" x14ac:dyDescent="0.35">
      <c r="A201" t="s">
        <v>40</v>
      </c>
      <c r="B201" t="str">
        <f>VLOOKUP(A201,'JobLock - House data transform2'!C$2:D$69,2,FALSE)</f>
        <v>Waikato</v>
      </c>
      <c r="C201" t="s">
        <v>191</v>
      </c>
      <c r="D201" t="s">
        <v>201</v>
      </c>
      <c r="E201" t="s">
        <v>201</v>
      </c>
      <c r="H201" t="s">
        <v>134</v>
      </c>
      <c r="I201" t="s">
        <v>150</v>
      </c>
      <c r="J201" t="s">
        <v>40</v>
      </c>
      <c r="K201" t="s">
        <v>191</v>
      </c>
      <c r="P201" t="s">
        <v>131</v>
      </c>
      <c r="Q201" t="s">
        <v>147</v>
      </c>
      <c r="R201" t="s">
        <v>191</v>
      </c>
      <c r="S201" s="7">
        <v>48</v>
      </c>
      <c r="T201" s="7">
        <v>460</v>
      </c>
    </row>
    <row r="202" spans="1:20" x14ac:dyDescent="0.35">
      <c r="A202" t="s">
        <v>40</v>
      </c>
      <c r="B202" t="str">
        <f>VLOOKUP(A202,'JobLock - House data transform2'!C$2:D$69,2,FALSE)</f>
        <v>Waikato</v>
      </c>
      <c r="C202" t="s">
        <v>192</v>
      </c>
      <c r="D202">
        <v>72</v>
      </c>
      <c r="E202">
        <v>25</v>
      </c>
      <c r="H202" t="s">
        <v>134</v>
      </c>
      <c r="I202" t="s">
        <v>150</v>
      </c>
      <c r="J202" t="s">
        <v>40</v>
      </c>
      <c r="K202" t="s">
        <v>192</v>
      </c>
      <c r="L202">
        <v>72</v>
      </c>
      <c r="M202">
        <v>25</v>
      </c>
      <c r="P202" t="s">
        <v>131</v>
      </c>
      <c r="Q202" t="s">
        <v>147</v>
      </c>
      <c r="R202" t="s">
        <v>192</v>
      </c>
      <c r="S202" s="7">
        <v>918</v>
      </c>
      <c r="T202" s="7">
        <v>735</v>
      </c>
    </row>
    <row r="203" spans="1:20" x14ac:dyDescent="0.35">
      <c r="A203" t="s">
        <v>40</v>
      </c>
      <c r="B203" t="str">
        <f>VLOOKUP(A203,'JobLock - House data transform2'!C$2:D$69,2,FALSE)</f>
        <v>Waikato</v>
      </c>
      <c r="C203" t="s">
        <v>193</v>
      </c>
      <c r="D203">
        <v>420</v>
      </c>
      <c r="E203">
        <v>40</v>
      </c>
      <c r="H203" t="s">
        <v>134</v>
      </c>
      <c r="I203" t="s">
        <v>150</v>
      </c>
      <c r="J203" t="s">
        <v>40</v>
      </c>
      <c r="K203" t="s">
        <v>193</v>
      </c>
      <c r="L203">
        <v>420</v>
      </c>
      <c r="M203">
        <v>40</v>
      </c>
      <c r="P203" t="s">
        <v>131</v>
      </c>
      <c r="Q203" t="s">
        <v>147</v>
      </c>
      <c r="R203" t="s">
        <v>193</v>
      </c>
      <c r="S203" s="7">
        <v>2808</v>
      </c>
      <c r="T203" s="7">
        <v>540</v>
      </c>
    </row>
    <row r="204" spans="1:20" x14ac:dyDescent="0.35">
      <c r="A204" t="s">
        <v>40</v>
      </c>
      <c r="B204" t="str">
        <f>VLOOKUP(A204,'JobLock - House data transform2'!C$2:D$69,2,FALSE)</f>
        <v>Waikato</v>
      </c>
      <c r="C204" t="s">
        <v>194</v>
      </c>
      <c r="D204">
        <v>69</v>
      </c>
      <c r="E204">
        <v>160</v>
      </c>
      <c r="H204" t="s">
        <v>134</v>
      </c>
      <c r="I204" t="s">
        <v>150</v>
      </c>
      <c r="J204" t="s">
        <v>40</v>
      </c>
      <c r="K204" t="s">
        <v>194</v>
      </c>
      <c r="L204">
        <v>69</v>
      </c>
      <c r="M204">
        <v>160</v>
      </c>
      <c r="P204" t="s">
        <v>131</v>
      </c>
      <c r="Q204" t="s">
        <v>147</v>
      </c>
      <c r="R204" t="s">
        <v>194</v>
      </c>
      <c r="S204" s="7">
        <v>459</v>
      </c>
      <c r="T204" s="7">
        <v>1790</v>
      </c>
    </row>
    <row r="205" spans="1:20" x14ac:dyDescent="0.35">
      <c r="A205" t="s">
        <v>40</v>
      </c>
      <c r="B205" t="str">
        <f>VLOOKUP(A205,'JobLock - House data transform2'!C$2:D$69,2,FALSE)</f>
        <v>Waikato</v>
      </c>
      <c r="C205" t="s">
        <v>195</v>
      </c>
      <c r="D205">
        <v>21</v>
      </c>
      <c r="E205">
        <v>50</v>
      </c>
      <c r="H205" t="s">
        <v>134</v>
      </c>
      <c r="I205" t="s">
        <v>150</v>
      </c>
      <c r="J205" t="s">
        <v>40</v>
      </c>
      <c r="K205" t="s">
        <v>195</v>
      </c>
      <c r="L205">
        <v>21</v>
      </c>
      <c r="M205">
        <v>50</v>
      </c>
      <c r="P205" t="s">
        <v>131</v>
      </c>
      <c r="Q205" t="s">
        <v>147</v>
      </c>
      <c r="R205" t="s">
        <v>195</v>
      </c>
      <c r="S205" s="7">
        <v>228</v>
      </c>
      <c r="T205" s="7">
        <v>960</v>
      </c>
    </row>
    <row r="206" spans="1:20" x14ac:dyDescent="0.35">
      <c r="A206" t="s">
        <v>40</v>
      </c>
      <c r="B206" t="str">
        <f>VLOOKUP(A206,'JobLock - House data transform2'!C$2:D$69,2,FALSE)</f>
        <v>Waikato</v>
      </c>
      <c r="C206" t="s">
        <v>196</v>
      </c>
      <c r="D206">
        <v>9</v>
      </c>
      <c r="E206">
        <v>490</v>
      </c>
      <c r="H206" t="s">
        <v>134</v>
      </c>
      <c r="I206" t="s">
        <v>150</v>
      </c>
      <c r="J206" t="s">
        <v>40</v>
      </c>
      <c r="K206" t="s">
        <v>196</v>
      </c>
      <c r="L206">
        <v>9</v>
      </c>
      <c r="M206">
        <v>490</v>
      </c>
      <c r="P206" t="s">
        <v>131</v>
      </c>
      <c r="Q206" t="s">
        <v>147</v>
      </c>
      <c r="R206" t="s">
        <v>196</v>
      </c>
      <c r="S206" s="7">
        <v>129</v>
      </c>
      <c r="T206" s="7">
        <v>1590</v>
      </c>
    </row>
    <row r="207" spans="1:20" x14ac:dyDescent="0.35">
      <c r="A207" t="s">
        <v>40</v>
      </c>
      <c r="B207" t="str">
        <f>VLOOKUP(A207,'JobLock - House data transform2'!C$2:D$69,2,FALSE)</f>
        <v>Waikato</v>
      </c>
      <c r="C207" t="s">
        <v>197</v>
      </c>
      <c r="D207">
        <v>27</v>
      </c>
      <c r="E207">
        <v>250</v>
      </c>
      <c r="H207" t="s">
        <v>134</v>
      </c>
      <c r="I207" t="s">
        <v>150</v>
      </c>
      <c r="J207" t="s">
        <v>40</v>
      </c>
      <c r="K207" t="s">
        <v>197</v>
      </c>
      <c r="L207">
        <v>27</v>
      </c>
      <c r="M207">
        <v>250</v>
      </c>
      <c r="P207" t="s">
        <v>131</v>
      </c>
      <c r="Q207" t="s">
        <v>147</v>
      </c>
      <c r="R207" t="s">
        <v>197</v>
      </c>
      <c r="S207" s="7">
        <v>228</v>
      </c>
      <c r="T207" s="7">
        <v>3270</v>
      </c>
    </row>
    <row r="208" spans="1:20" x14ac:dyDescent="0.35">
      <c r="A208" t="s">
        <v>40</v>
      </c>
      <c r="B208" t="str">
        <f>VLOOKUP(A208,'JobLock - House data transform2'!C$2:D$69,2,FALSE)</f>
        <v>Waikato</v>
      </c>
      <c r="C208" t="s">
        <v>198</v>
      </c>
      <c r="D208">
        <v>30</v>
      </c>
      <c r="E208">
        <v>120</v>
      </c>
      <c r="H208" t="s">
        <v>134</v>
      </c>
      <c r="I208" t="s">
        <v>150</v>
      </c>
      <c r="J208" t="s">
        <v>40</v>
      </c>
      <c r="K208" t="s">
        <v>198</v>
      </c>
      <c r="L208">
        <v>30</v>
      </c>
      <c r="M208">
        <v>120</v>
      </c>
      <c r="P208" t="s">
        <v>131</v>
      </c>
      <c r="Q208" t="s">
        <v>147</v>
      </c>
      <c r="R208" t="s">
        <v>198</v>
      </c>
      <c r="S208" s="7">
        <v>366</v>
      </c>
      <c r="T208" s="7">
        <v>4540</v>
      </c>
    </row>
    <row r="209" spans="1:20" x14ac:dyDescent="0.35">
      <c r="A209" t="s">
        <v>40</v>
      </c>
      <c r="B209" t="str">
        <f>VLOOKUP(A209,'JobLock - House data transform2'!C$2:D$69,2,FALSE)</f>
        <v>Waikato</v>
      </c>
      <c r="C209" t="s">
        <v>199</v>
      </c>
      <c r="D209">
        <v>18</v>
      </c>
      <c r="E209">
        <v>45</v>
      </c>
      <c r="H209" t="s">
        <v>134</v>
      </c>
      <c r="I209" t="s">
        <v>150</v>
      </c>
      <c r="J209" t="s">
        <v>40</v>
      </c>
      <c r="K209" t="s">
        <v>199</v>
      </c>
      <c r="L209">
        <v>18</v>
      </c>
      <c r="M209">
        <v>45</v>
      </c>
      <c r="P209" t="s">
        <v>131</v>
      </c>
      <c r="Q209" t="s">
        <v>147</v>
      </c>
      <c r="R209" t="s">
        <v>199</v>
      </c>
      <c r="S209" s="7">
        <v>243</v>
      </c>
      <c r="T209" s="7">
        <v>750</v>
      </c>
    </row>
    <row r="210" spans="1:20" x14ac:dyDescent="0.35">
      <c r="A210" t="s">
        <v>40</v>
      </c>
      <c r="B210" t="str">
        <f>VLOOKUP(A210,'JobLock - House data transform2'!C$2:D$69,2,FALSE)</f>
        <v>Waikato</v>
      </c>
      <c r="C210" t="s">
        <v>200</v>
      </c>
      <c r="D210">
        <v>51</v>
      </c>
      <c r="E210">
        <v>80</v>
      </c>
      <c r="H210" t="s">
        <v>134</v>
      </c>
      <c r="I210" t="s">
        <v>150</v>
      </c>
      <c r="J210" t="s">
        <v>40</v>
      </c>
      <c r="K210" t="s">
        <v>200</v>
      </c>
      <c r="L210">
        <v>51</v>
      </c>
      <c r="M210">
        <v>80</v>
      </c>
      <c r="P210" t="s">
        <v>131</v>
      </c>
      <c r="Q210" t="s">
        <v>147</v>
      </c>
      <c r="R210" t="s">
        <v>200</v>
      </c>
      <c r="S210" s="7">
        <v>576</v>
      </c>
      <c r="T210" s="7">
        <v>1670</v>
      </c>
    </row>
    <row r="211" spans="1:20" x14ac:dyDescent="0.35">
      <c r="A211" t="s">
        <v>41</v>
      </c>
      <c r="B211" t="str">
        <f>VLOOKUP(A211,'JobLock - House data transform2'!C$2:D$69,2,FALSE)</f>
        <v>Waikato</v>
      </c>
      <c r="C211" t="s">
        <v>182</v>
      </c>
      <c r="D211">
        <v>813</v>
      </c>
      <c r="E211">
        <v>1540</v>
      </c>
      <c r="H211" t="s">
        <v>134</v>
      </c>
      <c r="I211" t="s">
        <v>150</v>
      </c>
      <c r="J211" t="s">
        <v>41</v>
      </c>
      <c r="K211" t="s">
        <v>182</v>
      </c>
      <c r="L211">
        <v>813</v>
      </c>
      <c r="M211">
        <v>1540</v>
      </c>
      <c r="P211" t="s">
        <v>132</v>
      </c>
      <c r="Q211" t="s">
        <v>148</v>
      </c>
      <c r="R211" t="s">
        <v>182</v>
      </c>
      <c r="S211" s="7">
        <v>1860</v>
      </c>
      <c r="T211" s="7">
        <v>5250</v>
      </c>
    </row>
    <row r="212" spans="1:20" x14ac:dyDescent="0.35">
      <c r="A212" t="s">
        <v>41</v>
      </c>
      <c r="B212" t="str">
        <f>VLOOKUP(A212,'JobLock - House data transform2'!C$2:D$69,2,FALSE)</f>
        <v>Waikato</v>
      </c>
      <c r="C212" t="s">
        <v>183</v>
      </c>
      <c r="D212">
        <v>6</v>
      </c>
      <c r="E212">
        <v>12</v>
      </c>
      <c r="H212" t="s">
        <v>134</v>
      </c>
      <c r="I212" t="s">
        <v>150</v>
      </c>
      <c r="J212" t="s">
        <v>41</v>
      </c>
      <c r="K212" t="s">
        <v>183</v>
      </c>
      <c r="L212">
        <v>6</v>
      </c>
      <c r="M212">
        <v>12</v>
      </c>
      <c r="P212" t="s">
        <v>132</v>
      </c>
      <c r="Q212" t="s">
        <v>148</v>
      </c>
      <c r="R212" t="s">
        <v>183</v>
      </c>
      <c r="S212" s="7">
        <v>15</v>
      </c>
      <c r="T212" s="7">
        <v>30</v>
      </c>
    </row>
    <row r="213" spans="1:20" x14ac:dyDescent="0.35">
      <c r="A213" t="s">
        <v>41</v>
      </c>
      <c r="B213" t="str">
        <f>VLOOKUP(A213,'JobLock - House data transform2'!C$2:D$69,2,FALSE)</f>
        <v>Waikato</v>
      </c>
      <c r="C213" t="s">
        <v>184</v>
      </c>
      <c r="D213">
        <v>87</v>
      </c>
      <c r="E213">
        <v>1600</v>
      </c>
      <c r="H213" t="s">
        <v>134</v>
      </c>
      <c r="I213" t="s">
        <v>150</v>
      </c>
      <c r="J213" t="s">
        <v>41</v>
      </c>
      <c r="K213" t="s">
        <v>184</v>
      </c>
      <c r="L213">
        <v>87</v>
      </c>
      <c r="M213">
        <v>1600</v>
      </c>
      <c r="P213" t="s">
        <v>132</v>
      </c>
      <c r="Q213" t="s">
        <v>148</v>
      </c>
      <c r="R213" t="s">
        <v>184</v>
      </c>
      <c r="S213" s="7">
        <v>312</v>
      </c>
      <c r="T213" s="7">
        <v>2330</v>
      </c>
    </row>
    <row r="214" spans="1:20" x14ac:dyDescent="0.35">
      <c r="A214" t="s">
        <v>41</v>
      </c>
      <c r="B214" t="str">
        <f>VLOOKUP(A214,'JobLock - House data transform2'!C$2:D$69,2,FALSE)</f>
        <v>Waikato</v>
      </c>
      <c r="C214" t="s">
        <v>185</v>
      </c>
      <c r="D214">
        <v>12</v>
      </c>
      <c r="E214">
        <v>45</v>
      </c>
      <c r="H214" t="s">
        <v>134</v>
      </c>
      <c r="I214" t="s">
        <v>150</v>
      </c>
      <c r="J214" t="s">
        <v>41</v>
      </c>
      <c r="K214" t="s">
        <v>185</v>
      </c>
      <c r="L214">
        <v>12</v>
      </c>
      <c r="M214">
        <v>45</v>
      </c>
      <c r="P214" t="s">
        <v>132</v>
      </c>
      <c r="Q214" t="s">
        <v>148</v>
      </c>
      <c r="R214" t="s">
        <v>185</v>
      </c>
      <c r="S214" s="7">
        <v>24</v>
      </c>
      <c r="T214" s="7">
        <v>100</v>
      </c>
    </row>
    <row r="215" spans="1:20" x14ac:dyDescent="0.35">
      <c r="A215" t="s">
        <v>41</v>
      </c>
      <c r="B215" t="str">
        <f>VLOOKUP(A215,'JobLock - House data transform2'!C$2:D$69,2,FALSE)</f>
        <v>Waikato</v>
      </c>
      <c r="C215" t="s">
        <v>186</v>
      </c>
      <c r="D215">
        <v>132</v>
      </c>
      <c r="E215">
        <v>410</v>
      </c>
      <c r="H215" t="s">
        <v>134</v>
      </c>
      <c r="I215" t="s">
        <v>150</v>
      </c>
      <c r="J215" t="s">
        <v>41</v>
      </c>
      <c r="K215" t="s">
        <v>186</v>
      </c>
      <c r="L215">
        <v>132</v>
      </c>
      <c r="M215">
        <v>410</v>
      </c>
      <c r="P215" t="s">
        <v>132</v>
      </c>
      <c r="Q215" t="s">
        <v>148</v>
      </c>
      <c r="R215" t="s">
        <v>186</v>
      </c>
      <c r="S215" s="7">
        <v>714</v>
      </c>
      <c r="T215" s="7">
        <v>1190</v>
      </c>
    </row>
    <row r="216" spans="1:20" x14ac:dyDescent="0.35">
      <c r="A216" t="s">
        <v>41</v>
      </c>
      <c r="B216" t="str">
        <f>VLOOKUP(A216,'JobLock - House data transform2'!C$2:D$69,2,FALSE)</f>
        <v>Waikato</v>
      </c>
      <c r="C216" t="s">
        <v>187</v>
      </c>
      <c r="D216">
        <v>33</v>
      </c>
      <c r="E216">
        <v>85</v>
      </c>
      <c r="H216" t="s">
        <v>134</v>
      </c>
      <c r="I216" t="s">
        <v>150</v>
      </c>
      <c r="J216" t="s">
        <v>41</v>
      </c>
      <c r="K216" t="s">
        <v>187</v>
      </c>
      <c r="L216">
        <v>33</v>
      </c>
      <c r="M216">
        <v>85</v>
      </c>
      <c r="P216" t="s">
        <v>132</v>
      </c>
      <c r="Q216" t="s">
        <v>148</v>
      </c>
      <c r="R216" t="s">
        <v>187</v>
      </c>
      <c r="S216" s="7">
        <v>156</v>
      </c>
      <c r="T216" s="7">
        <v>470</v>
      </c>
    </row>
    <row r="217" spans="1:20" x14ac:dyDescent="0.35">
      <c r="A217" t="s">
        <v>41</v>
      </c>
      <c r="B217" t="str">
        <f>VLOOKUP(A217,'JobLock - House data transform2'!C$2:D$69,2,FALSE)</f>
        <v>Waikato</v>
      </c>
      <c r="C217" t="s">
        <v>188</v>
      </c>
      <c r="D217">
        <v>138</v>
      </c>
      <c r="E217">
        <v>660</v>
      </c>
      <c r="H217" t="s">
        <v>134</v>
      </c>
      <c r="I217" t="s">
        <v>150</v>
      </c>
      <c r="J217" t="s">
        <v>41</v>
      </c>
      <c r="K217" t="s">
        <v>188</v>
      </c>
      <c r="L217">
        <v>138</v>
      </c>
      <c r="M217">
        <v>660</v>
      </c>
      <c r="P217" t="s">
        <v>132</v>
      </c>
      <c r="Q217" t="s">
        <v>148</v>
      </c>
      <c r="R217" t="s">
        <v>188</v>
      </c>
      <c r="S217" s="7">
        <v>333</v>
      </c>
      <c r="T217" s="7">
        <v>2310</v>
      </c>
    </row>
    <row r="218" spans="1:20" x14ac:dyDescent="0.35">
      <c r="A218" t="s">
        <v>41</v>
      </c>
      <c r="B218" t="str">
        <f>VLOOKUP(A218,'JobLock - House data transform2'!C$2:D$69,2,FALSE)</f>
        <v>Waikato</v>
      </c>
      <c r="C218" t="s">
        <v>189</v>
      </c>
      <c r="D218">
        <v>78</v>
      </c>
      <c r="E218">
        <v>340</v>
      </c>
      <c r="H218" t="s">
        <v>134</v>
      </c>
      <c r="I218" t="s">
        <v>150</v>
      </c>
      <c r="J218" t="s">
        <v>41</v>
      </c>
      <c r="K218" t="s">
        <v>189</v>
      </c>
      <c r="L218">
        <v>78</v>
      </c>
      <c r="M218">
        <v>340</v>
      </c>
      <c r="P218" t="s">
        <v>132</v>
      </c>
      <c r="Q218" t="s">
        <v>148</v>
      </c>
      <c r="R218" t="s">
        <v>189</v>
      </c>
      <c r="S218" s="7">
        <v>306</v>
      </c>
      <c r="T218" s="7">
        <v>1610</v>
      </c>
    </row>
    <row r="219" spans="1:20" x14ac:dyDescent="0.35">
      <c r="A219" t="s">
        <v>41</v>
      </c>
      <c r="B219" t="str">
        <f>VLOOKUP(A219,'JobLock - House data transform2'!C$2:D$69,2,FALSE)</f>
        <v>Waikato</v>
      </c>
      <c r="C219" t="s">
        <v>190</v>
      </c>
      <c r="D219">
        <v>75</v>
      </c>
      <c r="E219">
        <v>300</v>
      </c>
      <c r="H219" t="s">
        <v>134</v>
      </c>
      <c r="I219" t="s">
        <v>150</v>
      </c>
      <c r="J219" t="s">
        <v>41</v>
      </c>
      <c r="K219" t="s">
        <v>190</v>
      </c>
      <c r="L219">
        <v>75</v>
      </c>
      <c r="M219">
        <v>300</v>
      </c>
      <c r="P219" t="s">
        <v>132</v>
      </c>
      <c r="Q219" t="s">
        <v>148</v>
      </c>
      <c r="R219" t="s">
        <v>190</v>
      </c>
      <c r="S219" s="7">
        <v>186</v>
      </c>
      <c r="T219" s="7">
        <v>760</v>
      </c>
    </row>
    <row r="220" spans="1:20" x14ac:dyDescent="0.35">
      <c r="A220" t="s">
        <v>41</v>
      </c>
      <c r="B220" t="str">
        <f>VLOOKUP(A220,'JobLock - House data transform2'!C$2:D$69,2,FALSE)</f>
        <v>Waikato</v>
      </c>
      <c r="C220" t="s">
        <v>191</v>
      </c>
      <c r="D220">
        <v>9</v>
      </c>
      <c r="E220">
        <v>50</v>
      </c>
      <c r="H220" t="s">
        <v>134</v>
      </c>
      <c r="I220" t="s">
        <v>150</v>
      </c>
      <c r="J220" t="s">
        <v>41</v>
      </c>
      <c r="K220" t="s">
        <v>191</v>
      </c>
      <c r="L220">
        <v>9</v>
      </c>
      <c r="M220">
        <v>50</v>
      </c>
      <c r="P220" t="s">
        <v>132</v>
      </c>
      <c r="Q220" t="s">
        <v>148</v>
      </c>
      <c r="R220" t="s">
        <v>191</v>
      </c>
      <c r="S220" s="7">
        <v>27</v>
      </c>
      <c r="T220" s="7">
        <v>210</v>
      </c>
    </row>
    <row r="221" spans="1:20" x14ac:dyDescent="0.35">
      <c r="A221" t="s">
        <v>41</v>
      </c>
      <c r="B221" t="str">
        <f>VLOOKUP(A221,'JobLock - House data transform2'!C$2:D$69,2,FALSE)</f>
        <v>Waikato</v>
      </c>
      <c r="C221" t="s">
        <v>192</v>
      </c>
      <c r="D221">
        <v>159</v>
      </c>
      <c r="E221">
        <v>60</v>
      </c>
      <c r="H221" t="s">
        <v>134</v>
      </c>
      <c r="I221" t="s">
        <v>150</v>
      </c>
      <c r="J221" t="s">
        <v>41</v>
      </c>
      <c r="K221" t="s">
        <v>192</v>
      </c>
      <c r="L221">
        <v>159</v>
      </c>
      <c r="M221">
        <v>60</v>
      </c>
      <c r="P221" t="s">
        <v>132</v>
      </c>
      <c r="Q221" t="s">
        <v>148</v>
      </c>
      <c r="R221" t="s">
        <v>192</v>
      </c>
      <c r="S221" s="7">
        <v>204</v>
      </c>
      <c r="T221" s="7">
        <v>190</v>
      </c>
    </row>
    <row r="222" spans="1:20" x14ac:dyDescent="0.35">
      <c r="A222" t="s">
        <v>41</v>
      </c>
      <c r="B222" t="str">
        <f>VLOOKUP(A222,'JobLock - House data transform2'!C$2:D$69,2,FALSE)</f>
        <v>Waikato</v>
      </c>
      <c r="C222" t="s">
        <v>193</v>
      </c>
      <c r="D222">
        <v>393</v>
      </c>
      <c r="E222">
        <v>95</v>
      </c>
      <c r="H222" t="s">
        <v>134</v>
      </c>
      <c r="I222" t="s">
        <v>150</v>
      </c>
      <c r="J222" t="s">
        <v>41</v>
      </c>
      <c r="K222" t="s">
        <v>193</v>
      </c>
      <c r="L222">
        <v>393</v>
      </c>
      <c r="M222">
        <v>95</v>
      </c>
      <c r="P222" t="s">
        <v>132</v>
      </c>
      <c r="Q222" t="s">
        <v>148</v>
      </c>
      <c r="R222" t="s">
        <v>193</v>
      </c>
      <c r="S222" s="7">
        <v>1203</v>
      </c>
      <c r="T222" s="7">
        <v>280</v>
      </c>
    </row>
    <row r="223" spans="1:20" x14ac:dyDescent="0.35">
      <c r="A223" t="s">
        <v>41</v>
      </c>
      <c r="B223" t="str">
        <f>VLOOKUP(A223,'JobLock - House data transform2'!C$2:D$69,2,FALSE)</f>
        <v>Waikato</v>
      </c>
      <c r="C223" t="s">
        <v>194</v>
      </c>
      <c r="D223">
        <v>72</v>
      </c>
      <c r="E223">
        <v>160</v>
      </c>
      <c r="H223" t="s">
        <v>134</v>
      </c>
      <c r="I223" t="s">
        <v>150</v>
      </c>
      <c r="J223" t="s">
        <v>41</v>
      </c>
      <c r="K223" t="s">
        <v>194</v>
      </c>
      <c r="L223">
        <v>72</v>
      </c>
      <c r="M223">
        <v>160</v>
      </c>
      <c r="P223" t="s">
        <v>132</v>
      </c>
      <c r="Q223" t="s">
        <v>148</v>
      </c>
      <c r="R223" t="s">
        <v>194</v>
      </c>
      <c r="S223" s="7">
        <v>462</v>
      </c>
      <c r="T223" s="7">
        <v>890</v>
      </c>
    </row>
    <row r="224" spans="1:20" x14ac:dyDescent="0.35">
      <c r="A224" t="s">
        <v>41</v>
      </c>
      <c r="B224" t="str">
        <f>VLOOKUP(A224,'JobLock - House data transform2'!C$2:D$69,2,FALSE)</f>
        <v>Waikato</v>
      </c>
      <c r="C224" t="s">
        <v>195</v>
      </c>
      <c r="D224">
        <v>45</v>
      </c>
      <c r="E224">
        <v>80</v>
      </c>
      <c r="H224" t="s">
        <v>134</v>
      </c>
      <c r="I224" t="s">
        <v>150</v>
      </c>
      <c r="J224" t="s">
        <v>41</v>
      </c>
      <c r="K224" t="s">
        <v>195</v>
      </c>
      <c r="L224">
        <v>45</v>
      </c>
      <c r="M224">
        <v>80</v>
      </c>
      <c r="P224" t="s">
        <v>132</v>
      </c>
      <c r="Q224" t="s">
        <v>148</v>
      </c>
      <c r="R224" t="s">
        <v>195</v>
      </c>
      <c r="S224" s="7">
        <v>177</v>
      </c>
      <c r="T224" s="7">
        <v>630</v>
      </c>
    </row>
    <row r="225" spans="1:20" x14ac:dyDescent="0.35">
      <c r="A225" t="s">
        <v>41</v>
      </c>
      <c r="B225" t="str">
        <f>VLOOKUP(A225,'JobLock - House data transform2'!C$2:D$69,2,FALSE)</f>
        <v>Waikato</v>
      </c>
      <c r="C225" t="s">
        <v>196</v>
      </c>
      <c r="D225">
        <v>15</v>
      </c>
      <c r="E225">
        <v>230</v>
      </c>
      <c r="H225" t="s">
        <v>134</v>
      </c>
      <c r="I225" t="s">
        <v>150</v>
      </c>
      <c r="J225" t="s">
        <v>41</v>
      </c>
      <c r="K225" t="s">
        <v>196</v>
      </c>
      <c r="L225">
        <v>15</v>
      </c>
      <c r="M225">
        <v>230</v>
      </c>
      <c r="P225" t="s">
        <v>132</v>
      </c>
      <c r="Q225" t="s">
        <v>148</v>
      </c>
      <c r="R225" t="s">
        <v>196</v>
      </c>
      <c r="S225" s="7">
        <v>33</v>
      </c>
      <c r="T225" s="7">
        <v>300</v>
      </c>
    </row>
    <row r="226" spans="1:20" x14ac:dyDescent="0.35">
      <c r="A226" t="s">
        <v>41</v>
      </c>
      <c r="B226" t="str">
        <f>VLOOKUP(A226,'JobLock - House data transform2'!C$2:D$69,2,FALSE)</f>
        <v>Waikato</v>
      </c>
      <c r="C226" t="s">
        <v>197</v>
      </c>
      <c r="D226">
        <v>72</v>
      </c>
      <c r="E226">
        <v>920</v>
      </c>
      <c r="H226" t="s">
        <v>134</v>
      </c>
      <c r="I226" t="s">
        <v>150</v>
      </c>
      <c r="J226" t="s">
        <v>41</v>
      </c>
      <c r="K226" t="s">
        <v>197</v>
      </c>
      <c r="L226">
        <v>72</v>
      </c>
      <c r="M226">
        <v>920</v>
      </c>
      <c r="P226" t="s">
        <v>132</v>
      </c>
      <c r="Q226" t="s">
        <v>148</v>
      </c>
      <c r="R226" t="s">
        <v>197</v>
      </c>
      <c r="S226" s="7">
        <v>111</v>
      </c>
      <c r="T226" s="7">
        <v>1250</v>
      </c>
    </row>
    <row r="227" spans="1:20" x14ac:dyDescent="0.35">
      <c r="A227" t="s">
        <v>41</v>
      </c>
      <c r="B227" t="str">
        <f>VLOOKUP(A227,'JobLock - House data transform2'!C$2:D$69,2,FALSE)</f>
        <v>Waikato</v>
      </c>
      <c r="C227" t="s">
        <v>198</v>
      </c>
      <c r="D227">
        <v>57</v>
      </c>
      <c r="E227">
        <v>730</v>
      </c>
      <c r="H227" t="s">
        <v>134</v>
      </c>
      <c r="I227" t="s">
        <v>150</v>
      </c>
      <c r="J227" t="s">
        <v>41</v>
      </c>
      <c r="K227" t="s">
        <v>198</v>
      </c>
      <c r="L227">
        <v>57</v>
      </c>
      <c r="M227">
        <v>730</v>
      </c>
      <c r="P227" t="s">
        <v>132</v>
      </c>
      <c r="Q227" t="s">
        <v>148</v>
      </c>
      <c r="R227" t="s">
        <v>198</v>
      </c>
      <c r="S227" s="7">
        <v>180</v>
      </c>
      <c r="T227" s="7">
        <v>1190</v>
      </c>
    </row>
    <row r="228" spans="1:20" x14ac:dyDescent="0.35">
      <c r="A228" t="s">
        <v>41</v>
      </c>
      <c r="B228" t="str">
        <f>VLOOKUP(A228,'JobLock - House data transform2'!C$2:D$69,2,FALSE)</f>
        <v>Waikato</v>
      </c>
      <c r="C228" t="s">
        <v>199</v>
      </c>
      <c r="D228">
        <v>39</v>
      </c>
      <c r="E228">
        <v>110</v>
      </c>
      <c r="H228" t="s">
        <v>134</v>
      </c>
      <c r="I228" t="s">
        <v>150</v>
      </c>
      <c r="J228" t="s">
        <v>41</v>
      </c>
      <c r="K228" t="s">
        <v>199</v>
      </c>
      <c r="L228">
        <v>39</v>
      </c>
      <c r="M228">
        <v>110</v>
      </c>
      <c r="P228" t="s">
        <v>132</v>
      </c>
      <c r="Q228" t="s">
        <v>148</v>
      </c>
      <c r="R228" t="s">
        <v>199</v>
      </c>
      <c r="S228" s="7">
        <v>120</v>
      </c>
      <c r="T228" s="7">
        <v>360</v>
      </c>
    </row>
    <row r="229" spans="1:20" x14ac:dyDescent="0.35">
      <c r="A229" t="s">
        <v>41</v>
      </c>
      <c r="B229" t="str">
        <f>VLOOKUP(A229,'JobLock - House data transform2'!C$2:D$69,2,FALSE)</f>
        <v>Waikato</v>
      </c>
      <c r="C229" t="s">
        <v>200</v>
      </c>
      <c r="D229">
        <v>111</v>
      </c>
      <c r="E229">
        <v>450</v>
      </c>
      <c r="H229" t="s">
        <v>134</v>
      </c>
      <c r="I229" t="s">
        <v>150</v>
      </c>
      <c r="J229" t="s">
        <v>41</v>
      </c>
      <c r="K229" t="s">
        <v>200</v>
      </c>
      <c r="L229">
        <v>111</v>
      </c>
      <c r="M229">
        <v>450</v>
      </c>
      <c r="P229" t="s">
        <v>132</v>
      </c>
      <c r="Q229" t="s">
        <v>148</v>
      </c>
      <c r="R229" t="s">
        <v>200</v>
      </c>
      <c r="S229" s="7">
        <v>231</v>
      </c>
      <c r="T229" s="7">
        <v>510</v>
      </c>
    </row>
    <row r="230" spans="1:20" x14ac:dyDescent="0.35">
      <c r="A230" t="s">
        <v>42</v>
      </c>
      <c r="B230" t="str">
        <f>VLOOKUP(A230,'JobLock - House data transform2'!C$2:D$69,2,FALSE)</f>
        <v>Waikato</v>
      </c>
      <c r="C230" t="s">
        <v>182</v>
      </c>
      <c r="D230">
        <v>693</v>
      </c>
      <c r="E230">
        <v>980</v>
      </c>
      <c r="H230" t="s">
        <v>134</v>
      </c>
      <c r="I230" t="s">
        <v>150</v>
      </c>
      <c r="J230" t="s">
        <v>42</v>
      </c>
      <c r="K230" t="s">
        <v>182</v>
      </c>
      <c r="L230">
        <v>693</v>
      </c>
      <c r="M230">
        <v>980</v>
      </c>
      <c r="P230" t="s">
        <v>133</v>
      </c>
      <c r="Q230" t="s">
        <v>149</v>
      </c>
      <c r="R230" t="s">
        <v>182</v>
      </c>
      <c r="S230" s="7">
        <v>4314</v>
      </c>
      <c r="T230" s="7">
        <v>3960</v>
      </c>
    </row>
    <row r="231" spans="1:20" x14ac:dyDescent="0.35">
      <c r="A231" t="s">
        <v>42</v>
      </c>
      <c r="B231" t="str">
        <f>VLOOKUP(A231,'JobLock - House data transform2'!C$2:D$69,2,FALSE)</f>
        <v>Waikato</v>
      </c>
      <c r="C231" t="s">
        <v>183</v>
      </c>
      <c r="D231">
        <v>9</v>
      </c>
      <c r="E231">
        <v>220</v>
      </c>
      <c r="H231" t="s">
        <v>134</v>
      </c>
      <c r="I231" t="s">
        <v>150</v>
      </c>
      <c r="J231" t="s">
        <v>42</v>
      </c>
      <c r="K231" t="s">
        <v>183</v>
      </c>
      <c r="L231">
        <v>9</v>
      </c>
      <c r="M231">
        <v>220</v>
      </c>
      <c r="P231" t="s">
        <v>133</v>
      </c>
      <c r="Q231" t="s">
        <v>149</v>
      </c>
      <c r="R231" t="s">
        <v>183</v>
      </c>
      <c r="S231" s="7">
        <v>198</v>
      </c>
      <c r="T231" s="7">
        <v>1160</v>
      </c>
    </row>
    <row r="232" spans="1:20" x14ac:dyDescent="0.35">
      <c r="A232" t="s">
        <v>42</v>
      </c>
      <c r="B232" t="str">
        <f>VLOOKUP(A232,'JobLock - House data transform2'!C$2:D$69,2,FALSE)</f>
        <v>Waikato</v>
      </c>
      <c r="C232" t="s">
        <v>184</v>
      </c>
      <c r="D232">
        <v>27</v>
      </c>
      <c r="E232">
        <v>850</v>
      </c>
      <c r="H232" t="s">
        <v>134</v>
      </c>
      <c r="I232" t="s">
        <v>150</v>
      </c>
      <c r="J232" t="s">
        <v>42</v>
      </c>
      <c r="K232" t="s">
        <v>184</v>
      </c>
      <c r="L232">
        <v>27</v>
      </c>
      <c r="M232">
        <v>850</v>
      </c>
      <c r="P232" t="s">
        <v>133</v>
      </c>
      <c r="Q232" t="s">
        <v>149</v>
      </c>
      <c r="R232" t="s">
        <v>184</v>
      </c>
      <c r="S232" s="7">
        <v>579</v>
      </c>
      <c r="T232" s="7">
        <v>8670</v>
      </c>
    </row>
    <row r="233" spans="1:20" x14ac:dyDescent="0.35">
      <c r="A233" t="s">
        <v>42</v>
      </c>
      <c r="B233" t="str">
        <f>VLOOKUP(A233,'JobLock - House data transform2'!C$2:D$69,2,FALSE)</f>
        <v>Waikato</v>
      </c>
      <c r="C233" t="s">
        <v>185</v>
      </c>
      <c r="D233">
        <v>6</v>
      </c>
      <c r="E233">
        <v>110</v>
      </c>
      <c r="H233" t="s">
        <v>134</v>
      </c>
      <c r="I233" t="s">
        <v>150</v>
      </c>
      <c r="J233" t="s">
        <v>42</v>
      </c>
      <c r="K233" t="s">
        <v>185</v>
      </c>
      <c r="L233">
        <v>6</v>
      </c>
      <c r="M233">
        <v>110</v>
      </c>
      <c r="P233" t="s">
        <v>133</v>
      </c>
      <c r="Q233" t="s">
        <v>149</v>
      </c>
      <c r="R233" t="s">
        <v>185</v>
      </c>
      <c r="S233" s="7">
        <v>51</v>
      </c>
      <c r="T233" s="7">
        <v>570</v>
      </c>
    </row>
    <row r="234" spans="1:20" x14ac:dyDescent="0.35">
      <c r="A234" t="s">
        <v>42</v>
      </c>
      <c r="B234" t="str">
        <f>VLOOKUP(A234,'JobLock - House data transform2'!C$2:D$69,2,FALSE)</f>
        <v>Waikato</v>
      </c>
      <c r="C234" t="s">
        <v>186</v>
      </c>
      <c r="D234">
        <v>81</v>
      </c>
      <c r="E234">
        <v>280</v>
      </c>
      <c r="H234" t="s">
        <v>134</v>
      </c>
      <c r="I234" t="s">
        <v>150</v>
      </c>
      <c r="J234" t="s">
        <v>42</v>
      </c>
      <c r="K234" t="s">
        <v>186</v>
      </c>
      <c r="L234">
        <v>81</v>
      </c>
      <c r="M234">
        <v>280</v>
      </c>
      <c r="P234" t="s">
        <v>133</v>
      </c>
      <c r="Q234" t="s">
        <v>149</v>
      </c>
      <c r="R234" t="s">
        <v>186</v>
      </c>
      <c r="S234" s="7">
        <v>1251</v>
      </c>
      <c r="T234" s="7">
        <v>3960</v>
      </c>
    </row>
    <row r="235" spans="1:20" x14ac:dyDescent="0.35">
      <c r="A235" t="s">
        <v>42</v>
      </c>
      <c r="B235" t="str">
        <f>VLOOKUP(A235,'JobLock - House data transform2'!C$2:D$69,2,FALSE)</f>
        <v>Waikato</v>
      </c>
      <c r="C235" t="s">
        <v>187</v>
      </c>
      <c r="D235">
        <v>24</v>
      </c>
      <c r="E235">
        <v>50</v>
      </c>
      <c r="H235" t="s">
        <v>134</v>
      </c>
      <c r="I235" t="s">
        <v>150</v>
      </c>
      <c r="J235" t="s">
        <v>42</v>
      </c>
      <c r="K235" t="s">
        <v>187</v>
      </c>
      <c r="L235">
        <v>24</v>
      </c>
      <c r="M235">
        <v>50</v>
      </c>
      <c r="P235" t="s">
        <v>133</v>
      </c>
      <c r="Q235" t="s">
        <v>149</v>
      </c>
      <c r="R235" t="s">
        <v>187</v>
      </c>
      <c r="S235" s="7">
        <v>378</v>
      </c>
      <c r="T235" s="7">
        <v>1640</v>
      </c>
    </row>
    <row r="236" spans="1:20" x14ac:dyDescent="0.35">
      <c r="A236" t="s">
        <v>42</v>
      </c>
      <c r="B236" t="str">
        <f>VLOOKUP(A236,'JobLock - House data transform2'!C$2:D$69,2,FALSE)</f>
        <v>Waikato</v>
      </c>
      <c r="C236" t="s">
        <v>188</v>
      </c>
      <c r="D236">
        <v>57</v>
      </c>
      <c r="E236">
        <v>270</v>
      </c>
      <c r="H236" t="s">
        <v>134</v>
      </c>
      <c r="I236" t="s">
        <v>150</v>
      </c>
      <c r="J236" t="s">
        <v>42</v>
      </c>
      <c r="K236" t="s">
        <v>188</v>
      </c>
      <c r="L236">
        <v>57</v>
      </c>
      <c r="M236">
        <v>270</v>
      </c>
      <c r="P236" t="s">
        <v>133</v>
      </c>
      <c r="Q236" t="s">
        <v>149</v>
      </c>
      <c r="R236" t="s">
        <v>188</v>
      </c>
      <c r="S236" s="7">
        <v>795</v>
      </c>
      <c r="T236" s="7">
        <v>5010</v>
      </c>
    </row>
    <row r="237" spans="1:20" x14ac:dyDescent="0.35">
      <c r="A237" t="s">
        <v>42</v>
      </c>
      <c r="B237" t="str">
        <f>VLOOKUP(A237,'JobLock - House data transform2'!C$2:D$69,2,FALSE)</f>
        <v>Waikato</v>
      </c>
      <c r="C237" t="s">
        <v>189</v>
      </c>
      <c r="D237">
        <v>63</v>
      </c>
      <c r="E237">
        <v>300</v>
      </c>
      <c r="H237" t="s">
        <v>134</v>
      </c>
      <c r="I237" t="s">
        <v>150</v>
      </c>
      <c r="J237" t="s">
        <v>42</v>
      </c>
      <c r="K237" t="s">
        <v>189</v>
      </c>
      <c r="L237">
        <v>63</v>
      </c>
      <c r="M237">
        <v>300</v>
      </c>
      <c r="P237" t="s">
        <v>133</v>
      </c>
      <c r="Q237" t="s">
        <v>149</v>
      </c>
      <c r="R237" t="s">
        <v>189</v>
      </c>
      <c r="S237" s="7">
        <v>450</v>
      </c>
      <c r="T237" s="7">
        <v>3130</v>
      </c>
    </row>
    <row r="238" spans="1:20" x14ac:dyDescent="0.35">
      <c r="A238" t="s">
        <v>42</v>
      </c>
      <c r="B238" t="str">
        <f>VLOOKUP(A238,'JobLock - House data transform2'!C$2:D$69,2,FALSE)</f>
        <v>Waikato</v>
      </c>
      <c r="C238" t="s">
        <v>190</v>
      </c>
      <c r="D238">
        <v>33</v>
      </c>
      <c r="E238">
        <v>140</v>
      </c>
      <c r="H238" t="s">
        <v>134</v>
      </c>
      <c r="I238" t="s">
        <v>150</v>
      </c>
      <c r="J238" t="s">
        <v>42</v>
      </c>
      <c r="K238" t="s">
        <v>190</v>
      </c>
      <c r="L238">
        <v>33</v>
      </c>
      <c r="M238">
        <v>140</v>
      </c>
      <c r="P238" t="s">
        <v>133</v>
      </c>
      <c r="Q238" t="s">
        <v>149</v>
      </c>
      <c r="R238" t="s">
        <v>190</v>
      </c>
      <c r="S238" s="7">
        <v>375</v>
      </c>
      <c r="T238" s="7">
        <v>2490</v>
      </c>
    </row>
    <row r="239" spans="1:20" x14ac:dyDescent="0.35">
      <c r="A239" t="s">
        <v>42</v>
      </c>
      <c r="B239" t="str">
        <f>VLOOKUP(A239,'JobLock - House data transform2'!C$2:D$69,2,FALSE)</f>
        <v>Waikato</v>
      </c>
      <c r="C239" t="s">
        <v>191</v>
      </c>
      <c r="D239">
        <v>3</v>
      </c>
      <c r="E239">
        <v>60</v>
      </c>
      <c r="H239" t="s">
        <v>134</v>
      </c>
      <c r="I239" t="s">
        <v>150</v>
      </c>
      <c r="J239" t="s">
        <v>42</v>
      </c>
      <c r="K239" t="s">
        <v>191</v>
      </c>
      <c r="L239">
        <v>3</v>
      </c>
      <c r="M239">
        <v>60</v>
      </c>
      <c r="P239" t="s">
        <v>133</v>
      </c>
      <c r="Q239" t="s">
        <v>149</v>
      </c>
      <c r="R239" t="s">
        <v>191</v>
      </c>
      <c r="S239" s="7">
        <v>63</v>
      </c>
      <c r="T239" s="7">
        <v>545</v>
      </c>
    </row>
    <row r="240" spans="1:20" x14ac:dyDescent="0.35">
      <c r="A240" t="s">
        <v>42</v>
      </c>
      <c r="B240" t="str">
        <f>VLOOKUP(A240,'JobLock - House data transform2'!C$2:D$69,2,FALSE)</f>
        <v>Waikato</v>
      </c>
      <c r="C240" t="s">
        <v>192</v>
      </c>
      <c r="D240">
        <v>57</v>
      </c>
      <c r="E240">
        <v>40</v>
      </c>
      <c r="H240" t="s">
        <v>134</v>
      </c>
      <c r="I240" t="s">
        <v>150</v>
      </c>
      <c r="J240" t="s">
        <v>42</v>
      </c>
      <c r="K240" t="s">
        <v>192</v>
      </c>
      <c r="L240">
        <v>57</v>
      </c>
      <c r="M240">
        <v>40</v>
      </c>
      <c r="P240" t="s">
        <v>133</v>
      </c>
      <c r="Q240" t="s">
        <v>149</v>
      </c>
      <c r="R240" t="s">
        <v>192</v>
      </c>
      <c r="S240" s="7">
        <v>1071</v>
      </c>
      <c r="T240" s="7">
        <v>825</v>
      </c>
    </row>
    <row r="241" spans="1:20" x14ac:dyDescent="0.35">
      <c r="A241" t="s">
        <v>42</v>
      </c>
      <c r="B241" t="str">
        <f>VLOOKUP(A241,'JobLock - House data transform2'!C$2:D$69,2,FALSE)</f>
        <v>Waikato</v>
      </c>
      <c r="C241" t="s">
        <v>193</v>
      </c>
      <c r="D241">
        <v>303</v>
      </c>
      <c r="E241">
        <v>35</v>
      </c>
      <c r="H241" t="s">
        <v>134</v>
      </c>
      <c r="I241" t="s">
        <v>150</v>
      </c>
      <c r="J241" t="s">
        <v>42</v>
      </c>
      <c r="K241" t="s">
        <v>193</v>
      </c>
      <c r="L241">
        <v>303</v>
      </c>
      <c r="M241">
        <v>35</v>
      </c>
      <c r="P241" t="s">
        <v>133</v>
      </c>
      <c r="Q241" t="s">
        <v>149</v>
      </c>
      <c r="R241" t="s">
        <v>193</v>
      </c>
      <c r="S241" s="7">
        <v>2781</v>
      </c>
      <c r="T241" s="7">
        <v>715</v>
      </c>
    </row>
    <row r="242" spans="1:20" x14ac:dyDescent="0.35">
      <c r="A242" t="s">
        <v>42</v>
      </c>
      <c r="B242" t="str">
        <f>VLOOKUP(A242,'JobLock - House data transform2'!C$2:D$69,2,FALSE)</f>
        <v>Waikato</v>
      </c>
      <c r="C242" t="s">
        <v>194</v>
      </c>
      <c r="D242">
        <v>48</v>
      </c>
      <c r="E242">
        <v>120</v>
      </c>
      <c r="H242" t="s">
        <v>134</v>
      </c>
      <c r="I242" t="s">
        <v>150</v>
      </c>
      <c r="J242" t="s">
        <v>42</v>
      </c>
      <c r="K242" t="s">
        <v>194</v>
      </c>
      <c r="L242">
        <v>48</v>
      </c>
      <c r="M242">
        <v>120</v>
      </c>
      <c r="P242" t="s">
        <v>133</v>
      </c>
      <c r="Q242" t="s">
        <v>149</v>
      </c>
      <c r="R242" t="s">
        <v>194</v>
      </c>
      <c r="S242" s="7">
        <v>882</v>
      </c>
      <c r="T242" s="7">
        <v>2490</v>
      </c>
    </row>
    <row r="243" spans="1:20" x14ac:dyDescent="0.35">
      <c r="A243" t="s">
        <v>42</v>
      </c>
      <c r="B243" t="str">
        <f>VLOOKUP(A243,'JobLock - House data transform2'!C$2:D$69,2,FALSE)</f>
        <v>Waikato</v>
      </c>
      <c r="C243" t="s">
        <v>195</v>
      </c>
      <c r="D243">
        <v>15</v>
      </c>
      <c r="E243">
        <v>18</v>
      </c>
      <c r="H243" t="s">
        <v>134</v>
      </c>
      <c r="I243" t="s">
        <v>150</v>
      </c>
      <c r="J243" t="s">
        <v>42</v>
      </c>
      <c r="K243" t="s">
        <v>195</v>
      </c>
      <c r="L243">
        <v>15</v>
      </c>
      <c r="M243">
        <v>18</v>
      </c>
      <c r="P243" t="s">
        <v>133</v>
      </c>
      <c r="Q243" t="s">
        <v>149</v>
      </c>
      <c r="R243" t="s">
        <v>195</v>
      </c>
      <c r="S243" s="7">
        <v>267</v>
      </c>
      <c r="T243" s="7">
        <v>2160</v>
      </c>
    </row>
    <row r="244" spans="1:20" x14ac:dyDescent="0.35">
      <c r="A244" t="s">
        <v>42</v>
      </c>
      <c r="B244" t="str">
        <f>VLOOKUP(A244,'JobLock - House data transform2'!C$2:D$69,2,FALSE)</f>
        <v>Waikato</v>
      </c>
      <c r="C244" t="s">
        <v>196</v>
      </c>
      <c r="D244">
        <v>24</v>
      </c>
      <c r="E244">
        <v>130</v>
      </c>
      <c r="H244" t="s">
        <v>134</v>
      </c>
      <c r="I244" t="s">
        <v>150</v>
      </c>
      <c r="J244" t="s">
        <v>42</v>
      </c>
      <c r="K244" t="s">
        <v>196</v>
      </c>
      <c r="L244">
        <v>24</v>
      </c>
      <c r="M244">
        <v>130</v>
      </c>
      <c r="P244" t="s">
        <v>133</v>
      </c>
      <c r="Q244" t="s">
        <v>149</v>
      </c>
      <c r="R244" t="s">
        <v>196</v>
      </c>
      <c r="S244" s="7">
        <v>108</v>
      </c>
      <c r="T244" s="7">
        <v>1580</v>
      </c>
    </row>
    <row r="245" spans="1:20" x14ac:dyDescent="0.35">
      <c r="A245" t="s">
        <v>42</v>
      </c>
      <c r="B245" t="str">
        <f>VLOOKUP(A245,'JobLock - House data transform2'!C$2:D$69,2,FALSE)</f>
        <v>Waikato</v>
      </c>
      <c r="C245" t="s">
        <v>197</v>
      </c>
      <c r="D245">
        <v>36</v>
      </c>
      <c r="E245">
        <v>370</v>
      </c>
      <c r="H245" t="s">
        <v>134</v>
      </c>
      <c r="I245" t="s">
        <v>150</v>
      </c>
      <c r="J245" t="s">
        <v>42</v>
      </c>
      <c r="K245" t="s">
        <v>197</v>
      </c>
      <c r="L245">
        <v>36</v>
      </c>
      <c r="M245">
        <v>370</v>
      </c>
      <c r="P245" t="s">
        <v>133</v>
      </c>
      <c r="Q245" t="s">
        <v>149</v>
      </c>
      <c r="R245" t="s">
        <v>197</v>
      </c>
      <c r="S245" s="7">
        <v>273</v>
      </c>
      <c r="T245" s="7">
        <v>3800</v>
      </c>
    </row>
    <row r="246" spans="1:20" x14ac:dyDescent="0.35">
      <c r="A246" t="s">
        <v>42</v>
      </c>
      <c r="B246" t="str">
        <f>VLOOKUP(A246,'JobLock - House data transform2'!C$2:D$69,2,FALSE)</f>
        <v>Waikato</v>
      </c>
      <c r="C246" t="s">
        <v>198</v>
      </c>
      <c r="D246">
        <v>24</v>
      </c>
      <c r="E246">
        <v>230</v>
      </c>
      <c r="H246" t="s">
        <v>134</v>
      </c>
      <c r="I246" t="s">
        <v>150</v>
      </c>
      <c r="J246" t="s">
        <v>42</v>
      </c>
      <c r="K246" t="s">
        <v>198</v>
      </c>
      <c r="L246">
        <v>24</v>
      </c>
      <c r="M246">
        <v>230</v>
      </c>
      <c r="P246" t="s">
        <v>133</v>
      </c>
      <c r="Q246" t="s">
        <v>149</v>
      </c>
      <c r="R246" t="s">
        <v>198</v>
      </c>
      <c r="S246" s="7">
        <v>483</v>
      </c>
      <c r="T246" s="7">
        <v>5650</v>
      </c>
    </row>
    <row r="247" spans="1:20" x14ac:dyDescent="0.35">
      <c r="A247" t="s">
        <v>42</v>
      </c>
      <c r="B247" t="str">
        <f>VLOOKUP(A247,'JobLock - House data transform2'!C$2:D$69,2,FALSE)</f>
        <v>Waikato</v>
      </c>
      <c r="C247" t="s">
        <v>199</v>
      </c>
      <c r="D247">
        <v>24</v>
      </c>
      <c r="E247">
        <v>230</v>
      </c>
      <c r="H247" t="s">
        <v>134</v>
      </c>
      <c r="I247" t="s">
        <v>150</v>
      </c>
      <c r="J247" t="s">
        <v>42</v>
      </c>
      <c r="K247" t="s">
        <v>199</v>
      </c>
      <c r="L247">
        <v>24</v>
      </c>
      <c r="M247">
        <v>230</v>
      </c>
      <c r="P247" t="s">
        <v>133</v>
      </c>
      <c r="Q247" t="s">
        <v>149</v>
      </c>
      <c r="R247" t="s">
        <v>199</v>
      </c>
      <c r="S247" s="7">
        <v>237</v>
      </c>
      <c r="T247" s="7">
        <v>820</v>
      </c>
    </row>
    <row r="248" spans="1:20" x14ac:dyDescent="0.35">
      <c r="A248" t="s">
        <v>42</v>
      </c>
      <c r="B248" t="str">
        <f>VLOOKUP(A248,'JobLock - House data transform2'!C$2:D$69,2,FALSE)</f>
        <v>Waikato</v>
      </c>
      <c r="C248" t="s">
        <v>200</v>
      </c>
      <c r="D248">
        <v>45</v>
      </c>
      <c r="E248">
        <v>85</v>
      </c>
      <c r="H248" t="s">
        <v>134</v>
      </c>
      <c r="I248" t="s">
        <v>150</v>
      </c>
      <c r="J248" t="s">
        <v>42</v>
      </c>
      <c r="K248" t="s">
        <v>200</v>
      </c>
      <c r="L248">
        <v>45</v>
      </c>
      <c r="M248">
        <v>85</v>
      </c>
      <c r="P248" t="s">
        <v>133</v>
      </c>
      <c r="Q248" t="s">
        <v>149</v>
      </c>
      <c r="R248" t="s">
        <v>200</v>
      </c>
      <c r="S248" s="7">
        <v>645</v>
      </c>
      <c r="T248" s="7">
        <v>1790</v>
      </c>
    </row>
    <row r="249" spans="1:20" x14ac:dyDescent="0.35">
      <c r="A249" t="s">
        <v>43</v>
      </c>
      <c r="B249" t="str">
        <f>VLOOKUP(A249,'JobLock - House data transform2'!C$2:D$69,2,FALSE)</f>
        <v>Waikato</v>
      </c>
      <c r="C249" t="s">
        <v>182</v>
      </c>
      <c r="D249">
        <v>693</v>
      </c>
      <c r="E249">
        <v>1740</v>
      </c>
      <c r="H249" t="s">
        <v>134</v>
      </c>
      <c r="I249" t="s">
        <v>150</v>
      </c>
      <c r="J249" t="s">
        <v>43</v>
      </c>
      <c r="K249" t="s">
        <v>182</v>
      </c>
      <c r="L249">
        <v>693</v>
      </c>
      <c r="M249">
        <v>1740</v>
      </c>
      <c r="P249" t="s">
        <v>135</v>
      </c>
      <c r="Q249" t="s">
        <v>151</v>
      </c>
      <c r="R249" t="s">
        <v>182</v>
      </c>
      <c r="S249" s="7">
        <v>2376</v>
      </c>
      <c r="T249" s="7">
        <v>3270</v>
      </c>
    </row>
    <row r="250" spans="1:20" x14ac:dyDescent="0.35">
      <c r="A250" t="s">
        <v>43</v>
      </c>
      <c r="B250" t="str">
        <f>VLOOKUP(A250,'JobLock - House data transform2'!C$2:D$69,2,FALSE)</f>
        <v>Waikato</v>
      </c>
      <c r="C250" t="s">
        <v>183</v>
      </c>
      <c r="D250">
        <v>9</v>
      </c>
      <c r="E250">
        <v>150</v>
      </c>
      <c r="H250" t="s">
        <v>134</v>
      </c>
      <c r="I250" t="s">
        <v>150</v>
      </c>
      <c r="J250" t="s">
        <v>43</v>
      </c>
      <c r="K250" t="s">
        <v>183</v>
      </c>
      <c r="L250">
        <v>9</v>
      </c>
      <c r="M250">
        <v>150</v>
      </c>
      <c r="P250" t="s">
        <v>135</v>
      </c>
      <c r="Q250" t="s">
        <v>151</v>
      </c>
      <c r="R250" t="s">
        <v>183</v>
      </c>
      <c r="S250" s="7">
        <v>90</v>
      </c>
      <c r="T250" s="7">
        <v>340</v>
      </c>
    </row>
    <row r="251" spans="1:20" x14ac:dyDescent="0.35">
      <c r="A251" t="s">
        <v>43</v>
      </c>
      <c r="B251" t="str">
        <f>VLOOKUP(A251,'JobLock - House data transform2'!C$2:D$69,2,FALSE)</f>
        <v>Waikato</v>
      </c>
      <c r="C251" t="s">
        <v>184</v>
      </c>
      <c r="D251">
        <v>207</v>
      </c>
      <c r="E251">
        <v>1050</v>
      </c>
      <c r="H251" t="s">
        <v>134</v>
      </c>
      <c r="I251" t="s">
        <v>150</v>
      </c>
      <c r="J251" t="s">
        <v>43</v>
      </c>
      <c r="K251" t="s">
        <v>184</v>
      </c>
      <c r="L251">
        <v>207</v>
      </c>
      <c r="M251">
        <v>1050</v>
      </c>
      <c r="P251" t="s">
        <v>135</v>
      </c>
      <c r="Q251" t="s">
        <v>151</v>
      </c>
      <c r="R251" t="s">
        <v>184</v>
      </c>
      <c r="S251" s="7">
        <v>1731</v>
      </c>
      <c r="T251" s="7">
        <v>13020</v>
      </c>
    </row>
    <row r="252" spans="1:20" x14ac:dyDescent="0.35">
      <c r="A252" t="s">
        <v>43</v>
      </c>
      <c r="B252" t="str">
        <f>VLOOKUP(A252,'JobLock - House data transform2'!C$2:D$69,2,FALSE)</f>
        <v>Waikato</v>
      </c>
      <c r="C252" t="s">
        <v>185</v>
      </c>
      <c r="D252">
        <v>33</v>
      </c>
      <c r="E252">
        <v>330</v>
      </c>
      <c r="H252" t="s">
        <v>134</v>
      </c>
      <c r="I252" t="s">
        <v>150</v>
      </c>
      <c r="J252" t="s">
        <v>43</v>
      </c>
      <c r="K252" t="s">
        <v>185</v>
      </c>
      <c r="L252">
        <v>33</v>
      </c>
      <c r="M252">
        <v>330</v>
      </c>
      <c r="P252" t="s">
        <v>135</v>
      </c>
      <c r="Q252" t="s">
        <v>151</v>
      </c>
      <c r="R252" t="s">
        <v>185</v>
      </c>
      <c r="S252" s="7">
        <v>165</v>
      </c>
      <c r="T252" s="7">
        <v>1860</v>
      </c>
    </row>
    <row r="253" spans="1:20" x14ac:dyDescent="0.35">
      <c r="A253" t="s">
        <v>43</v>
      </c>
      <c r="B253" t="str">
        <f>VLOOKUP(A253,'JobLock - House data transform2'!C$2:D$69,2,FALSE)</f>
        <v>Waikato</v>
      </c>
      <c r="C253" t="s">
        <v>186</v>
      </c>
      <c r="D253">
        <v>519</v>
      </c>
      <c r="E253">
        <v>1050</v>
      </c>
      <c r="H253" t="s">
        <v>134</v>
      </c>
      <c r="I253" t="s">
        <v>150</v>
      </c>
      <c r="J253" t="s">
        <v>43</v>
      </c>
      <c r="K253" t="s">
        <v>186</v>
      </c>
      <c r="L253">
        <v>519</v>
      </c>
      <c r="M253">
        <v>1050</v>
      </c>
      <c r="P253" t="s">
        <v>135</v>
      </c>
      <c r="Q253" t="s">
        <v>151</v>
      </c>
      <c r="R253" t="s">
        <v>186</v>
      </c>
      <c r="S253" s="7">
        <v>5400</v>
      </c>
      <c r="T253" s="7">
        <v>12700</v>
      </c>
    </row>
    <row r="254" spans="1:20" x14ac:dyDescent="0.35">
      <c r="A254" t="s">
        <v>43</v>
      </c>
      <c r="B254" t="str">
        <f>VLOOKUP(A254,'JobLock - House data transform2'!C$2:D$69,2,FALSE)</f>
        <v>Waikato</v>
      </c>
      <c r="C254" t="s">
        <v>187</v>
      </c>
      <c r="D254">
        <v>105</v>
      </c>
      <c r="E254">
        <v>300</v>
      </c>
      <c r="H254" t="s">
        <v>134</v>
      </c>
      <c r="I254" t="s">
        <v>150</v>
      </c>
      <c r="J254" t="s">
        <v>43</v>
      </c>
      <c r="K254" t="s">
        <v>187</v>
      </c>
      <c r="L254">
        <v>105</v>
      </c>
      <c r="M254">
        <v>300</v>
      </c>
      <c r="P254" t="s">
        <v>135</v>
      </c>
      <c r="Q254" t="s">
        <v>151</v>
      </c>
      <c r="R254" t="s">
        <v>187</v>
      </c>
      <c r="S254" s="7">
        <v>1548</v>
      </c>
      <c r="T254" s="7">
        <v>8160</v>
      </c>
    </row>
    <row r="255" spans="1:20" x14ac:dyDescent="0.35">
      <c r="A255" t="s">
        <v>43</v>
      </c>
      <c r="B255" t="str">
        <f>VLOOKUP(A255,'JobLock - House data transform2'!C$2:D$69,2,FALSE)</f>
        <v>Waikato</v>
      </c>
      <c r="C255" t="s">
        <v>188</v>
      </c>
      <c r="D255">
        <v>321</v>
      </c>
      <c r="E255">
        <v>1900</v>
      </c>
      <c r="H255" t="s">
        <v>134</v>
      </c>
      <c r="I255" t="s">
        <v>150</v>
      </c>
      <c r="J255" t="s">
        <v>43</v>
      </c>
      <c r="K255" t="s">
        <v>188</v>
      </c>
      <c r="L255">
        <v>321</v>
      </c>
      <c r="M255">
        <v>1900</v>
      </c>
      <c r="P255" t="s">
        <v>135</v>
      </c>
      <c r="Q255" t="s">
        <v>151</v>
      </c>
      <c r="R255" t="s">
        <v>188</v>
      </c>
      <c r="S255" s="7">
        <v>3348</v>
      </c>
      <c r="T255" s="7">
        <v>21140</v>
      </c>
    </row>
    <row r="256" spans="1:20" x14ac:dyDescent="0.35">
      <c r="A256" t="s">
        <v>43</v>
      </c>
      <c r="B256" t="str">
        <f>VLOOKUP(A256,'JobLock - House data transform2'!C$2:D$69,2,FALSE)</f>
        <v>Waikato</v>
      </c>
      <c r="C256" t="s">
        <v>189</v>
      </c>
      <c r="D256">
        <v>276</v>
      </c>
      <c r="E256">
        <v>2320</v>
      </c>
      <c r="H256" t="s">
        <v>134</v>
      </c>
      <c r="I256" t="s">
        <v>150</v>
      </c>
      <c r="J256" t="s">
        <v>43</v>
      </c>
      <c r="K256" t="s">
        <v>189</v>
      </c>
      <c r="L256">
        <v>276</v>
      </c>
      <c r="M256">
        <v>2320</v>
      </c>
      <c r="P256" t="s">
        <v>135</v>
      </c>
      <c r="Q256" t="s">
        <v>151</v>
      </c>
      <c r="R256" t="s">
        <v>189</v>
      </c>
      <c r="S256" s="7">
        <v>2067</v>
      </c>
      <c r="T256" s="7">
        <v>16880</v>
      </c>
    </row>
    <row r="257" spans="1:20" x14ac:dyDescent="0.35">
      <c r="A257" t="s">
        <v>43</v>
      </c>
      <c r="B257" t="str">
        <f>VLOOKUP(A257,'JobLock - House data transform2'!C$2:D$69,2,FALSE)</f>
        <v>Waikato</v>
      </c>
      <c r="C257" t="s">
        <v>190</v>
      </c>
      <c r="D257">
        <v>198</v>
      </c>
      <c r="E257">
        <v>550</v>
      </c>
      <c r="H257" t="s">
        <v>134</v>
      </c>
      <c r="I257" t="s">
        <v>150</v>
      </c>
      <c r="J257" t="s">
        <v>43</v>
      </c>
      <c r="K257" t="s">
        <v>190</v>
      </c>
      <c r="L257">
        <v>198</v>
      </c>
      <c r="M257">
        <v>550</v>
      </c>
      <c r="P257" t="s">
        <v>135</v>
      </c>
      <c r="Q257" t="s">
        <v>151</v>
      </c>
      <c r="R257" t="s">
        <v>190</v>
      </c>
      <c r="S257" s="7">
        <v>1848</v>
      </c>
      <c r="T257" s="7">
        <v>7860</v>
      </c>
    </row>
    <row r="258" spans="1:20" x14ac:dyDescent="0.35">
      <c r="A258" t="s">
        <v>43</v>
      </c>
      <c r="B258" t="str">
        <f>VLOOKUP(A258,'JobLock - House data transform2'!C$2:D$69,2,FALSE)</f>
        <v>Waikato</v>
      </c>
      <c r="C258" t="s">
        <v>191</v>
      </c>
      <c r="D258">
        <v>24</v>
      </c>
      <c r="E258">
        <v>90</v>
      </c>
      <c r="H258" t="s">
        <v>134</v>
      </c>
      <c r="I258" t="s">
        <v>150</v>
      </c>
      <c r="J258" t="s">
        <v>43</v>
      </c>
      <c r="K258" t="s">
        <v>191</v>
      </c>
      <c r="L258">
        <v>24</v>
      </c>
      <c r="M258">
        <v>90</v>
      </c>
      <c r="P258" t="s">
        <v>135</v>
      </c>
      <c r="Q258" t="s">
        <v>151</v>
      </c>
      <c r="R258" t="s">
        <v>191</v>
      </c>
      <c r="S258" s="7">
        <v>1197</v>
      </c>
      <c r="T258" s="7">
        <v>5900</v>
      </c>
    </row>
    <row r="259" spans="1:20" x14ac:dyDescent="0.35">
      <c r="A259" t="s">
        <v>43</v>
      </c>
      <c r="B259" t="str">
        <f>VLOOKUP(A259,'JobLock - House data transform2'!C$2:D$69,2,FALSE)</f>
        <v>Waikato</v>
      </c>
      <c r="C259" t="s">
        <v>192</v>
      </c>
      <c r="D259">
        <v>294</v>
      </c>
      <c r="E259">
        <v>160</v>
      </c>
      <c r="H259" t="s">
        <v>134</v>
      </c>
      <c r="I259" t="s">
        <v>150</v>
      </c>
      <c r="J259" t="s">
        <v>43</v>
      </c>
      <c r="K259" t="s">
        <v>192</v>
      </c>
      <c r="L259">
        <v>294</v>
      </c>
      <c r="M259">
        <v>160</v>
      </c>
      <c r="P259" t="s">
        <v>135</v>
      </c>
      <c r="Q259" t="s">
        <v>151</v>
      </c>
      <c r="R259" t="s">
        <v>192</v>
      </c>
      <c r="S259" s="7">
        <v>3639</v>
      </c>
      <c r="T259" s="7">
        <v>11807</v>
      </c>
    </row>
    <row r="260" spans="1:20" x14ac:dyDescent="0.35">
      <c r="A260" t="s">
        <v>43</v>
      </c>
      <c r="B260" t="str">
        <f>VLOOKUP(A260,'JobLock - House data transform2'!C$2:D$69,2,FALSE)</f>
        <v>Waikato</v>
      </c>
      <c r="C260" t="s">
        <v>193</v>
      </c>
      <c r="D260">
        <v>879</v>
      </c>
      <c r="E260">
        <v>440</v>
      </c>
      <c r="H260" t="s">
        <v>134</v>
      </c>
      <c r="I260" t="s">
        <v>150</v>
      </c>
      <c r="J260" t="s">
        <v>43</v>
      </c>
      <c r="K260" t="s">
        <v>193</v>
      </c>
      <c r="L260">
        <v>879</v>
      </c>
      <c r="M260">
        <v>440</v>
      </c>
      <c r="P260" t="s">
        <v>135</v>
      </c>
      <c r="Q260" t="s">
        <v>151</v>
      </c>
      <c r="R260" t="s">
        <v>193</v>
      </c>
      <c r="S260" s="7">
        <v>10020</v>
      </c>
      <c r="T260" s="7">
        <v>2645</v>
      </c>
    </row>
    <row r="261" spans="1:20" x14ac:dyDescent="0.35">
      <c r="A261" t="s">
        <v>43</v>
      </c>
      <c r="B261" t="str">
        <f>VLOOKUP(A261,'JobLock - House data transform2'!C$2:D$69,2,FALSE)</f>
        <v>Waikato</v>
      </c>
      <c r="C261" t="s">
        <v>194</v>
      </c>
      <c r="D261">
        <v>366</v>
      </c>
      <c r="E261">
        <v>800</v>
      </c>
      <c r="H261" t="s">
        <v>134</v>
      </c>
      <c r="I261" t="s">
        <v>150</v>
      </c>
      <c r="J261" t="s">
        <v>43</v>
      </c>
      <c r="K261" t="s">
        <v>194</v>
      </c>
      <c r="L261">
        <v>366</v>
      </c>
      <c r="M261">
        <v>800</v>
      </c>
      <c r="P261" t="s">
        <v>135</v>
      </c>
      <c r="Q261" t="s">
        <v>151</v>
      </c>
      <c r="R261" t="s">
        <v>194</v>
      </c>
      <c r="S261" s="7">
        <v>10368</v>
      </c>
      <c r="T261" s="7">
        <v>28800</v>
      </c>
    </row>
    <row r="262" spans="1:20" x14ac:dyDescent="0.35">
      <c r="A262" t="s">
        <v>43</v>
      </c>
      <c r="B262" t="str">
        <f>VLOOKUP(A262,'JobLock - House data transform2'!C$2:D$69,2,FALSE)</f>
        <v>Waikato</v>
      </c>
      <c r="C262" t="s">
        <v>195</v>
      </c>
      <c r="D262">
        <v>153</v>
      </c>
      <c r="E262">
        <v>310</v>
      </c>
      <c r="H262" t="s">
        <v>134</v>
      </c>
      <c r="I262" t="s">
        <v>150</v>
      </c>
      <c r="J262" t="s">
        <v>43</v>
      </c>
      <c r="K262" t="s">
        <v>195</v>
      </c>
      <c r="L262">
        <v>153</v>
      </c>
      <c r="M262">
        <v>310</v>
      </c>
      <c r="P262" t="s">
        <v>135</v>
      </c>
      <c r="Q262" t="s">
        <v>151</v>
      </c>
      <c r="R262" t="s">
        <v>195</v>
      </c>
      <c r="S262" s="7">
        <v>2037</v>
      </c>
      <c r="T262" s="7">
        <v>11805</v>
      </c>
    </row>
    <row r="263" spans="1:20" x14ac:dyDescent="0.35">
      <c r="A263" t="s">
        <v>43</v>
      </c>
      <c r="B263" t="str">
        <f>VLOOKUP(A263,'JobLock - House data transform2'!C$2:D$69,2,FALSE)</f>
        <v>Waikato</v>
      </c>
      <c r="C263" t="s">
        <v>196</v>
      </c>
      <c r="D263">
        <v>36</v>
      </c>
      <c r="E263">
        <v>690</v>
      </c>
      <c r="H263" t="s">
        <v>134</v>
      </c>
      <c r="I263" t="s">
        <v>150</v>
      </c>
      <c r="J263" t="s">
        <v>43</v>
      </c>
      <c r="K263" t="s">
        <v>196</v>
      </c>
      <c r="L263">
        <v>36</v>
      </c>
      <c r="M263">
        <v>690</v>
      </c>
      <c r="P263" t="s">
        <v>135</v>
      </c>
      <c r="Q263" t="s">
        <v>151</v>
      </c>
      <c r="R263" t="s">
        <v>196</v>
      </c>
      <c r="S263" s="7">
        <v>510</v>
      </c>
      <c r="T263" s="7">
        <v>33610</v>
      </c>
    </row>
    <row r="264" spans="1:20" x14ac:dyDescent="0.35">
      <c r="A264" t="s">
        <v>43</v>
      </c>
      <c r="B264" t="str">
        <f>VLOOKUP(A264,'JobLock - House data transform2'!C$2:D$69,2,FALSE)</f>
        <v>Waikato</v>
      </c>
      <c r="C264" t="s">
        <v>197</v>
      </c>
      <c r="D264">
        <v>87</v>
      </c>
      <c r="E264">
        <v>1190</v>
      </c>
      <c r="H264" t="s">
        <v>134</v>
      </c>
      <c r="I264" t="s">
        <v>150</v>
      </c>
      <c r="J264" t="s">
        <v>43</v>
      </c>
      <c r="K264" t="s">
        <v>197</v>
      </c>
      <c r="L264">
        <v>87</v>
      </c>
      <c r="M264">
        <v>1190</v>
      </c>
      <c r="P264" t="s">
        <v>135</v>
      </c>
      <c r="Q264" t="s">
        <v>151</v>
      </c>
      <c r="R264" t="s">
        <v>197</v>
      </c>
      <c r="S264" s="7">
        <v>1206</v>
      </c>
      <c r="T264" s="7">
        <v>21520</v>
      </c>
    </row>
    <row r="265" spans="1:20" x14ac:dyDescent="0.35">
      <c r="A265" t="s">
        <v>43</v>
      </c>
      <c r="B265" t="str">
        <f>VLOOKUP(A265,'JobLock - House data transform2'!C$2:D$69,2,FALSE)</f>
        <v>Waikato</v>
      </c>
      <c r="C265" t="s">
        <v>198</v>
      </c>
      <c r="D265">
        <v>120</v>
      </c>
      <c r="E265">
        <v>990</v>
      </c>
      <c r="H265" t="s">
        <v>134</v>
      </c>
      <c r="I265" t="s">
        <v>150</v>
      </c>
      <c r="J265" t="s">
        <v>43</v>
      </c>
      <c r="K265" t="s">
        <v>198</v>
      </c>
      <c r="L265">
        <v>120</v>
      </c>
      <c r="M265">
        <v>990</v>
      </c>
      <c r="P265" t="s">
        <v>135</v>
      </c>
      <c r="Q265" t="s">
        <v>151</v>
      </c>
      <c r="R265" t="s">
        <v>198</v>
      </c>
      <c r="S265" s="7">
        <v>2337</v>
      </c>
      <c r="T265" s="7">
        <v>25630</v>
      </c>
    </row>
    <row r="266" spans="1:20" x14ac:dyDescent="0.35">
      <c r="A266" t="s">
        <v>43</v>
      </c>
      <c r="B266" t="str">
        <f>VLOOKUP(A266,'JobLock - House data transform2'!C$2:D$69,2,FALSE)</f>
        <v>Waikato</v>
      </c>
      <c r="C266" t="s">
        <v>199</v>
      </c>
      <c r="D266">
        <v>123</v>
      </c>
      <c r="E266">
        <v>490</v>
      </c>
      <c r="H266" t="s">
        <v>134</v>
      </c>
      <c r="I266" t="s">
        <v>150</v>
      </c>
      <c r="J266" t="s">
        <v>43</v>
      </c>
      <c r="K266" t="s">
        <v>199</v>
      </c>
      <c r="L266">
        <v>123</v>
      </c>
      <c r="M266">
        <v>490</v>
      </c>
      <c r="P266" t="s">
        <v>135</v>
      </c>
      <c r="Q266" t="s">
        <v>151</v>
      </c>
      <c r="R266" t="s">
        <v>199</v>
      </c>
      <c r="S266" s="7">
        <v>1260</v>
      </c>
      <c r="T266" s="7">
        <v>5845</v>
      </c>
    </row>
    <row r="267" spans="1:20" x14ac:dyDescent="0.35">
      <c r="A267" t="s">
        <v>43</v>
      </c>
      <c r="B267" t="str">
        <f>VLOOKUP(A267,'JobLock - House data transform2'!C$2:D$69,2,FALSE)</f>
        <v>Waikato</v>
      </c>
      <c r="C267" t="s">
        <v>200</v>
      </c>
      <c r="D267">
        <v>204</v>
      </c>
      <c r="E267">
        <v>470</v>
      </c>
      <c r="H267" t="s">
        <v>134</v>
      </c>
      <c r="I267" t="s">
        <v>150</v>
      </c>
      <c r="J267" t="s">
        <v>43</v>
      </c>
      <c r="K267" t="s">
        <v>200</v>
      </c>
      <c r="L267">
        <v>204</v>
      </c>
      <c r="M267">
        <v>470</v>
      </c>
      <c r="P267" t="s">
        <v>135</v>
      </c>
      <c r="Q267" t="s">
        <v>151</v>
      </c>
      <c r="R267" t="s">
        <v>200</v>
      </c>
      <c r="S267" s="7">
        <v>2739</v>
      </c>
      <c r="T267" s="7">
        <v>8820</v>
      </c>
    </row>
    <row r="268" spans="1:20" x14ac:dyDescent="0.35">
      <c r="A268" t="s">
        <v>44</v>
      </c>
      <c r="B268" t="str">
        <f>VLOOKUP(A268,'JobLock - House data transform2'!C$2:D$69,2,FALSE)</f>
        <v>Bay of Plenty</v>
      </c>
      <c r="C268" t="s">
        <v>182</v>
      </c>
      <c r="D268">
        <v>3339</v>
      </c>
      <c r="E268">
        <v>4440</v>
      </c>
      <c r="H268" t="s">
        <v>122</v>
      </c>
      <c r="I268" t="s">
        <v>139</v>
      </c>
      <c r="J268" t="s">
        <v>44</v>
      </c>
      <c r="K268" t="s">
        <v>182</v>
      </c>
      <c r="L268">
        <v>3339</v>
      </c>
      <c r="M268">
        <v>4440</v>
      </c>
      <c r="P268" t="s">
        <v>134</v>
      </c>
      <c r="Q268" t="s">
        <v>150</v>
      </c>
      <c r="R268" t="s">
        <v>182</v>
      </c>
      <c r="S268" s="7">
        <v>12153</v>
      </c>
      <c r="T268" s="7">
        <v>16970</v>
      </c>
    </row>
    <row r="269" spans="1:20" x14ac:dyDescent="0.35">
      <c r="A269" t="s">
        <v>44</v>
      </c>
      <c r="B269" t="str">
        <f>VLOOKUP(A269,'JobLock - House data transform2'!C$2:D$69,2,FALSE)</f>
        <v>Bay of Plenty</v>
      </c>
      <c r="C269" t="s">
        <v>183</v>
      </c>
      <c r="D269">
        <v>9</v>
      </c>
      <c r="E269">
        <v>40</v>
      </c>
      <c r="H269" t="s">
        <v>122</v>
      </c>
      <c r="I269" t="s">
        <v>139</v>
      </c>
      <c r="J269" t="s">
        <v>44</v>
      </c>
      <c r="K269" t="s">
        <v>183</v>
      </c>
      <c r="L269">
        <v>9</v>
      </c>
      <c r="M269">
        <v>40</v>
      </c>
      <c r="P269" t="s">
        <v>134</v>
      </c>
      <c r="Q269" t="s">
        <v>150</v>
      </c>
      <c r="R269" t="s">
        <v>183</v>
      </c>
      <c r="S269" s="7">
        <v>99</v>
      </c>
      <c r="T269" s="7">
        <v>1352</v>
      </c>
    </row>
    <row r="270" spans="1:20" x14ac:dyDescent="0.35">
      <c r="A270" t="s">
        <v>44</v>
      </c>
      <c r="B270" t="str">
        <f>VLOOKUP(A270,'JobLock - House data transform2'!C$2:D$69,2,FALSE)</f>
        <v>Bay of Plenty</v>
      </c>
      <c r="C270" t="s">
        <v>184</v>
      </c>
      <c r="D270">
        <v>234</v>
      </c>
      <c r="E270">
        <v>1750</v>
      </c>
      <c r="H270" t="s">
        <v>122</v>
      </c>
      <c r="I270" t="s">
        <v>139</v>
      </c>
      <c r="J270" t="s">
        <v>44</v>
      </c>
      <c r="K270" t="s">
        <v>184</v>
      </c>
      <c r="L270">
        <v>234</v>
      </c>
      <c r="M270">
        <v>1750</v>
      </c>
      <c r="P270" t="s">
        <v>134</v>
      </c>
      <c r="Q270" t="s">
        <v>150</v>
      </c>
      <c r="R270" t="s">
        <v>184</v>
      </c>
      <c r="S270" s="7">
        <v>2160</v>
      </c>
      <c r="T270" s="7">
        <v>22140</v>
      </c>
    </row>
    <row r="271" spans="1:20" x14ac:dyDescent="0.35">
      <c r="A271" t="s">
        <v>44</v>
      </c>
      <c r="B271" t="str">
        <f>VLOOKUP(A271,'JobLock - House data transform2'!C$2:D$69,2,FALSE)</f>
        <v>Bay of Plenty</v>
      </c>
      <c r="C271" t="s">
        <v>185</v>
      </c>
      <c r="D271">
        <v>15</v>
      </c>
      <c r="E271">
        <v>9</v>
      </c>
      <c r="H271" t="s">
        <v>122</v>
      </c>
      <c r="I271" t="s">
        <v>139</v>
      </c>
      <c r="J271" t="s">
        <v>44</v>
      </c>
      <c r="K271" t="s">
        <v>185</v>
      </c>
      <c r="L271">
        <v>15</v>
      </c>
      <c r="M271">
        <v>9</v>
      </c>
      <c r="P271" t="s">
        <v>134</v>
      </c>
      <c r="Q271" t="s">
        <v>150</v>
      </c>
      <c r="R271" t="s">
        <v>185</v>
      </c>
      <c r="S271" s="7">
        <v>171</v>
      </c>
      <c r="T271" s="7">
        <v>1940</v>
      </c>
    </row>
    <row r="272" spans="1:20" x14ac:dyDescent="0.35">
      <c r="A272" t="s">
        <v>44</v>
      </c>
      <c r="B272" t="str">
        <f>VLOOKUP(A272,'JobLock - House data transform2'!C$2:D$69,2,FALSE)</f>
        <v>Bay of Plenty</v>
      </c>
      <c r="C272" t="s">
        <v>186</v>
      </c>
      <c r="D272">
        <v>654</v>
      </c>
      <c r="E272">
        <v>800</v>
      </c>
      <c r="H272" t="s">
        <v>122</v>
      </c>
      <c r="I272" t="s">
        <v>139</v>
      </c>
      <c r="J272" t="s">
        <v>44</v>
      </c>
      <c r="K272" t="s">
        <v>186</v>
      </c>
      <c r="L272">
        <v>654</v>
      </c>
      <c r="M272">
        <v>800</v>
      </c>
      <c r="P272" t="s">
        <v>134</v>
      </c>
      <c r="Q272" t="s">
        <v>150</v>
      </c>
      <c r="R272" t="s">
        <v>186</v>
      </c>
      <c r="S272" s="7">
        <v>4989</v>
      </c>
      <c r="T272" s="7">
        <v>12110</v>
      </c>
    </row>
    <row r="273" spans="1:20" x14ac:dyDescent="0.35">
      <c r="A273" t="s">
        <v>44</v>
      </c>
      <c r="B273" t="str">
        <f>VLOOKUP(A273,'JobLock - House data transform2'!C$2:D$69,2,FALSE)</f>
        <v>Bay of Plenty</v>
      </c>
      <c r="C273" t="s">
        <v>187</v>
      </c>
      <c r="D273">
        <v>177</v>
      </c>
      <c r="E273">
        <v>450</v>
      </c>
      <c r="H273" t="s">
        <v>122</v>
      </c>
      <c r="I273" t="s">
        <v>139</v>
      </c>
      <c r="J273" t="s">
        <v>44</v>
      </c>
      <c r="K273" t="s">
        <v>187</v>
      </c>
      <c r="L273">
        <v>177</v>
      </c>
      <c r="M273">
        <v>450</v>
      </c>
      <c r="P273" t="s">
        <v>134</v>
      </c>
      <c r="Q273" t="s">
        <v>150</v>
      </c>
      <c r="R273" t="s">
        <v>187</v>
      </c>
      <c r="S273" s="7">
        <v>1479</v>
      </c>
      <c r="T273" s="7">
        <v>7150</v>
      </c>
    </row>
    <row r="274" spans="1:20" x14ac:dyDescent="0.35">
      <c r="A274" t="s">
        <v>44</v>
      </c>
      <c r="B274" t="str">
        <f>VLOOKUP(A274,'JobLock - House data transform2'!C$2:D$69,2,FALSE)</f>
        <v>Bay of Plenty</v>
      </c>
      <c r="C274" t="s">
        <v>188</v>
      </c>
      <c r="D274">
        <v>267</v>
      </c>
      <c r="E274">
        <v>900</v>
      </c>
      <c r="H274" t="s">
        <v>122</v>
      </c>
      <c r="I274" t="s">
        <v>139</v>
      </c>
      <c r="J274" t="s">
        <v>44</v>
      </c>
      <c r="K274" t="s">
        <v>188</v>
      </c>
      <c r="L274">
        <v>267</v>
      </c>
      <c r="M274">
        <v>900</v>
      </c>
      <c r="P274" t="s">
        <v>134</v>
      </c>
      <c r="Q274" t="s">
        <v>150</v>
      </c>
      <c r="R274" t="s">
        <v>188</v>
      </c>
      <c r="S274" s="7">
        <v>3075</v>
      </c>
      <c r="T274" s="7">
        <v>17800</v>
      </c>
    </row>
    <row r="275" spans="1:20" x14ac:dyDescent="0.35">
      <c r="A275" t="s">
        <v>44</v>
      </c>
      <c r="B275" t="str">
        <f>VLOOKUP(A275,'JobLock - House data transform2'!C$2:D$69,2,FALSE)</f>
        <v>Bay of Plenty</v>
      </c>
      <c r="C275" t="s">
        <v>189</v>
      </c>
      <c r="D275">
        <v>156</v>
      </c>
      <c r="E275">
        <v>670</v>
      </c>
      <c r="H275" t="s">
        <v>122</v>
      </c>
      <c r="I275" t="s">
        <v>139</v>
      </c>
      <c r="J275" t="s">
        <v>44</v>
      </c>
      <c r="K275" t="s">
        <v>189</v>
      </c>
      <c r="L275">
        <v>156</v>
      </c>
      <c r="M275">
        <v>670</v>
      </c>
      <c r="P275" t="s">
        <v>134</v>
      </c>
      <c r="Q275" t="s">
        <v>150</v>
      </c>
      <c r="R275" t="s">
        <v>189</v>
      </c>
      <c r="S275" s="7">
        <v>1905</v>
      </c>
      <c r="T275" s="7">
        <v>12260</v>
      </c>
    </row>
    <row r="276" spans="1:20" x14ac:dyDescent="0.35">
      <c r="A276" t="s">
        <v>44</v>
      </c>
      <c r="B276" t="str">
        <f>VLOOKUP(A276,'JobLock - House data transform2'!C$2:D$69,2,FALSE)</f>
        <v>Bay of Plenty</v>
      </c>
      <c r="C276" t="s">
        <v>190</v>
      </c>
      <c r="D276">
        <v>141</v>
      </c>
      <c r="E276">
        <v>340</v>
      </c>
      <c r="H276" t="s">
        <v>122</v>
      </c>
      <c r="I276" t="s">
        <v>139</v>
      </c>
      <c r="J276" t="s">
        <v>44</v>
      </c>
      <c r="K276" t="s">
        <v>190</v>
      </c>
      <c r="L276">
        <v>141</v>
      </c>
      <c r="M276">
        <v>340</v>
      </c>
      <c r="P276" t="s">
        <v>134</v>
      </c>
      <c r="Q276" t="s">
        <v>150</v>
      </c>
      <c r="R276" t="s">
        <v>190</v>
      </c>
      <c r="S276" s="7">
        <v>1347</v>
      </c>
      <c r="T276" s="7">
        <v>5060</v>
      </c>
    </row>
    <row r="277" spans="1:20" x14ac:dyDescent="0.35">
      <c r="A277" t="s">
        <v>44</v>
      </c>
      <c r="B277" t="str">
        <f>VLOOKUP(A277,'JobLock - House data transform2'!C$2:D$69,2,FALSE)</f>
        <v>Bay of Plenty</v>
      </c>
      <c r="C277" t="s">
        <v>191</v>
      </c>
      <c r="D277">
        <v>15</v>
      </c>
      <c r="E277">
        <v>18</v>
      </c>
      <c r="H277" t="s">
        <v>122</v>
      </c>
      <c r="I277" t="s">
        <v>139</v>
      </c>
      <c r="J277" t="s">
        <v>44</v>
      </c>
      <c r="K277" t="s">
        <v>191</v>
      </c>
      <c r="L277">
        <v>15</v>
      </c>
      <c r="M277">
        <v>18</v>
      </c>
      <c r="P277" t="s">
        <v>134</v>
      </c>
      <c r="Q277" t="s">
        <v>150</v>
      </c>
      <c r="R277" t="s">
        <v>191</v>
      </c>
      <c r="S277" s="7">
        <v>252</v>
      </c>
      <c r="T277" s="7">
        <v>1725</v>
      </c>
    </row>
    <row r="278" spans="1:20" x14ac:dyDescent="0.35">
      <c r="A278" t="s">
        <v>44</v>
      </c>
      <c r="B278" t="str">
        <f>VLOOKUP(A278,'JobLock - House data transform2'!C$2:D$69,2,FALSE)</f>
        <v>Bay of Plenty</v>
      </c>
      <c r="C278" t="s">
        <v>192</v>
      </c>
      <c r="D278">
        <v>468</v>
      </c>
      <c r="E278">
        <v>120</v>
      </c>
      <c r="H278" t="s">
        <v>122</v>
      </c>
      <c r="I278" t="s">
        <v>139</v>
      </c>
      <c r="J278" t="s">
        <v>44</v>
      </c>
      <c r="K278" t="s">
        <v>192</v>
      </c>
      <c r="L278">
        <v>468</v>
      </c>
      <c r="M278">
        <v>120</v>
      </c>
      <c r="P278" t="s">
        <v>134</v>
      </c>
      <c r="Q278" t="s">
        <v>150</v>
      </c>
      <c r="R278" t="s">
        <v>192</v>
      </c>
      <c r="S278" s="7">
        <v>2922</v>
      </c>
      <c r="T278" s="7">
        <v>2440</v>
      </c>
    </row>
    <row r="279" spans="1:20" x14ac:dyDescent="0.35">
      <c r="A279" t="s">
        <v>44</v>
      </c>
      <c r="B279" t="str">
        <f>VLOOKUP(A279,'JobLock - House data transform2'!C$2:D$69,2,FALSE)</f>
        <v>Bay of Plenty</v>
      </c>
      <c r="C279" t="s">
        <v>193</v>
      </c>
      <c r="D279">
        <v>1551</v>
      </c>
      <c r="E279">
        <v>150</v>
      </c>
      <c r="H279" t="s">
        <v>122</v>
      </c>
      <c r="I279" t="s">
        <v>139</v>
      </c>
      <c r="J279" t="s">
        <v>44</v>
      </c>
      <c r="K279" t="s">
        <v>193</v>
      </c>
      <c r="L279">
        <v>1551</v>
      </c>
      <c r="M279">
        <v>150</v>
      </c>
      <c r="P279" t="s">
        <v>134</v>
      </c>
      <c r="Q279" t="s">
        <v>150</v>
      </c>
      <c r="R279" t="s">
        <v>193</v>
      </c>
      <c r="S279" s="7">
        <v>10431</v>
      </c>
      <c r="T279" s="7">
        <v>2295</v>
      </c>
    </row>
    <row r="280" spans="1:20" x14ac:dyDescent="0.35">
      <c r="A280" t="s">
        <v>44</v>
      </c>
      <c r="B280" t="str">
        <f>VLOOKUP(A280,'JobLock - House data transform2'!C$2:D$69,2,FALSE)</f>
        <v>Bay of Plenty</v>
      </c>
      <c r="C280" t="s">
        <v>194</v>
      </c>
      <c r="D280">
        <v>384</v>
      </c>
      <c r="E280">
        <v>480</v>
      </c>
      <c r="H280" t="s">
        <v>122</v>
      </c>
      <c r="I280" t="s">
        <v>139</v>
      </c>
      <c r="J280" t="s">
        <v>44</v>
      </c>
      <c r="K280" t="s">
        <v>194</v>
      </c>
      <c r="L280">
        <v>384</v>
      </c>
      <c r="M280">
        <v>480</v>
      </c>
      <c r="P280" t="s">
        <v>134</v>
      </c>
      <c r="Q280" t="s">
        <v>150</v>
      </c>
      <c r="R280" t="s">
        <v>194</v>
      </c>
      <c r="S280" s="7">
        <v>3603</v>
      </c>
      <c r="T280" s="7">
        <v>11250</v>
      </c>
    </row>
    <row r="281" spans="1:20" x14ac:dyDescent="0.35">
      <c r="A281" t="s">
        <v>44</v>
      </c>
      <c r="B281" t="str">
        <f>VLOOKUP(A281,'JobLock - House data transform2'!C$2:D$69,2,FALSE)</f>
        <v>Bay of Plenty</v>
      </c>
      <c r="C281" t="s">
        <v>195</v>
      </c>
      <c r="D281">
        <v>171</v>
      </c>
      <c r="E281">
        <v>1570</v>
      </c>
      <c r="H281" t="s">
        <v>122</v>
      </c>
      <c r="I281" t="s">
        <v>139</v>
      </c>
      <c r="J281" t="s">
        <v>44</v>
      </c>
      <c r="K281" t="s">
        <v>195</v>
      </c>
      <c r="L281">
        <v>171</v>
      </c>
      <c r="M281">
        <v>1570</v>
      </c>
      <c r="P281" t="s">
        <v>134</v>
      </c>
      <c r="Q281" t="s">
        <v>150</v>
      </c>
      <c r="R281" t="s">
        <v>195</v>
      </c>
      <c r="S281" s="7">
        <v>1341</v>
      </c>
      <c r="T281" s="7">
        <v>5678</v>
      </c>
    </row>
    <row r="282" spans="1:20" x14ac:dyDescent="0.35">
      <c r="A282" t="s">
        <v>44</v>
      </c>
      <c r="B282" t="str">
        <f>VLOOKUP(A282,'JobLock - House data transform2'!C$2:D$69,2,FALSE)</f>
        <v>Bay of Plenty</v>
      </c>
      <c r="C282" t="s">
        <v>196</v>
      </c>
      <c r="D282">
        <v>27</v>
      </c>
      <c r="E282">
        <v>100</v>
      </c>
      <c r="H282" t="s">
        <v>122</v>
      </c>
      <c r="I282" t="s">
        <v>139</v>
      </c>
      <c r="J282" t="s">
        <v>44</v>
      </c>
      <c r="K282" t="s">
        <v>196</v>
      </c>
      <c r="L282">
        <v>27</v>
      </c>
      <c r="M282">
        <v>100</v>
      </c>
      <c r="P282" t="s">
        <v>134</v>
      </c>
      <c r="Q282" t="s">
        <v>150</v>
      </c>
      <c r="R282" t="s">
        <v>196</v>
      </c>
      <c r="S282" s="7">
        <v>357</v>
      </c>
      <c r="T282" s="7">
        <v>8350</v>
      </c>
    </row>
    <row r="283" spans="1:20" x14ac:dyDescent="0.35">
      <c r="A283" t="s">
        <v>44</v>
      </c>
      <c r="B283" t="str">
        <f>VLOOKUP(A283,'JobLock - House data transform2'!C$2:D$69,2,FALSE)</f>
        <v>Bay of Plenty</v>
      </c>
      <c r="C283" t="s">
        <v>197</v>
      </c>
      <c r="D283">
        <v>90</v>
      </c>
      <c r="E283">
        <v>860</v>
      </c>
      <c r="H283" t="s">
        <v>122</v>
      </c>
      <c r="I283" t="s">
        <v>139</v>
      </c>
      <c r="J283" t="s">
        <v>44</v>
      </c>
      <c r="K283" t="s">
        <v>197</v>
      </c>
      <c r="L283">
        <v>90</v>
      </c>
      <c r="M283">
        <v>860</v>
      </c>
      <c r="P283" t="s">
        <v>134</v>
      </c>
      <c r="Q283" t="s">
        <v>150</v>
      </c>
      <c r="R283" t="s">
        <v>197</v>
      </c>
      <c r="S283" s="7">
        <v>1038</v>
      </c>
      <c r="T283" s="7">
        <v>16330</v>
      </c>
    </row>
    <row r="284" spans="1:20" x14ac:dyDescent="0.35">
      <c r="A284" t="s">
        <v>44</v>
      </c>
      <c r="B284" t="str">
        <f>VLOOKUP(A284,'JobLock - House data transform2'!C$2:D$69,2,FALSE)</f>
        <v>Bay of Plenty</v>
      </c>
      <c r="C284" t="s">
        <v>198</v>
      </c>
      <c r="D284">
        <v>153</v>
      </c>
      <c r="E284">
        <v>900</v>
      </c>
      <c r="H284" t="s">
        <v>122</v>
      </c>
      <c r="I284" t="s">
        <v>139</v>
      </c>
      <c r="J284" t="s">
        <v>44</v>
      </c>
      <c r="K284" t="s">
        <v>198</v>
      </c>
      <c r="L284">
        <v>153</v>
      </c>
      <c r="M284">
        <v>900</v>
      </c>
      <c r="P284" t="s">
        <v>134</v>
      </c>
      <c r="Q284" t="s">
        <v>150</v>
      </c>
      <c r="R284" t="s">
        <v>198</v>
      </c>
      <c r="S284" s="7">
        <v>1872</v>
      </c>
      <c r="T284" s="7">
        <v>19990</v>
      </c>
    </row>
    <row r="285" spans="1:20" x14ac:dyDescent="0.35">
      <c r="A285" t="s">
        <v>44</v>
      </c>
      <c r="B285" t="str">
        <f>VLOOKUP(A285,'JobLock - House data transform2'!C$2:D$69,2,FALSE)</f>
        <v>Bay of Plenty</v>
      </c>
      <c r="C285" t="s">
        <v>199</v>
      </c>
      <c r="D285">
        <v>75</v>
      </c>
      <c r="E285">
        <v>160</v>
      </c>
      <c r="H285" t="s">
        <v>122</v>
      </c>
      <c r="I285" t="s">
        <v>139</v>
      </c>
      <c r="J285" t="s">
        <v>44</v>
      </c>
      <c r="K285" t="s">
        <v>199</v>
      </c>
      <c r="L285">
        <v>75</v>
      </c>
      <c r="M285">
        <v>160</v>
      </c>
      <c r="P285" t="s">
        <v>134</v>
      </c>
      <c r="Q285" t="s">
        <v>150</v>
      </c>
      <c r="R285" t="s">
        <v>199</v>
      </c>
      <c r="S285" s="7">
        <v>1017</v>
      </c>
      <c r="T285" s="7">
        <v>3910</v>
      </c>
    </row>
    <row r="286" spans="1:20" x14ac:dyDescent="0.35">
      <c r="A286" t="s">
        <v>44</v>
      </c>
      <c r="B286" t="str">
        <f>VLOOKUP(A286,'JobLock - House data transform2'!C$2:D$69,2,FALSE)</f>
        <v>Bay of Plenty</v>
      </c>
      <c r="C286" t="s">
        <v>200</v>
      </c>
      <c r="D286">
        <v>225</v>
      </c>
      <c r="E286">
        <v>390</v>
      </c>
      <c r="H286" t="s">
        <v>122</v>
      </c>
      <c r="I286" t="s">
        <v>139</v>
      </c>
      <c r="J286" t="s">
        <v>44</v>
      </c>
      <c r="K286" t="s">
        <v>200</v>
      </c>
      <c r="L286">
        <v>225</v>
      </c>
      <c r="M286">
        <v>390</v>
      </c>
      <c r="P286" t="s">
        <v>134</v>
      </c>
      <c r="Q286" t="s">
        <v>150</v>
      </c>
      <c r="R286" t="s">
        <v>200</v>
      </c>
      <c r="S286" s="7">
        <v>2154</v>
      </c>
      <c r="T286" s="7">
        <v>5835</v>
      </c>
    </row>
    <row r="287" spans="1:20" x14ac:dyDescent="0.35">
      <c r="A287" t="s">
        <v>172</v>
      </c>
      <c r="B287" t="str">
        <f>VLOOKUP(A287,'JobLock - House data transform2'!C$2:D$69,2,FALSE)</f>
        <v>Bay of Plenty</v>
      </c>
      <c r="C287" t="s">
        <v>182</v>
      </c>
      <c r="D287">
        <v>495</v>
      </c>
      <c r="E287">
        <v>1920</v>
      </c>
      <c r="H287" t="s">
        <v>122</v>
      </c>
      <c r="I287" t="s">
        <v>139</v>
      </c>
      <c r="J287" t="s">
        <v>172</v>
      </c>
      <c r="K287" t="s">
        <v>182</v>
      </c>
      <c r="L287">
        <v>495</v>
      </c>
      <c r="M287">
        <v>1920</v>
      </c>
      <c r="P287" t="s">
        <v>136</v>
      </c>
      <c r="Q287" t="s">
        <v>152</v>
      </c>
      <c r="R287" t="s">
        <v>182</v>
      </c>
      <c r="S287" s="7">
        <v>993</v>
      </c>
      <c r="T287" s="7">
        <v>1310</v>
      </c>
    </row>
    <row r="288" spans="1:20" x14ac:dyDescent="0.35">
      <c r="A288" t="s">
        <v>172</v>
      </c>
      <c r="B288" t="str">
        <f>VLOOKUP(A288,'JobLock - House data transform2'!C$2:D$69,2,FALSE)</f>
        <v>Bay of Plenty</v>
      </c>
      <c r="C288" t="s">
        <v>183</v>
      </c>
      <c r="D288">
        <v>12</v>
      </c>
      <c r="E288">
        <v>12</v>
      </c>
      <c r="H288" t="s">
        <v>122</v>
      </c>
      <c r="I288" t="s">
        <v>139</v>
      </c>
      <c r="J288" t="s">
        <v>172</v>
      </c>
      <c r="K288" t="s">
        <v>183</v>
      </c>
      <c r="L288">
        <v>12</v>
      </c>
      <c r="M288">
        <v>12</v>
      </c>
      <c r="P288" t="s">
        <v>136</v>
      </c>
      <c r="Q288" t="s">
        <v>152</v>
      </c>
      <c r="R288" t="s">
        <v>183</v>
      </c>
      <c r="S288" s="7">
        <v>90</v>
      </c>
      <c r="T288" s="7">
        <v>865</v>
      </c>
    </row>
    <row r="289" spans="1:20" x14ac:dyDescent="0.35">
      <c r="A289" t="s">
        <v>172</v>
      </c>
      <c r="B289" t="str">
        <f>VLOOKUP(A289,'JobLock - House data transform2'!C$2:D$69,2,FALSE)</f>
        <v>Bay of Plenty</v>
      </c>
      <c r="C289" t="s">
        <v>184</v>
      </c>
      <c r="D289">
        <v>744</v>
      </c>
      <c r="E289">
        <v>5460</v>
      </c>
      <c r="H289" t="s">
        <v>122</v>
      </c>
      <c r="I289" t="s">
        <v>139</v>
      </c>
      <c r="J289" t="s">
        <v>172</v>
      </c>
      <c r="K289" t="s">
        <v>184</v>
      </c>
      <c r="L289">
        <v>744</v>
      </c>
      <c r="M289">
        <v>5460</v>
      </c>
      <c r="P289" t="s">
        <v>136</v>
      </c>
      <c r="Q289" t="s">
        <v>152</v>
      </c>
      <c r="R289" t="s">
        <v>184</v>
      </c>
      <c r="S289" s="7">
        <v>177</v>
      </c>
      <c r="T289" s="7">
        <v>1720</v>
      </c>
    </row>
    <row r="290" spans="1:20" x14ac:dyDescent="0.35">
      <c r="A290" t="s">
        <v>172</v>
      </c>
      <c r="B290" t="str">
        <f>VLOOKUP(A290,'JobLock - House data transform2'!C$2:D$69,2,FALSE)</f>
        <v>Bay of Plenty</v>
      </c>
      <c r="C290" t="s">
        <v>185</v>
      </c>
      <c r="D290">
        <v>36</v>
      </c>
      <c r="E290">
        <v>690</v>
      </c>
      <c r="H290" t="s">
        <v>122</v>
      </c>
      <c r="I290" t="s">
        <v>139</v>
      </c>
      <c r="J290" t="s">
        <v>172</v>
      </c>
      <c r="K290" t="s">
        <v>185</v>
      </c>
      <c r="L290">
        <v>36</v>
      </c>
      <c r="M290">
        <v>690</v>
      </c>
      <c r="P290" t="s">
        <v>136</v>
      </c>
      <c r="Q290" t="s">
        <v>152</v>
      </c>
      <c r="R290" t="s">
        <v>185</v>
      </c>
      <c r="S290" s="7">
        <v>18</v>
      </c>
      <c r="T290" s="7"/>
    </row>
    <row r="291" spans="1:20" x14ac:dyDescent="0.35">
      <c r="A291" t="s">
        <v>172</v>
      </c>
      <c r="B291" t="str">
        <f>VLOOKUP(A291,'JobLock - House data transform2'!C$2:D$69,2,FALSE)</f>
        <v>Bay of Plenty</v>
      </c>
      <c r="C291" t="s">
        <v>186</v>
      </c>
      <c r="D291">
        <v>1935</v>
      </c>
      <c r="E291">
        <v>4420</v>
      </c>
      <c r="H291" t="s">
        <v>122</v>
      </c>
      <c r="I291" t="s">
        <v>139</v>
      </c>
      <c r="J291" t="s">
        <v>172</v>
      </c>
      <c r="K291" t="s">
        <v>186</v>
      </c>
      <c r="L291">
        <v>1935</v>
      </c>
      <c r="M291">
        <v>4420</v>
      </c>
      <c r="P291" t="s">
        <v>136</v>
      </c>
      <c r="Q291" t="s">
        <v>152</v>
      </c>
      <c r="R291" t="s">
        <v>186</v>
      </c>
      <c r="S291" s="7">
        <v>393</v>
      </c>
      <c r="T291" s="7">
        <v>1510</v>
      </c>
    </row>
    <row r="292" spans="1:20" x14ac:dyDescent="0.35">
      <c r="A292" t="s">
        <v>172</v>
      </c>
      <c r="B292" t="str">
        <f>VLOOKUP(A292,'JobLock - House data transform2'!C$2:D$69,2,FALSE)</f>
        <v>Bay of Plenty</v>
      </c>
      <c r="C292" t="s">
        <v>187</v>
      </c>
      <c r="D292">
        <v>612</v>
      </c>
      <c r="E292">
        <v>2780</v>
      </c>
      <c r="H292" t="s">
        <v>122</v>
      </c>
      <c r="I292" t="s">
        <v>139</v>
      </c>
      <c r="J292" t="s">
        <v>172</v>
      </c>
      <c r="K292" t="s">
        <v>187</v>
      </c>
      <c r="L292">
        <v>612</v>
      </c>
      <c r="M292">
        <v>2780</v>
      </c>
      <c r="P292" t="s">
        <v>136</v>
      </c>
      <c r="Q292" t="s">
        <v>152</v>
      </c>
      <c r="R292" t="s">
        <v>187</v>
      </c>
      <c r="S292" s="7">
        <v>93</v>
      </c>
      <c r="T292" s="7">
        <v>370</v>
      </c>
    </row>
    <row r="293" spans="1:20" x14ac:dyDescent="0.35">
      <c r="A293" t="s">
        <v>172</v>
      </c>
      <c r="B293" t="str">
        <f>VLOOKUP(A293,'JobLock - House data transform2'!C$2:D$69,2,FALSE)</f>
        <v>Bay of Plenty</v>
      </c>
      <c r="C293" t="s">
        <v>188</v>
      </c>
      <c r="D293">
        <v>1134</v>
      </c>
      <c r="E293">
        <v>6670</v>
      </c>
      <c r="H293" t="s">
        <v>122</v>
      </c>
      <c r="I293" t="s">
        <v>139</v>
      </c>
      <c r="J293" t="s">
        <v>172</v>
      </c>
      <c r="K293" t="s">
        <v>188</v>
      </c>
      <c r="L293">
        <v>1134</v>
      </c>
      <c r="M293">
        <v>6670</v>
      </c>
      <c r="P293" t="s">
        <v>136</v>
      </c>
      <c r="Q293" t="s">
        <v>152</v>
      </c>
      <c r="R293" t="s">
        <v>188</v>
      </c>
      <c r="S293" s="7">
        <v>258</v>
      </c>
      <c r="T293" s="7">
        <v>1600</v>
      </c>
    </row>
    <row r="294" spans="1:20" x14ac:dyDescent="0.35">
      <c r="A294" t="s">
        <v>172</v>
      </c>
      <c r="B294" t="str">
        <f>VLOOKUP(A294,'JobLock - House data transform2'!C$2:D$69,2,FALSE)</f>
        <v>Bay of Plenty</v>
      </c>
      <c r="C294" t="s">
        <v>189</v>
      </c>
      <c r="D294">
        <v>519</v>
      </c>
      <c r="E294">
        <v>3550</v>
      </c>
      <c r="H294" t="s">
        <v>122</v>
      </c>
      <c r="I294" t="s">
        <v>139</v>
      </c>
      <c r="J294" t="s">
        <v>172</v>
      </c>
      <c r="K294" t="s">
        <v>189</v>
      </c>
      <c r="L294">
        <v>519</v>
      </c>
      <c r="M294">
        <v>3550</v>
      </c>
      <c r="P294" t="s">
        <v>136</v>
      </c>
      <c r="Q294" t="s">
        <v>152</v>
      </c>
      <c r="R294" t="s">
        <v>189</v>
      </c>
      <c r="S294" s="7">
        <v>315</v>
      </c>
      <c r="T294" s="7">
        <v>1930</v>
      </c>
    </row>
    <row r="295" spans="1:20" x14ac:dyDescent="0.35">
      <c r="A295" t="s">
        <v>172</v>
      </c>
      <c r="B295" t="str">
        <f>VLOOKUP(A295,'JobLock - House data transform2'!C$2:D$69,2,FALSE)</f>
        <v>Bay of Plenty</v>
      </c>
      <c r="C295" t="s">
        <v>190</v>
      </c>
      <c r="D295">
        <v>507</v>
      </c>
      <c r="E295">
        <v>3390</v>
      </c>
      <c r="H295" t="s">
        <v>122</v>
      </c>
      <c r="I295" t="s">
        <v>139</v>
      </c>
      <c r="J295" t="s">
        <v>172</v>
      </c>
      <c r="K295" t="s">
        <v>190</v>
      </c>
      <c r="L295">
        <v>507</v>
      </c>
      <c r="M295">
        <v>3390</v>
      </c>
      <c r="P295" t="s">
        <v>136</v>
      </c>
      <c r="Q295" t="s">
        <v>152</v>
      </c>
      <c r="R295" t="s">
        <v>190</v>
      </c>
      <c r="S295" s="7">
        <v>135</v>
      </c>
      <c r="T295" s="7">
        <v>680</v>
      </c>
    </row>
    <row r="296" spans="1:20" x14ac:dyDescent="0.35">
      <c r="A296" t="s">
        <v>172</v>
      </c>
      <c r="B296" t="str">
        <f>VLOOKUP(A296,'JobLock - House data transform2'!C$2:D$69,2,FALSE)</f>
        <v>Bay of Plenty</v>
      </c>
      <c r="C296" t="s">
        <v>191</v>
      </c>
      <c r="D296">
        <v>72</v>
      </c>
      <c r="E296">
        <v>330</v>
      </c>
      <c r="H296" t="s">
        <v>122</v>
      </c>
      <c r="I296" t="s">
        <v>139</v>
      </c>
      <c r="J296" t="s">
        <v>172</v>
      </c>
      <c r="K296" t="s">
        <v>191</v>
      </c>
      <c r="L296">
        <v>72</v>
      </c>
      <c r="M296">
        <v>330</v>
      </c>
      <c r="P296" t="s">
        <v>136</v>
      </c>
      <c r="Q296" t="s">
        <v>152</v>
      </c>
      <c r="R296" t="s">
        <v>191</v>
      </c>
      <c r="S296" s="7">
        <v>18</v>
      </c>
      <c r="T296" s="7">
        <v>205</v>
      </c>
    </row>
    <row r="297" spans="1:20" x14ac:dyDescent="0.35">
      <c r="A297" t="s">
        <v>172</v>
      </c>
      <c r="B297" t="str">
        <f>VLOOKUP(A297,'JobLock - House data transform2'!C$2:D$69,2,FALSE)</f>
        <v>Bay of Plenty</v>
      </c>
      <c r="C297" t="s">
        <v>192</v>
      </c>
      <c r="D297">
        <v>1149</v>
      </c>
      <c r="E297">
        <v>930</v>
      </c>
      <c r="H297" t="s">
        <v>122</v>
      </c>
      <c r="I297" t="s">
        <v>139</v>
      </c>
      <c r="J297" t="s">
        <v>172</v>
      </c>
      <c r="K297" t="s">
        <v>192</v>
      </c>
      <c r="L297">
        <v>1149</v>
      </c>
      <c r="M297">
        <v>930</v>
      </c>
      <c r="P297" t="s">
        <v>136</v>
      </c>
      <c r="Q297" t="s">
        <v>152</v>
      </c>
      <c r="R297" t="s">
        <v>192</v>
      </c>
      <c r="S297" s="7">
        <v>111</v>
      </c>
      <c r="T297" s="7">
        <v>125</v>
      </c>
    </row>
    <row r="298" spans="1:20" x14ac:dyDescent="0.35">
      <c r="A298" t="s">
        <v>172</v>
      </c>
      <c r="B298" t="str">
        <f>VLOOKUP(A298,'JobLock - House data transform2'!C$2:D$69,2,FALSE)</f>
        <v>Bay of Plenty</v>
      </c>
      <c r="C298" t="s">
        <v>193</v>
      </c>
      <c r="D298">
        <v>2991</v>
      </c>
      <c r="E298">
        <v>810</v>
      </c>
      <c r="H298" t="s">
        <v>122</v>
      </c>
      <c r="I298" t="s">
        <v>139</v>
      </c>
      <c r="J298" t="s">
        <v>172</v>
      </c>
      <c r="K298" t="s">
        <v>193</v>
      </c>
      <c r="L298">
        <v>2991</v>
      </c>
      <c r="M298">
        <v>810</v>
      </c>
      <c r="P298" t="s">
        <v>136</v>
      </c>
      <c r="Q298" t="s">
        <v>152</v>
      </c>
      <c r="R298" t="s">
        <v>193</v>
      </c>
      <c r="S298" s="7">
        <v>465</v>
      </c>
      <c r="T298" s="7">
        <v>155</v>
      </c>
    </row>
    <row r="299" spans="1:20" x14ac:dyDescent="0.35">
      <c r="A299" t="s">
        <v>172</v>
      </c>
      <c r="B299" t="str">
        <f>VLOOKUP(A299,'JobLock - House data transform2'!C$2:D$69,2,FALSE)</f>
        <v>Bay of Plenty</v>
      </c>
      <c r="C299" t="s">
        <v>194</v>
      </c>
      <c r="D299">
        <v>1476</v>
      </c>
      <c r="E299">
        <v>3110</v>
      </c>
      <c r="H299" t="s">
        <v>122</v>
      </c>
      <c r="I299" t="s">
        <v>139</v>
      </c>
      <c r="J299" t="s">
        <v>172</v>
      </c>
      <c r="K299" t="s">
        <v>194</v>
      </c>
      <c r="L299">
        <v>1476</v>
      </c>
      <c r="M299">
        <v>3110</v>
      </c>
      <c r="P299" t="s">
        <v>136</v>
      </c>
      <c r="Q299" t="s">
        <v>152</v>
      </c>
      <c r="R299" t="s">
        <v>194</v>
      </c>
      <c r="S299" s="7">
        <v>168</v>
      </c>
      <c r="T299" s="7">
        <v>400</v>
      </c>
    </row>
    <row r="300" spans="1:20" x14ac:dyDescent="0.35">
      <c r="A300" t="s">
        <v>172</v>
      </c>
      <c r="B300" t="str">
        <f>VLOOKUP(A300,'JobLock - House data transform2'!C$2:D$69,2,FALSE)</f>
        <v>Bay of Plenty</v>
      </c>
      <c r="C300" t="s">
        <v>195</v>
      </c>
      <c r="D300">
        <v>492</v>
      </c>
      <c r="E300">
        <v>3250</v>
      </c>
      <c r="H300" t="s">
        <v>122</v>
      </c>
      <c r="I300" t="s">
        <v>139</v>
      </c>
      <c r="J300" t="s">
        <v>172</v>
      </c>
      <c r="K300" t="s">
        <v>195</v>
      </c>
      <c r="L300">
        <v>492</v>
      </c>
      <c r="M300">
        <v>3250</v>
      </c>
      <c r="P300" t="s">
        <v>136</v>
      </c>
      <c r="Q300" t="s">
        <v>152</v>
      </c>
      <c r="R300" t="s">
        <v>195</v>
      </c>
      <c r="S300" s="7">
        <v>72</v>
      </c>
      <c r="T300" s="7">
        <v>345</v>
      </c>
    </row>
    <row r="301" spans="1:20" x14ac:dyDescent="0.35">
      <c r="A301" t="s">
        <v>172</v>
      </c>
      <c r="B301" t="str">
        <f>VLOOKUP(A301,'JobLock - House data transform2'!C$2:D$69,2,FALSE)</f>
        <v>Bay of Plenty</v>
      </c>
      <c r="C301" t="s">
        <v>196</v>
      </c>
      <c r="D301">
        <v>75</v>
      </c>
      <c r="E301">
        <v>1940</v>
      </c>
      <c r="H301" t="s">
        <v>122</v>
      </c>
      <c r="I301" t="s">
        <v>139</v>
      </c>
      <c r="J301" t="s">
        <v>172</v>
      </c>
      <c r="K301" t="s">
        <v>196</v>
      </c>
      <c r="L301">
        <v>75</v>
      </c>
      <c r="M301">
        <v>1940</v>
      </c>
      <c r="P301" t="s">
        <v>136</v>
      </c>
      <c r="Q301" t="s">
        <v>152</v>
      </c>
      <c r="R301" t="s">
        <v>196</v>
      </c>
      <c r="S301" s="7">
        <v>60</v>
      </c>
      <c r="T301" s="7">
        <v>475</v>
      </c>
    </row>
    <row r="302" spans="1:20" x14ac:dyDescent="0.35">
      <c r="A302" t="s">
        <v>172</v>
      </c>
      <c r="B302" t="str">
        <f>VLOOKUP(A302,'JobLock - House data transform2'!C$2:D$69,2,FALSE)</f>
        <v>Bay of Plenty</v>
      </c>
      <c r="C302" t="s">
        <v>197</v>
      </c>
      <c r="D302">
        <v>273</v>
      </c>
      <c r="E302">
        <v>4480</v>
      </c>
      <c r="H302" t="s">
        <v>122</v>
      </c>
      <c r="I302" t="s">
        <v>139</v>
      </c>
      <c r="J302" t="s">
        <v>172</v>
      </c>
      <c r="K302" t="s">
        <v>197</v>
      </c>
      <c r="L302">
        <v>273</v>
      </c>
      <c r="M302">
        <v>4480</v>
      </c>
      <c r="P302" t="s">
        <v>136</v>
      </c>
      <c r="Q302" t="s">
        <v>152</v>
      </c>
      <c r="R302" t="s">
        <v>197</v>
      </c>
      <c r="S302" s="7">
        <v>93</v>
      </c>
      <c r="T302" s="7">
        <v>1020</v>
      </c>
    </row>
    <row r="303" spans="1:20" x14ac:dyDescent="0.35">
      <c r="A303" t="s">
        <v>172</v>
      </c>
      <c r="B303" t="str">
        <f>VLOOKUP(A303,'JobLock - House data transform2'!C$2:D$69,2,FALSE)</f>
        <v>Bay of Plenty</v>
      </c>
      <c r="C303" t="s">
        <v>198</v>
      </c>
      <c r="D303">
        <v>801</v>
      </c>
      <c r="E303">
        <v>8410</v>
      </c>
      <c r="H303" t="s">
        <v>122</v>
      </c>
      <c r="I303" t="s">
        <v>139</v>
      </c>
      <c r="J303" t="s">
        <v>172</v>
      </c>
      <c r="K303" t="s">
        <v>198</v>
      </c>
      <c r="L303">
        <v>801</v>
      </c>
      <c r="M303">
        <v>8410</v>
      </c>
      <c r="P303" t="s">
        <v>136</v>
      </c>
      <c r="Q303" t="s">
        <v>152</v>
      </c>
      <c r="R303" t="s">
        <v>198</v>
      </c>
      <c r="S303" s="7">
        <v>120</v>
      </c>
      <c r="T303" s="7">
        <v>1620</v>
      </c>
    </row>
    <row r="304" spans="1:20" x14ac:dyDescent="0.35">
      <c r="A304" t="s">
        <v>172</v>
      </c>
      <c r="B304" t="str">
        <f>VLOOKUP(A304,'JobLock - House data transform2'!C$2:D$69,2,FALSE)</f>
        <v>Bay of Plenty</v>
      </c>
      <c r="C304" t="s">
        <v>199</v>
      </c>
      <c r="D304">
        <v>225</v>
      </c>
      <c r="E304">
        <v>910</v>
      </c>
      <c r="H304" t="s">
        <v>122</v>
      </c>
      <c r="I304" t="s">
        <v>139</v>
      </c>
      <c r="J304" t="s">
        <v>172</v>
      </c>
      <c r="K304" t="s">
        <v>199</v>
      </c>
      <c r="L304">
        <v>225</v>
      </c>
      <c r="M304">
        <v>910</v>
      </c>
      <c r="P304" t="s">
        <v>136</v>
      </c>
      <c r="Q304" t="s">
        <v>152</v>
      </c>
      <c r="R304" t="s">
        <v>199</v>
      </c>
      <c r="S304" s="7">
        <v>78</v>
      </c>
      <c r="T304" s="7">
        <v>400</v>
      </c>
    </row>
    <row r="305" spans="1:20" x14ac:dyDescent="0.35">
      <c r="A305" t="s">
        <v>172</v>
      </c>
      <c r="B305" t="str">
        <f>VLOOKUP(A305,'JobLock - House data transform2'!C$2:D$69,2,FALSE)</f>
        <v>Bay of Plenty</v>
      </c>
      <c r="C305" t="s">
        <v>200</v>
      </c>
      <c r="D305">
        <v>735</v>
      </c>
      <c r="E305">
        <v>2010</v>
      </c>
      <c r="H305" t="s">
        <v>122</v>
      </c>
      <c r="I305" t="s">
        <v>139</v>
      </c>
      <c r="J305" t="s">
        <v>172</v>
      </c>
      <c r="K305" t="s">
        <v>200</v>
      </c>
      <c r="L305">
        <v>735</v>
      </c>
      <c r="M305">
        <v>2010</v>
      </c>
      <c r="P305" t="s">
        <v>136</v>
      </c>
      <c r="Q305" t="s">
        <v>152</v>
      </c>
      <c r="R305" t="s">
        <v>200</v>
      </c>
      <c r="S305" s="7">
        <v>192</v>
      </c>
      <c r="T305" s="7">
        <v>355</v>
      </c>
    </row>
    <row r="306" spans="1:20" x14ac:dyDescent="0.35">
      <c r="A306" t="s">
        <v>46</v>
      </c>
      <c r="B306" t="str">
        <f>VLOOKUP(A306,'JobLock - House data transform2'!C$2:D$69,2,FALSE)</f>
        <v>Bay of Plenty</v>
      </c>
      <c r="C306" t="s">
        <v>182</v>
      </c>
      <c r="D306">
        <v>1107</v>
      </c>
      <c r="E306">
        <v>2300</v>
      </c>
      <c r="H306" t="s">
        <v>122</v>
      </c>
      <c r="I306" t="s">
        <v>139</v>
      </c>
      <c r="J306" t="s">
        <v>46</v>
      </c>
      <c r="K306" t="s">
        <v>182</v>
      </c>
      <c r="L306">
        <v>1107</v>
      </c>
      <c r="M306">
        <v>2300</v>
      </c>
      <c r="P306" t="s">
        <v>279</v>
      </c>
      <c r="Q306" t="s">
        <v>158</v>
      </c>
      <c r="R306" t="s">
        <v>182</v>
      </c>
      <c r="S306" s="7">
        <v>96</v>
      </c>
      <c r="T306" s="7">
        <v>70</v>
      </c>
    </row>
    <row r="307" spans="1:20" x14ac:dyDescent="0.35">
      <c r="A307" t="s">
        <v>46</v>
      </c>
      <c r="B307" t="str">
        <f>VLOOKUP(A307,'JobLock - House data transform2'!C$2:D$69,2,FALSE)</f>
        <v>Bay of Plenty</v>
      </c>
      <c r="C307" t="s">
        <v>183</v>
      </c>
      <c r="D307">
        <v>6</v>
      </c>
      <c r="E307">
        <v>12</v>
      </c>
      <c r="H307" t="s">
        <v>122</v>
      </c>
      <c r="I307" t="s">
        <v>139</v>
      </c>
      <c r="J307" t="s">
        <v>46</v>
      </c>
      <c r="K307" t="s">
        <v>183</v>
      </c>
      <c r="L307">
        <v>6</v>
      </c>
      <c r="M307">
        <v>12</v>
      </c>
      <c r="P307" t="s">
        <v>279</v>
      </c>
      <c r="Q307" t="s">
        <v>158</v>
      </c>
      <c r="R307" t="s">
        <v>183</v>
      </c>
      <c r="S307" s="7"/>
      <c r="T307" s="7"/>
    </row>
    <row r="308" spans="1:20" x14ac:dyDescent="0.35">
      <c r="A308" t="s">
        <v>46</v>
      </c>
      <c r="B308" t="str">
        <f>VLOOKUP(A308,'JobLock - House data transform2'!C$2:D$69,2,FALSE)</f>
        <v>Bay of Plenty</v>
      </c>
      <c r="C308" t="s">
        <v>184</v>
      </c>
      <c r="D308">
        <v>324</v>
      </c>
      <c r="E308">
        <v>3100</v>
      </c>
      <c r="H308" t="s">
        <v>122</v>
      </c>
      <c r="I308" t="s">
        <v>139</v>
      </c>
      <c r="J308" t="s">
        <v>46</v>
      </c>
      <c r="K308" t="s">
        <v>184</v>
      </c>
      <c r="L308">
        <v>324</v>
      </c>
      <c r="M308">
        <v>3100</v>
      </c>
      <c r="P308" t="s">
        <v>279</v>
      </c>
      <c r="Q308" t="s">
        <v>158</v>
      </c>
      <c r="R308" t="s">
        <v>184</v>
      </c>
      <c r="S308" s="7">
        <v>6</v>
      </c>
      <c r="T308" s="7">
        <v>55</v>
      </c>
    </row>
    <row r="309" spans="1:20" x14ac:dyDescent="0.35">
      <c r="A309" t="s">
        <v>46</v>
      </c>
      <c r="B309" t="str">
        <f>VLOOKUP(A309,'JobLock - House data transform2'!C$2:D$69,2,FALSE)</f>
        <v>Bay of Plenty</v>
      </c>
      <c r="C309" t="s">
        <v>185</v>
      </c>
      <c r="D309">
        <v>24</v>
      </c>
      <c r="E309">
        <v>260</v>
      </c>
      <c r="H309" t="s">
        <v>122</v>
      </c>
      <c r="I309" t="s">
        <v>139</v>
      </c>
      <c r="J309" t="s">
        <v>46</v>
      </c>
      <c r="K309" t="s">
        <v>185</v>
      </c>
      <c r="L309">
        <v>24</v>
      </c>
      <c r="M309">
        <v>260</v>
      </c>
      <c r="P309" t="s">
        <v>279</v>
      </c>
      <c r="Q309" t="s">
        <v>158</v>
      </c>
      <c r="R309" t="s">
        <v>185</v>
      </c>
      <c r="S309" s="7">
        <v>3</v>
      </c>
      <c r="T309" s="7"/>
    </row>
    <row r="310" spans="1:20" x14ac:dyDescent="0.35">
      <c r="A310" t="s">
        <v>46</v>
      </c>
      <c r="B310" t="str">
        <f>VLOOKUP(A310,'JobLock - House data transform2'!C$2:D$69,2,FALSE)</f>
        <v>Bay of Plenty</v>
      </c>
      <c r="C310" t="s">
        <v>186</v>
      </c>
      <c r="D310">
        <v>633</v>
      </c>
      <c r="E310">
        <v>1800</v>
      </c>
      <c r="H310" t="s">
        <v>122</v>
      </c>
      <c r="I310" t="s">
        <v>139</v>
      </c>
      <c r="J310" t="s">
        <v>46</v>
      </c>
      <c r="K310" t="s">
        <v>186</v>
      </c>
      <c r="L310">
        <v>633</v>
      </c>
      <c r="M310">
        <v>1800</v>
      </c>
      <c r="P310" t="s">
        <v>279</v>
      </c>
      <c r="Q310" t="s">
        <v>158</v>
      </c>
      <c r="R310" t="s">
        <v>186</v>
      </c>
      <c r="S310" s="7">
        <v>3</v>
      </c>
      <c r="T310" s="7">
        <v>3</v>
      </c>
    </row>
    <row r="311" spans="1:20" x14ac:dyDescent="0.35">
      <c r="A311" t="s">
        <v>46</v>
      </c>
      <c r="B311" t="str">
        <f>VLOOKUP(A311,'JobLock - House data transform2'!C$2:D$69,2,FALSE)</f>
        <v>Bay of Plenty</v>
      </c>
      <c r="C311" t="s">
        <v>187</v>
      </c>
      <c r="D311">
        <v>225</v>
      </c>
      <c r="E311">
        <v>1100</v>
      </c>
      <c r="H311" t="s">
        <v>122</v>
      </c>
      <c r="I311" t="s">
        <v>139</v>
      </c>
      <c r="J311" t="s">
        <v>46</v>
      </c>
      <c r="K311" t="s">
        <v>187</v>
      </c>
      <c r="L311">
        <v>225</v>
      </c>
      <c r="M311">
        <v>1100</v>
      </c>
      <c r="P311" t="s">
        <v>279</v>
      </c>
      <c r="Q311" t="s">
        <v>158</v>
      </c>
      <c r="R311" t="s">
        <v>187</v>
      </c>
      <c r="S311" s="7"/>
      <c r="T311" s="7"/>
    </row>
    <row r="312" spans="1:20" x14ac:dyDescent="0.35">
      <c r="A312" t="s">
        <v>46</v>
      </c>
      <c r="B312" t="str">
        <f>VLOOKUP(A312,'JobLock - House data transform2'!C$2:D$69,2,FALSE)</f>
        <v>Bay of Plenty</v>
      </c>
      <c r="C312" t="s">
        <v>188</v>
      </c>
      <c r="D312">
        <v>462</v>
      </c>
      <c r="E312">
        <v>2840</v>
      </c>
      <c r="H312" t="s">
        <v>122</v>
      </c>
      <c r="I312" t="s">
        <v>139</v>
      </c>
      <c r="J312" t="s">
        <v>46</v>
      </c>
      <c r="K312" t="s">
        <v>188</v>
      </c>
      <c r="L312">
        <v>462</v>
      </c>
      <c r="M312">
        <v>2840</v>
      </c>
      <c r="P312" t="s">
        <v>279</v>
      </c>
      <c r="Q312" t="s">
        <v>158</v>
      </c>
      <c r="R312" t="s">
        <v>188</v>
      </c>
      <c r="S312" s="7">
        <v>3</v>
      </c>
      <c r="T312" s="7">
        <v>9</v>
      </c>
    </row>
    <row r="313" spans="1:20" x14ac:dyDescent="0.35">
      <c r="A313" t="s">
        <v>46</v>
      </c>
      <c r="B313" t="str">
        <f>VLOOKUP(A313,'JobLock - House data transform2'!C$2:D$69,2,FALSE)</f>
        <v>Bay of Plenty</v>
      </c>
      <c r="C313" t="s">
        <v>189</v>
      </c>
      <c r="D313">
        <v>396</v>
      </c>
      <c r="E313">
        <v>3410</v>
      </c>
      <c r="H313" t="s">
        <v>122</v>
      </c>
      <c r="I313" t="s">
        <v>139</v>
      </c>
      <c r="J313" t="s">
        <v>46</v>
      </c>
      <c r="K313" t="s">
        <v>189</v>
      </c>
      <c r="L313">
        <v>396</v>
      </c>
      <c r="M313">
        <v>3410</v>
      </c>
      <c r="P313" t="s">
        <v>279</v>
      </c>
      <c r="Q313" t="s">
        <v>158</v>
      </c>
      <c r="R313" t="s">
        <v>189</v>
      </c>
      <c r="S313" s="7">
        <v>9</v>
      </c>
      <c r="T313" s="7">
        <v>30</v>
      </c>
    </row>
    <row r="314" spans="1:20" x14ac:dyDescent="0.35">
      <c r="A314" t="s">
        <v>46</v>
      </c>
      <c r="B314" t="str">
        <f>VLOOKUP(A314,'JobLock - House data transform2'!C$2:D$69,2,FALSE)</f>
        <v>Bay of Plenty</v>
      </c>
      <c r="C314" t="s">
        <v>190</v>
      </c>
      <c r="D314">
        <v>231</v>
      </c>
      <c r="E314">
        <v>1550</v>
      </c>
      <c r="H314" t="s">
        <v>122</v>
      </c>
      <c r="I314" t="s">
        <v>139</v>
      </c>
      <c r="J314" t="s">
        <v>46</v>
      </c>
      <c r="K314" t="s">
        <v>190</v>
      </c>
      <c r="L314">
        <v>231</v>
      </c>
      <c r="M314">
        <v>1550</v>
      </c>
      <c r="P314" t="s">
        <v>279</v>
      </c>
      <c r="Q314" t="s">
        <v>158</v>
      </c>
      <c r="R314" t="s">
        <v>190</v>
      </c>
      <c r="S314" s="7">
        <v>9</v>
      </c>
      <c r="T314" s="7">
        <v>35</v>
      </c>
    </row>
    <row r="315" spans="1:20" x14ac:dyDescent="0.35">
      <c r="A315" t="s">
        <v>46</v>
      </c>
      <c r="B315" t="str">
        <f>VLOOKUP(A315,'JobLock - House data transform2'!C$2:D$69,2,FALSE)</f>
        <v>Bay of Plenty</v>
      </c>
      <c r="C315" t="s">
        <v>191</v>
      </c>
      <c r="D315">
        <v>54</v>
      </c>
      <c r="E315">
        <v>220</v>
      </c>
      <c r="H315" t="s">
        <v>122</v>
      </c>
      <c r="I315" t="s">
        <v>139</v>
      </c>
      <c r="J315" t="s">
        <v>46</v>
      </c>
      <c r="K315" t="s">
        <v>191</v>
      </c>
      <c r="L315">
        <v>54</v>
      </c>
      <c r="M315">
        <v>220</v>
      </c>
      <c r="P315" t="s">
        <v>279</v>
      </c>
      <c r="Q315" t="s">
        <v>158</v>
      </c>
      <c r="R315" t="s">
        <v>191</v>
      </c>
      <c r="S315" s="7">
        <v>0</v>
      </c>
      <c r="T315" s="7">
        <v>0</v>
      </c>
    </row>
    <row r="316" spans="1:20" x14ac:dyDescent="0.35">
      <c r="A316" t="s">
        <v>46</v>
      </c>
      <c r="B316" t="str">
        <f>VLOOKUP(A316,'JobLock - House data transform2'!C$2:D$69,2,FALSE)</f>
        <v>Bay of Plenty</v>
      </c>
      <c r="C316" t="s">
        <v>192</v>
      </c>
      <c r="D316">
        <v>345</v>
      </c>
      <c r="E316">
        <v>400</v>
      </c>
      <c r="H316" t="s">
        <v>122</v>
      </c>
      <c r="I316" t="s">
        <v>139</v>
      </c>
      <c r="J316" t="s">
        <v>46</v>
      </c>
      <c r="K316" t="s">
        <v>192</v>
      </c>
      <c r="L316">
        <v>345</v>
      </c>
      <c r="M316">
        <v>400</v>
      </c>
      <c r="P316" t="s">
        <v>279</v>
      </c>
      <c r="Q316" t="s">
        <v>158</v>
      </c>
      <c r="R316" t="s">
        <v>192</v>
      </c>
      <c r="S316" s="7">
        <v>6</v>
      </c>
      <c r="T316" s="7"/>
    </row>
    <row r="317" spans="1:20" x14ac:dyDescent="0.35">
      <c r="A317" t="s">
        <v>46</v>
      </c>
      <c r="B317" t="str">
        <f>VLOOKUP(A317,'JobLock - House data transform2'!C$2:D$69,2,FALSE)</f>
        <v>Bay of Plenty</v>
      </c>
      <c r="C317" t="s">
        <v>193</v>
      </c>
      <c r="D317">
        <v>1341</v>
      </c>
      <c r="E317">
        <v>360</v>
      </c>
      <c r="H317" t="s">
        <v>122</v>
      </c>
      <c r="I317" t="s">
        <v>139</v>
      </c>
      <c r="J317" t="s">
        <v>46</v>
      </c>
      <c r="K317" t="s">
        <v>193</v>
      </c>
      <c r="L317">
        <v>1341</v>
      </c>
      <c r="M317">
        <v>360</v>
      </c>
      <c r="P317" t="s">
        <v>279</v>
      </c>
      <c r="Q317" t="s">
        <v>158</v>
      </c>
      <c r="R317" t="s">
        <v>193</v>
      </c>
      <c r="S317" s="7">
        <v>24</v>
      </c>
      <c r="T317" s="7"/>
    </row>
    <row r="318" spans="1:20" x14ac:dyDescent="0.35">
      <c r="A318" t="s">
        <v>46</v>
      </c>
      <c r="B318" t="str">
        <f>VLOOKUP(A318,'JobLock - House data transform2'!C$2:D$69,2,FALSE)</f>
        <v>Bay of Plenty</v>
      </c>
      <c r="C318" t="s">
        <v>194</v>
      </c>
      <c r="D318">
        <v>528</v>
      </c>
      <c r="E318">
        <v>1570</v>
      </c>
      <c r="H318" t="s">
        <v>122</v>
      </c>
      <c r="I318" t="s">
        <v>139</v>
      </c>
      <c r="J318" t="s">
        <v>46</v>
      </c>
      <c r="K318" t="s">
        <v>194</v>
      </c>
      <c r="L318">
        <v>528</v>
      </c>
      <c r="M318">
        <v>1570</v>
      </c>
      <c r="P318" t="s">
        <v>279</v>
      </c>
      <c r="Q318" t="s">
        <v>158</v>
      </c>
      <c r="R318" t="s">
        <v>194</v>
      </c>
      <c r="S318" s="7"/>
      <c r="T318" s="7"/>
    </row>
    <row r="319" spans="1:20" x14ac:dyDescent="0.35">
      <c r="A319" t="s">
        <v>46</v>
      </c>
      <c r="B319" t="str">
        <f>VLOOKUP(A319,'JobLock - House data transform2'!C$2:D$69,2,FALSE)</f>
        <v>Bay of Plenty</v>
      </c>
      <c r="C319" t="s">
        <v>195</v>
      </c>
      <c r="D319">
        <v>228</v>
      </c>
      <c r="E319">
        <v>670</v>
      </c>
      <c r="H319" t="s">
        <v>122</v>
      </c>
      <c r="I319" t="s">
        <v>139</v>
      </c>
      <c r="J319" t="s">
        <v>46</v>
      </c>
      <c r="K319" t="s">
        <v>195</v>
      </c>
      <c r="L319">
        <v>228</v>
      </c>
      <c r="M319">
        <v>670</v>
      </c>
      <c r="P319" t="s">
        <v>279</v>
      </c>
      <c r="Q319" t="s">
        <v>158</v>
      </c>
      <c r="R319" t="s">
        <v>195</v>
      </c>
      <c r="S319" s="7">
        <v>6</v>
      </c>
      <c r="T319" s="7">
        <v>9</v>
      </c>
    </row>
    <row r="320" spans="1:20" x14ac:dyDescent="0.35">
      <c r="A320" t="s">
        <v>46</v>
      </c>
      <c r="B320" t="str">
        <f>VLOOKUP(A320,'JobLock - House data transform2'!C$2:D$69,2,FALSE)</f>
        <v>Bay of Plenty</v>
      </c>
      <c r="C320" t="s">
        <v>196</v>
      </c>
      <c r="D320">
        <v>87</v>
      </c>
      <c r="E320">
        <v>1570</v>
      </c>
      <c r="H320" t="s">
        <v>122</v>
      </c>
      <c r="I320" t="s">
        <v>139</v>
      </c>
      <c r="J320" t="s">
        <v>46</v>
      </c>
      <c r="K320" t="s">
        <v>196</v>
      </c>
      <c r="L320">
        <v>87</v>
      </c>
      <c r="M320">
        <v>1570</v>
      </c>
      <c r="P320" t="s">
        <v>279</v>
      </c>
      <c r="Q320" t="s">
        <v>158</v>
      </c>
      <c r="R320" t="s">
        <v>196</v>
      </c>
      <c r="S320" s="7">
        <v>6</v>
      </c>
      <c r="T320" s="7">
        <v>20</v>
      </c>
    </row>
    <row r="321" spans="1:20" x14ac:dyDescent="0.35">
      <c r="A321" t="s">
        <v>46</v>
      </c>
      <c r="B321" t="str">
        <f>VLOOKUP(A321,'JobLock - House data transform2'!C$2:D$69,2,FALSE)</f>
        <v>Bay of Plenty</v>
      </c>
      <c r="C321" t="s">
        <v>197</v>
      </c>
      <c r="D321">
        <v>201</v>
      </c>
      <c r="E321">
        <v>2740</v>
      </c>
      <c r="H321" t="s">
        <v>122</v>
      </c>
      <c r="I321" t="s">
        <v>139</v>
      </c>
      <c r="J321" t="s">
        <v>46</v>
      </c>
      <c r="K321" t="s">
        <v>197</v>
      </c>
      <c r="L321">
        <v>201</v>
      </c>
      <c r="M321">
        <v>2740</v>
      </c>
      <c r="P321" t="s">
        <v>279</v>
      </c>
      <c r="Q321" t="s">
        <v>158</v>
      </c>
      <c r="R321" t="s">
        <v>197</v>
      </c>
      <c r="S321" s="7">
        <v>3</v>
      </c>
      <c r="T321" s="7">
        <v>18</v>
      </c>
    </row>
    <row r="322" spans="1:20" x14ac:dyDescent="0.35">
      <c r="A322" t="s">
        <v>46</v>
      </c>
      <c r="B322" t="str">
        <f>VLOOKUP(A322,'JobLock - House data transform2'!C$2:D$69,2,FALSE)</f>
        <v>Bay of Plenty</v>
      </c>
      <c r="C322" t="s">
        <v>198</v>
      </c>
      <c r="D322">
        <v>342</v>
      </c>
      <c r="E322">
        <v>3540</v>
      </c>
      <c r="H322" t="s">
        <v>122</v>
      </c>
      <c r="I322" t="s">
        <v>139</v>
      </c>
      <c r="J322" t="s">
        <v>46</v>
      </c>
      <c r="K322" t="s">
        <v>198</v>
      </c>
      <c r="L322">
        <v>342</v>
      </c>
      <c r="M322">
        <v>3540</v>
      </c>
      <c r="P322" t="s">
        <v>279</v>
      </c>
      <c r="Q322" t="s">
        <v>158</v>
      </c>
      <c r="R322" t="s">
        <v>198</v>
      </c>
      <c r="S322" s="7">
        <v>3</v>
      </c>
      <c r="T322" s="7"/>
    </row>
    <row r="323" spans="1:20" x14ac:dyDescent="0.35">
      <c r="A323" t="s">
        <v>46</v>
      </c>
      <c r="B323" t="str">
        <f>VLOOKUP(A323,'JobLock - House data transform2'!C$2:D$69,2,FALSE)</f>
        <v>Bay of Plenty</v>
      </c>
      <c r="C323" t="s">
        <v>199</v>
      </c>
      <c r="D323">
        <v>168</v>
      </c>
      <c r="E323">
        <v>1070</v>
      </c>
      <c r="H323" t="s">
        <v>122</v>
      </c>
      <c r="I323" t="s">
        <v>139</v>
      </c>
      <c r="J323" t="s">
        <v>46</v>
      </c>
      <c r="K323" t="s">
        <v>199</v>
      </c>
      <c r="L323">
        <v>168</v>
      </c>
      <c r="M323">
        <v>1070</v>
      </c>
      <c r="P323" t="s">
        <v>279</v>
      </c>
      <c r="Q323" t="s">
        <v>158</v>
      </c>
      <c r="R323" t="s">
        <v>199</v>
      </c>
      <c r="S323" s="7"/>
      <c r="T323" s="7"/>
    </row>
    <row r="324" spans="1:20" x14ac:dyDescent="0.35">
      <c r="A324" t="s">
        <v>46</v>
      </c>
      <c r="B324" t="str">
        <f>VLOOKUP(A324,'JobLock - House data transform2'!C$2:D$69,2,FALSE)</f>
        <v>Bay of Plenty</v>
      </c>
      <c r="C324" t="s">
        <v>200</v>
      </c>
      <c r="D324">
        <v>372</v>
      </c>
      <c r="E324">
        <v>1100</v>
      </c>
      <c r="H324" t="s">
        <v>122</v>
      </c>
      <c r="I324" t="s">
        <v>139</v>
      </c>
      <c r="J324" t="s">
        <v>46</v>
      </c>
      <c r="K324" t="s">
        <v>200</v>
      </c>
      <c r="L324">
        <v>372</v>
      </c>
      <c r="M324">
        <v>1100</v>
      </c>
      <c r="P324" t="s">
        <v>279</v>
      </c>
      <c r="Q324" t="s">
        <v>158</v>
      </c>
      <c r="R324" t="s">
        <v>200</v>
      </c>
      <c r="S324" s="7">
        <v>9</v>
      </c>
      <c r="T324" s="7"/>
    </row>
    <row r="325" spans="1:20" x14ac:dyDescent="0.35">
      <c r="A325" t="s">
        <v>47</v>
      </c>
      <c r="B325" t="str">
        <f>VLOOKUP(A325,'JobLock - House data transform2'!C$2:D$69,2,FALSE)</f>
        <v>Bay of Plenty</v>
      </c>
      <c r="C325" t="s">
        <v>182</v>
      </c>
      <c r="D325">
        <v>1104</v>
      </c>
      <c r="E325">
        <v>1650</v>
      </c>
      <c r="H325" t="s">
        <v>122</v>
      </c>
      <c r="I325" t="s">
        <v>139</v>
      </c>
      <c r="J325" t="s">
        <v>47</v>
      </c>
      <c r="K325" t="s">
        <v>182</v>
      </c>
      <c r="L325">
        <v>1104</v>
      </c>
      <c r="M325">
        <v>1650</v>
      </c>
      <c r="P325" t="s">
        <v>176</v>
      </c>
      <c r="S325" s="7">
        <v>537330</v>
      </c>
      <c r="T325" s="7">
        <v>2044472</v>
      </c>
    </row>
    <row r="326" spans="1:20" x14ac:dyDescent="0.35">
      <c r="A326" t="s">
        <v>47</v>
      </c>
      <c r="B326" t="str">
        <f>VLOOKUP(A326,'JobLock - House data transform2'!C$2:D$69,2,FALSE)</f>
        <v>Bay of Plenty</v>
      </c>
      <c r="C326" t="s">
        <v>183</v>
      </c>
      <c r="D326">
        <v>6</v>
      </c>
      <c r="E326" t="s">
        <v>201</v>
      </c>
      <c r="H326" t="s">
        <v>122</v>
      </c>
      <c r="I326" t="s">
        <v>139</v>
      </c>
      <c r="J326" t="s">
        <v>47</v>
      </c>
      <c r="K326" t="s">
        <v>183</v>
      </c>
      <c r="L326">
        <v>6</v>
      </c>
    </row>
    <row r="327" spans="1:20" x14ac:dyDescent="0.35">
      <c r="A327" t="s">
        <v>47</v>
      </c>
      <c r="B327" t="str">
        <f>VLOOKUP(A327,'JobLock - House data transform2'!C$2:D$69,2,FALSE)</f>
        <v>Bay of Plenty</v>
      </c>
      <c r="C327" t="s">
        <v>184</v>
      </c>
      <c r="D327">
        <v>144</v>
      </c>
      <c r="E327">
        <v>1230</v>
      </c>
      <c r="H327" t="s">
        <v>122</v>
      </c>
      <c r="I327" t="s">
        <v>139</v>
      </c>
      <c r="J327" t="s">
        <v>47</v>
      </c>
      <c r="K327" t="s">
        <v>184</v>
      </c>
      <c r="L327">
        <v>144</v>
      </c>
      <c r="M327">
        <v>1230</v>
      </c>
    </row>
    <row r="328" spans="1:20" x14ac:dyDescent="0.35">
      <c r="A328" t="s">
        <v>47</v>
      </c>
      <c r="B328" t="str">
        <f>VLOOKUP(A328,'JobLock - House data transform2'!C$2:D$69,2,FALSE)</f>
        <v>Bay of Plenty</v>
      </c>
      <c r="C328" t="s">
        <v>185</v>
      </c>
      <c r="D328">
        <v>21</v>
      </c>
      <c r="E328">
        <v>230</v>
      </c>
      <c r="H328" t="s">
        <v>122</v>
      </c>
      <c r="I328" t="s">
        <v>139</v>
      </c>
      <c r="J328" t="s">
        <v>47</v>
      </c>
      <c r="K328" t="s">
        <v>185</v>
      </c>
      <c r="L328">
        <v>21</v>
      </c>
      <c r="M328">
        <v>230</v>
      </c>
    </row>
    <row r="329" spans="1:20" x14ac:dyDescent="0.35">
      <c r="A329" t="s">
        <v>47</v>
      </c>
      <c r="B329" t="str">
        <f>VLOOKUP(A329,'JobLock - House data transform2'!C$2:D$69,2,FALSE)</f>
        <v>Bay of Plenty</v>
      </c>
      <c r="C329" t="s">
        <v>186</v>
      </c>
      <c r="D329">
        <v>333</v>
      </c>
      <c r="E329">
        <v>740</v>
      </c>
      <c r="H329" t="s">
        <v>122</v>
      </c>
      <c r="I329" t="s">
        <v>139</v>
      </c>
      <c r="J329" t="s">
        <v>47</v>
      </c>
      <c r="K329" t="s">
        <v>186</v>
      </c>
      <c r="L329">
        <v>333</v>
      </c>
      <c r="M329">
        <v>740</v>
      </c>
    </row>
    <row r="330" spans="1:20" x14ac:dyDescent="0.35">
      <c r="A330" t="s">
        <v>47</v>
      </c>
      <c r="B330" t="str">
        <f>VLOOKUP(A330,'JobLock - House data transform2'!C$2:D$69,2,FALSE)</f>
        <v>Bay of Plenty</v>
      </c>
      <c r="C330" t="s">
        <v>187</v>
      </c>
      <c r="D330">
        <v>66</v>
      </c>
      <c r="E330">
        <v>230</v>
      </c>
      <c r="H330" t="s">
        <v>122</v>
      </c>
      <c r="I330" t="s">
        <v>139</v>
      </c>
      <c r="J330" t="s">
        <v>47</v>
      </c>
      <c r="K330" t="s">
        <v>187</v>
      </c>
      <c r="L330">
        <v>66</v>
      </c>
      <c r="M330">
        <v>230</v>
      </c>
    </row>
    <row r="331" spans="1:20" x14ac:dyDescent="0.35">
      <c r="A331" t="s">
        <v>47</v>
      </c>
      <c r="B331" t="str">
        <f>VLOOKUP(A331,'JobLock - House data transform2'!C$2:D$69,2,FALSE)</f>
        <v>Bay of Plenty</v>
      </c>
      <c r="C331" t="s">
        <v>188</v>
      </c>
      <c r="D331">
        <v>237</v>
      </c>
      <c r="E331">
        <v>1490</v>
      </c>
      <c r="H331" t="s">
        <v>122</v>
      </c>
      <c r="I331" t="s">
        <v>139</v>
      </c>
      <c r="J331" t="s">
        <v>47</v>
      </c>
      <c r="K331" t="s">
        <v>188</v>
      </c>
      <c r="L331">
        <v>237</v>
      </c>
      <c r="M331">
        <v>1490</v>
      </c>
    </row>
    <row r="332" spans="1:20" x14ac:dyDescent="0.35">
      <c r="A332" t="s">
        <v>47</v>
      </c>
      <c r="B332" t="str">
        <f>VLOOKUP(A332,'JobLock - House data transform2'!C$2:D$69,2,FALSE)</f>
        <v>Bay of Plenty</v>
      </c>
      <c r="C332" t="s">
        <v>189</v>
      </c>
      <c r="D332">
        <v>135</v>
      </c>
      <c r="E332">
        <v>710</v>
      </c>
      <c r="H332" t="s">
        <v>122</v>
      </c>
      <c r="I332" t="s">
        <v>139</v>
      </c>
      <c r="J332" t="s">
        <v>47</v>
      </c>
      <c r="K332" t="s">
        <v>189</v>
      </c>
      <c r="L332">
        <v>135</v>
      </c>
      <c r="M332">
        <v>710</v>
      </c>
    </row>
    <row r="333" spans="1:20" x14ac:dyDescent="0.35">
      <c r="A333" t="s">
        <v>47</v>
      </c>
      <c r="B333" t="str">
        <f>VLOOKUP(A333,'JobLock - House data transform2'!C$2:D$69,2,FALSE)</f>
        <v>Bay of Plenty</v>
      </c>
      <c r="C333" t="s">
        <v>190</v>
      </c>
      <c r="D333">
        <v>102</v>
      </c>
      <c r="E333">
        <v>260</v>
      </c>
      <c r="H333" t="s">
        <v>122</v>
      </c>
      <c r="I333" t="s">
        <v>139</v>
      </c>
      <c r="J333" t="s">
        <v>47</v>
      </c>
      <c r="K333" t="s">
        <v>190</v>
      </c>
      <c r="L333">
        <v>102</v>
      </c>
      <c r="M333">
        <v>260</v>
      </c>
    </row>
    <row r="334" spans="1:20" x14ac:dyDescent="0.35">
      <c r="A334" t="s">
        <v>47</v>
      </c>
      <c r="B334" t="str">
        <f>VLOOKUP(A334,'JobLock - House data transform2'!C$2:D$69,2,FALSE)</f>
        <v>Bay of Plenty</v>
      </c>
      <c r="C334" t="s">
        <v>191</v>
      </c>
      <c r="D334">
        <v>15</v>
      </c>
      <c r="E334">
        <v>190</v>
      </c>
      <c r="H334" t="s">
        <v>122</v>
      </c>
      <c r="I334" t="s">
        <v>139</v>
      </c>
      <c r="J334" t="s">
        <v>47</v>
      </c>
      <c r="K334" t="s">
        <v>191</v>
      </c>
      <c r="L334">
        <v>15</v>
      </c>
      <c r="M334">
        <v>190</v>
      </c>
    </row>
    <row r="335" spans="1:20" x14ac:dyDescent="0.35">
      <c r="A335" t="s">
        <v>47</v>
      </c>
      <c r="B335" t="str">
        <f>VLOOKUP(A335,'JobLock - House data transform2'!C$2:D$69,2,FALSE)</f>
        <v>Bay of Plenty</v>
      </c>
      <c r="C335" t="s">
        <v>192</v>
      </c>
      <c r="D335">
        <v>237</v>
      </c>
      <c r="E335">
        <v>150</v>
      </c>
      <c r="H335" t="s">
        <v>122</v>
      </c>
      <c r="I335" t="s">
        <v>139</v>
      </c>
      <c r="J335" t="s">
        <v>47</v>
      </c>
      <c r="K335" t="s">
        <v>192</v>
      </c>
      <c r="L335">
        <v>237</v>
      </c>
      <c r="M335">
        <v>150</v>
      </c>
    </row>
    <row r="336" spans="1:20" x14ac:dyDescent="0.35">
      <c r="A336" t="s">
        <v>47</v>
      </c>
      <c r="B336" t="str">
        <f>VLOOKUP(A336,'JobLock - House data transform2'!C$2:D$69,2,FALSE)</f>
        <v>Bay of Plenty</v>
      </c>
      <c r="C336" t="s">
        <v>193</v>
      </c>
      <c r="D336">
        <v>792</v>
      </c>
      <c r="E336">
        <v>170</v>
      </c>
      <c r="H336" t="s">
        <v>122</v>
      </c>
      <c r="I336" t="s">
        <v>139</v>
      </c>
      <c r="J336" t="s">
        <v>47</v>
      </c>
      <c r="K336" t="s">
        <v>193</v>
      </c>
      <c r="L336">
        <v>792</v>
      </c>
      <c r="M336">
        <v>170</v>
      </c>
    </row>
    <row r="337" spans="1:13" x14ac:dyDescent="0.35">
      <c r="A337" t="s">
        <v>47</v>
      </c>
      <c r="B337" t="str">
        <f>VLOOKUP(A337,'JobLock - House data transform2'!C$2:D$69,2,FALSE)</f>
        <v>Bay of Plenty</v>
      </c>
      <c r="C337" t="s">
        <v>194</v>
      </c>
      <c r="D337">
        <v>270</v>
      </c>
      <c r="E337">
        <v>450</v>
      </c>
      <c r="H337" t="s">
        <v>122</v>
      </c>
      <c r="I337" t="s">
        <v>139</v>
      </c>
      <c r="J337" t="s">
        <v>47</v>
      </c>
      <c r="K337" t="s">
        <v>194</v>
      </c>
      <c r="L337">
        <v>270</v>
      </c>
      <c r="M337">
        <v>450</v>
      </c>
    </row>
    <row r="338" spans="1:13" x14ac:dyDescent="0.35">
      <c r="A338" t="s">
        <v>47</v>
      </c>
      <c r="B338" t="str">
        <f>VLOOKUP(A338,'JobLock - House data transform2'!C$2:D$69,2,FALSE)</f>
        <v>Bay of Plenty</v>
      </c>
      <c r="C338" t="s">
        <v>195</v>
      </c>
      <c r="D338">
        <v>93</v>
      </c>
      <c r="E338">
        <v>410</v>
      </c>
      <c r="H338" t="s">
        <v>122</v>
      </c>
      <c r="I338" t="s">
        <v>139</v>
      </c>
      <c r="J338" t="s">
        <v>47</v>
      </c>
      <c r="K338" t="s">
        <v>195</v>
      </c>
      <c r="L338">
        <v>93</v>
      </c>
      <c r="M338">
        <v>410</v>
      </c>
    </row>
    <row r="339" spans="1:13" x14ac:dyDescent="0.35">
      <c r="A339" t="s">
        <v>47</v>
      </c>
      <c r="B339" t="str">
        <f>VLOOKUP(A339,'JobLock - House data transform2'!C$2:D$69,2,FALSE)</f>
        <v>Bay of Plenty</v>
      </c>
      <c r="C339" t="s">
        <v>196</v>
      </c>
      <c r="D339">
        <v>42</v>
      </c>
      <c r="E339">
        <v>730</v>
      </c>
      <c r="H339" t="s">
        <v>122</v>
      </c>
      <c r="I339" t="s">
        <v>139</v>
      </c>
      <c r="J339" t="s">
        <v>47</v>
      </c>
      <c r="K339" t="s">
        <v>196</v>
      </c>
      <c r="L339">
        <v>42</v>
      </c>
      <c r="M339">
        <v>730</v>
      </c>
    </row>
    <row r="340" spans="1:13" x14ac:dyDescent="0.35">
      <c r="A340" t="s">
        <v>47</v>
      </c>
      <c r="B340" t="str">
        <f>VLOOKUP(A340,'JobLock - House data transform2'!C$2:D$69,2,FALSE)</f>
        <v>Bay of Plenty</v>
      </c>
      <c r="C340" t="s">
        <v>197</v>
      </c>
      <c r="D340">
        <v>117</v>
      </c>
      <c r="E340">
        <v>1630</v>
      </c>
      <c r="H340" t="s">
        <v>122</v>
      </c>
      <c r="I340" t="s">
        <v>139</v>
      </c>
      <c r="J340" t="s">
        <v>47</v>
      </c>
      <c r="K340" t="s">
        <v>197</v>
      </c>
      <c r="L340">
        <v>117</v>
      </c>
      <c r="M340">
        <v>1630</v>
      </c>
    </row>
    <row r="341" spans="1:13" x14ac:dyDescent="0.35">
      <c r="A341" t="s">
        <v>47</v>
      </c>
      <c r="B341" t="str">
        <f>VLOOKUP(A341,'JobLock - House data transform2'!C$2:D$69,2,FALSE)</f>
        <v>Bay of Plenty</v>
      </c>
      <c r="C341" t="s">
        <v>198</v>
      </c>
      <c r="D341">
        <v>153</v>
      </c>
      <c r="E341">
        <v>1910</v>
      </c>
      <c r="H341" t="s">
        <v>122</v>
      </c>
      <c r="I341" t="s">
        <v>139</v>
      </c>
      <c r="J341" t="s">
        <v>47</v>
      </c>
      <c r="K341" t="s">
        <v>198</v>
      </c>
      <c r="L341">
        <v>153</v>
      </c>
      <c r="M341">
        <v>1910</v>
      </c>
    </row>
    <row r="342" spans="1:13" x14ac:dyDescent="0.35">
      <c r="A342" t="s">
        <v>47</v>
      </c>
      <c r="B342" t="str">
        <f>VLOOKUP(A342,'JobLock - House data transform2'!C$2:D$69,2,FALSE)</f>
        <v>Bay of Plenty</v>
      </c>
      <c r="C342" t="s">
        <v>199</v>
      </c>
      <c r="D342">
        <v>69</v>
      </c>
      <c r="E342">
        <v>190</v>
      </c>
      <c r="H342" t="s">
        <v>122</v>
      </c>
      <c r="I342" t="s">
        <v>139</v>
      </c>
      <c r="J342" t="s">
        <v>47</v>
      </c>
      <c r="K342" t="s">
        <v>199</v>
      </c>
      <c r="L342">
        <v>69</v>
      </c>
      <c r="M342">
        <v>190</v>
      </c>
    </row>
    <row r="343" spans="1:13" x14ac:dyDescent="0.35">
      <c r="A343" t="s">
        <v>47</v>
      </c>
      <c r="B343" t="str">
        <f>VLOOKUP(A343,'JobLock - House data transform2'!C$2:D$69,2,FALSE)</f>
        <v>Bay of Plenty</v>
      </c>
      <c r="C343" t="s">
        <v>200</v>
      </c>
      <c r="D343">
        <v>159</v>
      </c>
      <c r="E343">
        <v>510</v>
      </c>
      <c r="H343" t="s">
        <v>122</v>
      </c>
      <c r="I343" t="s">
        <v>139</v>
      </c>
      <c r="J343" t="s">
        <v>47</v>
      </c>
      <c r="K343" t="s">
        <v>200</v>
      </c>
      <c r="L343">
        <v>159</v>
      </c>
      <c r="M343">
        <v>510</v>
      </c>
    </row>
    <row r="344" spans="1:13" x14ac:dyDescent="0.35">
      <c r="A344" t="s">
        <v>48</v>
      </c>
      <c r="B344" t="str">
        <f>VLOOKUP(A344,'JobLock - House data transform2'!C$2:D$69,2,FALSE)</f>
        <v>Bay of Plenty</v>
      </c>
      <c r="C344" t="s">
        <v>182</v>
      </c>
      <c r="D344">
        <v>12</v>
      </c>
      <c r="E344" t="s">
        <v>201</v>
      </c>
      <c r="H344" t="s">
        <v>122</v>
      </c>
      <c r="I344" t="s">
        <v>139</v>
      </c>
      <c r="J344" t="s">
        <v>48</v>
      </c>
      <c r="K344" t="s">
        <v>182</v>
      </c>
      <c r="L344">
        <v>12</v>
      </c>
    </row>
    <row r="345" spans="1:13" x14ac:dyDescent="0.35">
      <c r="A345" t="s">
        <v>48</v>
      </c>
      <c r="B345" t="str">
        <f>VLOOKUP(A345,'JobLock - House data transform2'!C$2:D$69,2,FALSE)</f>
        <v>Bay of Plenty</v>
      </c>
      <c r="C345" t="s">
        <v>183</v>
      </c>
      <c r="D345">
        <v>0</v>
      </c>
      <c r="E345">
        <v>0</v>
      </c>
      <c r="H345" t="s">
        <v>122</v>
      </c>
      <c r="I345" t="s">
        <v>139</v>
      </c>
      <c r="J345" t="s">
        <v>48</v>
      </c>
      <c r="K345" t="s">
        <v>183</v>
      </c>
      <c r="L345">
        <v>0</v>
      </c>
      <c r="M345">
        <v>0</v>
      </c>
    </row>
    <row r="346" spans="1:13" x14ac:dyDescent="0.35">
      <c r="A346" t="s">
        <v>48</v>
      </c>
      <c r="B346" t="str">
        <f>VLOOKUP(A346,'JobLock - House data transform2'!C$2:D$69,2,FALSE)</f>
        <v>Bay of Plenty</v>
      </c>
      <c r="C346" t="s">
        <v>184</v>
      </c>
      <c r="D346">
        <v>27</v>
      </c>
      <c r="E346">
        <v>1030</v>
      </c>
      <c r="H346" t="s">
        <v>122</v>
      </c>
      <c r="I346" t="s">
        <v>139</v>
      </c>
      <c r="J346" t="s">
        <v>48</v>
      </c>
      <c r="K346" t="s">
        <v>184</v>
      </c>
      <c r="L346">
        <v>27</v>
      </c>
      <c r="M346">
        <v>1030</v>
      </c>
    </row>
    <row r="347" spans="1:13" x14ac:dyDescent="0.35">
      <c r="A347" t="s">
        <v>48</v>
      </c>
      <c r="B347" t="str">
        <f>VLOOKUP(A347,'JobLock - House data transform2'!C$2:D$69,2,FALSE)</f>
        <v>Bay of Plenty</v>
      </c>
      <c r="C347" t="s">
        <v>185</v>
      </c>
      <c r="D347">
        <v>9</v>
      </c>
      <c r="E347">
        <v>30</v>
      </c>
      <c r="H347" t="s">
        <v>122</v>
      </c>
      <c r="I347" t="s">
        <v>139</v>
      </c>
      <c r="J347" t="s">
        <v>48</v>
      </c>
      <c r="K347" t="s">
        <v>185</v>
      </c>
      <c r="L347">
        <v>9</v>
      </c>
      <c r="M347">
        <v>30</v>
      </c>
    </row>
    <row r="348" spans="1:13" x14ac:dyDescent="0.35">
      <c r="A348" t="s">
        <v>48</v>
      </c>
      <c r="B348" t="str">
        <f>VLOOKUP(A348,'JobLock - House data transform2'!C$2:D$69,2,FALSE)</f>
        <v>Bay of Plenty</v>
      </c>
      <c r="C348" t="s">
        <v>186</v>
      </c>
      <c r="D348">
        <v>30</v>
      </c>
      <c r="E348">
        <v>290</v>
      </c>
      <c r="H348" t="s">
        <v>122</v>
      </c>
      <c r="I348" t="s">
        <v>139</v>
      </c>
      <c r="J348" t="s">
        <v>48</v>
      </c>
      <c r="K348" t="s">
        <v>186</v>
      </c>
      <c r="L348">
        <v>30</v>
      </c>
      <c r="M348">
        <v>290</v>
      </c>
    </row>
    <row r="349" spans="1:13" x14ac:dyDescent="0.35">
      <c r="A349" t="s">
        <v>48</v>
      </c>
      <c r="B349" t="str">
        <f>VLOOKUP(A349,'JobLock - House data transform2'!C$2:D$69,2,FALSE)</f>
        <v>Bay of Plenty</v>
      </c>
      <c r="C349" t="s">
        <v>187</v>
      </c>
      <c r="D349">
        <v>9</v>
      </c>
      <c r="E349">
        <v>40</v>
      </c>
      <c r="H349" t="s">
        <v>122</v>
      </c>
      <c r="I349" t="s">
        <v>139</v>
      </c>
      <c r="J349" t="s">
        <v>48</v>
      </c>
      <c r="K349" t="s">
        <v>187</v>
      </c>
      <c r="L349">
        <v>9</v>
      </c>
      <c r="M349">
        <v>40</v>
      </c>
    </row>
    <row r="350" spans="1:13" x14ac:dyDescent="0.35">
      <c r="A350" t="s">
        <v>48</v>
      </c>
      <c r="B350" t="str">
        <f>VLOOKUP(A350,'JobLock - House data transform2'!C$2:D$69,2,FALSE)</f>
        <v>Bay of Plenty</v>
      </c>
      <c r="C350" t="s">
        <v>188</v>
      </c>
      <c r="D350">
        <v>30</v>
      </c>
      <c r="E350">
        <v>160</v>
      </c>
      <c r="H350" t="s">
        <v>122</v>
      </c>
      <c r="I350" t="s">
        <v>139</v>
      </c>
      <c r="J350" t="s">
        <v>48</v>
      </c>
      <c r="K350" t="s">
        <v>188</v>
      </c>
      <c r="L350">
        <v>30</v>
      </c>
      <c r="M350">
        <v>160</v>
      </c>
    </row>
    <row r="351" spans="1:13" x14ac:dyDescent="0.35">
      <c r="A351" t="s">
        <v>48</v>
      </c>
      <c r="B351" t="str">
        <f>VLOOKUP(A351,'JobLock - House data transform2'!C$2:D$69,2,FALSE)</f>
        <v>Bay of Plenty</v>
      </c>
      <c r="C351" t="s">
        <v>189</v>
      </c>
      <c r="D351">
        <v>12</v>
      </c>
      <c r="E351">
        <v>40</v>
      </c>
      <c r="H351" t="s">
        <v>122</v>
      </c>
      <c r="I351" t="s">
        <v>139</v>
      </c>
      <c r="J351" t="s">
        <v>48</v>
      </c>
      <c r="K351" t="s">
        <v>189</v>
      </c>
      <c r="L351">
        <v>12</v>
      </c>
      <c r="M351">
        <v>40</v>
      </c>
    </row>
    <row r="352" spans="1:13" x14ac:dyDescent="0.35">
      <c r="A352" t="s">
        <v>48</v>
      </c>
      <c r="B352" t="str">
        <f>VLOOKUP(A352,'JobLock - House data transform2'!C$2:D$69,2,FALSE)</f>
        <v>Bay of Plenty</v>
      </c>
      <c r="C352" t="s">
        <v>190</v>
      </c>
      <c r="D352">
        <v>12</v>
      </c>
      <c r="E352">
        <v>50</v>
      </c>
      <c r="H352" t="s">
        <v>122</v>
      </c>
      <c r="I352" t="s">
        <v>139</v>
      </c>
      <c r="J352" t="s">
        <v>48</v>
      </c>
      <c r="K352" t="s">
        <v>190</v>
      </c>
      <c r="L352">
        <v>12</v>
      </c>
      <c r="M352">
        <v>50</v>
      </c>
    </row>
    <row r="353" spans="1:13" x14ac:dyDescent="0.35">
      <c r="A353" t="s">
        <v>48</v>
      </c>
      <c r="B353" t="str">
        <f>VLOOKUP(A353,'JobLock - House data transform2'!C$2:D$69,2,FALSE)</f>
        <v>Bay of Plenty</v>
      </c>
      <c r="C353" t="s">
        <v>191</v>
      </c>
      <c r="D353" t="s">
        <v>201</v>
      </c>
      <c r="E353" t="s">
        <v>201</v>
      </c>
      <c r="H353" t="s">
        <v>122</v>
      </c>
      <c r="I353" t="s">
        <v>139</v>
      </c>
      <c r="J353" t="s">
        <v>48</v>
      </c>
      <c r="K353" t="s">
        <v>191</v>
      </c>
    </row>
    <row r="354" spans="1:13" x14ac:dyDescent="0.35">
      <c r="A354" t="s">
        <v>48</v>
      </c>
      <c r="B354" t="str">
        <f>VLOOKUP(A354,'JobLock - House data transform2'!C$2:D$69,2,FALSE)</f>
        <v>Bay of Plenty</v>
      </c>
      <c r="C354" t="s">
        <v>192</v>
      </c>
      <c r="D354">
        <v>18</v>
      </c>
      <c r="E354">
        <v>35</v>
      </c>
      <c r="H354" t="s">
        <v>122</v>
      </c>
      <c r="I354" t="s">
        <v>139</v>
      </c>
      <c r="J354" t="s">
        <v>48</v>
      </c>
      <c r="K354" t="s">
        <v>192</v>
      </c>
      <c r="L354">
        <v>18</v>
      </c>
      <c r="M354">
        <v>35</v>
      </c>
    </row>
    <row r="355" spans="1:13" x14ac:dyDescent="0.35">
      <c r="A355" t="s">
        <v>48</v>
      </c>
      <c r="B355" t="str">
        <f>VLOOKUP(A355,'JobLock - House data transform2'!C$2:D$69,2,FALSE)</f>
        <v>Bay of Plenty</v>
      </c>
      <c r="C355" t="s">
        <v>193</v>
      </c>
      <c r="D355">
        <v>51</v>
      </c>
      <c r="E355">
        <v>12</v>
      </c>
      <c r="H355" t="s">
        <v>122</v>
      </c>
      <c r="I355" t="s">
        <v>139</v>
      </c>
      <c r="J355" t="s">
        <v>48</v>
      </c>
      <c r="K355" t="s">
        <v>193</v>
      </c>
      <c r="L355">
        <v>51</v>
      </c>
      <c r="M355">
        <v>12</v>
      </c>
    </row>
    <row r="356" spans="1:13" x14ac:dyDescent="0.35">
      <c r="A356" t="s">
        <v>48</v>
      </c>
      <c r="B356" t="str">
        <f>VLOOKUP(A356,'JobLock - House data transform2'!C$2:D$69,2,FALSE)</f>
        <v>Bay of Plenty</v>
      </c>
      <c r="C356" t="s">
        <v>194</v>
      </c>
      <c r="D356">
        <v>18</v>
      </c>
      <c r="E356">
        <v>18</v>
      </c>
      <c r="H356" t="s">
        <v>122</v>
      </c>
      <c r="I356" t="s">
        <v>139</v>
      </c>
      <c r="J356" t="s">
        <v>48</v>
      </c>
      <c r="K356" t="s">
        <v>194</v>
      </c>
      <c r="L356">
        <v>18</v>
      </c>
      <c r="M356">
        <v>18</v>
      </c>
    </row>
    <row r="357" spans="1:13" x14ac:dyDescent="0.35">
      <c r="A357" t="s">
        <v>48</v>
      </c>
      <c r="B357" t="str">
        <f>VLOOKUP(A357,'JobLock - House data transform2'!C$2:D$69,2,FALSE)</f>
        <v>Bay of Plenty</v>
      </c>
      <c r="C357" t="s">
        <v>195</v>
      </c>
      <c r="D357">
        <v>9</v>
      </c>
      <c r="E357">
        <v>70</v>
      </c>
      <c r="H357" t="s">
        <v>122</v>
      </c>
      <c r="I357" t="s">
        <v>139</v>
      </c>
      <c r="J357" t="s">
        <v>48</v>
      </c>
      <c r="K357" t="s">
        <v>195</v>
      </c>
      <c r="L357">
        <v>9</v>
      </c>
      <c r="M357">
        <v>70</v>
      </c>
    </row>
    <row r="358" spans="1:13" x14ac:dyDescent="0.35">
      <c r="A358" t="s">
        <v>48</v>
      </c>
      <c r="B358" t="str">
        <f>VLOOKUP(A358,'JobLock - House data transform2'!C$2:D$69,2,FALSE)</f>
        <v>Bay of Plenty</v>
      </c>
      <c r="C358" t="s">
        <v>196</v>
      </c>
      <c r="D358">
        <v>9</v>
      </c>
      <c r="E358">
        <v>130</v>
      </c>
      <c r="H358" t="s">
        <v>122</v>
      </c>
      <c r="I358" t="s">
        <v>139</v>
      </c>
      <c r="J358" t="s">
        <v>48</v>
      </c>
      <c r="K358" t="s">
        <v>196</v>
      </c>
      <c r="L358">
        <v>9</v>
      </c>
      <c r="M358">
        <v>130</v>
      </c>
    </row>
    <row r="359" spans="1:13" x14ac:dyDescent="0.35">
      <c r="A359" t="s">
        <v>48</v>
      </c>
      <c r="B359" t="str">
        <f>VLOOKUP(A359,'JobLock - House data transform2'!C$2:D$69,2,FALSE)</f>
        <v>Bay of Plenty</v>
      </c>
      <c r="C359" t="s">
        <v>197</v>
      </c>
      <c r="D359">
        <v>15</v>
      </c>
      <c r="E359">
        <v>230</v>
      </c>
      <c r="H359" t="s">
        <v>122</v>
      </c>
      <c r="I359" t="s">
        <v>139</v>
      </c>
      <c r="J359" t="s">
        <v>48</v>
      </c>
      <c r="K359" t="s">
        <v>197</v>
      </c>
      <c r="L359">
        <v>15</v>
      </c>
      <c r="M359">
        <v>230</v>
      </c>
    </row>
    <row r="360" spans="1:13" x14ac:dyDescent="0.35">
      <c r="A360" t="s">
        <v>48</v>
      </c>
      <c r="B360" t="str">
        <f>VLOOKUP(A360,'JobLock - House data transform2'!C$2:D$69,2,FALSE)</f>
        <v>Bay of Plenty</v>
      </c>
      <c r="C360" t="s">
        <v>198</v>
      </c>
      <c r="D360">
        <v>18</v>
      </c>
      <c r="E360">
        <v>170</v>
      </c>
      <c r="H360" t="s">
        <v>122</v>
      </c>
      <c r="I360" t="s">
        <v>139</v>
      </c>
      <c r="J360" t="s">
        <v>48</v>
      </c>
      <c r="K360" t="s">
        <v>198</v>
      </c>
      <c r="L360">
        <v>18</v>
      </c>
      <c r="M360">
        <v>170</v>
      </c>
    </row>
    <row r="361" spans="1:13" x14ac:dyDescent="0.35">
      <c r="A361" t="s">
        <v>48</v>
      </c>
      <c r="B361" t="str">
        <f>VLOOKUP(A361,'JobLock - House data transform2'!C$2:D$69,2,FALSE)</f>
        <v>Bay of Plenty</v>
      </c>
      <c r="C361" t="s">
        <v>199</v>
      </c>
      <c r="D361">
        <v>3</v>
      </c>
      <c r="E361" t="s">
        <v>201</v>
      </c>
      <c r="H361" t="s">
        <v>122</v>
      </c>
      <c r="I361" t="s">
        <v>139</v>
      </c>
      <c r="J361" t="s">
        <v>48</v>
      </c>
      <c r="K361" t="s">
        <v>199</v>
      </c>
      <c r="L361">
        <v>3</v>
      </c>
    </row>
    <row r="362" spans="1:13" x14ac:dyDescent="0.35">
      <c r="A362" t="s">
        <v>48</v>
      </c>
      <c r="B362" t="str">
        <f>VLOOKUP(A362,'JobLock - House data transform2'!C$2:D$69,2,FALSE)</f>
        <v>Bay of Plenty</v>
      </c>
      <c r="C362" t="s">
        <v>200</v>
      </c>
      <c r="D362">
        <v>33</v>
      </c>
      <c r="E362">
        <v>180</v>
      </c>
      <c r="H362" t="s">
        <v>122</v>
      </c>
      <c r="I362" t="s">
        <v>139</v>
      </c>
      <c r="J362" t="s">
        <v>48</v>
      </c>
      <c r="K362" t="s">
        <v>200</v>
      </c>
      <c r="L362">
        <v>33</v>
      </c>
      <c r="M362">
        <v>180</v>
      </c>
    </row>
    <row r="363" spans="1:13" x14ac:dyDescent="0.35">
      <c r="A363" t="s">
        <v>49</v>
      </c>
      <c r="B363" t="str">
        <f>VLOOKUP(A363,'JobLock - House data transform2'!C$2:D$69,2,FALSE)</f>
        <v>Bay of Plenty</v>
      </c>
      <c r="C363" t="s">
        <v>182</v>
      </c>
      <c r="D363">
        <v>483</v>
      </c>
      <c r="E363">
        <v>960</v>
      </c>
      <c r="H363" t="s">
        <v>122</v>
      </c>
      <c r="I363" t="s">
        <v>139</v>
      </c>
      <c r="J363" t="s">
        <v>49</v>
      </c>
      <c r="K363" t="s">
        <v>182</v>
      </c>
      <c r="L363">
        <v>483</v>
      </c>
      <c r="M363">
        <v>960</v>
      </c>
    </row>
    <row r="364" spans="1:13" x14ac:dyDescent="0.35">
      <c r="A364" t="s">
        <v>49</v>
      </c>
      <c r="B364" t="str">
        <f>VLOOKUP(A364,'JobLock - House data transform2'!C$2:D$69,2,FALSE)</f>
        <v>Bay of Plenty</v>
      </c>
      <c r="C364" t="s">
        <v>183</v>
      </c>
      <c r="D364" t="s">
        <v>201</v>
      </c>
      <c r="E364" t="s">
        <v>201</v>
      </c>
      <c r="H364" t="s">
        <v>122</v>
      </c>
      <c r="I364" t="s">
        <v>139</v>
      </c>
      <c r="J364" t="s">
        <v>49</v>
      </c>
      <c r="K364" t="s">
        <v>183</v>
      </c>
    </row>
    <row r="365" spans="1:13" x14ac:dyDescent="0.35">
      <c r="A365" t="s">
        <v>49</v>
      </c>
      <c r="B365" t="str">
        <f>VLOOKUP(A365,'JobLock - House data transform2'!C$2:D$69,2,FALSE)</f>
        <v>Bay of Plenty</v>
      </c>
      <c r="C365" t="s">
        <v>184</v>
      </c>
      <c r="D365">
        <v>27</v>
      </c>
      <c r="E365">
        <v>50</v>
      </c>
      <c r="H365" t="s">
        <v>122</v>
      </c>
      <c r="I365" t="s">
        <v>139</v>
      </c>
      <c r="J365" t="s">
        <v>49</v>
      </c>
      <c r="K365" t="s">
        <v>184</v>
      </c>
      <c r="L365">
        <v>27</v>
      </c>
      <c r="M365">
        <v>50</v>
      </c>
    </row>
    <row r="366" spans="1:13" x14ac:dyDescent="0.35">
      <c r="A366" t="s">
        <v>49</v>
      </c>
      <c r="B366" t="str">
        <f>VLOOKUP(A366,'JobLock - House data transform2'!C$2:D$69,2,FALSE)</f>
        <v>Bay of Plenty</v>
      </c>
      <c r="C366" t="s">
        <v>185</v>
      </c>
      <c r="D366" t="s">
        <v>201</v>
      </c>
      <c r="E366" t="s">
        <v>201</v>
      </c>
      <c r="H366" t="s">
        <v>122</v>
      </c>
      <c r="I366" t="s">
        <v>139</v>
      </c>
      <c r="J366" t="s">
        <v>49</v>
      </c>
      <c r="K366" t="s">
        <v>185</v>
      </c>
    </row>
    <row r="367" spans="1:13" x14ac:dyDescent="0.35">
      <c r="A367" t="s">
        <v>49</v>
      </c>
      <c r="B367" t="str">
        <f>VLOOKUP(A367,'JobLock - House data transform2'!C$2:D$69,2,FALSE)</f>
        <v>Bay of Plenty</v>
      </c>
      <c r="C367" t="s">
        <v>186</v>
      </c>
      <c r="D367">
        <v>81</v>
      </c>
      <c r="E367">
        <v>200</v>
      </c>
      <c r="H367" t="s">
        <v>122</v>
      </c>
      <c r="I367" t="s">
        <v>139</v>
      </c>
      <c r="J367" t="s">
        <v>49</v>
      </c>
      <c r="K367" t="s">
        <v>186</v>
      </c>
      <c r="L367">
        <v>81</v>
      </c>
      <c r="M367">
        <v>200</v>
      </c>
    </row>
    <row r="368" spans="1:13" x14ac:dyDescent="0.35">
      <c r="A368" t="s">
        <v>49</v>
      </c>
      <c r="B368" t="str">
        <f>VLOOKUP(A368,'JobLock - House data transform2'!C$2:D$69,2,FALSE)</f>
        <v>Bay of Plenty</v>
      </c>
      <c r="C368" t="s">
        <v>187</v>
      </c>
      <c r="D368">
        <v>15</v>
      </c>
      <c r="E368">
        <v>25</v>
      </c>
      <c r="H368" t="s">
        <v>122</v>
      </c>
      <c r="I368" t="s">
        <v>139</v>
      </c>
      <c r="J368" t="s">
        <v>49</v>
      </c>
      <c r="K368" t="s">
        <v>187</v>
      </c>
      <c r="L368">
        <v>15</v>
      </c>
      <c r="M368">
        <v>25</v>
      </c>
    </row>
    <row r="369" spans="1:13" x14ac:dyDescent="0.35">
      <c r="A369" t="s">
        <v>49</v>
      </c>
      <c r="B369" t="str">
        <f>VLOOKUP(A369,'JobLock - House data transform2'!C$2:D$69,2,FALSE)</f>
        <v>Bay of Plenty</v>
      </c>
      <c r="C369" t="s">
        <v>188</v>
      </c>
      <c r="D369">
        <v>39</v>
      </c>
      <c r="E369">
        <v>250</v>
      </c>
      <c r="H369" t="s">
        <v>122</v>
      </c>
      <c r="I369" t="s">
        <v>139</v>
      </c>
      <c r="J369" t="s">
        <v>49</v>
      </c>
      <c r="K369" t="s">
        <v>188</v>
      </c>
      <c r="L369">
        <v>39</v>
      </c>
      <c r="M369">
        <v>250</v>
      </c>
    </row>
    <row r="370" spans="1:13" x14ac:dyDescent="0.35">
      <c r="A370" t="s">
        <v>49</v>
      </c>
      <c r="B370" t="str">
        <f>VLOOKUP(A370,'JobLock - House data transform2'!C$2:D$69,2,FALSE)</f>
        <v>Bay of Plenty</v>
      </c>
      <c r="C370" t="s">
        <v>189</v>
      </c>
      <c r="D370">
        <v>42</v>
      </c>
      <c r="E370">
        <v>140</v>
      </c>
      <c r="H370" t="s">
        <v>122</v>
      </c>
      <c r="I370" t="s">
        <v>139</v>
      </c>
      <c r="J370" t="s">
        <v>49</v>
      </c>
      <c r="K370" t="s">
        <v>189</v>
      </c>
      <c r="L370">
        <v>42</v>
      </c>
      <c r="M370">
        <v>140</v>
      </c>
    </row>
    <row r="371" spans="1:13" x14ac:dyDescent="0.35">
      <c r="A371" t="s">
        <v>49</v>
      </c>
      <c r="B371" t="str">
        <f>VLOOKUP(A371,'JobLock - House data transform2'!C$2:D$69,2,FALSE)</f>
        <v>Bay of Plenty</v>
      </c>
      <c r="C371" t="s">
        <v>190</v>
      </c>
      <c r="D371">
        <v>30</v>
      </c>
      <c r="E371">
        <v>75</v>
      </c>
      <c r="H371" t="s">
        <v>122</v>
      </c>
      <c r="I371" t="s">
        <v>139</v>
      </c>
      <c r="J371" t="s">
        <v>49</v>
      </c>
      <c r="K371" t="s">
        <v>190</v>
      </c>
      <c r="L371">
        <v>30</v>
      </c>
      <c r="M371">
        <v>75</v>
      </c>
    </row>
    <row r="372" spans="1:13" x14ac:dyDescent="0.35">
      <c r="A372" t="s">
        <v>49</v>
      </c>
      <c r="B372" t="str">
        <f>VLOOKUP(A372,'JobLock - House data transform2'!C$2:D$69,2,FALSE)</f>
        <v>Bay of Plenty</v>
      </c>
      <c r="C372" t="s">
        <v>191</v>
      </c>
      <c r="D372">
        <v>6</v>
      </c>
      <c r="E372">
        <v>12</v>
      </c>
      <c r="H372" t="s">
        <v>122</v>
      </c>
      <c r="I372" t="s">
        <v>139</v>
      </c>
      <c r="J372" t="s">
        <v>49</v>
      </c>
      <c r="K372" t="s">
        <v>191</v>
      </c>
      <c r="L372">
        <v>6</v>
      </c>
      <c r="M372">
        <v>12</v>
      </c>
    </row>
    <row r="373" spans="1:13" x14ac:dyDescent="0.35">
      <c r="A373" t="s">
        <v>49</v>
      </c>
      <c r="B373" t="str">
        <f>VLOOKUP(A373,'JobLock - House data transform2'!C$2:D$69,2,FALSE)</f>
        <v>Bay of Plenty</v>
      </c>
      <c r="C373" t="s">
        <v>192</v>
      </c>
      <c r="D373">
        <v>33</v>
      </c>
      <c r="E373">
        <v>40</v>
      </c>
      <c r="H373" t="s">
        <v>122</v>
      </c>
      <c r="I373" t="s">
        <v>139</v>
      </c>
      <c r="J373" t="s">
        <v>49</v>
      </c>
      <c r="K373" t="s">
        <v>192</v>
      </c>
      <c r="L373">
        <v>33</v>
      </c>
      <c r="M373">
        <v>40</v>
      </c>
    </row>
    <row r="374" spans="1:13" x14ac:dyDescent="0.35">
      <c r="A374" t="s">
        <v>49</v>
      </c>
      <c r="B374" t="str">
        <f>VLOOKUP(A374,'JobLock - House data transform2'!C$2:D$69,2,FALSE)</f>
        <v>Bay of Plenty</v>
      </c>
      <c r="C374" t="s">
        <v>193</v>
      </c>
      <c r="D374">
        <v>168</v>
      </c>
      <c r="E374">
        <v>25</v>
      </c>
      <c r="H374" t="s">
        <v>122</v>
      </c>
      <c r="I374" t="s">
        <v>139</v>
      </c>
      <c r="J374" t="s">
        <v>49</v>
      </c>
      <c r="K374" t="s">
        <v>193</v>
      </c>
      <c r="L374">
        <v>168</v>
      </c>
      <c r="M374">
        <v>25</v>
      </c>
    </row>
    <row r="375" spans="1:13" x14ac:dyDescent="0.35">
      <c r="A375" t="s">
        <v>49</v>
      </c>
      <c r="B375" t="str">
        <f>VLOOKUP(A375,'JobLock - House data transform2'!C$2:D$69,2,FALSE)</f>
        <v>Bay of Plenty</v>
      </c>
      <c r="C375" t="s">
        <v>194</v>
      </c>
      <c r="D375">
        <v>36</v>
      </c>
      <c r="E375">
        <v>50</v>
      </c>
      <c r="H375" t="s">
        <v>122</v>
      </c>
      <c r="I375" t="s">
        <v>139</v>
      </c>
      <c r="J375" t="s">
        <v>49</v>
      </c>
      <c r="K375" t="s">
        <v>194</v>
      </c>
      <c r="L375">
        <v>36</v>
      </c>
      <c r="M375">
        <v>50</v>
      </c>
    </row>
    <row r="376" spans="1:13" x14ac:dyDescent="0.35">
      <c r="A376" t="s">
        <v>49</v>
      </c>
      <c r="B376" t="str">
        <f>VLOOKUP(A376,'JobLock - House data transform2'!C$2:D$69,2,FALSE)</f>
        <v>Bay of Plenty</v>
      </c>
      <c r="C376" t="s">
        <v>195</v>
      </c>
      <c r="D376">
        <v>27</v>
      </c>
      <c r="E376">
        <v>350</v>
      </c>
      <c r="H376" t="s">
        <v>122</v>
      </c>
      <c r="I376" t="s">
        <v>139</v>
      </c>
      <c r="J376" t="s">
        <v>49</v>
      </c>
      <c r="K376" t="s">
        <v>195</v>
      </c>
      <c r="L376">
        <v>27</v>
      </c>
      <c r="M376">
        <v>350</v>
      </c>
    </row>
    <row r="377" spans="1:13" x14ac:dyDescent="0.35">
      <c r="A377" t="s">
        <v>49</v>
      </c>
      <c r="B377" t="str">
        <f>VLOOKUP(A377,'JobLock - House data transform2'!C$2:D$69,2,FALSE)</f>
        <v>Bay of Plenty</v>
      </c>
      <c r="C377" t="s">
        <v>196</v>
      </c>
      <c r="D377">
        <v>12</v>
      </c>
      <c r="E377">
        <v>80</v>
      </c>
      <c r="H377" t="s">
        <v>122</v>
      </c>
      <c r="I377" t="s">
        <v>139</v>
      </c>
      <c r="J377" t="s">
        <v>49</v>
      </c>
      <c r="K377" t="s">
        <v>196</v>
      </c>
      <c r="L377">
        <v>12</v>
      </c>
      <c r="M377">
        <v>80</v>
      </c>
    </row>
    <row r="378" spans="1:13" x14ac:dyDescent="0.35">
      <c r="A378" t="s">
        <v>49</v>
      </c>
      <c r="B378" t="str">
        <f>VLOOKUP(A378,'JobLock - House data transform2'!C$2:D$69,2,FALSE)</f>
        <v>Bay of Plenty</v>
      </c>
      <c r="C378" t="s">
        <v>197</v>
      </c>
      <c r="D378">
        <v>39</v>
      </c>
      <c r="E378">
        <v>400</v>
      </c>
      <c r="H378" t="s">
        <v>122</v>
      </c>
      <c r="I378" t="s">
        <v>139</v>
      </c>
      <c r="J378" t="s">
        <v>49</v>
      </c>
      <c r="K378" t="s">
        <v>197</v>
      </c>
      <c r="L378">
        <v>39</v>
      </c>
      <c r="M378">
        <v>400</v>
      </c>
    </row>
    <row r="379" spans="1:13" x14ac:dyDescent="0.35">
      <c r="A379" t="s">
        <v>49</v>
      </c>
      <c r="B379" t="str">
        <f>VLOOKUP(A379,'JobLock - House data transform2'!C$2:D$69,2,FALSE)</f>
        <v>Bay of Plenty</v>
      </c>
      <c r="C379" t="s">
        <v>198</v>
      </c>
      <c r="D379">
        <v>30</v>
      </c>
      <c r="E379">
        <v>230</v>
      </c>
      <c r="H379" t="s">
        <v>122</v>
      </c>
      <c r="I379" t="s">
        <v>139</v>
      </c>
      <c r="J379" t="s">
        <v>49</v>
      </c>
      <c r="K379" t="s">
        <v>198</v>
      </c>
      <c r="L379">
        <v>30</v>
      </c>
      <c r="M379">
        <v>230</v>
      </c>
    </row>
    <row r="380" spans="1:13" x14ac:dyDescent="0.35">
      <c r="A380" t="s">
        <v>49</v>
      </c>
      <c r="B380" t="str">
        <f>VLOOKUP(A380,'JobLock - House data transform2'!C$2:D$69,2,FALSE)</f>
        <v>Bay of Plenty</v>
      </c>
      <c r="C380" t="s">
        <v>199</v>
      </c>
      <c r="D380">
        <v>12</v>
      </c>
      <c r="E380">
        <v>25</v>
      </c>
      <c r="H380" t="s">
        <v>122</v>
      </c>
      <c r="I380" t="s">
        <v>139</v>
      </c>
      <c r="J380" t="s">
        <v>49</v>
      </c>
      <c r="K380" t="s">
        <v>199</v>
      </c>
      <c r="L380">
        <v>12</v>
      </c>
      <c r="M380">
        <v>25</v>
      </c>
    </row>
    <row r="381" spans="1:13" x14ac:dyDescent="0.35">
      <c r="A381" t="s">
        <v>49</v>
      </c>
      <c r="B381" t="str">
        <f>VLOOKUP(A381,'JobLock - House data transform2'!C$2:D$69,2,FALSE)</f>
        <v>Bay of Plenty</v>
      </c>
      <c r="C381" t="s">
        <v>200</v>
      </c>
      <c r="D381">
        <v>33</v>
      </c>
      <c r="E381">
        <v>75</v>
      </c>
      <c r="H381" t="s">
        <v>122</v>
      </c>
      <c r="I381" t="s">
        <v>139</v>
      </c>
      <c r="J381" t="s">
        <v>49</v>
      </c>
      <c r="K381" t="s">
        <v>200</v>
      </c>
      <c r="L381">
        <v>33</v>
      </c>
      <c r="M381">
        <v>75</v>
      </c>
    </row>
    <row r="382" spans="1:13" x14ac:dyDescent="0.35">
      <c r="A382" t="s">
        <v>50</v>
      </c>
      <c r="B382" t="str">
        <f>VLOOKUP(A382,'JobLock - House data transform2'!C$2:D$69,2,FALSE)</f>
        <v>Gisborne</v>
      </c>
      <c r="C382" t="s">
        <v>182</v>
      </c>
      <c r="D382">
        <v>1449</v>
      </c>
      <c r="E382">
        <v>4760</v>
      </c>
      <c r="H382" t="s">
        <v>124</v>
      </c>
      <c r="I382" t="s">
        <v>141</v>
      </c>
      <c r="J382" t="s">
        <v>50</v>
      </c>
      <c r="K382" t="s">
        <v>182</v>
      </c>
      <c r="L382">
        <v>1449</v>
      </c>
      <c r="M382">
        <v>4760</v>
      </c>
    </row>
    <row r="383" spans="1:13" x14ac:dyDescent="0.35">
      <c r="A383" t="s">
        <v>50</v>
      </c>
      <c r="B383" t="str">
        <f>VLOOKUP(A383,'JobLock - House data transform2'!C$2:D$69,2,FALSE)</f>
        <v>Gisborne</v>
      </c>
      <c r="C383" t="s">
        <v>183</v>
      </c>
      <c r="D383">
        <v>3</v>
      </c>
      <c r="E383">
        <v>18</v>
      </c>
      <c r="H383" t="s">
        <v>124</v>
      </c>
      <c r="I383" t="s">
        <v>141</v>
      </c>
      <c r="J383" t="s">
        <v>50</v>
      </c>
      <c r="K383" t="s">
        <v>183</v>
      </c>
      <c r="L383">
        <v>3</v>
      </c>
      <c r="M383">
        <v>18</v>
      </c>
    </row>
    <row r="384" spans="1:13" x14ac:dyDescent="0.35">
      <c r="A384" t="s">
        <v>50</v>
      </c>
      <c r="B384" t="str">
        <f>VLOOKUP(A384,'JobLock - House data transform2'!C$2:D$69,2,FALSE)</f>
        <v>Gisborne</v>
      </c>
      <c r="C384" t="s">
        <v>184</v>
      </c>
      <c r="D384">
        <v>147</v>
      </c>
      <c r="E384">
        <v>2100</v>
      </c>
      <c r="H384" t="s">
        <v>124</v>
      </c>
      <c r="I384" t="s">
        <v>141</v>
      </c>
      <c r="J384" t="s">
        <v>50</v>
      </c>
      <c r="K384" t="s">
        <v>184</v>
      </c>
      <c r="L384">
        <v>147</v>
      </c>
      <c r="M384">
        <v>2100</v>
      </c>
    </row>
    <row r="385" spans="1:13" x14ac:dyDescent="0.35">
      <c r="A385" t="s">
        <v>50</v>
      </c>
      <c r="B385" t="str">
        <f>VLOOKUP(A385,'JobLock - House data transform2'!C$2:D$69,2,FALSE)</f>
        <v>Gisborne</v>
      </c>
      <c r="C385" t="s">
        <v>185</v>
      </c>
      <c r="D385">
        <v>18</v>
      </c>
      <c r="E385">
        <v>55</v>
      </c>
      <c r="H385" t="s">
        <v>124</v>
      </c>
      <c r="I385" t="s">
        <v>141</v>
      </c>
      <c r="J385" t="s">
        <v>50</v>
      </c>
      <c r="K385" t="s">
        <v>185</v>
      </c>
      <c r="L385">
        <v>18</v>
      </c>
      <c r="M385">
        <v>55</v>
      </c>
    </row>
    <row r="386" spans="1:13" x14ac:dyDescent="0.35">
      <c r="A386" t="s">
        <v>50</v>
      </c>
      <c r="B386" t="str">
        <f>VLOOKUP(A386,'JobLock - House data transform2'!C$2:D$69,2,FALSE)</f>
        <v>Gisborne</v>
      </c>
      <c r="C386" t="s">
        <v>186</v>
      </c>
      <c r="D386">
        <v>411</v>
      </c>
      <c r="E386">
        <v>1150</v>
      </c>
      <c r="H386" t="s">
        <v>124</v>
      </c>
      <c r="I386" t="s">
        <v>141</v>
      </c>
      <c r="J386" t="s">
        <v>50</v>
      </c>
      <c r="K386" t="s">
        <v>186</v>
      </c>
      <c r="L386">
        <v>411</v>
      </c>
      <c r="M386">
        <v>1150</v>
      </c>
    </row>
    <row r="387" spans="1:13" x14ac:dyDescent="0.35">
      <c r="A387" t="s">
        <v>50</v>
      </c>
      <c r="B387" t="str">
        <f>VLOOKUP(A387,'JobLock - House data transform2'!C$2:D$69,2,FALSE)</f>
        <v>Gisborne</v>
      </c>
      <c r="C387" t="s">
        <v>187</v>
      </c>
      <c r="D387">
        <v>117</v>
      </c>
      <c r="E387">
        <v>470</v>
      </c>
      <c r="H387" t="s">
        <v>124</v>
      </c>
      <c r="I387" t="s">
        <v>141</v>
      </c>
      <c r="J387" t="s">
        <v>50</v>
      </c>
      <c r="K387" t="s">
        <v>187</v>
      </c>
      <c r="L387">
        <v>117</v>
      </c>
      <c r="M387">
        <v>470</v>
      </c>
    </row>
    <row r="388" spans="1:13" x14ac:dyDescent="0.35">
      <c r="A388" t="s">
        <v>50</v>
      </c>
      <c r="B388" t="str">
        <f>VLOOKUP(A388,'JobLock - House data transform2'!C$2:D$69,2,FALSE)</f>
        <v>Gisborne</v>
      </c>
      <c r="C388" t="s">
        <v>188</v>
      </c>
      <c r="D388">
        <v>273</v>
      </c>
      <c r="E388">
        <v>1680</v>
      </c>
      <c r="H388" t="s">
        <v>124</v>
      </c>
      <c r="I388" t="s">
        <v>141</v>
      </c>
      <c r="J388" t="s">
        <v>50</v>
      </c>
      <c r="K388" t="s">
        <v>188</v>
      </c>
      <c r="L388">
        <v>273</v>
      </c>
      <c r="M388">
        <v>1680</v>
      </c>
    </row>
    <row r="389" spans="1:13" x14ac:dyDescent="0.35">
      <c r="A389" t="s">
        <v>50</v>
      </c>
      <c r="B389" t="str">
        <f>VLOOKUP(A389,'JobLock - House data transform2'!C$2:D$69,2,FALSE)</f>
        <v>Gisborne</v>
      </c>
      <c r="C389" t="s">
        <v>189</v>
      </c>
      <c r="D389">
        <v>177</v>
      </c>
      <c r="E389">
        <v>940</v>
      </c>
      <c r="H389" t="s">
        <v>124</v>
      </c>
      <c r="I389" t="s">
        <v>141</v>
      </c>
      <c r="J389" t="s">
        <v>50</v>
      </c>
      <c r="K389" t="s">
        <v>189</v>
      </c>
      <c r="L389">
        <v>177</v>
      </c>
      <c r="M389">
        <v>940</v>
      </c>
    </row>
    <row r="390" spans="1:13" x14ac:dyDescent="0.35">
      <c r="A390" t="s">
        <v>50</v>
      </c>
      <c r="B390" t="str">
        <f>VLOOKUP(A390,'JobLock - House data transform2'!C$2:D$69,2,FALSE)</f>
        <v>Gisborne</v>
      </c>
      <c r="C390" t="s">
        <v>190</v>
      </c>
      <c r="D390">
        <v>144</v>
      </c>
      <c r="E390">
        <v>670</v>
      </c>
      <c r="H390" t="s">
        <v>124</v>
      </c>
      <c r="I390" t="s">
        <v>141</v>
      </c>
      <c r="J390" t="s">
        <v>50</v>
      </c>
      <c r="K390" t="s">
        <v>190</v>
      </c>
      <c r="L390">
        <v>144</v>
      </c>
      <c r="M390">
        <v>670</v>
      </c>
    </row>
    <row r="391" spans="1:13" x14ac:dyDescent="0.35">
      <c r="A391" t="s">
        <v>50</v>
      </c>
      <c r="B391" t="str">
        <f>VLOOKUP(A391,'JobLock - House data transform2'!C$2:D$69,2,FALSE)</f>
        <v>Gisborne</v>
      </c>
      <c r="C391" t="s">
        <v>191</v>
      </c>
      <c r="D391">
        <v>18</v>
      </c>
      <c r="E391">
        <v>260</v>
      </c>
      <c r="H391" t="s">
        <v>124</v>
      </c>
      <c r="I391" t="s">
        <v>141</v>
      </c>
      <c r="J391" t="s">
        <v>50</v>
      </c>
      <c r="K391" t="s">
        <v>191</v>
      </c>
      <c r="L391">
        <v>18</v>
      </c>
      <c r="M391">
        <v>260</v>
      </c>
    </row>
    <row r="392" spans="1:13" x14ac:dyDescent="0.35">
      <c r="A392" t="s">
        <v>50</v>
      </c>
      <c r="B392" t="str">
        <f>VLOOKUP(A392,'JobLock - House data transform2'!C$2:D$69,2,FALSE)</f>
        <v>Gisborne</v>
      </c>
      <c r="C392" t="s">
        <v>192</v>
      </c>
      <c r="D392">
        <v>243</v>
      </c>
      <c r="E392">
        <v>170</v>
      </c>
      <c r="H392" t="s">
        <v>124</v>
      </c>
      <c r="I392" t="s">
        <v>141</v>
      </c>
      <c r="J392" t="s">
        <v>50</v>
      </c>
      <c r="K392" t="s">
        <v>192</v>
      </c>
      <c r="L392">
        <v>243</v>
      </c>
      <c r="M392">
        <v>170</v>
      </c>
    </row>
    <row r="393" spans="1:13" x14ac:dyDescent="0.35">
      <c r="A393" t="s">
        <v>50</v>
      </c>
      <c r="B393" t="str">
        <f>VLOOKUP(A393,'JobLock - House data transform2'!C$2:D$69,2,FALSE)</f>
        <v>Gisborne</v>
      </c>
      <c r="C393" t="s">
        <v>193</v>
      </c>
      <c r="D393">
        <v>945</v>
      </c>
      <c r="E393">
        <v>240</v>
      </c>
      <c r="H393" t="s">
        <v>124</v>
      </c>
      <c r="I393" t="s">
        <v>141</v>
      </c>
      <c r="J393" t="s">
        <v>50</v>
      </c>
      <c r="K393" t="s">
        <v>193</v>
      </c>
      <c r="L393">
        <v>945</v>
      </c>
      <c r="M393">
        <v>240</v>
      </c>
    </row>
    <row r="394" spans="1:13" x14ac:dyDescent="0.35">
      <c r="A394" t="s">
        <v>50</v>
      </c>
      <c r="B394" t="str">
        <f>VLOOKUP(A394,'JobLock - House data transform2'!C$2:D$69,2,FALSE)</f>
        <v>Gisborne</v>
      </c>
      <c r="C394" t="s">
        <v>194</v>
      </c>
      <c r="D394">
        <v>240</v>
      </c>
      <c r="E394">
        <v>1030</v>
      </c>
      <c r="H394" t="s">
        <v>124</v>
      </c>
      <c r="I394" t="s">
        <v>141</v>
      </c>
      <c r="J394" t="s">
        <v>50</v>
      </c>
      <c r="K394" t="s">
        <v>194</v>
      </c>
      <c r="L394">
        <v>240</v>
      </c>
      <c r="M394">
        <v>1030</v>
      </c>
    </row>
    <row r="395" spans="1:13" x14ac:dyDescent="0.35">
      <c r="A395" t="s">
        <v>50</v>
      </c>
      <c r="B395" t="str">
        <f>VLOOKUP(A395,'JobLock - House data transform2'!C$2:D$69,2,FALSE)</f>
        <v>Gisborne</v>
      </c>
      <c r="C395" t="s">
        <v>195</v>
      </c>
      <c r="D395">
        <v>96</v>
      </c>
      <c r="E395">
        <v>1020</v>
      </c>
      <c r="H395" t="s">
        <v>124</v>
      </c>
      <c r="I395" t="s">
        <v>141</v>
      </c>
      <c r="J395" t="s">
        <v>50</v>
      </c>
      <c r="K395" t="s">
        <v>195</v>
      </c>
      <c r="L395">
        <v>96</v>
      </c>
      <c r="M395">
        <v>1020</v>
      </c>
    </row>
    <row r="396" spans="1:13" x14ac:dyDescent="0.35">
      <c r="A396" t="s">
        <v>50</v>
      </c>
      <c r="B396" t="str">
        <f>VLOOKUP(A396,'JobLock - House data transform2'!C$2:D$69,2,FALSE)</f>
        <v>Gisborne</v>
      </c>
      <c r="C396" t="s">
        <v>196</v>
      </c>
      <c r="D396">
        <v>66</v>
      </c>
      <c r="E396">
        <v>710</v>
      </c>
      <c r="H396" t="s">
        <v>124</v>
      </c>
      <c r="I396" t="s">
        <v>141</v>
      </c>
      <c r="J396" t="s">
        <v>50</v>
      </c>
      <c r="K396" t="s">
        <v>196</v>
      </c>
      <c r="L396">
        <v>66</v>
      </c>
      <c r="M396">
        <v>710</v>
      </c>
    </row>
    <row r="397" spans="1:13" x14ac:dyDescent="0.35">
      <c r="A397" t="s">
        <v>50</v>
      </c>
      <c r="B397" t="str">
        <f>VLOOKUP(A397,'JobLock - House data transform2'!C$2:D$69,2,FALSE)</f>
        <v>Gisborne</v>
      </c>
      <c r="C397" t="s">
        <v>197</v>
      </c>
      <c r="D397">
        <v>159</v>
      </c>
      <c r="E397">
        <v>2100</v>
      </c>
      <c r="H397" t="s">
        <v>124</v>
      </c>
      <c r="I397" t="s">
        <v>141</v>
      </c>
      <c r="J397" t="s">
        <v>50</v>
      </c>
      <c r="K397" t="s">
        <v>197</v>
      </c>
      <c r="L397">
        <v>159</v>
      </c>
      <c r="M397">
        <v>2100</v>
      </c>
    </row>
    <row r="398" spans="1:13" x14ac:dyDescent="0.35">
      <c r="A398" t="s">
        <v>50</v>
      </c>
      <c r="B398" t="str">
        <f>VLOOKUP(A398,'JobLock - House data transform2'!C$2:D$69,2,FALSE)</f>
        <v>Gisborne</v>
      </c>
      <c r="C398" t="s">
        <v>198</v>
      </c>
      <c r="D398">
        <v>189</v>
      </c>
      <c r="E398">
        <v>2250</v>
      </c>
      <c r="H398" t="s">
        <v>124</v>
      </c>
      <c r="I398" t="s">
        <v>141</v>
      </c>
      <c r="J398" t="s">
        <v>50</v>
      </c>
      <c r="K398" t="s">
        <v>198</v>
      </c>
      <c r="L398">
        <v>189</v>
      </c>
      <c r="M398">
        <v>2250</v>
      </c>
    </row>
    <row r="399" spans="1:13" x14ac:dyDescent="0.35">
      <c r="A399" t="s">
        <v>50</v>
      </c>
      <c r="B399" t="str">
        <f>VLOOKUP(A399,'JobLock - House data transform2'!C$2:D$69,2,FALSE)</f>
        <v>Gisborne</v>
      </c>
      <c r="C399" t="s">
        <v>199</v>
      </c>
      <c r="D399">
        <v>81</v>
      </c>
      <c r="E399">
        <v>310</v>
      </c>
      <c r="H399" t="s">
        <v>124</v>
      </c>
      <c r="I399" t="s">
        <v>141</v>
      </c>
      <c r="J399" t="s">
        <v>50</v>
      </c>
      <c r="K399" t="s">
        <v>199</v>
      </c>
      <c r="L399">
        <v>81</v>
      </c>
      <c r="M399">
        <v>310</v>
      </c>
    </row>
    <row r="400" spans="1:13" x14ac:dyDescent="0.35">
      <c r="A400" t="s">
        <v>50</v>
      </c>
      <c r="B400" t="str">
        <f>VLOOKUP(A400,'JobLock - House data transform2'!C$2:D$69,2,FALSE)</f>
        <v>Gisborne</v>
      </c>
      <c r="C400" t="s">
        <v>200</v>
      </c>
      <c r="D400">
        <v>213</v>
      </c>
      <c r="E400">
        <v>570</v>
      </c>
      <c r="H400" t="s">
        <v>124</v>
      </c>
      <c r="I400" t="s">
        <v>141</v>
      </c>
      <c r="J400" t="s">
        <v>50</v>
      </c>
      <c r="K400" t="s">
        <v>200</v>
      </c>
      <c r="L400">
        <v>213</v>
      </c>
      <c r="M400">
        <v>570</v>
      </c>
    </row>
    <row r="401" spans="1:13" x14ac:dyDescent="0.35">
      <c r="A401" t="s">
        <v>51</v>
      </c>
      <c r="B401" t="str">
        <f>VLOOKUP(A401,'JobLock - House data transform2'!C$2:D$69,2,FALSE)</f>
        <v>Hawke's Bay</v>
      </c>
      <c r="C401" t="s">
        <v>182</v>
      </c>
      <c r="D401">
        <v>417</v>
      </c>
      <c r="E401">
        <v>1040</v>
      </c>
      <c r="H401" t="s">
        <v>125</v>
      </c>
      <c r="I401" t="s">
        <v>153</v>
      </c>
      <c r="J401" t="s">
        <v>51</v>
      </c>
      <c r="K401" t="s">
        <v>182</v>
      </c>
      <c r="L401">
        <v>417</v>
      </c>
      <c r="M401">
        <v>1040</v>
      </c>
    </row>
    <row r="402" spans="1:13" x14ac:dyDescent="0.35">
      <c r="A402" t="s">
        <v>51</v>
      </c>
      <c r="B402" t="str">
        <f>VLOOKUP(A402,'JobLock - House data transform2'!C$2:D$69,2,FALSE)</f>
        <v>Hawke's Bay</v>
      </c>
      <c r="C402" t="s">
        <v>183</v>
      </c>
      <c r="D402" t="s">
        <v>201</v>
      </c>
      <c r="E402" t="s">
        <v>201</v>
      </c>
      <c r="H402" t="s">
        <v>125</v>
      </c>
      <c r="I402" t="s">
        <v>153</v>
      </c>
      <c r="J402" t="s">
        <v>51</v>
      </c>
      <c r="K402" t="s">
        <v>183</v>
      </c>
    </row>
    <row r="403" spans="1:13" x14ac:dyDescent="0.35">
      <c r="A403" t="s">
        <v>51</v>
      </c>
      <c r="B403" t="str">
        <f>VLOOKUP(A403,'JobLock - House data transform2'!C$2:D$69,2,FALSE)</f>
        <v>Hawke's Bay</v>
      </c>
      <c r="C403" t="s">
        <v>184</v>
      </c>
      <c r="D403">
        <v>12</v>
      </c>
      <c r="E403">
        <v>830</v>
      </c>
      <c r="H403" t="s">
        <v>125</v>
      </c>
      <c r="I403" t="s">
        <v>153</v>
      </c>
      <c r="J403" t="s">
        <v>51</v>
      </c>
      <c r="K403" t="s">
        <v>184</v>
      </c>
      <c r="L403">
        <v>12</v>
      </c>
      <c r="M403">
        <v>830</v>
      </c>
    </row>
    <row r="404" spans="1:13" x14ac:dyDescent="0.35">
      <c r="A404" t="s">
        <v>51</v>
      </c>
      <c r="B404" t="str">
        <f>VLOOKUP(A404,'JobLock - House data transform2'!C$2:D$69,2,FALSE)</f>
        <v>Hawke's Bay</v>
      </c>
      <c r="C404" t="s">
        <v>185</v>
      </c>
      <c r="D404">
        <v>6</v>
      </c>
      <c r="E404">
        <v>20</v>
      </c>
      <c r="H404" t="s">
        <v>125</v>
      </c>
      <c r="I404" t="s">
        <v>153</v>
      </c>
      <c r="J404" t="s">
        <v>51</v>
      </c>
      <c r="K404" t="s">
        <v>185</v>
      </c>
      <c r="L404">
        <v>6</v>
      </c>
      <c r="M404">
        <v>20</v>
      </c>
    </row>
    <row r="405" spans="1:13" x14ac:dyDescent="0.35">
      <c r="A405" t="s">
        <v>51</v>
      </c>
      <c r="B405" t="str">
        <f>VLOOKUP(A405,'JobLock - House data transform2'!C$2:D$69,2,FALSE)</f>
        <v>Hawke's Bay</v>
      </c>
      <c r="C405" t="s">
        <v>186</v>
      </c>
      <c r="D405">
        <v>42</v>
      </c>
      <c r="E405">
        <v>130</v>
      </c>
      <c r="H405" t="s">
        <v>125</v>
      </c>
      <c r="I405" t="s">
        <v>153</v>
      </c>
      <c r="J405" t="s">
        <v>51</v>
      </c>
      <c r="K405" t="s">
        <v>186</v>
      </c>
      <c r="L405">
        <v>42</v>
      </c>
      <c r="M405">
        <v>130</v>
      </c>
    </row>
    <row r="406" spans="1:13" x14ac:dyDescent="0.35">
      <c r="A406" t="s">
        <v>51</v>
      </c>
      <c r="B406" t="str">
        <f>VLOOKUP(A406,'JobLock - House data transform2'!C$2:D$69,2,FALSE)</f>
        <v>Hawke's Bay</v>
      </c>
      <c r="C406" t="s">
        <v>187</v>
      </c>
      <c r="D406">
        <v>12</v>
      </c>
      <c r="E406">
        <v>25</v>
      </c>
      <c r="H406" t="s">
        <v>125</v>
      </c>
      <c r="I406" t="s">
        <v>153</v>
      </c>
      <c r="J406" t="s">
        <v>51</v>
      </c>
      <c r="K406" t="s">
        <v>187</v>
      </c>
      <c r="L406">
        <v>12</v>
      </c>
      <c r="M406">
        <v>25</v>
      </c>
    </row>
    <row r="407" spans="1:13" x14ac:dyDescent="0.35">
      <c r="A407" t="s">
        <v>51</v>
      </c>
      <c r="B407" t="str">
        <f>VLOOKUP(A407,'JobLock - House data transform2'!C$2:D$69,2,FALSE)</f>
        <v>Hawke's Bay</v>
      </c>
      <c r="C407" t="s">
        <v>188</v>
      </c>
      <c r="D407">
        <v>39</v>
      </c>
      <c r="E407">
        <v>230</v>
      </c>
      <c r="H407" t="s">
        <v>125</v>
      </c>
      <c r="I407" t="s">
        <v>153</v>
      </c>
      <c r="J407" t="s">
        <v>51</v>
      </c>
      <c r="K407" t="s">
        <v>188</v>
      </c>
      <c r="L407">
        <v>39</v>
      </c>
      <c r="M407">
        <v>230</v>
      </c>
    </row>
    <row r="408" spans="1:13" x14ac:dyDescent="0.35">
      <c r="A408" t="s">
        <v>51</v>
      </c>
      <c r="B408" t="str">
        <f>VLOOKUP(A408,'JobLock - House data transform2'!C$2:D$69,2,FALSE)</f>
        <v>Hawke's Bay</v>
      </c>
      <c r="C408" t="s">
        <v>189</v>
      </c>
      <c r="D408">
        <v>30</v>
      </c>
      <c r="E408">
        <v>110</v>
      </c>
      <c r="H408" t="s">
        <v>125</v>
      </c>
      <c r="I408" t="s">
        <v>153</v>
      </c>
      <c r="J408" t="s">
        <v>51</v>
      </c>
      <c r="K408" t="s">
        <v>189</v>
      </c>
      <c r="L408">
        <v>30</v>
      </c>
      <c r="M408">
        <v>110</v>
      </c>
    </row>
    <row r="409" spans="1:13" x14ac:dyDescent="0.35">
      <c r="A409" t="s">
        <v>51</v>
      </c>
      <c r="B409" t="str">
        <f>VLOOKUP(A409,'JobLock - House data transform2'!C$2:D$69,2,FALSE)</f>
        <v>Hawke's Bay</v>
      </c>
      <c r="C409" t="s">
        <v>190</v>
      </c>
      <c r="D409">
        <v>21</v>
      </c>
      <c r="E409">
        <v>65</v>
      </c>
      <c r="H409" t="s">
        <v>125</v>
      </c>
      <c r="I409" t="s">
        <v>153</v>
      </c>
      <c r="J409" t="s">
        <v>51</v>
      </c>
      <c r="K409" t="s">
        <v>190</v>
      </c>
      <c r="L409">
        <v>21</v>
      </c>
      <c r="M409">
        <v>65</v>
      </c>
    </row>
    <row r="410" spans="1:13" x14ac:dyDescent="0.35">
      <c r="A410" t="s">
        <v>51</v>
      </c>
      <c r="B410" t="str">
        <f>VLOOKUP(A410,'JobLock - House data transform2'!C$2:D$69,2,FALSE)</f>
        <v>Hawke's Bay</v>
      </c>
      <c r="C410" t="s">
        <v>191</v>
      </c>
      <c r="D410">
        <v>6</v>
      </c>
      <c r="E410" t="s">
        <v>201</v>
      </c>
      <c r="H410" t="s">
        <v>125</v>
      </c>
      <c r="I410" t="s">
        <v>153</v>
      </c>
      <c r="J410" t="s">
        <v>51</v>
      </c>
      <c r="K410" t="s">
        <v>191</v>
      </c>
      <c r="L410">
        <v>6</v>
      </c>
    </row>
    <row r="411" spans="1:13" x14ac:dyDescent="0.35">
      <c r="A411" t="s">
        <v>51</v>
      </c>
      <c r="B411" t="str">
        <f>VLOOKUP(A411,'JobLock - House data transform2'!C$2:D$69,2,FALSE)</f>
        <v>Hawke's Bay</v>
      </c>
      <c r="C411" t="s">
        <v>192</v>
      </c>
      <c r="D411">
        <v>21</v>
      </c>
      <c r="E411">
        <v>20</v>
      </c>
      <c r="H411" t="s">
        <v>125</v>
      </c>
      <c r="I411" t="s">
        <v>153</v>
      </c>
      <c r="J411" t="s">
        <v>51</v>
      </c>
      <c r="K411" t="s">
        <v>192</v>
      </c>
      <c r="L411">
        <v>21</v>
      </c>
      <c r="M411">
        <v>20</v>
      </c>
    </row>
    <row r="412" spans="1:13" x14ac:dyDescent="0.35">
      <c r="A412" t="s">
        <v>51</v>
      </c>
      <c r="B412" t="str">
        <f>VLOOKUP(A412,'JobLock - House data transform2'!C$2:D$69,2,FALSE)</f>
        <v>Hawke's Bay</v>
      </c>
      <c r="C412" t="s">
        <v>193</v>
      </c>
      <c r="D412">
        <v>171</v>
      </c>
      <c r="E412">
        <v>35</v>
      </c>
      <c r="H412" t="s">
        <v>125</v>
      </c>
      <c r="I412" t="s">
        <v>153</v>
      </c>
      <c r="J412" t="s">
        <v>51</v>
      </c>
      <c r="K412" t="s">
        <v>193</v>
      </c>
      <c r="L412">
        <v>171</v>
      </c>
      <c r="M412">
        <v>35</v>
      </c>
    </row>
    <row r="413" spans="1:13" x14ac:dyDescent="0.35">
      <c r="A413" t="s">
        <v>51</v>
      </c>
      <c r="B413" t="str">
        <f>VLOOKUP(A413,'JobLock - House data transform2'!C$2:D$69,2,FALSE)</f>
        <v>Hawke's Bay</v>
      </c>
      <c r="C413" t="s">
        <v>194</v>
      </c>
      <c r="D413">
        <v>24</v>
      </c>
      <c r="E413">
        <v>70</v>
      </c>
      <c r="H413" t="s">
        <v>125</v>
      </c>
      <c r="I413" t="s">
        <v>153</v>
      </c>
      <c r="J413" t="s">
        <v>51</v>
      </c>
      <c r="K413" t="s">
        <v>194</v>
      </c>
      <c r="L413">
        <v>24</v>
      </c>
      <c r="M413">
        <v>70</v>
      </c>
    </row>
    <row r="414" spans="1:13" x14ac:dyDescent="0.35">
      <c r="A414" t="s">
        <v>51</v>
      </c>
      <c r="B414" t="str">
        <f>VLOOKUP(A414,'JobLock - House data transform2'!C$2:D$69,2,FALSE)</f>
        <v>Hawke's Bay</v>
      </c>
      <c r="C414" t="s">
        <v>195</v>
      </c>
      <c r="D414">
        <v>12</v>
      </c>
      <c r="E414">
        <v>15</v>
      </c>
      <c r="H414" t="s">
        <v>125</v>
      </c>
      <c r="I414" t="s">
        <v>153</v>
      </c>
      <c r="J414" t="s">
        <v>51</v>
      </c>
      <c r="K414" t="s">
        <v>195</v>
      </c>
      <c r="L414">
        <v>12</v>
      </c>
      <c r="M414">
        <v>15</v>
      </c>
    </row>
    <row r="415" spans="1:13" x14ac:dyDescent="0.35">
      <c r="A415" t="s">
        <v>51</v>
      </c>
      <c r="B415" t="str">
        <f>VLOOKUP(A415,'JobLock - House data transform2'!C$2:D$69,2,FALSE)</f>
        <v>Hawke's Bay</v>
      </c>
      <c r="C415" t="s">
        <v>196</v>
      </c>
      <c r="D415">
        <v>21</v>
      </c>
      <c r="E415">
        <v>110</v>
      </c>
      <c r="H415" t="s">
        <v>125</v>
      </c>
      <c r="I415" t="s">
        <v>153</v>
      </c>
      <c r="J415" t="s">
        <v>51</v>
      </c>
      <c r="K415" t="s">
        <v>196</v>
      </c>
      <c r="L415">
        <v>21</v>
      </c>
      <c r="M415">
        <v>110</v>
      </c>
    </row>
    <row r="416" spans="1:13" x14ac:dyDescent="0.35">
      <c r="A416" t="s">
        <v>51</v>
      </c>
      <c r="B416" t="str">
        <f>VLOOKUP(A416,'JobLock - House data transform2'!C$2:D$69,2,FALSE)</f>
        <v>Hawke's Bay</v>
      </c>
      <c r="C416" t="s">
        <v>197</v>
      </c>
      <c r="D416">
        <v>39</v>
      </c>
      <c r="E416">
        <v>330</v>
      </c>
      <c r="H416" t="s">
        <v>125</v>
      </c>
      <c r="I416" t="s">
        <v>153</v>
      </c>
      <c r="J416" t="s">
        <v>51</v>
      </c>
      <c r="K416" t="s">
        <v>197</v>
      </c>
      <c r="L416">
        <v>39</v>
      </c>
      <c r="M416">
        <v>330</v>
      </c>
    </row>
    <row r="417" spans="1:13" x14ac:dyDescent="0.35">
      <c r="A417" t="s">
        <v>51</v>
      </c>
      <c r="B417" t="str">
        <f>VLOOKUP(A417,'JobLock - House data transform2'!C$2:D$69,2,FALSE)</f>
        <v>Hawke's Bay</v>
      </c>
      <c r="C417" t="s">
        <v>198</v>
      </c>
      <c r="D417">
        <v>27</v>
      </c>
      <c r="E417">
        <v>300</v>
      </c>
      <c r="H417" t="s">
        <v>125</v>
      </c>
      <c r="I417" t="s">
        <v>153</v>
      </c>
      <c r="J417" t="s">
        <v>51</v>
      </c>
      <c r="K417" t="s">
        <v>198</v>
      </c>
      <c r="L417">
        <v>27</v>
      </c>
      <c r="M417">
        <v>300</v>
      </c>
    </row>
    <row r="418" spans="1:13" x14ac:dyDescent="0.35">
      <c r="A418" t="s">
        <v>51</v>
      </c>
      <c r="B418" t="str">
        <f>VLOOKUP(A418,'JobLock - House data transform2'!C$2:D$69,2,FALSE)</f>
        <v>Hawke's Bay</v>
      </c>
      <c r="C418" t="s">
        <v>199</v>
      </c>
      <c r="D418">
        <v>15</v>
      </c>
      <c r="E418">
        <v>55</v>
      </c>
      <c r="H418" t="s">
        <v>125</v>
      </c>
      <c r="I418" t="s">
        <v>153</v>
      </c>
      <c r="J418" t="s">
        <v>51</v>
      </c>
      <c r="K418" t="s">
        <v>199</v>
      </c>
      <c r="L418">
        <v>15</v>
      </c>
      <c r="M418">
        <v>55</v>
      </c>
    </row>
    <row r="419" spans="1:13" x14ac:dyDescent="0.35">
      <c r="A419" t="s">
        <v>51</v>
      </c>
      <c r="B419" t="str">
        <f>VLOOKUP(A419,'JobLock - House data transform2'!C$2:D$69,2,FALSE)</f>
        <v>Hawke's Bay</v>
      </c>
      <c r="C419" t="s">
        <v>200</v>
      </c>
      <c r="D419">
        <v>36</v>
      </c>
      <c r="E419">
        <v>90</v>
      </c>
      <c r="H419" t="s">
        <v>125</v>
      </c>
      <c r="I419" t="s">
        <v>153</v>
      </c>
      <c r="J419" t="s">
        <v>51</v>
      </c>
      <c r="K419" t="s">
        <v>200</v>
      </c>
      <c r="L419">
        <v>36</v>
      </c>
      <c r="M419">
        <v>90</v>
      </c>
    </row>
    <row r="420" spans="1:13" x14ac:dyDescent="0.35">
      <c r="A420" t="s">
        <v>52</v>
      </c>
      <c r="B420" t="str">
        <f>VLOOKUP(A420,'JobLock - House data transform2'!C$2:D$69,2,FALSE)</f>
        <v>Hawke's Bay</v>
      </c>
      <c r="C420" t="s">
        <v>182</v>
      </c>
      <c r="D420">
        <v>1926</v>
      </c>
      <c r="E420">
        <v>8290</v>
      </c>
      <c r="H420" t="s">
        <v>125</v>
      </c>
      <c r="I420" t="s">
        <v>153</v>
      </c>
      <c r="J420" t="s">
        <v>52</v>
      </c>
      <c r="K420" t="s">
        <v>182</v>
      </c>
      <c r="L420">
        <v>1926</v>
      </c>
      <c r="M420">
        <v>8290</v>
      </c>
    </row>
    <row r="421" spans="1:13" x14ac:dyDescent="0.35">
      <c r="A421" t="s">
        <v>52</v>
      </c>
      <c r="B421" t="str">
        <f>VLOOKUP(A421,'JobLock - House data transform2'!C$2:D$69,2,FALSE)</f>
        <v>Hawke's Bay</v>
      </c>
      <c r="C421" t="s">
        <v>183</v>
      </c>
      <c r="D421">
        <v>6</v>
      </c>
      <c r="E421">
        <v>20</v>
      </c>
      <c r="H421" t="s">
        <v>125</v>
      </c>
      <c r="I421" t="s">
        <v>153</v>
      </c>
      <c r="J421" t="s">
        <v>52</v>
      </c>
      <c r="K421" t="s">
        <v>183</v>
      </c>
      <c r="L421">
        <v>6</v>
      </c>
      <c r="M421">
        <v>20</v>
      </c>
    </row>
    <row r="422" spans="1:13" x14ac:dyDescent="0.35">
      <c r="A422" t="s">
        <v>52</v>
      </c>
      <c r="B422" t="str">
        <f>VLOOKUP(A422,'JobLock - House data transform2'!C$2:D$69,2,FALSE)</f>
        <v>Hawke's Bay</v>
      </c>
      <c r="C422" t="s">
        <v>184</v>
      </c>
      <c r="D422">
        <v>438</v>
      </c>
      <c r="E422">
        <v>5760</v>
      </c>
      <c r="H422" t="s">
        <v>125</v>
      </c>
      <c r="I422" t="s">
        <v>153</v>
      </c>
      <c r="J422" t="s">
        <v>52</v>
      </c>
      <c r="K422" t="s">
        <v>184</v>
      </c>
      <c r="L422">
        <v>438</v>
      </c>
      <c r="M422">
        <v>5760</v>
      </c>
    </row>
    <row r="423" spans="1:13" x14ac:dyDescent="0.35">
      <c r="A423" t="s">
        <v>52</v>
      </c>
      <c r="B423" t="str">
        <f>VLOOKUP(A423,'JobLock - House data transform2'!C$2:D$69,2,FALSE)</f>
        <v>Hawke's Bay</v>
      </c>
      <c r="C423" t="s">
        <v>185</v>
      </c>
      <c r="D423">
        <v>30</v>
      </c>
      <c r="E423">
        <v>290</v>
      </c>
      <c r="H423" t="s">
        <v>125</v>
      </c>
      <c r="I423" t="s">
        <v>153</v>
      </c>
      <c r="J423" t="s">
        <v>52</v>
      </c>
      <c r="K423" t="s">
        <v>185</v>
      </c>
      <c r="L423">
        <v>30</v>
      </c>
      <c r="M423">
        <v>290</v>
      </c>
    </row>
    <row r="424" spans="1:13" x14ac:dyDescent="0.35">
      <c r="A424" t="s">
        <v>52</v>
      </c>
      <c r="B424" t="str">
        <f>VLOOKUP(A424,'JobLock - House data transform2'!C$2:D$69,2,FALSE)</f>
        <v>Hawke's Bay</v>
      </c>
      <c r="C424" t="s">
        <v>186</v>
      </c>
      <c r="D424">
        <v>738</v>
      </c>
      <c r="E424">
        <v>2200</v>
      </c>
      <c r="H424" t="s">
        <v>125</v>
      </c>
      <c r="I424" t="s">
        <v>153</v>
      </c>
      <c r="J424" t="s">
        <v>52</v>
      </c>
      <c r="K424" t="s">
        <v>186</v>
      </c>
      <c r="L424">
        <v>738</v>
      </c>
      <c r="M424">
        <v>2200</v>
      </c>
    </row>
    <row r="425" spans="1:13" x14ac:dyDescent="0.35">
      <c r="A425" t="s">
        <v>52</v>
      </c>
      <c r="B425" t="str">
        <f>VLOOKUP(A425,'JobLock - House data transform2'!C$2:D$69,2,FALSE)</f>
        <v>Hawke's Bay</v>
      </c>
      <c r="C425" t="s">
        <v>187</v>
      </c>
      <c r="D425">
        <v>282</v>
      </c>
      <c r="E425">
        <v>1340</v>
      </c>
      <c r="H425" t="s">
        <v>125</v>
      </c>
      <c r="I425" t="s">
        <v>153</v>
      </c>
      <c r="J425" t="s">
        <v>52</v>
      </c>
      <c r="K425" t="s">
        <v>187</v>
      </c>
      <c r="L425">
        <v>282</v>
      </c>
      <c r="M425">
        <v>1340</v>
      </c>
    </row>
    <row r="426" spans="1:13" x14ac:dyDescent="0.35">
      <c r="A426" t="s">
        <v>52</v>
      </c>
      <c r="B426" t="str">
        <f>VLOOKUP(A426,'JobLock - House data transform2'!C$2:D$69,2,FALSE)</f>
        <v>Hawke's Bay</v>
      </c>
      <c r="C426" t="s">
        <v>188</v>
      </c>
      <c r="D426">
        <v>474</v>
      </c>
      <c r="E426">
        <v>3100</v>
      </c>
      <c r="H426" t="s">
        <v>125</v>
      </c>
      <c r="I426" t="s">
        <v>153</v>
      </c>
      <c r="J426" t="s">
        <v>52</v>
      </c>
      <c r="K426" t="s">
        <v>188</v>
      </c>
      <c r="L426">
        <v>474</v>
      </c>
      <c r="M426">
        <v>3100</v>
      </c>
    </row>
    <row r="427" spans="1:13" x14ac:dyDescent="0.35">
      <c r="A427" t="s">
        <v>52</v>
      </c>
      <c r="B427" t="str">
        <f>VLOOKUP(A427,'JobLock - House data transform2'!C$2:D$69,2,FALSE)</f>
        <v>Hawke's Bay</v>
      </c>
      <c r="C427" t="s">
        <v>189</v>
      </c>
      <c r="D427">
        <v>291</v>
      </c>
      <c r="E427">
        <v>1810</v>
      </c>
      <c r="H427" t="s">
        <v>125</v>
      </c>
      <c r="I427" t="s">
        <v>153</v>
      </c>
      <c r="J427" t="s">
        <v>52</v>
      </c>
      <c r="K427" t="s">
        <v>189</v>
      </c>
      <c r="L427">
        <v>291</v>
      </c>
      <c r="M427">
        <v>1810</v>
      </c>
    </row>
    <row r="428" spans="1:13" x14ac:dyDescent="0.35">
      <c r="A428" t="s">
        <v>52</v>
      </c>
      <c r="B428" t="str">
        <f>VLOOKUP(A428,'JobLock - House data transform2'!C$2:D$69,2,FALSE)</f>
        <v>Hawke's Bay</v>
      </c>
      <c r="C428" t="s">
        <v>190</v>
      </c>
      <c r="D428">
        <v>234</v>
      </c>
      <c r="E428">
        <v>1010</v>
      </c>
      <c r="H428" t="s">
        <v>125</v>
      </c>
      <c r="I428" t="s">
        <v>153</v>
      </c>
      <c r="J428" t="s">
        <v>52</v>
      </c>
      <c r="K428" t="s">
        <v>190</v>
      </c>
      <c r="L428">
        <v>234</v>
      </c>
      <c r="M428">
        <v>1010</v>
      </c>
    </row>
    <row r="429" spans="1:13" x14ac:dyDescent="0.35">
      <c r="A429" t="s">
        <v>52</v>
      </c>
      <c r="B429" t="str">
        <f>VLOOKUP(A429,'JobLock - House data transform2'!C$2:D$69,2,FALSE)</f>
        <v>Hawke's Bay</v>
      </c>
      <c r="C429" t="s">
        <v>191</v>
      </c>
      <c r="D429">
        <v>42</v>
      </c>
      <c r="E429">
        <v>270</v>
      </c>
      <c r="H429" t="s">
        <v>125</v>
      </c>
      <c r="I429" t="s">
        <v>153</v>
      </c>
      <c r="J429" t="s">
        <v>52</v>
      </c>
      <c r="K429" t="s">
        <v>191</v>
      </c>
      <c r="L429">
        <v>42</v>
      </c>
      <c r="M429">
        <v>270</v>
      </c>
    </row>
    <row r="430" spans="1:13" x14ac:dyDescent="0.35">
      <c r="A430" t="s">
        <v>52</v>
      </c>
      <c r="B430" t="str">
        <f>VLOOKUP(A430,'JobLock - House data transform2'!C$2:D$69,2,FALSE)</f>
        <v>Hawke's Bay</v>
      </c>
      <c r="C430" t="s">
        <v>192</v>
      </c>
      <c r="D430">
        <v>717</v>
      </c>
      <c r="E430">
        <v>580</v>
      </c>
      <c r="H430" t="s">
        <v>125</v>
      </c>
      <c r="I430" t="s">
        <v>153</v>
      </c>
      <c r="J430" t="s">
        <v>52</v>
      </c>
      <c r="K430" t="s">
        <v>192</v>
      </c>
      <c r="L430">
        <v>717</v>
      </c>
      <c r="M430">
        <v>580</v>
      </c>
    </row>
    <row r="431" spans="1:13" x14ac:dyDescent="0.35">
      <c r="A431" t="s">
        <v>52</v>
      </c>
      <c r="B431" t="str">
        <f>VLOOKUP(A431,'JobLock - House data transform2'!C$2:D$69,2,FALSE)</f>
        <v>Hawke's Bay</v>
      </c>
      <c r="C431" t="s">
        <v>193</v>
      </c>
      <c r="D431">
        <v>2016</v>
      </c>
      <c r="E431">
        <v>360</v>
      </c>
      <c r="H431" t="s">
        <v>125</v>
      </c>
      <c r="I431" t="s">
        <v>153</v>
      </c>
      <c r="J431" t="s">
        <v>52</v>
      </c>
      <c r="K431" t="s">
        <v>193</v>
      </c>
      <c r="L431">
        <v>2016</v>
      </c>
      <c r="M431">
        <v>360</v>
      </c>
    </row>
    <row r="432" spans="1:13" x14ac:dyDescent="0.35">
      <c r="A432" t="s">
        <v>52</v>
      </c>
      <c r="B432" t="str">
        <f>VLOOKUP(A432,'JobLock - House data transform2'!C$2:D$69,2,FALSE)</f>
        <v>Hawke's Bay</v>
      </c>
      <c r="C432" t="s">
        <v>194</v>
      </c>
      <c r="D432">
        <v>645</v>
      </c>
      <c r="E432">
        <v>1380</v>
      </c>
      <c r="H432" t="s">
        <v>125</v>
      </c>
      <c r="I432" t="s">
        <v>153</v>
      </c>
      <c r="J432" t="s">
        <v>52</v>
      </c>
      <c r="K432" t="s">
        <v>194</v>
      </c>
      <c r="L432">
        <v>645</v>
      </c>
      <c r="M432">
        <v>1380</v>
      </c>
    </row>
    <row r="433" spans="1:13" x14ac:dyDescent="0.35">
      <c r="A433" t="s">
        <v>52</v>
      </c>
      <c r="B433" t="str">
        <f>VLOOKUP(A433,'JobLock - House data transform2'!C$2:D$69,2,FALSE)</f>
        <v>Hawke's Bay</v>
      </c>
      <c r="C433" t="s">
        <v>195</v>
      </c>
      <c r="D433">
        <v>231</v>
      </c>
      <c r="E433">
        <v>3040</v>
      </c>
      <c r="H433" t="s">
        <v>125</v>
      </c>
      <c r="I433" t="s">
        <v>153</v>
      </c>
      <c r="J433" t="s">
        <v>52</v>
      </c>
      <c r="K433" t="s">
        <v>195</v>
      </c>
      <c r="L433">
        <v>231</v>
      </c>
      <c r="M433">
        <v>3040</v>
      </c>
    </row>
    <row r="434" spans="1:13" x14ac:dyDescent="0.35">
      <c r="A434" t="s">
        <v>52</v>
      </c>
      <c r="B434" t="str">
        <f>VLOOKUP(A434,'JobLock - House data transform2'!C$2:D$69,2,FALSE)</f>
        <v>Hawke's Bay</v>
      </c>
      <c r="C434" t="s">
        <v>196</v>
      </c>
      <c r="D434">
        <v>57</v>
      </c>
      <c r="E434">
        <v>1280</v>
      </c>
      <c r="H434" t="s">
        <v>125</v>
      </c>
      <c r="I434" t="s">
        <v>153</v>
      </c>
      <c r="J434" t="s">
        <v>52</v>
      </c>
      <c r="K434" t="s">
        <v>196</v>
      </c>
      <c r="L434">
        <v>57</v>
      </c>
      <c r="M434">
        <v>1280</v>
      </c>
    </row>
    <row r="435" spans="1:13" x14ac:dyDescent="0.35">
      <c r="A435" t="s">
        <v>52</v>
      </c>
      <c r="B435" t="str">
        <f>VLOOKUP(A435,'JobLock - House data transform2'!C$2:D$69,2,FALSE)</f>
        <v>Hawke's Bay</v>
      </c>
      <c r="C435" t="s">
        <v>197</v>
      </c>
      <c r="D435">
        <v>219</v>
      </c>
      <c r="E435">
        <v>2850</v>
      </c>
      <c r="H435" t="s">
        <v>125</v>
      </c>
      <c r="I435" t="s">
        <v>153</v>
      </c>
      <c r="J435" t="s">
        <v>52</v>
      </c>
      <c r="K435" t="s">
        <v>197</v>
      </c>
      <c r="L435">
        <v>219</v>
      </c>
      <c r="M435">
        <v>2850</v>
      </c>
    </row>
    <row r="436" spans="1:13" x14ac:dyDescent="0.35">
      <c r="A436" t="s">
        <v>52</v>
      </c>
      <c r="B436" t="str">
        <f>VLOOKUP(A436,'JobLock - House data transform2'!C$2:D$69,2,FALSE)</f>
        <v>Hawke's Bay</v>
      </c>
      <c r="C436" t="s">
        <v>198</v>
      </c>
      <c r="D436">
        <v>333</v>
      </c>
      <c r="E436">
        <v>5160</v>
      </c>
      <c r="H436" t="s">
        <v>125</v>
      </c>
      <c r="I436" t="s">
        <v>153</v>
      </c>
      <c r="J436" t="s">
        <v>52</v>
      </c>
      <c r="K436" t="s">
        <v>198</v>
      </c>
      <c r="L436">
        <v>333</v>
      </c>
      <c r="M436">
        <v>5160</v>
      </c>
    </row>
    <row r="437" spans="1:13" x14ac:dyDescent="0.35">
      <c r="A437" t="s">
        <v>52</v>
      </c>
      <c r="B437" t="str">
        <f>VLOOKUP(A437,'JobLock - House data transform2'!C$2:D$69,2,FALSE)</f>
        <v>Hawke's Bay</v>
      </c>
      <c r="C437" t="s">
        <v>199</v>
      </c>
      <c r="D437">
        <v>141</v>
      </c>
      <c r="E437">
        <v>510</v>
      </c>
      <c r="H437" t="s">
        <v>125</v>
      </c>
      <c r="I437" t="s">
        <v>153</v>
      </c>
      <c r="J437" t="s">
        <v>52</v>
      </c>
      <c r="K437" t="s">
        <v>199</v>
      </c>
      <c r="L437">
        <v>141</v>
      </c>
      <c r="M437">
        <v>510</v>
      </c>
    </row>
    <row r="438" spans="1:13" x14ac:dyDescent="0.35">
      <c r="A438" t="s">
        <v>52</v>
      </c>
      <c r="B438" t="str">
        <f>VLOOKUP(A438,'JobLock - House data transform2'!C$2:D$69,2,FALSE)</f>
        <v>Hawke's Bay</v>
      </c>
      <c r="C438" t="s">
        <v>200</v>
      </c>
      <c r="D438">
        <v>345</v>
      </c>
      <c r="E438">
        <v>900</v>
      </c>
      <c r="H438" t="s">
        <v>125</v>
      </c>
      <c r="I438" t="s">
        <v>153</v>
      </c>
      <c r="J438" t="s">
        <v>52</v>
      </c>
      <c r="K438" t="s">
        <v>200</v>
      </c>
      <c r="L438">
        <v>345</v>
      </c>
      <c r="M438">
        <v>900</v>
      </c>
    </row>
    <row r="439" spans="1:13" x14ac:dyDescent="0.35">
      <c r="A439" t="s">
        <v>169</v>
      </c>
      <c r="B439" t="str">
        <f>VLOOKUP(A439,'JobLock - House data transform2'!C$2:D$69,2,FALSE)</f>
        <v>Hawke's Bay</v>
      </c>
      <c r="C439" t="s">
        <v>182</v>
      </c>
      <c r="D439">
        <v>243</v>
      </c>
      <c r="E439">
        <v>1170</v>
      </c>
      <c r="H439" t="s">
        <v>125</v>
      </c>
      <c r="I439" t="s">
        <v>153</v>
      </c>
      <c r="J439" t="s">
        <v>169</v>
      </c>
      <c r="K439" t="s">
        <v>182</v>
      </c>
      <c r="L439">
        <v>243</v>
      </c>
      <c r="M439">
        <v>1170</v>
      </c>
    </row>
    <row r="440" spans="1:13" x14ac:dyDescent="0.35">
      <c r="A440" t="s">
        <v>169</v>
      </c>
      <c r="B440" t="str">
        <f>VLOOKUP(A440,'JobLock - House data transform2'!C$2:D$69,2,FALSE)</f>
        <v>Hawke's Bay</v>
      </c>
      <c r="C440" t="s">
        <v>183</v>
      </c>
      <c r="D440">
        <v>3</v>
      </c>
      <c r="E440" t="s">
        <v>201</v>
      </c>
      <c r="H440" t="s">
        <v>125</v>
      </c>
      <c r="I440" t="s">
        <v>153</v>
      </c>
      <c r="J440" t="s">
        <v>169</v>
      </c>
      <c r="K440" t="s">
        <v>183</v>
      </c>
      <c r="L440">
        <v>3</v>
      </c>
    </row>
    <row r="441" spans="1:13" x14ac:dyDescent="0.35">
      <c r="A441" t="s">
        <v>169</v>
      </c>
      <c r="B441" t="str">
        <f>VLOOKUP(A441,'JobLock - House data transform2'!C$2:D$69,2,FALSE)</f>
        <v>Hawke's Bay</v>
      </c>
      <c r="C441" t="s">
        <v>184</v>
      </c>
      <c r="D441">
        <v>342</v>
      </c>
      <c r="E441">
        <v>2360</v>
      </c>
      <c r="H441" t="s">
        <v>125</v>
      </c>
      <c r="I441" t="s">
        <v>153</v>
      </c>
      <c r="J441" t="s">
        <v>169</v>
      </c>
      <c r="K441" t="s">
        <v>184</v>
      </c>
      <c r="L441">
        <v>342</v>
      </c>
      <c r="M441">
        <v>2360</v>
      </c>
    </row>
    <row r="442" spans="1:13" x14ac:dyDescent="0.35">
      <c r="A442" t="s">
        <v>169</v>
      </c>
      <c r="B442" t="str">
        <f>VLOOKUP(A442,'JobLock - House data transform2'!C$2:D$69,2,FALSE)</f>
        <v>Hawke's Bay</v>
      </c>
      <c r="C442" t="s">
        <v>185</v>
      </c>
      <c r="D442">
        <v>18</v>
      </c>
      <c r="E442">
        <v>40</v>
      </c>
      <c r="H442" t="s">
        <v>125</v>
      </c>
      <c r="I442" t="s">
        <v>153</v>
      </c>
      <c r="J442" t="s">
        <v>169</v>
      </c>
      <c r="K442" t="s">
        <v>185</v>
      </c>
      <c r="L442">
        <v>18</v>
      </c>
      <c r="M442">
        <v>40</v>
      </c>
    </row>
    <row r="443" spans="1:13" x14ac:dyDescent="0.35">
      <c r="A443" t="s">
        <v>169</v>
      </c>
      <c r="B443" t="str">
        <f>VLOOKUP(A443,'JobLock - House data transform2'!C$2:D$69,2,FALSE)</f>
        <v>Hawke's Bay</v>
      </c>
      <c r="C443" t="s">
        <v>186</v>
      </c>
      <c r="D443">
        <v>576</v>
      </c>
      <c r="E443">
        <v>1450</v>
      </c>
      <c r="H443" t="s">
        <v>125</v>
      </c>
      <c r="I443" t="s">
        <v>153</v>
      </c>
      <c r="J443" t="s">
        <v>169</v>
      </c>
      <c r="K443" t="s">
        <v>186</v>
      </c>
      <c r="L443">
        <v>576</v>
      </c>
      <c r="M443">
        <v>1450</v>
      </c>
    </row>
    <row r="444" spans="1:13" x14ac:dyDescent="0.35">
      <c r="A444" t="s">
        <v>169</v>
      </c>
      <c r="B444" t="str">
        <f>VLOOKUP(A444,'JobLock - House data transform2'!C$2:D$69,2,FALSE)</f>
        <v>Hawke's Bay</v>
      </c>
      <c r="C444" t="s">
        <v>187</v>
      </c>
      <c r="D444">
        <v>231</v>
      </c>
      <c r="E444">
        <v>1000</v>
      </c>
      <c r="H444" t="s">
        <v>125</v>
      </c>
      <c r="I444" t="s">
        <v>153</v>
      </c>
      <c r="J444" t="s">
        <v>169</v>
      </c>
      <c r="K444" t="s">
        <v>187</v>
      </c>
      <c r="L444">
        <v>231</v>
      </c>
      <c r="M444">
        <v>1000</v>
      </c>
    </row>
    <row r="445" spans="1:13" x14ac:dyDescent="0.35">
      <c r="A445" t="s">
        <v>169</v>
      </c>
      <c r="B445" t="str">
        <f>VLOOKUP(A445,'JobLock - House data transform2'!C$2:D$69,2,FALSE)</f>
        <v>Hawke's Bay</v>
      </c>
      <c r="C445" t="s">
        <v>188</v>
      </c>
      <c r="D445">
        <v>489</v>
      </c>
      <c r="E445">
        <v>2830</v>
      </c>
      <c r="H445" t="s">
        <v>125</v>
      </c>
      <c r="I445" t="s">
        <v>153</v>
      </c>
      <c r="J445" t="s">
        <v>169</v>
      </c>
      <c r="K445" t="s">
        <v>188</v>
      </c>
      <c r="L445">
        <v>489</v>
      </c>
      <c r="M445">
        <v>2830</v>
      </c>
    </row>
    <row r="446" spans="1:13" x14ac:dyDescent="0.35">
      <c r="A446" t="s">
        <v>169</v>
      </c>
      <c r="B446" t="str">
        <f>VLOOKUP(A446,'JobLock - House data transform2'!C$2:D$69,2,FALSE)</f>
        <v>Hawke's Bay</v>
      </c>
      <c r="C446" t="s">
        <v>189</v>
      </c>
      <c r="D446">
        <v>288</v>
      </c>
      <c r="E446">
        <v>2100</v>
      </c>
      <c r="H446" t="s">
        <v>125</v>
      </c>
      <c r="I446" t="s">
        <v>153</v>
      </c>
      <c r="J446" t="s">
        <v>169</v>
      </c>
      <c r="K446" t="s">
        <v>189</v>
      </c>
      <c r="L446">
        <v>288</v>
      </c>
      <c r="M446">
        <v>2100</v>
      </c>
    </row>
    <row r="447" spans="1:13" x14ac:dyDescent="0.35">
      <c r="A447" t="s">
        <v>169</v>
      </c>
      <c r="B447" t="str">
        <f>VLOOKUP(A447,'JobLock - House data transform2'!C$2:D$69,2,FALSE)</f>
        <v>Hawke's Bay</v>
      </c>
      <c r="C447" t="s">
        <v>190</v>
      </c>
      <c r="D447">
        <v>252</v>
      </c>
      <c r="E447">
        <v>1270</v>
      </c>
      <c r="H447" t="s">
        <v>125</v>
      </c>
      <c r="I447" t="s">
        <v>153</v>
      </c>
      <c r="J447" t="s">
        <v>169</v>
      </c>
      <c r="K447" t="s">
        <v>190</v>
      </c>
      <c r="L447">
        <v>252</v>
      </c>
      <c r="M447">
        <v>1270</v>
      </c>
    </row>
    <row r="448" spans="1:13" x14ac:dyDescent="0.35">
      <c r="A448" t="s">
        <v>169</v>
      </c>
      <c r="B448" t="str">
        <f>VLOOKUP(A448,'JobLock - House data transform2'!C$2:D$69,2,FALSE)</f>
        <v>Hawke's Bay</v>
      </c>
      <c r="C448" t="s">
        <v>191</v>
      </c>
      <c r="D448">
        <v>30</v>
      </c>
      <c r="E448">
        <v>190</v>
      </c>
      <c r="H448" t="s">
        <v>125</v>
      </c>
      <c r="I448" t="s">
        <v>153</v>
      </c>
      <c r="J448" t="s">
        <v>169</v>
      </c>
      <c r="K448" t="s">
        <v>191</v>
      </c>
      <c r="L448">
        <v>30</v>
      </c>
      <c r="M448">
        <v>190</v>
      </c>
    </row>
    <row r="449" spans="1:13" x14ac:dyDescent="0.35">
      <c r="A449" t="s">
        <v>169</v>
      </c>
      <c r="B449" t="str">
        <f>VLOOKUP(A449,'JobLock - House data transform2'!C$2:D$69,2,FALSE)</f>
        <v>Hawke's Bay</v>
      </c>
      <c r="C449" t="s">
        <v>192</v>
      </c>
      <c r="D449">
        <v>447</v>
      </c>
      <c r="E449">
        <v>390</v>
      </c>
      <c r="H449" t="s">
        <v>125</v>
      </c>
      <c r="I449" t="s">
        <v>153</v>
      </c>
      <c r="J449" t="s">
        <v>169</v>
      </c>
      <c r="K449" t="s">
        <v>192</v>
      </c>
      <c r="L449">
        <v>447</v>
      </c>
      <c r="M449">
        <v>390</v>
      </c>
    </row>
    <row r="450" spans="1:13" x14ac:dyDescent="0.35">
      <c r="A450" t="s">
        <v>169</v>
      </c>
      <c r="B450" t="str">
        <f>VLOOKUP(A450,'JobLock - House data transform2'!C$2:D$69,2,FALSE)</f>
        <v>Hawke's Bay</v>
      </c>
      <c r="C450" t="s">
        <v>193</v>
      </c>
      <c r="D450">
        <v>1167</v>
      </c>
      <c r="E450">
        <v>480</v>
      </c>
      <c r="H450" t="s">
        <v>125</v>
      </c>
      <c r="I450" t="s">
        <v>153</v>
      </c>
      <c r="J450" t="s">
        <v>169</v>
      </c>
      <c r="K450" t="s">
        <v>193</v>
      </c>
      <c r="L450">
        <v>1167</v>
      </c>
      <c r="M450">
        <v>480</v>
      </c>
    </row>
    <row r="451" spans="1:13" x14ac:dyDescent="0.35">
      <c r="A451" t="s">
        <v>169</v>
      </c>
      <c r="B451" t="str">
        <f>VLOOKUP(A451,'JobLock - House data transform2'!C$2:D$69,2,FALSE)</f>
        <v>Hawke's Bay</v>
      </c>
      <c r="C451" t="s">
        <v>194</v>
      </c>
      <c r="D451">
        <v>561</v>
      </c>
      <c r="E451">
        <v>1310</v>
      </c>
      <c r="H451" t="s">
        <v>125</v>
      </c>
      <c r="I451" t="s">
        <v>153</v>
      </c>
      <c r="J451" t="s">
        <v>169</v>
      </c>
      <c r="K451" t="s">
        <v>194</v>
      </c>
      <c r="L451">
        <v>561</v>
      </c>
      <c r="M451">
        <v>1310</v>
      </c>
    </row>
    <row r="452" spans="1:13" x14ac:dyDescent="0.35">
      <c r="A452" t="s">
        <v>169</v>
      </c>
      <c r="B452" t="str">
        <f>VLOOKUP(A452,'JobLock - House data transform2'!C$2:D$69,2,FALSE)</f>
        <v>Hawke's Bay</v>
      </c>
      <c r="C452" t="s">
        <v>195</v>
      </c>
      <c r="D452">
        <v>189</v>
      </c>
      <c r="E452">
        <v>1450</v>
      </c>
      <c r="H452" t="s">
        <v>125</v>
      </c>
      <c r="I452" t="s">
        <v>153</v>
      </c>
      <c r="J452" t="s">
        <v>169</v>
      </c>
      <c r="K452" t="s">
        <v>195</v>
      </c>
      <c r="L452">
        <v>189</v>
      </c>
      <c r="M452">
        <v>1450</v>
      </c>
    </row>
    <row r="453" spans="1:13" x14ac:dyDescent="0.35">
      <c r="A453" t="s">
        <v>169</v>
      </c>
      <c r="B453" t="str">
        <f>VLOOKUP(A453,'JobLock - House data transform2'!C$2:D$69,2,FALSE)</f>
        <v>Hawke's Bay</v>
      </c>
      <c r="C453" t="s">
        <v>196</v>
      </c>
      <c r="D453">
        <v>66</v>
      </c>
      <c r="E453">
        <v>1490</v>
      </c>
      <c r="H453" t="s">
        <v>125</v>
      </c>
      <c r="I453" t="s">
        <v>153</v>
      </c>
      <c r="J453" t="s">
        <v>169</v>
      </c>
      <c r="K453" t="s">
        <v>196</v>
      </c>
      <c r="L453">
        <v>66</v>
      </c>
      <c r="M453">
        <v>1490</v>
      </c>
    </row>
    <row r="454" spans="1:13" x14ac:dyDescent="0.35">
      <c r="A454" t="s">
        <v>169</v>
      </c>
      <c r="B454" t="str">
        <f>VLOOKUP(A454,'JobLock - House data transform2'!C$2:D$69,2,FALSE)</f>
        <v>Hawke's Bay</v>
      </c>
      <c r="C454" t="s">
        <v>197</v>
      </c>
      <c r="D454">
        <v>144</v>
      </c>
      <c r="E454">
        <v>2300</v>
      </c>
      <c r="H454" t="s">
        <v>125</v>
      </c>
      <c r="I454" t="s">
        <v>153</v>
      </c>
      <c r="J454" t="s">
        <v>169</v>
      </c>
      <c r="K454" t="s">
        <v>197</v>
      </c>
      <c r="L454">
        <v>144</v>
      </c>
      <c r="M454">
        <v>2300</v>
      </c>
    </row>
    <row r="455" spans="1:13" x14ac:dyDescent="0.35">
      <c r="A455" t="s">
        <v>169</v>
      </c>
      <c r="B455" t="str">
        <f>VLOOKUP(A455,'JobLock - House data transform2'!C$2:D$69,2,FALSE)</f>
        <v>Hawke's Bay</v>
      </c>
      <c r="C455" t="s">
        <v>198</v>
      </c>
      <c r="D455">
        <v>333</v>
      </c>
      <c r="E455">
        <v>2710</v>
      </c>
      <c r="H455" t="s">
        <v>125</v>
      </c>
      <c r="I455" t="s">
        <v>153</v>
      </c>
      <c r="J455" t="s">
        <v>169</v>
      </c>
      <c r="K455" t="s">
        <v>198</v>
      </c>
      <c r="L455">
        <v>333</v>
      </c>
      <c r="M455">
        <v>2710</v>
      </c>
    </row>
    <row r="456" spans="1:13" x14ac:dyDescent="0.35">
      <c r="A456" t="s">
        <v>169</v>
      </c>
      <c r="B456" t="str">
        <f>VLOOKUP(A456,'JobLock - House data transform2'!C$2:D$69,2,FALSE)</f>
        <v>Hawke's Bay</v>
      </c>
      <c r="C456" t="s">
        <v>199</v>
      </c>
      <c r="D456">
        <v>117</v>
      </c>
      <c r="E456">
        <v>440</v>
      </c>
      <c r="H456" t="s">
        <v>125</v>
      </c>
      <c r="I456" t="s">
        <v>153</v>
      </c>
      <c r="J456" t="s">
        <v>169</v>
      </c>
      <c r="K456" t="s">
        <v>199</v>
      </c>
      <c r="L456">
        <v>117</v>
      </c>
      <c r="M456">
        <v>440</v>
      </c>
    </row>
    <row r="457" spans="1:13" x14ac:dyDescent="0.35">
      <c r="A457" t="s">
        <v>169</v>
      </c>
      <c r="B457" t="str">
        <f>VLOOKUP(A457,'JobLock - House data transform2'!C$2:D$69,2,FALSE)</f>
        <v>Hawke's Bay</v>
      </c>
      <c r="C457" t="s">
        <v>200</v>
      </c>
      <c r="D457">
        <v>324</v>
      </c>
      <c r="E457">
        <v>950</v>
      </c>
      <c r="H457" t="s">
        <v>125</v>
      </c>
      <c r="I457" t="s">
        <v>153</v>
      </c>
      <c r="J457" t="s">
        <v>169</v>
      </c>
      <c r="K457" t="s">
        <v>200</v>
      </c>
      <c r="L457">
        <v>324</v>
      </c>
      <c r="M457">
        <v>950</v>
      </c>
    </row>
    <row r="458" spans="1:13" x14ac:dyDescent="0.35">
      <c r="A458" t="s">
        <v>54</v>
      </c>
      <c r="B458" t="str">
        <f>VLOOKUP(A458,'JobLock - House data transform2'!C$2:D$69,2,FALSE)</f>
        <v>Hawke's Bay</v>
      </c>
      <c r="C458" t="s">
        <v>182</v>
      </c>
      <c r="D458">
        <v>906</v>
      </c>
      <c r="E458">
        <v>1810</v>
      </c>
      <c r="H458" t="s">
        <v>125</v>
      </c>
      <c r="I458" t="s">
        <v>153</v>
      </c>
      <c r="J458" t="s">
        <v>54</v>
      </c>
      <c r="K458" t="s">
        <v>182</v>
      </c>
      <c r="L458">
        <v>906</v>
      </c>
      <c r="M458">
        <v>1810</v>
      </c>
    </row>
    <row r="459" spans="1:13" x14ac:dyDescent="0.35">
      <c r="A459" t="s">
        <v>54</v>
      </c>
      <c r="B459" t="str">
        <f>VLOOKUP(A459,'JobLock - House data transform2'!C$2:D$69,2,FALSE)</f>
        <v>Hawke's Bay</v>
      </c>
      <c r="C459" t="s">
        <v>183</v>
      </c>
      <c r="D459" t="s">
        <v>201</v>
      </c>
      <c r="E459" t="s">
        <v>201</v>
      </c>
      <c r="H459" t="s">
        <v>125</v>
      </c>
      <c r="I459" t="s">
        <v>153</v>
      </c>
      <c r="J459" t="s">
        <v>54</v>
      </c>
      <c r="K459" t="s">
        <v>183</v>
      </c>
    </row>
    <row r="460" spans="1:13" x14ac:dyDescent="0.35">
      <c r="A460" t="s">
        <v>54</v>
      </c>
      <c r="B460" t="str">
        <f>VLOOKUP(A460,'JobLock - House data transform2'!C$2:D$69,2,FALSE)</f>
        <v>Hawke's Bay</v>
      </c>
      <c r="C460" t="s">
        <v>184</v>
      </c>
      <c r="D460">
        <v>57</v>
      </c>
      <c r="E460">
        <v>1110</v>
      </c>
      <c r="H460" t="s">
        <v>125</v>
      </c>
      <c r="I460" t="s">
        <v>153</v>
      </c>
      <c r="J460" t="s">
        <v>54</v>
      </c>
      <c r="K460" t="s">
        <v>184</v>
      </c>
      <c r="L460">
        <v>57</v>
      </c>
      <c r="M460">
        <v>1110</v>
      </c>
    </row>
    <row r="461" spans="1:13" x14ac:dyDescent="0.35">
      <c r="A461" t="s">
        <v>54</v>
      </c>
      <c r="B461" t="str">
        <f>VLOOKUP(A461,'JobLock - House data transform2'!C$2:D$69,2,FALSE)</f>
        <v>Hawke's Bay</v>
      </c>
      <c r="C461" t="s">
        <v>185</v>
      </c>
      <c r="D461">
        <v>6</v>
      </c>
      <c r="E461" t="s">
        <v>201</v>
      </c>
      <c r="H461" t="s">
        <v>125</v>
      </c>
      <c r="I461" t="s">
        <v>153</v>
      </c>
      <c r="J461" t="s">
        <v>54</v>
      </c>
      <c r="K461" t="s">
        <v>185</v>
      </c>
      <c r="L461">
        <v>6</v>
      </c>
    </row>
    <row r="462" spans="1:13" x14ac:dyDescent="0.35">
      <c r="A462" t="s">
        <v>54</v>
      </c>
      <c r="B462" t="str">
        <f>VLOOKUP(A462,'JobLock - House data transform2'!C$2:D$69,2,FALSE)</f>
        <v>Hawke's Bay</v>
      </c>
      <c r="C462" t="s">
        <v>186</v>
      </c>
      <c r="D462">
        <v>132</v>
      </c>
      <c r="E462">
        <v>270</v>
      </c>
      <c r="H462" t="s">
        <v>125</v>
      </c>
      <c r="I462" t="s">
        <v>153</v>
      </c>
      <c r="J462" t="s">
        <v>54</v>
      </c>
      <c r="K462" t="s">
        <v>186</v>
      </c>
      <c r="L462">
        <v>132</v>
      </c>
      <c r="M462">
        <v>270</v>
      </c>
    </row>
    <row r="463" spans="1:13" x14ac:dyDescent="0.35">
      <c r="A463" t="s">
        <v>54</v>
      </c>
      <c r="B463" t="str">
        <f>VLOOKUP(A463,'JobLock - House data transform2'!C$2:D$69,2,FALSE)</f>
        <v>Hawke's Bay</v>
      </c>
      <c r="C463" t="s">
        <v>187</v>
      </c>
      <c r="D463">
        <v>42</v>
      </c>
      <c r="E463">
        <v>120</v>
      </c>
      <c r="H463" t="s">
        <v>125</v>
      </c>
      <c r="I463" t="s">
        <v>153</v>
      </c>
      <c r="J463" t="s">
        <v>54</v>
      </c>
      <c r="K463" t="s">
        <v>187</v>
      </c>
      <c r="L463">
        <v>42</v>
      </c>
      <c r="M463">
        <v>120</v>
      </c>
    </row>
    <row r="464" spans="1:13" x14ac:dyDescent="0.35">
      <c r="A464" t="s">
        <v>54</v>
      </c>
      <c r="B464" t="str">
        <f>VLOOKUP(A464,'JobLock - House data transform2'!C$2:D$69,2,FALSE)</f>
        <v>Hawke's Bay</v>
      </c>
      <c r="C464" t="s">
        <v>188</v>
      </c>
      <c r="D464">
        <v>84</v>
      </c>
      <c r="E464">
        <v>430</v>
      </c>
      <c r="H464" t="s">
        <v>125</v>
      </c>
      <c r="I464" t="s">
        <v>153</v>
      </c>
      <c r="J464" t="s">
        <v>54</v>
      </c>
      <c r="K464" t="s">
        <v>188</v>
      </c>
      <c r="L464">
        <v>84</v>
      </c>
      <c r="M464">
        <v>430</v>
      </c>
    </row>
    <row r="465" spans="1:13" x14ac:dyDescent="0.35">
      <c r="A465" t="s">
        <v>54</v>
      </c>
      <c r="B465" t="str">
        <f>VLOOKUP(A465,'JobLock - House data transform2'!C$2:D$69,2,FALSE)</f>
        <v>Hawke's Bay</v>
      </c>
      <c r="C465" t="s">
        <v>189</v>
      </c>
      <c r="D465">
        <v>48</v>
      </c>
      <c r="E465">
        <v>130</v>
      </c>
      <c r="H465" t="s">
        <v>125</v>
      </c>
      <c r="I465" t="s">
        <v>153</v>
      </c>
      <c r="J465" t="s">
        <v>54</v>
      </c>
      <c r="K465" t="s">
        <v>189</v>
      </c>
      <c r="L465">
        <v>48</v>
      </c>
      <c r="M465">
        <v>130</v>
      </c>
    </row>
    <row r="466" spans="1:13" x14ac:dyDescent="0.35">
      <c r="A466" t="s">
        <v>54</v>
      </c>
      <c r="B466" t="str">
        <f>VLOOKUP(A466,'JobLock - House data transform2'!C$2:D$69,2,FALSE)</f>
        <v>Hawke's Bay</v>
      </c>
      <c r="C466" t="s">
        <v>190</v>
      </c>
      <c r="D466">
        <v>36</v>
      </c>
      <c r="E466">
        <v>180</v>
      </c>
      <c r="H466" t="s">
        <v>125</v>
      </c>
      <c r="I466" t="s">
        <v>153</v>
      </c>
      <c r="J466" t="s">
        <v>54</v>
      </c>
      <c r="K466" t="s">
        <v>190</v>
      </c>
      <c r="L466">
        <v>36</v>
      </c>
      <c r="M466">
        <v>180</v>
      </c>
    </row>
    <row r="467" spans="1:13" x14ac:dyDescent="0.35">
      <c r="A467" t="s">
        <v>54</v>
      </c>
      <c r="B467" t="str">
        <f>VLOOKUP(A467,'JobLock - House data transform2'!C$2:D$69,2,FALSE)</f>
        <v>Hawke's Bay</v>
      </c>
      <c r="C467" t="s">
        <v>191</v>
      </c>
      <c r="D467">
        <v>6</v>
      </c>
      <c r="E467">
        <v>30</v>
      </c>
      <c r="H467" t="s">
        <v>125</v>
      </c>
      <c r="I467" t="s">
        <v>153</v>
      </c>
      <c r="J467" t="s">
        <v>54</v>
      </c>
      <c r="K467" t="s">
        <v>191</v>
      </c>
      <c r="L467">
        <v>6</v>
      </c>
      <c r="M467">
        <v>30</v>
      </c>
    </row>
    <row r="468" spans="1:13" x14ac:dyDescent="0.35">
      <c r="A468" t="s">
        <v>54</v>
      </c>
      <c r="B468" t="str">
        <f>VLOOKUP(A468,'JobLock - House data transform2'!C$2:D$69,2,FALSE)</f>
        <v>Hawke's Bay</v>
      </c>
      <c r="C468" t="s">
        <v>192</v>
      </c>
      <c r="D468">
        <v>108</v>
      </c>
      <c r="E468">
        <v>45</v>
      </c>
      <c r="H468" t="s">
        <v>125</v>
      </c>
      <c r="I468" t="s">
        <v>153</v>
      </c>
      <c r="J468" t="s">
        <v>54</v>
      </c>
      <c r="K468" t="s">
        <v>192</v>
      </c>
      <c r="L468">
        <v>108</v>
      </c>
      <c r="M468">
        <v>45</v>
      </c>
    </row>
    <row r="469" spans="1:13" x14ac:dyDescent="0.35">
      <c r="A469" t="s">
        <v>54</v>
      </c>
      <c r="B469" t="str">
        <f>VLOOKUP(A469,'JobLock - House data transform2'!C$2:D$69,2,FALSE)</f>
        <v>Hawke's Bay</v>
      </c>
      <c r="C469" t="s">
        <v>193</v>
      </c>
      <c r="D469">
        <v>531</v>
      </c>
      <c r="E469">
        <v>55</v>
      </c>
      <c r="H469" t="s">
        <v>125</v>
      </c>
      <c r="I469" t="s">
        <v>153</v>
      </c>
      <c r="J469" t="s">
        <v>54</v>
      </c>
      <c r="K469" t="s">
        <v>193</v>
      </c>
      <c r="L469">
        <v>531</v>
      </c>
      <c r="M469">
        <v>55</v>
      </c>
    </row>
    <row r="470" spans="1:13" x14ac:dyDescent="0.35">
      <c r="A470" t="s">
        <v>54</v>
      </c>
      <c r="B470" t="str">
        <f>VLOOKUP(A470,'JobLock - House data transform2'!C$2:D$69,2,FALSE)</f>
        <v>Hawke's Bay</v>
      </c>
      <c r="C470" t="s">
        <v>194</v>
      </c>
      <c r="D470">
        <v>69</v>
      </c>
      <c r="E470">
        <v>95</v>
      </c>
      <c r="H470" t="s">
        <v>125</v>
      </c>
      <c r="I470" t="s">
        <v>153</v>
      </c>
      <c r="J470" t="s">
        <v>54</v>
      </c>
      <c r="K470" t="s">
        <v>194</v>
      </c>
      <c r="L470">
        <v>69</v>
      </c>
      <c r="M470">
        <v>95</v>
      </c>
    </row>
    <row r="471" spans="1:13" x14ac:dyDescent="0.35">
      <c r="A471" t="s">
        <v>54</v>
      </c>
      <c r="B471" t="str">
        <f>VLOOKUP(A471,'JobLock - House data transform2'!C$2:D$69,2,FALSE)</f>
        <v>Hawke's Bay</v>
      </c>
      <c r="C471" t="s">
        <v>195</v>
      </c>
      <c r="D471">
        <v>33</v>
      </c>
      <c r="E471">
        <v>65</v>
      </c>
      <c r="H471" t="s">
        <v>125</v>
      </c>
      <c r="I471" t="s">
        <v>153</v>
      </c>
      <c r="J471" t="s">
        <v>54</v>
      </c>
      <c r="K471" t="s">
        <v>195</v>
      </c>
      <c r="L471">
        <v>33</v>
      </c>
      <c r="M471">
        <v>65</v>
      </c>
    </row>
    <row r="472" spans="1:13" x14ac:dyDescent="0.35">
      <c r="A472" t="s">
        <v>54</v>
      </c>
      <c r="B472" t="str">
        <f>VLOOKUP(A472,'JobLock - House data transform2'!C$2:D$69,2,FALSE)</f>
        <v>Hawke's Bay</v>
      </c>
      <c r="C472" t="s">
        <v>196</v>
      </c>
      <c r="D472">
        <v>30</v>
      </c>
      <c r="E472">
        <v>110</v>
      </c>
      <c r="H472" t="s">
        <v>125</v>
      </c>
      <c r="I472" t="s">
        <v>153</v>
      </c>
      <c r="J472" t="s">
        <v>54</v>
      </c>
      <c r="K472" t="s">
        <v>196</v>
      </c>
      <c r="L472">
        <v>30</v>
      </c>
      <c r="M472">
        <v>110</v>
      </c>
    </row>
    <row r="473" spans="1:13" x14ac:dyDescent="0.35">
      <c r="A473" t="s">
        <v>54</v>
      </c>
      <c r="B473" t="str">
        <f>VLOOKUP(A473,'JobLock - House data transform2'!C$2:D$69,2,FALSE)</f>
        <v>Hawke's Bay</v>
      </c>
      <c r="C473" t="s">
        <v>197</v>
      </c>
      <c r="D473">
        <v>48</v>
      </c>
      <c r="E473">
        <v>370</v>
      </c>
      <c r="H473" t="s">
        <v>125</v>
      </c>
      <c r="I473" t="s">
        <v>153</v>
      </c>
      <c r="J473" t="s">
        <v>54</v>
      </c>
      <c r="K473" t="s">
        <v>197</v>
      </c>
      <c r="L473">
        <v>48</v>
      </c>
      <c r="M473">
        <v>370</v>
      </c>
    </row>
    <row r="474" spans="1:13" x14ac:dyDescent="0.35">
      <c r="A474" t="s">
        <v>54</v>
      </c>
      <c r="B474" t="str">
        <f>VLOOKUP(A474,'JobLock - House data transform2'!C$2:D$69,2,FALSE)</f>
        <v>Hawke's Bay</v>
      </c>
      <c r="C474" t="s">
        <v>198</v>
      </c>
      <c r="D474">
        <v>39</v>
      </c>
      <c r="E474">
        <v>320</v>
      </c>
      <c r="H474" t="s">
        <v>125</v>
      </c>
      <c r="I474" t="s">
        <v>153</v>
      </c>
      <c r="J474" t="s">
        <v>54</v>
      </c>
      <c r="K474" t="s">
        <v>198</v>
      </c>
      <c r="L474">
        <v>39</v>
      </c>
      <c r="M474">
        <v>320</v>
      </c>
    </row>
    <row r="475" spans="1:13" x14ac:dyDescent="0.35">
      <c r="A475" t="s">
        <v>54</v>
      </c>
      <c r="B475" t="str">
        <f>VLOOKUP(A475,'JobLock - House data transform2'!C$2:D$69,2,FALSE)</f>
        <v>Hawke's Bay</v>
      </c>
      <c r="C475" t="s">
        <v>199</v>
      </c>
      <c r="D475">
        <v>39</v>
      </c>
      <c r="E475">
        <v>45</v>
      </c>
      <c r="H475" t="s">
        <v>125</v>
      </c>
      <c r="I475" t="s">
        <v>153</v>
      </c>
      <c r="J475" t="s">
        <v>54</v>
      </c>
      <c r="K475" t="s">
        <v>199</v>
      </c>
      <c r="L475">
        <v>39</v>
      </c>
      <c r="M475">
        <v>45</v>
      </c>
    </row>
    <row r="476" spans="1:13" x14ac:dyDescent="0.35">
      <c r="A476" t="s">
        <v>54</v>
      </c>
      <c r="B476" t="str">
        <f>VLOOKUP(A476,'JobLock - House data transform2'!C$2:D$69,2,FALSE)</f>
        <v>Hawke's Bay</v>
      </c>
      <c r="C476" t="s">
        <v>200</v>
      </c>
      <c r="D476">
        <v>60</v>
      </c>
      <c r="E476">
        <v>110</v>
      </c>
      <c r="H476" t="s">
        <v>125</v>
      </c>
      <c r="I476" t="s">
        <v>153</v>
      </c>
      <c r="J476" t="s">
        <v>54</v>
      </c>
      <c r="K476" t="s">
        <v>200</v>
      </c>
      <c r="L476">
        <v>60</v>
      </c>
      <c r="M476">
        <v>110</v>
      </c>
    </row>
    <row r="477" spans="1:13" x14ac:dyDescent="0.35">
      <c r="A477" t="s">
        <v>55</v>
      </c>
      <c r="B477" t="str">
        <f>VLOOKUP(A477,'JobLock - House data transform2'!C$2:D$69,2,FALSE)</f>
        <v>Taranaki</v>
      </c>
      <c r="C477" t="s">
        <v>182</v>
      </c>
      <c r="D477">
        <v>1575</v>
      </c>
      <c r="E477">
        <v>1280</v>
      </c>
      <c r="H477" t="s">
        <v>133</v>
      </c>
      <c r="I477" t="s">
        <v>149</v>
      </c>
      <c r="J477" t="s">
        <v>55</v>
      </c>
      <c r="K477" t="s">
        <v>182</v>
      </c>
      <c r="L477">
        <v>1575</v>
      </c>
      <c r="M477">
        <v>1280</v>
      </c>
    </row>
    <row r="478" spans="1:13" x14ac:dyDescent="0.35">
      <c r="A478" t="s">
        <v>55</v>
      </c>
      <c r="B478" t="str">
        <f>VLOOKUP(A478,'JobLock - House data transform2'!C$2:D$69,2,FALSE)</f>
        <v>Taranaki</v>
      </c>
      <c r="C478" t="s">
        <v>183</v>
      </c>
      <c r="D478">
        <v>180</v>
      </c>
      <c r="E478">
        <v>1000</v>
      </c>
      <c r="H478" t="s">
        <v>133</v>
      </c>
      <c r="I478" t="s">
        <v>149</v>
      </c>
      <c r="J478" t="s">
        <v>55</v>
      </c>
      <c r="K478" t="s">
        <v>183</v>
      </c>
      <c r="L478">
        <v>180</v>
      </c>
      <c r="M478">
        <v>1000</v>
      </c>
    </row>
    <row r="479" spans="1:13" x14ac:dyDescent="0.35">
      <c r="A479" t="s">
        <v>55</v>
      </c>
      <c r="B479" t="str">
        <f>VLOOKUP(A479,'JobLock - House data transform2'!C$2:D$69,2,FALSE)</f>
        <v>Taranaki</v>
      </c>
      <c r="C479" t="s">
        <v>184</v>
      </c>
      <c r="D479">
        <v>399</v>
      </c>
      <c r="E479">
        <v>4140</v>
      </c>
      <c r="H479" t="s">
        <v>133</v>
      </c>
      <c r="I479" t="s">
        <v>149</v>
      </c>
      <c r="J479" t="s">
        <v>55</v>
      </c>
      <c r="K479" t="s">
        <v>184</v>
      </c>
      <c r="L479">
        <v>399</v>
      </c>
      <c r="M479">
        <v>4140</v>
      </c>
    </row>
    <row r="480" spans="1:13" x14ac:dyDescent="0.35">
      <c r="A480" t="s">
        <v>55</v>
      </c>
      <c r="B480" t="str">
        <f>VLOOKUP(A480,'JobLock - House data transform2'!C$2:D$69,2,FALSE)</f>
        <v>Taranaki</v>
      </c>
      <c r="C480" t="s">
        <v>185</v>
      </c>
      <c r="D480">
        <v>33</v>
      </c>
      <c r="E480">
        <v>460</v>
      </c>
      <c r="H480" t="s">
        <v>133</v>
      </c>
      <c r="I480" t="s">
        <v>149</v>
      </c>
      <c r="J480" t="s">
        <v>55</v>
      </c>
      <c r="K480" t="s">
        <v>185</v>
      </c>
      <c r="L480">
        <v>33</v>
      </c>
      <c r="M480">
        <v>460</v>
      </c>
    </row>
    <row r="481" spans="1:13" x14ac:dyDescent="0.35">
      <c r="A481" t="s">
        <v>55</v>
      </c>
      <c r="B481" t="str">
        <f>VLOOKUP(A481,'JobLock - House data transform2'!C$2:D$69,2,FALSE)</f>
        <v>Taranaki</v>
      </c>
      <c r="C481" t="s">
        <v>186</v>
      </c>
      <c r="D481">
        <v>954</v>
      </c>
      <c r="E481">
        <v>2890</v>
      </c>
      <c r="H481" t="s">
        <v>133</v>
      </c>
      <c r="I481" t="s">
        <v>149</v>
      </c>
      <c r="J481" t="s">
        <v>55</v>
      </c>
      <c r="K481" t="s">
        <v>186</v>
      </c>
      <c r="L481">
        <v>954</v>
      </c>
      <c r="M481">
        <v>2890</v>
      </c>
    </row>
    <row r="482" spans="1:13" x14ac:dyDescent="0.35">
      <c r="A482" t="s">
        <v>55</v>
      </c>
      <c r="B482" t="str">
        <f>VLOOKUP(A482,'JobLock - House data transform2'!C$2:D$69,2,FALSE)</f>
        <v>Taranaki</v>
      </c>
      <c r="C482" t="s">
        <v>187</v>
      </c>
      <c r="D482">
        <v>294</v>
      </c>
      <c r="E482">
        <v>1250</v>
      </c>
      <c r="H482" t="s">
        <v>133</v>
      </c>
      <c r="I482" t="s">
        <v>149</v>
      </c>
      <c r="J482" t="s">
        <v>55</v>
      </c>
      <c r="K482" t="s">
        <v>187</v>
      </c>
      <c r="L482">
        <v>294</v>
      </c>
      <c r="M482">
        <v>1250</v>
      </c>
    </row>
    <row r="483" spans="1:13" x14ac:dyDescent="0.35">
      <c r="A483" t="s">
        <v>55</v>
      </c>
      <c r="B483" t="str">
        <f>VLOOKUP(A483,'JobLock - House data transform2'!C$2:D$69,2,FALSE)</f>
        <v>Taranaki</v>
      </c>
      <c r="C483" t="s">
        <v>188</v>
      </c>
      <c r="D483">
        <v>579</v>
      </c>
      <c r="E483">
        <v>3860</v>
      </c>
      <c r="H483" t="s">
        <v>133</v>
      </c>
      <c r="I483" t="s">
        <v>149</v>
      </c>
      <c r="J483" t="s">
        <v>55</v>
      </c>
      <c r="K483" t="s">
        <v>188</v>
      </c>
      <c r="L483">
        <v>579</v>
      </c>
      <c r="M483">
        <v>3860</v>
      </c>
    </row>
    <row r="484" spans="1:13" x14ac:dyDescent="0.35">
      <c r="A484" t="s">
        <v>55</v>
      </c>
      <c r="B484" t="str">
        <f>VLOOKUP(A484,'JobLock - House data transform2'!C$2:D$69,2,FALSE)</f>
        <v>Taranaki</v>
      </c>
      <c r="C484" t="s">
        <v>189</v>
      </c>
      <c r="D484">
        <v>321</v>
      </c>
      <c r="E484">
        <v>2460</v>
      </c>
      <c r="H484" t="s">
        <v>133</v>
      </c>
      <c r="I484" t="s">
        <v>149</v>
      </c>
      <c r="J484" t="s">
        <v>55</v>
      </c>
      <c r="K484" t="s">
        <v>189</v>
      </c>
      <c r="L484">
        <v>321</v>
      </c>
      <c r="M484">
        <v>2460</v>
      </c>
    </row>
    <row r="485" spans="1:13" x14ac:dyDescent="0.35">
      <c r="A485" t="s">
        <v>55</v>
      </c>
      <c r="B485" t="str">
        <f>VLOOKUP(A485,'JobLock - House data transform2'!C$2:D$69,2,FALSE)</f>
        <v>Taranaki</v>
      </c>
      <c r="C485" t="s">
        <v>190</v>
      </c>
      <c r="D485">
        <v>294</v>
      </c>
      <c r="E485">
        <v>2060</v>
      </c>
      <c r="H485" t="s">
        <v>133</v>
      </c>
      <c r="I485" t="s">
        <v>149</v>
      </c>
      <c r="J485" t="s">
        <v>55</v>
      </c>
      <c r="K485" t="s">
        <v>190</v>
      </c>
      <c r="L485">
        <v>294</v>
      </c>
      <c r="M485">
        <v>2060</v>
      </c>
    </row>
    <row r="486" spans="1:13" x14ac:dyDescent="0.35">
      <c r="A486" t="s">
        <v>55</v>
      </c>
      <c r="B486" t="str">
        <f>VLOOKUP(A486,'JobLock - House data transform2'!C$2:D$69,2,FALSE)</f>
        <v>Taranaki</v>
      </c>
      <c r="C486" t="s">
        <v>191</v>
      </c>
      <c r="D486">
        <v>48</v>
      </c>
      <c r="E486">
        <v>460</v>
      </c>
      <c r="H486" t="s">
        <v>133</v>
      </c>
      <c r="I486" t="s">
        <v>149</v>
      </c>
      <c r="J486" t="s">
        <v>55</v>
      </c>
      <c r="K486" t="s">
        <v>191</v>
      </c>
      <c r="L486">
        <v>48</v>
      </c>
      <c r="M486">
        <v>460</v>
      </c>
    </row>
    <row r="487" spans="1:13" x14ac:dyDescent="0.35">
      <c r="A487" t="s">
        <v>55</v>
      </c>
      <c r="B487" t="str">
        <f>VLOOKUP(A487,'JobLock - House data transform2'!C$2:D$69,2,FALSE)</f>
        <v>Taranaki</v>
      </c>
      <c r="C487" t="s">
        <v>192</v>
      </c>
      <c r="D487">
        <v>738</v>
      </c>
      <c r="E487">
        <v>610</v>
      </c>
      <c r="H487" t="s">
        <v>133</v>
      </c>
      <c r="I487" t="s">
        <v>149</v>
      </c>
      <c r="J487" t="s">
        <v>55</v>
      </c>
      <c r="K487" t="s">
        <v>192</v>
      </c>
      <c r="L487">
        <v>738</v>
      </c>
      <c r="M487">
        <v>610</v>
      </c>
    </row>
    <row r="488" spans="1:13" x14ac:dyDescent="0.35">
      <c r="A488" t="s">
        <v>55</v>
      </c>
      <c r="B488" t="str">
        <f>VLOOKUP(A488,'JobLock - House data transform2'!C$2:D$69,2,FALSE)</f>
        <v>Taranaki</v>
      </c>
      <c r="C488" t="s">
        <v>193</v>
      </c>
      <c r="D488">
        <v>1797</v>
      </c>
      <c r="E488">
        <v>470</v>
      </c>
      <c r="H488" t="s">
        <v>133</v>
      </c>
      <c r="I488" t="s">
        <v>149</v>
      </c>
      <c r="J488" t="s">
        <v>55</v>
      </c>
      <c r="K488" t="s">
        <v>193</v>
      </c>
      <c r="L488">
        <v>1797</v>
      </c>
      <c r="M488">
        <v>470</v>
      </c>
    </row>
    <row r="489" spans="1:13" x14ac:dyDescent="0.35">
      <c r="A489" t="s">
        <v>55</v>
      </c>
      <c r="B489" t="str">
        <f>VLOOKUP(A489,'JobLock - House data transform2'!C$2:D$69,2,FALSE)</f>
        <v>Taranaki</v>
      </c>
      <c r="C489" t="s">
        <v>194</v>
      </c>
      <c r="D489">
        <v>729</v>
      </c>
      <c r="E489">
        <v>2070</v>
      </c>
      <c r="H489" t="s">
        <v>133</v>
      </c>
      <c r="I489" t="s">
        <v>149</v>
      </c>
      <c r="J489" t="s">
        <v>55</v>
      </c>
      <c r="K489" t="s">
        <v>194</v>
      </c>
      <c r="L489">
        <v>729</v>
      </c>
      <c r="M489">
        <v>2070</v>
      </c>
    </row>
    <row r="490" spans="1:13" x14ac:dyDescent="0.35">
      <c r="A490" t="s">
        <v>55</v>
      </c>
      <c r="B490" t="str">
        <f>VLOOKUP(A490,'JobLock - House data transform2'!C$2:D$69,2,FALSE)</f>
        <v>Taranaki</v>
      </c>
      <c r="C490" t="s">
        <v>195</v>
      </c>
      <c r="D490">
        <v>216</v>
      </c>
      <c r="E490">
        <v>2000</v>
      </c>
      <c r="H490" t="s">
        <v>133</v>
      </c>
      <c r="I490" t="s">
        <v>149</v>
      </c>
      <c r="J490" t="s">
        <v>55</v>
      </c>
      <c r="K490" t="s">
        <v>195</v>
      </c>
      <c r="L490">
        <v>216</v>
      </c>
      <c r="M490">
        <v>2000</v>
      </c>
    </row>
    <row r="491" spans="1:13" x14ac:dyDescent="0.35">
      <c r="A491" t="s">
        <v>55</v>
      </c>
      <c r="B491" t="str">
        <f>VLOOKUP(A491,'JobLock - House data transform2'!C$2:D$69,2,FALSE)</f>
        <v>Taranaki</v>
      </c>
      <c r="C491" t="s">
        <v>196</v>
      </c>
      <c r="D491">
        <v>60</v>
      </c>
      <c r="E491">
        <v>1050</v>
      </c>
      <c r="H491" t="s">
        <v>133</v>
      </c>
      <c r="I491" t="s">
        <v>149</v>
      </c>
      <c r="J491" t="s">
        <v>55</v>
      </c>
      <c r="K491" t="s">
        <v>196</v>
      </c>
      <c r="L491">
        <v>60</v>
      </c>
      <c r="M491">
        <v>1050</v>
      </c>
    </row>
    <row r="492" spans="1:13" x14ac:dyDescent="0.35">
      <c r="A492" t="s">
        <v>55</v>
      </c>
      <c r="B492" t="str">
        <f>VLOOKUP(A492,'JobLock - House data transform2'!C$2:D$69,2,FALSE)</f>
        <v>Taranaki</v>
      </c>
      <c r="C492" t="s">
        <v>197</v>
      </c>
      <c r="D492">
        <v>171</v>
      </c>
      <c r="E492">
        <v>2660</v>
      </c>
      <c r="H492" t="s">
        <v>133</v>
      </c>
      <c r="I492" t="s">
        <v>149</v>
      </c>
      <c r="J492" t="s">
        <v>55</v>
      </c>
      <c r="K492" t="s">
        <v>197</v>
      </c>
      <c r="L492">
        <v>171</v>
      </c>
      <c r="M492">
        <v>2660</v>
      </c>
    </row>
    <row r="493" spans="1:13" x14ac:dyDescent="0.35">
      <c r="A493" t="s">
        <v>55</v>
      </c>
      <c r="B493" t="str">
        <f>VLOOKUP(A493,'JobLock - House data transform2'!C$2:D$69,2,FALSE)</f>
        <v>Taranaki</v>
      </c>
      <c r="C493" t="s">
        <v>198</v>
      </c>
      <c r="D493">
        <v>393</v>
      </c>
      <c r="E493">
        <v>4780</v>
      </c>
      <c r="H493" t="s">
        <v>133</v>
      </c>
      <c r="I493" t="s">
        <v>149</v>
      </c>
      <c r="J493" t="s">
        <v>55</v>
      </c>
      <c r="K493" t="s">
        <v>198</v>
      </c>
      <c r="L493">
        <v>393</v>
      </c>
      <c r="M493">
        <v>4780</v>
      </c>
    </row>
    <row r="494" spans="1:13" x14ac:dyDescent="0.35">
      <c r="A494" t="s">
        <v>55</v>
      </c>
      <c r="B494" t="str">
        <f>VLOOKUP(A494,'JobLock - House data transform2'!C$2:D$69,2,FALSE)</f>
        <v>Taranaki</v>
      </c>
      <c r="C494" t="s">
        <v>199</v>
      </c>
      <c r="D494">
        <v>162</v>
      </c>
      <c r="E494">
        <v>660</v>
      </c>
      <c r="H494" t="s">
        <v>133</v>
      </c>
      <c r="I494" t="s">
        <v>149</v>
      </c>
      <c r="J494" t="s">
        <v>55</v>
      </c>
      <c r="K494" t="s">
        <v>199</v>
      </c>
      <c r="L494">
        <v>162</v>
      </c>
      <c r="M494">
        <v>660</v>
      </c>
    </row>
    <row r="495" spans="1:13" x14ac:dyDescent="0.35">
      <c r="A495" t="s">
        <v>55</v>
      </c>
      <c r="B495" t="str">
        <f>VLOOKUP(A495,'JobLock - House data transform2'!C$2:D$69,2,FALSE)</f>
        <v>Taranaki</v>
      </c>
      <c r="C495" t="s">
        <v>200</v>
      </c>
      <c r="D495">
        <v>444</v>
      </c>
      <c r="E495">
        <v>1370</v>
      </c>
      <c r="H495" t="s">
        <v>133</v>
      </c>
      <c r="I495" t="s">
        <v>149</v>
      </c>
      <c r="J495" t="s">
        <v>55</v>
      </c>
      <c r="K495" t="s">
        <v>200</v>
      </c>
      <c r="L495">
        <v>444</v>
      </c>
      <c r="M495">
        <v>1370</v>
      </c>
    </row>
    <row r="496" spans="1:13" x14ac:dyDescent="0.35">
      <c r="A496" t="s">
        <v>56</v>
      </c>
      <c r="B496" t="str">
        <f>VLOOKUP(A496,'JobLock - House data transform2'!C$2:D$69,2,FALSE)</f>
        <v>Taranaki</v>
      </c>
      <c r="C496" t="s">
        <v>182</v>
      </c>
      <c r="D496">
        <v>654</v>
      </c>
      <c r="E496">
        <v>480</v>
      </c>
      <c r="H496" t="s">
        <v>133</v>
      </c>
      <c r="I496" t="s">
        <v>149</v>
      </c>
      <c r="J496" t="s">
        <v>56</v>
      </c>
      <c r="K496" t="s">
        <v>182</v>
      </c>
      <c r="L496">
        <v>654</v>
      </c>
      <c r="M496">
        <v>480</v>
      </c>
    </row>
    <row r="497" spans="1:13" x14ac:dyDescent="0.35">
      <c r="A497" t="s">
        <v>56</v>
      </c>
      <c r="B497" t="str">
        <f>VLOOKUP(A497,'JobLock - House data transform2'!C$2:D$69,2,FALSE)</f>
        <v>Taranaki</v>
      </c>
      <c r="C497" t="s">
        <v>183</v>
      </c>
      <c r="D497">
        <v>6</v>
      </c>
      <c r="E497" t="s">
        <v>201</v>
      </c>
      <c r="H497" t="s">
        <v>133</v>
      </c>
      <c r="I497" t="s">
        <v>149</v>
      </c>
      <c r="J497" t="s">
        <v>56</v>
      </c>
      <c r="K497" t="s">
        <v>183</v>
      </c>
      <c r="L497">
        <v>6</v>
      </c>
    </row>
    <row r="498" spans="1:13" x14ac:dyDescent="0.35">
      <c r="A498" t="s">
        <v>56</v>
      </c>
      <c r="B498" t="str">
        <f>VLOOKUP(A498,'JobLock - House data transform2'!C$2:D$69,2,FALSE)</f>
        <v>Taranaki</v>
      </c>
      <c r="C498" t="s">
        <v>184</v>
      </c>
      <c r="D498">
        <v>45</v>
      </c>
      <c r="E498">
        <v>140</v>
      </c>
      <c r="H498" t="s">
        <v>133</v>
      </c>
      <c r="I498" t="s">
        <v>149</v>
      </c>
      <c r="J498" t="s">
        <v>56</v>
      </c>
      <c r="K498" t="s">
        <v>184</v>
      </c>
      <c r="L498">
        <v>45</v>
      </c>
      <c r="M498">
        <v>140</v>
      </c>
    </row>
    <row r="499" spans="1:13" x14ac:dyDescent="0.35">
      <c r="A499" t="s">
        <v>56</v>
      </c>
      <c r="B499" t="str">
        <f>VLOOKUP(A499,'JobLock - House data transform2'!C$2:D$69,2,FALSE)</f>
        <v>Taranaki</v>
      </c>
      <c r="C499" t="s">
        <v>185</v>
      </c>
      <c r="D499">
        <v>6</v>
      </c>
      <c r="E499" t="s">
        <v>201</v>
      </c>
      <c r="H499" t="s">
        <v>133</v>
      </c>
      <c r="I499" t="s">
        <v>149</v>
      </c>
      <c r="J499" t="s">
        <v>56</v>
      </c>
      <c r="K499" t="s">
        <v>185</v>
      </c>
      <c r="L499">
        <v>6</v>
      </c>
    </row>
    <row r="500" spans="1:13" x14ac:dyDescent="0.35">
      <c r="A500" t="s">
        <v>56</v>
      </c>
      <c r="B500" t="str">
        <f>VLOOKUP(A500,'JobLock - House data transform2'!C$2:D$69,2,FALSE)</f>
        <v>Taranaki</v>
      </c>
      <c r="C500" t="s">
        <v>186</v>
      </c>
      <c r="D500">
        <v>108</v>
      </c>
      <c r="E500">
        <v>230</v>
      </c>
      <c r="H500" t="s">
        <v>133</v>
      </c>
      <c r="I500" t="s">
        <v>149</v>
      </c>
      <c r="J500" t="s">
        <v>56</v>
      </c>
      <c r="K500" t="s">
        <v>186</v>
      </c>
      <c r="L500">
        <v>108</v>
      </c>
      <c r="M500">
        <v>230</v>
      </c>
    </row>
    <row r="501" spans="1:13" x14ac:dyDescent="0.35">
      <c r="A501" t="s">
        <v>56</v>
      </c>
      <c r="B501" t="str">
        <f>VLOOKUP(A501,'JobLock - House data transform2'!C$2:D$69,2,FALSE)</f>
        <v>Taranaki</v>
      </c>
      <c r="C501" t="s">
        <v>187</v>
      </c>
      <c r="D501">
        <v>24</v>
      </c>
      <c r="E501">
        <v>150</v>
      </c>
      <c r="H501" t="s">
        <v>133</v>
      </c>
      <c r="I501" t="s">
        <v>149</v>
      </c>
      <c r="J501" t="s">
        <v>56</v>
      </c>
      <c r="K501" t="s">
        <v>187</v>
      </c>
      <c r="L501">
        <v>24</v>
      </c>
      <c r="M501">
        <v>150</v>
      </c>
    </row>
    <row r="502" spans="1:13" x14ac:dyDescent="0.35">
      <c r="A502" t="s">
        <v>56</v>
      </c>
      <c r="B502" t="str">
        <f>VLOOKUP(A502,'JobLock - House data transform2'!C$2:D$69,2,FALSE)</f>
        <v>Taranaki</v>
      </c>
      <c r="C502" t="s">
        <v>188</v>
      </c>
      <c r="D502">
        <v>63</v>
      </c>
      <c r="E502">
        <v>380</v>
      </c>
      <c r="H502" t="s">
        <v>133</v>
      </c>
      <c r="I502" t="s">
        <v>149</v>
      </c>
      <c r="J502" t="s">
        <v>56</v>
      </c>
      <c r="K502" t="s">
        <v>188</v>
      </c>
      <c r="L502">
        <v>63</v>
      </c>
      <c r="M502">
        <v>380</v>
      </c>
    </row>
    <row r="503" spans="1:13" x14ac:dyDescent="0.35">
      <c r="A503" t="s">
        <v>56</v>
      </c>
      <c r="B503" t="str">
        <f>VLOOKUP(A503,'JobLock - House data transform2'!C$2:D$69,2,FALSE)</f>
        <v>Taranaki</v>
      </c>
      <c r="C503" t="s">
        <v>189</v>
      </c>
      <c r="D503">
        <v>36</v>
      </c>
      <c r="E503">
        <v>180</v>
      </c>
      <c r="H503" t="s">
        <v>133</v>
      </c>
      <c r="I503" t="s">
        <v>149</v>
      </c>
      <c r="J503" t="s">
        <v>56</v>
      </c>
      <c r="K503" t="s">
        <v>189</v>
      </c>
      <c r="L503">
        <v>36</v>
      </c>
      <c r="M503">
        <v>180</v>
      </c>
    </row>
    <row r="504" spans="1:13" x14ac:dyDescent="0.35">
      <c r="A504" t="s">
        <v>56</v>
      </c>
      <c r="B504" t="str">
        <f>VLOOKUP(A504,'JobLock - House data transform2'!C$2:D$69,2,FALSE)</f>
        <v>Taranaki</v>
      </c>
      <c r="C504" t="s">
        <v>190</v>
      </c>
      <c r="D504">
        <v>30</v>
      </c>
      <c r="E504">
        <v>150</v>
      </c>
      <c r="H504" t="s">
        <v>133</v>
      </c>
      <c r="I504" t="s">
        <v>149</v>
      </c>
      <c r="J504" t="s">
        <v>56</v>
      </c>
      <c r="K504" t="s">
        <v>190</v>
      </c>
      <c r="L504">
        <v>30</v>
      </c>
      <c r="M504">
        <v>150</v>
      </c>
    </row>
    <row r="505" spans="1:13" x14ac:dyDescent="0.35">
      <c r="A505" t="s">
        <v>56</v>
      </c>
      <c r="B505" t="str">
        <f>VLOOKUP(A505,'JobLock - House data transform2'!C$2:D$69,2,FALSE)</f>
        <v>Taranaki</v>
      </c>
      <c r="C505" t="s">
        <v>191</v>
      </c>
      <c r="D505" t="s">
        <v>201</v>
      </c>
      <c r="E505" t="s">
        <v>201</v>
      </c>
      <c r="H505" t="s">
        <v>133</v>
      </c>
      <c r="I505" t="s">
        <v>149</v>
      </c>
      <c r="J505" t="s">
        <v>56</v>
      </c>
      <c r="K505" t="s">
        <v>191</v>
      </c>
    </row>
    <row r="506" spans="1:13" x14ac:dyDescent="0.35">
      <c r="A506" t="s">
        <v>56</v>
      </c>
      <c r="B506" t="str">
        <f>VLOOKUP(A506,'JobLock - House data transform2'!C$2:D$69,2,FALSE)</f>
        <v>Taranaki</v>
      </c>
      <c r="C506" t="s">
        <v>192</v>
      </c>
      <c r="D506">
        <v>72</v>
      </c>
      <c r="E506">
        <v>85</v>
      </c>
      <c r="H506" t="s">
        <v>133</v>
      </c>
      <c r="I506" t="s">
        <v>149</v>
      </c>
      <c r="J506" t="s">
        <v>56</v>
      </c>
      <c r="K506" t="s">
        <v>192</v>
      </c>
      <c r="L506">
        <v>72</v>
      </c>
      <c r="M506">
        <v>85</v>
      </c>
    </row>
    <row r="507" spans="1:13" x14ac:dyDescent="0.35">
      <c r="A507" t="s">
        <v>56</v>
      </c>
      <c r="B507" t="str">
        <f>VLOOKUP(A507,'JobLock - House data transform2'!C$2:D$69,2,FALSE)</f>
        <v>Taranaki</v>
      </c>
      <c r="C507" t="s">
        <v>193</v>
      </c>
      <c r="D507">
        <v>258</v>
      </c>
      <c r="E507">
        <v>35</v>
      </c>
      <c r="H507" t="s">
        <v>133</v>
      </c>
      <c r="I507" t="s">
        <v>149</v>
      </c>
      <c r="J507" t="s">
        <v>56</v>
      </c>
      <c r="K507" t="s">
        <v>193</v>
      </c>
      <c r="L507">
        <v>258</v>
      </c>
      <c r="M507">
        <v>35</v>
      </c>
    </row>
    <row r="508" spans="1:13" x14ac:dyDescent="0.35">
      <c r="A508" t="s">
        <v>56</v>
      </c>
      <c r="B508" t="str">
        <f>VLOOKUP(A508,'JobLock - House data transform2'!C$2:D$69,2,FALSE)</f>
        <v>Taranaki</v>
      </c>
      <c r="C508" t="s">
        <v>194</v>
      </c>
      <c r="D508">
        <v>42</v>
      </c>
      <c r="E508">
        <v>120</v>
      </c>
      <c r="H508" t="s">
        <v>133</v>
      </c>
      <c r="I508" t="s">
        <v>149</v>
      </c>
      <c r="J508" t="s">
        <v>56</v>
      </c>
      <c r="K508" t="s">
        <v>194</v>
      </c>
      <c r="L508">
        <v>42</v>
      </c>
      <c r="M508">
        <v>120</v>
      </c>
    </row>
    <row r="509" spans="1:13" x14ac:dyDescent="0.35">
      <c r="A509" t="s">
        <v>56</v>
      </c>
      <c r="B509" t="str">
        <f>VLOOKUP(A509,'JobLock - House data transform2'!C$2:D$69,2,FALSE)</f>
        <v>Taranaki</v>
      </c>
      <c r="C509" t="s">
        <v>195</v>
      </c>
      <c r="D509">
        <v>9</v>
      </c>
      <c r="E509">
        <v>30</v>
      </c>
      <c r="H509" t="s">
        <v>133</v>
      </c>
      <c r="I509" t="s">
        <v>149</v>
      </c>
      <c r="J509" t="s">
        <v>56</v>
      </c>
      <c r="K509" t="s">
        <v>195</v>
      </c>
      <c r="L509">
        <v>9</v>
      </c>
      <c r="M509">
        <v>30</v>
      </c>
    </row>
    <row r="510" spans="1:13" x14ac:dyDescent="0.35">
      <c r="A510" t="s">
        <v>56</v>
      </c>
      <c r="B510" t="str">
        <f>VLOOKUP(A510,'JobLock - House data transform2'!C$2:D$69,2,FALSE)</f>
        <v>Taranaki</v>
      </c>
      <c r="C510" t="s">
        <v>196</v>
      </c>
      <c r="D510">
        <v>12</v>
      </c>
      <c r="E510">
        <v>220</v>
      </c>
      <c r="H510" t="s">
        <v>133</v>
      </c>
      <c r="I510" t="s">
        <v>149</v>
      </c>
      <c r="J510" t="s">
        <v>56</v>
      </c>
      <c r="K510" t="s">
        <v>196</v>
      </c>
      <c r="L510">
        <v>12</v>
      </c>
      <c r="M510">
        <v>220</v>
      </c>
    </row>
    <row r="511" spans="1:13" x14ac:dyDescent="0.35">
      <c r="A511" t="s">
        <v>56</v>
      </c>
      <c r="B511" t="str">
        <f>VLOOKUP(A511,'JobLock - House data transform2'!C$2:D$69,2,FALSE)</f>
        <v>Taranaki</v>
      </c>
      <c r="C511" t="s">
        <v>197</v>
      </c>
      <c r="D511">
        <v>24</v>
      </c>
      <c r="E511">
        <v>330</v>
      </c>
      <c r="H511" t="s">
        <v>133</v>
      </c>
      <c r="I511" t="s">
        <v>149</v>
      </c>
      <c r="J511" t="s">
        <v>56</v>
      </c>
      <c r="K511" t="s">
        <v>197</v>
      </c>
      <c r="L511">
        <v>24</v>
      </c>
      <c r="M511">
        <v>330</v>
      </c>
    </row>
    <row r="512" spans="1:13" x14ac:dyDescent="0.35">
      <c r="A512" t="s">
        <v>56</v>
      </c>
      <c r="B512" t="str">
        <f>VLOOKUP(A512,'JobLock - House data transform2'!C$2:D$69,2,FALSE)</f>
        <v>Taranaki</v>
      </c>
      <c r="C512" t="s">
        <v>198</v>
      </c>
      <c r="D512">
        <v>30</v>
      </c>
      <c r="E512">
        <v>230</v>
      </c>
      <c r="H512" t="s">
        <v>133</v>
      </c>
      <c r="I512" t="s">
        <v>149</v>
      </c>
      <c r="J512" t="s">
        <v>56</v>
      </c>
      <c r="K512" t="s">
        <v>198</v>
      </c>
      <c r="L512">
        <v>30</v>
      </c>
      <c r="M512">
        <v>230</v>
      </c>
    </row>
    <row r="513" spans="1:13" x14ac:dyDescent="0.35">
      <c r="A513" t="s">
        <v>56</v>
      </c>
      <c r="B513" t="str">
        <f>VLOOKUP(A513,'JobLock - House data transform2'!C$2:D$69,2,FALSE)</f>
        <v>Taranaki</v>
      </c>
      <c r="C513" t="s">
        <v>199</v>
      </c>
      <c r="D513">
        <v>18</v>
      </c>
      <c r="E513">
        <v>30</v>
      </c>
      <c r="H513" t="s">
        <v>133</v>
      </c>
      <c r="I513" t="s">
        <v>149</v>
      </c>
      <c r="J513" t="s">
        <v>56</v>
      </c>
      <c r="K513" t="s">
        <v>199</v>
      </c>
      <c r="L513">
        <v>18</v>
      </c>
      <c r="M513">
        <v>30</v>
      </c>
    </row>
    <row r="514" spans="1:13" x14ac:dyDescent="0.35">
      <c r="A514" t="s">
        <v>56</v>
      </c>
      <c r="B514" t="str">
        <f>VLOOKUP(A514,'JobLock - House data transform2'!C$2:D$69,2,FALSE)</f>
        <v>Taranaki</v>
      </c>
      <c r="C514" t="s">
        <v>200</v>
      </c>
      <c r="D514">
        <v>57</v>
      </c>
      <c r="E514">
        <v>130</v>
      </c>
      <c r="H514" t="s">
        <v>133</v>
      </c>
      <c r="I514" t="s">
        <v>149</v>
      </c>
      <c r="J514" t="s">
        <v>56</v>
      </c>
      <c r="K514" t="s">
        <v>200</v>
      </c>
      <c r="L514">
        <v>57</v>
      </c>
      <c r="M514">
        <v>130</v>
      </c>
    </row>
    <row r="515" spans="1:13" x14ac:dyDescent="0.35">
      <c r="A515" t="s">
        <v>57</v>
      </c>
      <c r="B515" t="str">
        <f>VLOOKUP(A515,'JobLock - House data transform2'!C$2:D$69,2,FALSE)</f>
        <v>Taranaki</v>
      </c>
      <c r="C515" t="s">
        <v>182</v>
      </c>
      <c r="D515">
        <v>2085</v>
      </c>
      <c r="E515">
        <v>2200</v>
      </c>
      <c r="H515" t="s">
        <v>133</v>
      </c>
      <c r="I515" t="s">
        <v>149</v>
      </c>
      <c r="J515" t="s">
        <v>57</v>
      </c>
      <c r="K515" t="s">
        <v>182</v>
      </c>
      <c r="L515">
        <v>2085</v>
      </c>
      <c r="M515">
        <v>2200</v>
      </c>
    </row>
    <row r="516" spans="1:13" x14ac:dyDescent="0.35">
      <c r="A516" t="s">
        <v>57</v>
      </c>
      <c r="B516" t="str">
        <f>VLOOKUP(A516,'JobLock - House data transform2'!C$2:D$69,2,FALSE)</f>
        <v>Taranaki</v>
      </c>
      <c r="C516" t="s">
        <v>183</v>
      </c>
      <c r="D516">
        <v>12</v>
      </c>
      <c r="E516">
        <v>160</v>
      </c>
      <c r="H516" t="s">
        <v>133</v>
      </c>
      <c r="I516" t="s">
        <v>149</v>
      </c>
      <c r="J516" t="s">
        <v>57</v>
      </c>
      <c r="K516" t="s">
        <v>183</v>
      </c>
      <c r="L516">
        <v>12</v>
      </c>
      <c r="M516">
        <v>160</v>
      </c>
    </row>
    <row r="517" spans="1:13" x14ac:dyDescent="0.35">
      <c r="A517" t="s">
        <v>57</v>
      </c>
      <c r="B517" t="str">
        <f>VLOOKUP(A517,'JobLock - House data transform2'!C$2:D$69,2,FALSE)</f>
        <v>Taranaki</v>
      </c>
      <c r="C517" t="s">
        <v>184</v>
      </c>
      <c r="D517">
        <v>135</v>
      </c>
      <c r="E517">
        <v>4390</v>
      </c>
      <c r="H517" t="s">
        <v>133</v>
      </c>
      <c r="I517" t="s">
        <v>149</v>
      </c>
      <c r="J517" t="s">
        <v>57</v>
      </c>
      <c r="K517" t="s">
        <v>184</v>
      </c>
      <c r="L517">
        <v>135</v>
      </c>
      <c r="M517">
        <v>4390</v>
      </c>
    </row>
    <row r="518" spans="1:13" x14ac:dyDescent="0.35">
      <c r="A518" t="s">
        <v>57</v>
      </c>
      <c r="B518" t="str">
        <f>VLOOKUP(A518,'JobLock - House data transform2'!C$2:D$69,2,FALSE)</f>
        <v>Taranaki</v>
      </c>
      <c r="C518" t="s">
        <v>185</v>
      </c>
      <c r="D518">
        <v>12</v>
      </c>
      <c r="E518">
        <v>110</v>
      </c>
      <c r="H518" t="s">
        <v>133</v>
      </c>
      <c r="I518" t="s">
        <v>149</v>
      </c>
      <c r="J518" t="s">
        <v>57</v>
      </c>
      <c r="K518" t="s">
        <v>185</v>
      </c>
      <c r="L518">
        <v>12</v>
      </c>
      <c r="M518">
        <v>110</v>
      </c>
    </row>
    <row r="519" spans="1:13" x14ac:dyDescent="0.35">
      <c r="A519" t="s">
        <v>57</v>
      </c>
      <c r="B519" t="str">
        <f>VLOOKUP(A519,'JobLock - House data transform2'!C$2:D$69,2,FALSE)</f>
        <v>Taranaki</v>
      </c>
      <c r="C519" t="s">
        <v>186</v>
      </c>
      <c r="D519">
        <v>189</v>
      </c>
      <c r="E519">
        <v>840</v>
      </c>
      <c r="H519" t="s">
        <v>133</v>
      </c>
      <c r="I519" t="s">
        <v>149</v>
      </c>
      <c r="J519" t="s">
        <v>57</v>
      </c>
      <c r="K519" t="s">
        <v>186</v>
      </c>
      <c r="L519">
        <v>189</v>
      </c>
      <c r="M519">
        <v>840</v>
      </c>
    </row>
    <row r="520" spans="1:13" x14ac:dyDescent="0.35">
      <c r="A520" t="s">
        <v>57</v>
      </c>
      <c r="B520" t="str">
        <f>VLOOKUP(A520,'JobLock - House data transform2'!C$2:D$69,2,FALSE)</f>
        <v>Taranaki</v>
      </c>
      <c r="C520" t="s">
        <v>187</v>
      </c>
      <c r="D520">
        <v>60</v>
      </c>
      <c r="E520">
        <v>240</v>
      </c>
      <c r="H520" t="s">
        <v>133</v>
      </c>
      <c r="I520" t="s">
        <v>149</v>
      </c>
      <c r="J520" t="s">
        <v>57</v>
      </c>
      <c r="K520" t="s">
        <v>187</v>
      </c>
      <c r="L520">
        <v>60</v>
      </c>
      <c r="M520">
        <v>240</v>
      </c>
    </row>
    <row r="521" spans="1:13" x14ac:dyDescent="0.35">
      <c r="A521" t="s">
        <v>57</v>
      </c>
      <c r="B521" t="str">
        <f>VLOOKUP(A521,'JobLock - House data transform2'!C$2:D$69,2,FALSE)</f>
        <v>Taranaki</v>
      </c>
      <c r="C521" t="s">
        <v>188</v>
      </c>
      <c r="D521">
        <v>153</v>
      </c>
      <c r="E521">
        <v>770</v>
      </c>
      <c r="H521" t="s">
        <v>133</v>
      </c>
      <c r="I521" t="s">
        <v>149</v>
      </c>
      <c r="J521" t="s">
        <v>57</v>
      </c>
      <c r="K521" t="s">
        <v>188</v>
      </c>
      <c r="L521">
        <v>153</v>
      </c>
      <c r="M521">
        <v>770</v>
      </c>
    </row>
    <row r="522" spans="1:13" x14ac:dyDescent="0.35">
      <c r="A522" t="s">
        <v>57</v>
      </c>
      <c r="B522" t="str">
        <f>VLOOKUP(A522,'JobLock - House data transform2'!C$2:D$69,2,FALSE)</f>
        <v>Taranaki</v>
      </c>
      <c r="C522" t="s">
        <v>189</v>
      </c>
      <c r="D522">
        <v>93</v>
      </c>
      <c r="E522">
        <v>490</v>
      </c>
      <c r="H522" t="s">
        <v>133</v>
      </c>
      <c r="I522" t="s">
        <v>149</v>
      </c>
      <c r="J522" t="s">
        <v>57</v>
      </c>
      <c r="K522" t="s">
        <v>189</v>
      </c>
      <c r="L522">
        <v>93</v>
      </c>
      <c r="M522">
        <v>490</v>
      </c>
    </row>
    <row r="523" spans="1:13" x14ac:dyDescent="0.35">
      <c r="A523" t="s">
        <v>57</v>
      </c>
      <c r="B523" t="str">
        <f>VLOOKUP(A523,'JobLock - House data transform2'!C$2:D$69,2,FALSE)</f>
        <v>Taranaki</v>
      </c>
      <c r="C523" t="s">
        <v>190</v>
      </c>
      <c r="D523">
        <v>51</v>
      </c>
      <c r="E523">
        <v>280</v>
      </c>
      <c r="H523" t="s">
        <v>133</v>
      </c>
      <c r="I523" t="s">
        <v>149</v>
      </c>
      <c r="J523" t="s">
        <v>57</v>
      </c>
      <c r="K523" t="s">
        <v>190</v>
      </c>
      <c r="L523">
        <v>51</v>
      </c>
      <c r="M523">
        <v>280</v>
      </c>
    </row>
    <row r="524" spans="1:13" x14ac:dyDescent="0.35">
      <c r="A524" t="s">
        <v>57</v>
      </c>
      <c r="B524" t="str">
        <f>VLOOKUP(A524,'JobLock - House data transform2'!C$2:D$69,2,FALSE)</f>
        <v>Taranaki</v>
      </c>
      <c r="C524" t="s">
        <v>191</v>
      </c>
      <c r="D524">
        <v>15</v>
      </c>
      <c r="E524">
        <v>85</v>
      </c>
      <c r="H524" t="s">
        <v>133</v>
      </c>
      <c r="I524" t="s">
        <v>149</v>
      </c>
      <c r="J524" t="s">
        <v>57</v>
      </c>
      <c r="K524" t="s">
        <v>191</v>
      </c>
      <c r="L524">
        <v>15</v>
      </c>
      <c r="M524">
        <v>85</v>
      </c>
    </row>
    <row r="525" spans="1:13" x14ac:dyDescent="0.35">
      <c r="A525" t="s">
        <v>57</v>
      </c>
      <c r="B525" t="str">
        <f>VLOOKUP(A525,'JobLock - House data transform2'!C$2:D$69,2,FALSE)</f>
        <v>Taranaki</v>
      </c>
      <c r="C525" t="s">
        <v>192</v>
      </c>
      <c r="D525">
        <v>261</v>
      </c>
      <c r="E525">
        <v>130</v>
      </c>
      <c r="H525" t="s">
        <v>133</v>
      </c>
      <c r="I525" t="s">
        <v>149</v>
      </c>
      <c r="J525" t="s">
        <v>57</v>
      </c>
      <c r="K525" t="s">
        <v>192</v>
      </c>
      <c r="L525">
        <v>261</v>
      </c>
      <c r="M525">
        <v>130</v>
      </c>
    </row>
    <row r="526" spans="1:13" x14ac:dyDescent="0.35">
      <c r="A526" t="s">
        <v>57</v>
      </c>
      <c r="B526" t="str">
        <f>VLOOKUP(A526,'JobLock - House data transform2'!C$2:D$69,2,FALSE)</f>
        <v>Taranaki</v>
      </c>
      <c r="C526" t="s">
        <v>193</v>
      </c>
      <c r="D526">
        <v>726</v>
      </c>
      <c r="E526">
        <v>210</v>
      </c>
      <c r="H526" t="s">
        <v>133</v>
      </c>
      <c r="I526" t="s">
        <v>149</v>
      </c>
      <c r="J526" t="s">
        <v>57</v>
      </c>
      <c r="K526" t="s">
        <v>193</v>
      </c>
      <c r="L526">
        <v>726</v>
      </c>
      <c r="M526">
        <v>210</v>
      </c>
    </row>
    <row r="527" spans="1:13" x14ac:dyDescent="0.35">
      <c r="A527" t="s">
        <v>57</v>
      </c>
      <c r="B527" t="str">
        <f>VLOOKUP(A527,'JobLock - House data transform2'!C$2:D$69,2,FALSE)</f>
        <v>Taranaki</v>
      </c>
      <c r="C527" t="s">
        <v>194</v>
      </c>
      <c r="D527">
        <v>111</v>
      </c>
      <c r="E527">
        <v>300</v>
      </c>
      <c r="H527" t="s">
        <v>133</v>
      </c>
      <c r="I527" t="s">
        <v>149</v>
      </c>
      <c r="J527" t="s">
        <v>57</v>
      </c>
      <c r="K527" t="s">
        <v>194</v>
      </c>
      <c r="L527">
        <v>111</v>
      </c>
      <c r="M527">
        <v>300</v>
      </c>
    </row>
    <row r="528" spans="1:13" x14ac:dyDescent="0.35">
      <c r="A528" t="s">
        <v>57</v>
      </c>
      <c r="B528" t="str">
        <f>VLOOKUP(A528,'JobLock - House data transform2'!C$2:D$69,2,FALSE)</f>
        <v>Taranaki</v>
      </c>
      <c r="C528" t="s">
        <v>195</v>
      </c>
      <c r="D528">
        <v>42</v>
      </c>
      <c r="E528">
        <v>130</v>
      </c>
      <c r="H528" t="s">
        <v>133</v>
      </c>
      <c r="I528" t="s">
        <v>149</v>
      </c>
      <c r="J528" t="s">
        <v>57</v>
      </c>
      <c r="K528" t="s">
        <v>195</v>
      </c>
      <c r="L528">
        <v>42</v>
      </c>
      <c r="M528">
        <v>130</v>
      </c>
    </row>
    <row r="529" spans="1:13" x14ac:dyDescent="0.35">
      <c r="A529" t="s">
        <v>57</v>
      </c>
      <c r="B529" t="str">
        <f>VLOOKUP(A529,'JobLock - House data transform2'!C$2:D$69,2,FALSE)</f>
        <v>Taranaki</v>
      </c>
      <c r="C529" t="s">
        <v>196</v>
      </c>
      <c r="D529">
        <v>36</v>
      </c>
      <c r="E529">
        <v>310</v>
      </c>
      <c r="H529" t="s">
        <v>133</v>
      </c>
      <c r="I529" t="s">
        <v>149</v>
      </c>
      <c r="J529" t="s">
        <v>57</v>
      </c>
      <c r="K529" t="s">
        <v>196</v>
      </c>
      <c r="L529">
        <v>36</v>
      </c>
      <c r="M529">
        <v>310</v>
      </c>
    </row>
    <row r="530" spans="1:13" x14ac:dyDescent="0.35">
      <c r="A530" t="s">
        <v>57</v>
      </c>
      <c r="B530" t="str">
        <f>VLOOKUP(A530,'JobLock - House data transform2'!C$2:D$69,2,FALSE)</f>
        <v>Taranaki</v>
      </c>
      <c r="C530" t="s">
        <v>197</v>
      </c>
      <c r="D530">
        <v>78</v>
      </c>
      <c r="E530">
        <v>810</v>
      </c>
      <c r="H530" t="s">
        <v>133</v>
      </c>
      <c r="I530" t="s">
        <v>149</v>
      </c>
      <c r="J530" t="s">
        <v>57</v>
      </c>
      <c r="K530" t="s">
        <v>197</v>
      </c>
      <c r="L530">
        <v>78</v>
      </c>
      <c r="M530">
        <v>810</v>
      </c>
    </row>
    <row r="531" spans="1:13" x14ac:dyDescent="0.35">
      <c r="A531" t="s">
        <v>57</v>
      </c>
      <c r="B531" t="str">
        <f>VLOOKUP(A531,'JobLock - House data transform2'!C$2:D$69,2,FALSE)</f>
        <v>Taranaki</v>
      </c>
      <c r="C531" t="s">
        <v>198</v>
      </c>
      <c r="D531">
        <v>60</v>
      </c>
      <c r="E531">
        <v>640</v>
      </c>
      <c r="H531" t="s">
        <v>133</v>
      </c>
      <c r="I531" t="s">
        <v>149</v>
      </c>
      <c r="J531" t="s">
        <v>57</v>
      </c>
      <c r="K531" t="s">
        <v>198</v>
      </c>
      <c r="L531">
        <v>60</v>
      </c>
      <c r="M531">
        <v>640</v>
      </c>
    </row>
    <row r="532" spans="1:13" x14ac:dyDescent="0.35">
      <c r="A532" t="s">
        <v>57</v>
      </c>
      <c r="B532" t="str">
        <f>VLOOKUP(A532,'JobLock - House data transform2'!C$2:D$69,2,FALSE)</f>
        <v>Taranaki</v>
      </c>
      <c r="C532" t="s">
        <v>199</v>
      </c>
      <c r="D532">
        <v>57</v>
      </c>
      <c r="E532">
        <v>130</v>
      </c>
      <c r="H532" t="s">
        <v>133</v>
      </c>
      <c r="I532" t="s">
        <v>149</v>
      </c>
      <c r="J532" t="s">
        <v>57</v>
      </c>
      <c r="K532" t="s">
        <v>199</v>
      </c>
      <c r="L532">
        <v>57</v>
      </c>
      <c r="M532">
        <v>130</v>
      </c>
    </row>
    <row r="533" spans="1:13" x14ac:dyDescent="0.35">
      <c r="A533" t="s">
        <v>57</v>
      </c>
      <c r="B533" t="str">
        <f>VLOOKUP(A533,'JobLock - House data transform2'!C$2:D$69,2,FALSE)</f>
        <v>Taranaki</v>
      </c>
      <c r="C533" t="s">
        <v>200</v>
      </c>
      <c r="D533">
        <v>144</v>
      </c>
      <c r="E533">
        <v>290</v>
      </c>
      <c r="H533" t="s">
        <v>133</v>
      </c>
      <c r="I533" t="s">
        <v>149</v>
      </c>
      <c r="J533" t="s">
        <v>57</v>
      </c>
      <c r="K533" t="s">
        <v>200</v>
      </c>
      <c r="L533">
        <v>144</v>
      </c>
      <c r="M533">
        <v>290</v>
      </c>
    </row>
    <row r="534" spans="1:13" x14ac:dyDescent="0.35">
      <c r="A534" t="s">
        <v>58</v>
      </c>
      <c r="B534" t="str">
        <f>VLOOKUP(A534,'JobLock - House data transform2'!C$2:D$69,2,FALSE)</f>
        <v>Manawatu-Whanganui</v>
      </c>
      <c r="C534" t="s">
        <v>182</v>
      </c>
      <c r="D534">
        <v>648</v>
      </c>
      <c r="E534">
        <v>1160</v>
      </c>
      <c r="H534" t="s">
        <v>126</v>
      </c>
      <c r="I534" t="s">
        <v>142</v>
      </c>
      <c r="J534" t="s">
        <v>58</v>
      </c>
      <c r="K534" t="s">
        <v>182</v>
      </c>
      <c r="L534">
        <v>648</v>
      </c>
      <c r="M534">
        <v>1160</v>
      </c>
    </row>
    <row r="535" spans="1:13" x14ac:dyDescent="0.35">
      <c r="A535" t="s">
        <v>58</v>
      </c>
      <c r="B535" t="str">
        <f>VLOOKUP(A535,'JobLock - House data transform2'!C$2:D$69,2,FALSE)</f>
        <v>Manawatu-Whanganui</v>
      </c>
      <c r="C535" t="s">
        <v>183</v>
      </c>
      <c r="D535">
        <v>3</v>
      </c>
      <c r="E535" t="s">
        <v>201</v>
      </c>
      <c r="H535" t="s">
        <v>126</v>
      </c>
      <c r="I535" t="s">
        <v>142</v>
      </c>
      <c r="J535" t="s">
        <v>58</v>
      </c>
      <c r="K535" t="s">
        <v>183</v>
      </c>
      <c r="L535">
        <v>3</v>
      </c>
    </row>
    <row r="536" spans="1:13" x14ac:dyDescent="0.35">
      <c r="A536" t="s">
        <v>58</v>
      </c>
      <c r="B536" t="str">
        <f>VLOOKUP(A536,'JobLock - House data transform2'!C$2:D$69,2,FALSE)</f>
        <v>Manawatu-Whanganui</v>
      </c>
      <c r="C536" t="s">
        <v>184</v>
      </c>
      <c r="D536">
        <v>39</v>
      </c>
      <c r="E536">
        <v>280</v>
      </c>
      <c r="H536" t="s">
        <v>126</v>
      </c>
      <c r="I536" t="s">
        <v>142</v>
      </c>
      <c r="J536" t="s">
        <v>58</v>
      </c>
      <c r="K536" t="s">
        <v>184</v>
      </c>
      <c r="L536">
        <v>39</v>
      </c>
      <c r="M536">
        <v>280</v>
      </c>
    </row>
    <row r="537" spans="1:13" x14ac:dyDescent="0.35">
      <c r="A537" t="s">
        <v>58</v>
      </c>
      <c r="B537" t="str">
        <f>VLOOKUP(A537,'JobLock - House data transform2'!C$2:D$69,2,FALSE)</f>
        <v>Manawatu-Whanganui</v>
      </c>
      <c r="C537" t="s">
        <v>185</v>
      </c>
      <c r="D537">
        <v>6</v>
      </c>
      <c r="E537">
        <v>45</v>
      </c>
      <c r="H537" t="s">
        <v>126</v>
      </c>
      <c r="I537" t="s">
        <v>142</v>
      </c>
      <c r="J537" t="s">
        <v>58</v>
      </c>
      <c r="K537" t="s">
        <v>185</v>
      </c>
      <c r="L537">
        <v>6</v>
      </c>
      <c r="M537">
        <v>45</v>
      </c>
    </row>
    <row r="538" spans="1:13" x14ac:dyDescent="0.35">
      <c r="A538" t="s">
        <v>58</v>
      </c>
      <c r="B538" t="str">
        <f>VLOOKUP(A538,'JobLock - House data transform2'!C$2:D$69,2,FALSE)</f>
        <v>Manawatu-Whanganui</v>
      </c>
      <c r="C538" t="s">
        <v>186</v>
      </c>
      <c r="D538">
        <v>123</v>
      </c>
      <c r="E538">
        <v>380</v>
      </c>
      <c r="H538" t="s">
        <v>126</v>
      </c>
      <c r="I538" t="s">
        <v>142</v>
      </c>
      <c r="J538" t="s">
        <v>58</v>
      </c>
      <c r="K538" t="s">
        <v>186</v>
      </c>
      <c r="L538">
        <v>123</v>
      </c>
      <c r="M538">
        <v>380</v>
      </c>
    </row>
    <row r="539" spans="1:13" x14ac:dyDescent="0.35">
      <c r="A539" t="s">
        <v>58</v>
      </c>
      <c r="B539" t="str">
        <f>VLOOKUP(A539,'JobLock - House data transform2'!C$2:D$69,2,FALSE)</f>
        <v>Manawatu-Whanganui</v>
      </c>
      <c r="C539" t="s">
        <v>187</v>
      </c>
      <c r="D539">
        <v>27</v>
      </c>
      <c r="E539">
        <v>75</v>
      </c>
      <c r="H539" t="s">
        <v>126</v>
      </c>
      <c r="I539" t="s">
        <v>142</v>
      </c>
      <c r="J539" t="s">
        <v>58</v>
      </c>
      <c r="K539" t="s">
        <v>187</v>
      </c>
      <c r="L539">
        <v>27</v>
      </c>
      <c r="M539">
        <v>75</v>
      </c>
    </row>
    <row r="540" spans="1:13" x14ac:dyDescent="0.35">
      <c r="A540" t="s">
        <v>58</v>
      </c>
      <c r="B540" t="str">
        <f>VLOOKUP(A540,'JobLock - House data transform2'!C$2:D$69,2,FALSE)</f>
        <v>Manawatu-Whanganui</v>
      </c>
      <c r="C540" t="s">
        <v>188</v>
      </c>
      <c r="D540">
        <v>81</v>
      </c>
      <c r="E540">
        <v>410</v>
      </c>
      <c r="H540" t="s">
        <v>126</v>
      </c>
      <c r="I540" t="s">
        <v>142</v>
      </c>
      <c r="J540" t="s">
        <v>58</v>
      </c>
      <c r="K540" t="s">
        <v>188</v>
      </c>
      <c r="L540">
        <v>81</v>
      </c>
      <c r="M540">
        <v>410</v>
      </c>
    </row>
    <row r="541" spans="1:13" x14ac:dyDescent="0.35">
      <c r="A541" t="s">
        <v>58</v>
      </c>
      <c r="B541" t="str">
        <f>VLOOKUP(A541,'JobLock - House data transform2'!C$2:D$69,2,FALSE)</f>
        <v>Manawatu-Whanganui</v>
      </c>
      <c r="C541" t="s">
        <v>189</v>
      </c>
      <c r="D541">
        <v>123</v>
      </c>
      <c r="E541">
        <v>580</v>
      </c>
      <c r="H541" t="s">
        <v>126</v>
      </c>
      <c r="I541" t="s">
        <v>142</v>
      </c>
      <c r="J541" t="s">
        <v>58</v>
      </c>
      <c r="K541" t="s">
        <v>189</v>
      </c>
      <c r="L541">
        <v>123</v>
      </c>
      <c r="M541">
        <v>580</v>
      </c>
    </row>
    <row r="542" spans="1:13" x14ac:dyDescent="0.35">
      <c r="A542" t="s">
        <v>58</v>
      </c>
      <c r="B542" t="str">
        <f>VLOOKUP(A542,'JobLock - House data transform2'!C$2:D$69,2,FALSE)</f>
        <v>Manawatu-Whanganui</v>
      </c>
      <c r="C542" t="s">
        <v>190</v>
      </c>
      <c r="D542">
        <v>48</v>
      </c>
      <c r="E542">
        <v>130</v>
      </c>
      <c r="H542" t="s">
        <v>126</v>
      </c>
      <c r="I542" t="s">
        <v>142</v>
      </c>
      <c r="J542" t="s">
        <v>58</v>
      </c>
      <c r="K542" t="s">
        <v>190</v>
      </c>
      <c r="L542">
        <v>48</v>
      </c>
      <c r="M542">
        <v>130</v>
      </c>
    </row>
    <row r="543" spans="1:13" x14ac:dyDescent="0.35">
      <c r="A543" t="s">
        <v>58</v>
      </c>
      <c r="B543" t="str">
        <f>VLOOKUP(A543,'JobLock - House data transform2'!C$2:D$69,2,FALSE)</f>
        <v>Manawatu-Whanganui</v>
      </c>
      <c r="C543" t="s">
        <v>191</v>
      </c>
      <c r="D543">
        <v>9</v>
      </c>
      <c r="E543">
        <v>20</v>
      </c>
      <c r="H543" t="s">
        <v>126</v>
      </c>
      <c r="I543" t="s">
        <v>142</v>
      </c>
      <c r="J543" t="s">
        <v>58</v>
      </c>
      <c r="K543" t="s">
        <v>191</v>
      </c>
      <c r="L543">
        <v>9</v>
      </c>
      <c r="M543">
        <v>20</v>
      </c>
    </row>
    <row r="544" spans="1:13" x14ac:dyDescent="0.35">
      <c r="A544" t="s">
        <v>58</v>
      </c>
      <c r="B544" t="str">
        <f>VLOOKUP(A544,'JobLock - House data transform2'!C$2:D$69,2,FALSE)</f>
        <v>Manawatu-Whanganui</v>
      </c>
      <c r="C544" t="s">
        <v>192</v>
      </c>
      <c r="D544">
        <v>54</v>
      </c>
      <c r="E544">
        <v>40</v>
      </c>
      <c r="H544" t="s">
        <v>126</v>
      </c>
      <c r="I544" t="s">
        <v>142</v>
      </c>
      <c r="J544" t="s">
        <v>58</v>
      </c>
      <c r="K544" t="s">
        <v>192</v>
      </c>
      <c r="L544">
        <v>54</v>
      </c>
      <c r="M544">
        <v>40</v>
      </c>
    </row>
    <row r="545" spans="1:13" x14ac:dyDescent="0.35">
      <c r="A545" t="s">
        <v>58</v>
      </c>
      <c r="B545" t="str">
        <f>VLOOKUP(A545,'JobLock - House data transform2'!C$2:D$69,2,FALSE)</f>
        <v>Manawatu-Whanganui</v>
      </c>
      <c r="C545" t="s">
        <v>193</v>
      </c>
      <c r="D545">
        <v>300</v>
      </c>
      <c r="E545">
        <v>50</v>
      </c>
      <c r="H545" t="s">
        <v>126</v>
      </c>
      <c r="I545" t="s">
        <v>142</v>
      </c>
      <c r="J545" t="s">
        <v>58</v>
      </c>
      <c r="K545" t="s">
        <v>193</v>
      </c>
      <c r="L545">
        <v>300</v>
      </c>
      <c r="M545">
        <v>50</v>
      </c>
    </row>
    <row r="546" spans="1:13" x14ac:dyDescent="0.35">
      <c r="A546" t="s">
        <v>58</v>
      </c>
      <c r="B546" t="str">
        <f>VLOOKUP(A546,'JobLock - House data transform2'!C$2:D$69,2,FALSE)</f>
        <v>Manawatu-Whanganui</v>
      </c>
      <c r="C546" t="s">
        <v>194</v>
      </c>
      <c r="D546">
        <v>60</v>
      </c>
      <c r="E546">
        <v>110</v>
      </c>
      <c r="H546" t="s">
        <v>126</v>
      </c>
      <c r="I546" t="s">
        <v>142</v>
      </c>
      <c r="J546" t="s">
        <v>58</v>
      </c>
      <c r="K546" t="s">
        <v>194</v>
      </c>
      <c r="L546">
        <v>60</v>
      </c>
      <c r="M546">
        <v>110</v>
      </c>
    </row>
    <row r="547" spans="1:13" x14ac:dyDescent="0.35">
      <c r="A547" t="s">
        <v>58</v>
      </c>
      <c r="B547" t="str">
        <f>VLOOKUP(A547,'JobLock - House data transform2'!C$2:D$69,2,FALSE)</f>
        <v>Manawatu-Whanganui</v>
      </c>
      <c r="C547" t="s">
        <v>195</v>
      </c>
      <c r="D547">
        <v>27</v>
      </c>
      <c r="E547">
        <v>70</v>
      </c>
      <c r="H547" t="s">
        <v>126</v>
      </c>
      <c r="I547" t="s">
        <v>142</v>
      </c>
      <c r="J547" t="s">
        <v>58</v>
      </c>
      <c r="K547" t="s">
        <v>195</v>
      </c>
      <c r="L547">
        <v>27</v>
      </c>
      <c r="M547">
        <v>70</v>
      </c>
    </row>
    <row r="548" spans="1:13" x14ac:dyDescent="0.35">
      <c r="A548" t="s">
        <v>58</v>
      </c>
      <c r="B548" t="str">
        <f>VLOOKUP(A548,'JobLock - House data transform2'!C$2:D$69,2,FALSE)</f>
        <v>Manawatu-Whanganui</v>
      </c>
      <c r="C548" t="s">
        <v>196</v>
      </c>
      <c r="D548">
        <v>30</v>
      </c>
      <c r="E548">
        <v>620</v>
      </c>
      <c r="H548" t="s">
        <v>126</v>
      </c>
      <c r="I548" t="s">
        <v>142</v>
      </c>
      <c r="J548" t="s">
        <v>58</v>
      </c>
      <c r="K548" t="s">
        <v>196</v>
      </c>
      <c r="L548">
        <v>30</v>
      </c>
      <c r="M548">
        <v>620</v>
      </c>
    </row>
    <row r="549" spans="1:13" x14ac:dyDescent="0.35">
      <c r="A549" t="s">
        <v>58</v>
      </c>
      <c r="B549" t="str">
        <f>VLOOKUP(A549,'JobLock - House data transform2'!C$2:D$69,2,FALSE)</f>
        <v>Manawatu-Whanganui</v>
      </c>
      <c r="C549" t="s">
        <v>197</v>
      </c>
      <c r="D549">
        <v>54</v>
      </c>
      <c r="E549">
        <v>490</v>
      </c>
      <c r="H549" t="s">
        <v>126</v>
      </c>
      <c r="I549" t="s">
        <v>142</v>
      </c>
      <c r="J549" t="s">
        <v>58</v>
      </c>
      <c r="K549" t="s">
        <v>197</v>
      </c>
      <c r="L549">
        <v>54</v>
      </c>
      <c r="M549">
        <v>490</v>
      </c>
    </row>
    <row r="550" spans="1:13" x14ac:dyDescent="0.35">
      <c r="A550" t="s">
        <v>58</v>
      </c>
      <c r="B550" t="str">
        <f>VLOOKUP(A550,'JobLock - House data transform2'!C$2:D$69,2,FALSE)</f>
        <v>Manawatu-Whanganui</v>
      </c>
      <c r="C550" t="s">
        <v>198</v>
      </c>
      <c r="D550">
        <v>39</v>
      </c>
      <c r="E550">
        <v>340</v>
      </c>
      <c r="H550" t="s">
        <v>126</v>
      </c>
      <c r="I550" t="s">
        <v>142</v>
      </c>
      <c r="J550" t="s">
        <v>58</v>
      </c>
      <c r="K550" t="s">
        <v>198</v>
      </c>
      <c r="L550">
        <v>39</v>
      </c>
      <c r="M550">
        <v>340</v>
      </c>
    </row>
    <row r="551" spans="1:13" x14ac:dyDescent="0.35">
      <c r="A551" t="s">
        <v>58</v>
      </c>
      <c r="B551" t="str">
        <f>VLOOKUP(A551,'JobLock - House data transform2'!C$2:D$69,2,FALSE)</f>
        <v>Manawatu-Whanganui</v>
      </c>
      <c r="C551" t="s">
        <v>199</v>
      </c>
      <c r="D551">
        <v>54</v>
      </c>
      <c r="E551">
        <v>120</v>
      </c>
      <c r="H551" t="s">
        <v>126</v>
      </c>
      <c r="I551" t="s">
        <v>142</v>
      </c>
      <c r="J551" t="s">
        <v>58</v>
      </c>
      <c r="K551" t="s">
        <v>199</v>
      </c>
      <c r="L551">
        <v>54</v>
      </c>
      <c r="M551">
        <v>120</v>
      </c>
    </row>
    <row r="552" spans="1:13" x14ac:dyDescent="0.35">
      <c r="A552" t="s">
        <v>58</v>
      </c>
      <c r="B552" t="str">
        <f>VLOOKUP(A552,'JobLock - House data transform2'!C$2:D$69,2,FALSE)</f>
        <v>Manawatu-Whanganui</v>
      </c>
      <c r="C552" t="s">
        <v>200</v>
      </c>
      <c r="D552">
        <v>63</v>
      </c>
      <c r="E552">
        <v>110</v>
      </c>
      <c r="H552" t="s">
        <v>126</v>
      </c>
      <c r="I552" t="s">
        <v>142</v>
      </c>
      <c r="J552" t="s">
        <v>58</v>
      </c>
      <c r="K552" t="s">
        <v>200</v>
      </c>
      <c r="L552">
        <v>63</v>
      </c>
      <c r="M552">
        <v>110</v>
      </c>
    </row>
    <row r="553" spans="1:13" x14ac:dyDescent="0.35">
      <c r="A553" t="s">
        <v>174</v>
      </c>
      <c r="B553" t="str">
        <f>VLOOKUP(A553,'JobLock - House data transform2'!C$2:D$69,2,FALSE)</f>
        <v>Manawatu-Whanganui</v>
      </c>
      <c r="C553" t="s">
        <v>182</v>
      </c>
      <c r="D553">
        <v>747</v>
      </c>
      <c r="E553">
        <v>920</v>
      </c>
      <c r="H553" t="s">
        <v>126</v>
      </c>
      <c r="I553" t="s">
        <v>142</v>
      </c>
      <c r="J553" t="s">
        <v>174</v>
      </c>
      <c r="K553" t="s">
        <v>182</v>
      </c>
      <c r="L553">
        <v>747</v>
      </c>
      <c r="M553">
        <v>920</v>
      </c>
    </row>
    <row r="554" spans="1:13" x14ac:dyDescent="0.35">
      <c r="A554" t="s">
        <v>174</v>
      </c>
      <c r="B554" t="str">
        <f>VLOOKUP(A554,'JobLock - House data transform2'!C$2:D$69,2,FALSE)</f>
        <v>Manawatu-Whanganui</v>
      </c>
      <c r="C554" t="s">
        <v>183</v>
      </c>
      <c r="D554" t="s">
        <v>201</v>
      </c>
      <c r="E554" t="s">
        <v>201</v>
      </c>
      <c r="H554" t="s">
        <v>126</v>
      </c>
      <c r="I554" t="s">
        <v>142</v>
      </c>
      <c r="J554" t="s">
        <v>174</v>
      </c>
      <c r="K554" t="s">
        <v>183</v>
      </c>
    </row>
    <row r="555" spans="1:13" x14ac:dyDescent="0.35">
      <c r="A555" t="s">
        <v>174</v>
      </c>
      <c r="B555" t="str">
        <f>VLOOKUP(A555,'JobLock - House data transform2'!C$2:D$69,2,FALSE)</f>
        <v>Manawatu-Whanganui</v>
      </c>
      <c r="C555" t="s">
        <v>184</v>
      </c>
      <c r="D555">
        <v>183</v>
      </c>
      <c r="E555">
        <v>2710</v>
      </c>
      <c r="H555" t="s">
        <v>126</v>
      </c>
      <c r="I555" t="s">
        <v>142</v>
      </c>
      <c r="J555" t="s">
        <v>174</v>
      </c>
      <c r="K555" t="s">
        <v>184</v>
      </c>
      <c r="L555">
        <v>183</v>
      </c>
      <c r="M555">
        <v>2710</v>
      </c>
    </row>
    <row r="556" spans="1:13" x14ac:dyDescent="0.35">
      <c r="A556" t="s">
        <v>174</v>
      </c>
      <c r="B556" t="str">
        <f>VLOOKUP(A556,'JobLock - House data transform2'!C$2:D$69,2,FALSE)</f>
        <v>Manawatu-Whanganui</v>
      </c>
      <c r="C556" t="s">
        <v>185</v>
      </c>
      <c r="D556">
        <v>18</v>
      </c>
      <c r="E556">
        <v>130</v>
      </c>
      <c r="H556" t="s">
        <v>126</v>
      </c>
      <c r="I556" t="s">
        <v>142</v>
      </c>
      <c r="J556" t="s">
        <v>174</v>
      </c>
      <c r="K556" t="s">
        <v>185</v>
      </c>
      <c r="L556">
        <v>18</v>
      </c>
      <c r="M556">
        <v>130</v>
      </c>
    </row>
    <row r="557" spans="1:13" x14ac:dyDescent="0.35">
      <c r="A557" t="s">
        <v>174</v>
      </c>
      <c r="B557" t="str">
        <f>VLOOKUP(A557,'JobLock - House data transform2'!C$2:D$69,2,FALSE)</f>
        <v>Manawatu-Whanganui</v>
      </c>
      <c r="C557" t="s">
        <v>186</v>
      </c>
      <c r="D557">
        <v>375</v>
      </c>
      <c r="E557">
        <v>1160</v>
      </c>
      <c r="H557" t="s">
        <v>126</v>
      </c>
      <c r="I557" t="s">
        <v>142</v>
      </c>
      <c r="J557" t="s">
        <v>174</v>
      </c>
      <c r="K557" t="s">
        <v>186</v>
      </c>
      <c r="L557">
        <v>375</v>
      </c>
      <c r="M557">
        <v>1160</v>
      </c>
    </row>
    <row r="558" spans="1:13" x14ac:dyDescent="0.35">
      <c r="A558" t="s">
        <v>174</v>
      </c>
      <c r="B558" t="str">
        <f>VLOOKUP(A558,'JobLock - House data transform2'!C$2:D$69,2,FALSE)</f>
        <v>Manawatu-Whanganui</v>
      </c>
      <c r="C558" t="s">
        <v>187</v>
      </c>
      <c r="D558">
        <v>114</v>
      </c>
      <c r="E558">
        <v>480</v>
      </c>
      <c r="H558" t="s">
        <v>126</v>
      </c>
      <c r="I558" t="s">
        <v>142</v>
      </c>
      <c r="J558" t="s">
        <v>174</v>
      </c>
      <c r="K558" t="s">
        <v>187</v>
      </c>
      <c r="L558">
        <v>114</v>
      </c>
      <c r="M558">
        <v>480</v>
      </c>
    </row>
    <row r="559" spans="1:13" x14ac:dyDescent="0.35">
      <c r="A559" t="s">
        <v>174</v>
      </c>
      <c r="B559" t="str">
        <f>VLOOKUP(A559,'JobLock - House data transform2'!C$2:D$69,2,FALSE)</f>
        <v>Manawatu-Whanganui</v>
      </c>
      <c r="C559" t="s">
        <v>188</v>
      </c>
      <c r="D559">
        <v>297</v>
      </c>
      <c r="E559">
        <v>1780</v>
      </c>
      <c r="H559" t="s">
        <v>126</v>
      </c>
      <c r="I559" t="s">
        <v>142</v>
      </c>
      <c r="J559" t="s">
        <v>174</v>
      </c>
      <c r="K559" t="s">
        <v>188</v>
      </c>
      <c r="L559">
        <v>297</v>
      </c>
      <c r="M559">
        <v>1780</v>
      </c>
    </row>
    <row r="560" spans="1:13" x14ac:dyDescent="0.35">
      <c r="A560" t="s">
        <v>174</v>
      </c>
      <c r="B560" t="str">
        <f>VLOOKUP(A560,'JobLock - House data transform2'!C$2:D$69,2,FALSE)</f>
        <v>Manawatu-Whanganui</v>
      </c>
      <c r="C560" t="s">
        <v>189</v>
      </c>
      <c r="D560">
        <v>162</v>
      </c>
      <c r="E560">
        <v>1040</v>
      </c>
      <c r="H560" t="s">
        <v>126</v>
      </c>
      <c r="I560" t="s">
        <v>142</v>
      </c>
      <c r="J560" t="s">
        <v>174</v>
      </c>
      <c r="K560" t="s">
        <v>189</v>
      </c>
      <c r="L560">
        <v>162</v>
      </c>
      <c r="M560">
        <v>1040</v>
      </c>
    </row>
    <row r="561" spans="1:13" x14ac:dyDescent="0.35">
      <c r="A561" t="s">
        <v>174</v>
      </c>
      <c r="B561" t="str">
        <f>VLOOKUP(A561,'JobLock - House data transform2'!C$2:D$69,2,FALSE)</f>
        <v>Manawatu-Whanganui</v>
      </c>
      <c r="C561" t="s">
        <v>190</v>
      </c>
      <c r="D561">
        <v>108</v>
      </c>
      <c r="E561">
        <v>670</v>
      </c>
      <c r="H561" t="s">
        <v>126</v>
      </c>
      <c r="I561" t="s">
        <v>142</v>
      </c>
      <c r="J561" t="s">
        <v>174</v>
      </c>
      <c r="K561" t="s">
        <v>190</v>
      </c>
      <c r="L561">
        <v>108</v>
      </c>
      <c r="M561">
        <v>670</v>
      </c>
    </row>
    <row r="562" spans="1:13" x14ac:dyDescent="0.35">
      <c r="A562" t="s">
        <v>174</v>
      </c>
      <c r="B562" t="str">
        <f>VLOOKUP(A562,'JobLock - House data transform2'!C$2:D$69,2,FALSE)</f>
        <v>Manawatu-Whanganui</v>
      </c>
      <c r="C562" t="s">
        <v>191</v>
      </c>
      <c r="D562">
        <v>18</v>
      </c>
      <c r="E562">
        <v>110</v>
      </c>
      <c r="H562" t="s">
        <v>126</v>
      </c>
      <c r="I562" t="s">
        <v>142</v>
      </c>
      <c r="J562" t="s">
        <v>174</v>
      </c>
      <c r="K562" t="s">
        <v>191</v>
      </c>
      <c r="L562">
        <v>18</v>
      </c>
      <c r="M562">
        <v>110</v>
      </c>
    </row>
    <row r="563" spans="1:13" x14ac:dyDescent="0.35">
      <c r="A563" t="s">
        <v>174</v>
      </c>
      <c r="B563" t="str">
        <f>VLOOKUP(A563,'JobLock - House data transform2'!C$2:D$69,2,FALSE)</f>
        <v>Manawatu-Whanganui</v>
      </c>
      <c r="C563" t="s">
        <v>192</v>
      </c>
      <c r="D563">
        <v>210</v>
      </c>
      <c r="E563">
        <v>160</v>
      </c>
      <c r="H563" t="s">
        <v>126</v>
      </c>
      <c r="I563" t="s">
        <v>142</v>
      </c>
      <c r="J563" t="s">
        <v>174</v>
      </c>
      <c r="K563" t="s">
        <v>192</v>
      </c>
      <c r="L563">
        <v>210</v>
      </c>
      <c r="M563">
        <v>160</v>
      </c>
    </row>
    <row r="564" spans="1:13" x14ac:dyDescent="0.35">
      <c r="A564" t="s">
        <v>174</v>
      </c>
      <c r="B564" t="str">
        <f>VLOOKUP(A564,'JobLock - House data transform2'!C$2:D$69,2,FALSE)</f>
        <v>Manawatu-Whanganui</v>
      </c>
      <c r="C564" t="s">
        <v>193</v>
      </c>
      <c r="D564">
        <v>774</v>
      </c>
      <c r="E564">
        <v>130</v>
      </c>
      <c r="H564" t="s">
        <v>126</v>
      </c>
      <c r="I564" t="s">
        <v>142</v>
      </c>
      <c r="J564" t="s">
        <v>174</v>
      </c>
      <c r="K564" t="s">
        <v>193</v>
      </c>
      <c r="L564">
        <v>774</v>
      </c>
      <c r="M564">
        <v>130</v>
      </c>
    </row>
    <row r="565" spans="1:13" x14ac:dyDescent="0.35">
      <c r="A565" t="s">
        <v>174</v>
      </c>
      <c r="B565" t="str">
        <f>VLOOKUP(A565,'JobLock - House data transform2'!C$2:D$69,2,FALSE)</f>
        <v>Manawatu-Whanganui</v>
      </c>
      <c r="C565" t="s">
        <v>194</v>
      </c>
      <c r="D565">
        <v>255</v>
      </c>
      <c r="E565">
        <v>630</v>
      </c>
      <c r="H565" t="s">
        <v>126</v>
      </c>
      <c r="I565" t="s">
        <v>142</v>
      </c>
      <c r="J565" t="s">
        <v>174</v>
      </c>
      <c r="K565" t="s">
        <v>194</v>
      </c>
      <c r="L565">
        <v>255</v>
      </c>
      <c r="M565">
        <v>630</v>
      </c>
    </row>
    <row r="566" spans="1:13" x14ac:dyDescent="0.35">
      <c r="A566" t="s">
        <v>174</v>
      </c>
      <c r="B566" t="str">
        <f>VLOOKUP(A566,'JobLock - House data transform2'!C$2:D$69,2,FALSE)</f>
        <v>Manawatu-Whanganui</v>
      </c>
      <c r="C566" t="s">
        <v>195</v>
      </c>
      <c r="D566">
        <v>108</v>
      </c>
      <c r="E566">
        <v>210</v>
      </c>
      <c r="H566" t="s">
        <v>126</v>
      </c>
      <c r="I566" t="s">
        <v>142</v>
      </c>
      <c r="J566" t="s">
        <v>174</v>
      </c>
      <c r="K566" t="s">
        <v>195</v>
      </c>
      <c r="L566">
        <v>108</v>
      </c>
      <c r="M566">
        <v>210</v>
      </c>
    </row>
    <row r="567" spans="1:13" x14ac:dyDescent="0.35">
      <c r="A567" t="s">
        <v>174</v>
      </c>
      <c r="B567" t="str">
        <f>VLOOKUP(A567,'JobLock - House data transform2'!C$2:D$69,2,FALSE)</f>
        <v>Manawatu-Whanganui</v>
      </c>
      <c r="C567" t="s">
        <v>196</v>
      </c>
      <c r="D567">
        <v>42</v>
      </c>
      <c r="E567">
        <v>1150</v>
      </c>
      <c r="H567" t="s">
        <v>126</v>
      </c>
      <c r="I567" t="s">
        <v>142</v>
      </c>
      <c r="J567" t="s">
        <v>174</v>
      </c>
      <c r="K567" t="s">
        <v>196</v>
      </c>
      <c r="L567">
        <v>42</v>
      </c>
      <c r="M567">
        <v>1150</v>
      </c>
    </row>
    <row r="568" spans="1:13" x14ac:dyDescent="0.35">
      <c r="A568" t="s">
        <v>174</v>
      </c>
      <c r="B568" t="str">
        <f>VLOOKUP(A568,'JobLock - House data transform2'!C$2:D$69,2,FALSE)</f>
        <v>Manawatu-Whanganui</v>
      </c>
      <c r="C568" t="s">
        <v>197</v>
      </c>
      <c r="D568">
        <v>126</v>
      </c>
      <c r="E568">
        <v>1700</v>
      </c>
      <c r="H568" t="s">
        <v>126</v>
      </c>
      <c r="I568" t="s">
        <v>142</v>
      </c>
      <c r="J568" t="s">
        <v>174</v>
      </c>
      <c r="K568" t="s">
        <v>197</v>
      </c>
      <c r="L568">
        <v>126</v>
      </c>
      <c r="M568">
        <v>1700</v>
      </c>
    </row>
    <row r="569" spans="1:13" x14ac:dyDescent="0.35">
      <c r="A569" t="s">
        <v>174</v>
      </c>
      <c r="B569" t="str">
        <f>VLOOKUP(A569,'JobLock - House data transform2'!C$2:D$69,2,FALSE)</f>
        <v>Manawatu-Whanganui</v>
      </c>
      <c r="C569" t="s">
        <v>198</v>
      </c>
      <c r="D569">
        <v>213</v>
      </c>
      <c r="E569">
        <v>3030</v>
      </c>
      <c r="H569" t="s">
        <v>126</v>
      </c>
      <c r="I569" t="s">
        <v>142</v>
      </c>
      <c r="J569" t="s">
        <v>174</v>
      </c>
      <c r="K569" t="s">
        <v>198</v>
      </c>
      <c r="L569">
        <v>213</v>
      </c>
      <c r="M569">
        <v>3030</v>
      </c>
    </row>
    <row r="570" spans="1:13" x14ac:dyDescent="0.35">
      <c r="A570" t="s">
        <v>174</v>
      </c>
      <c r="B570" t="str">
        <f>VLOOKUP(A570,'JobLock - House data transform2'!C$2:D$69,2,FALSE)</f>
        <v>Manawatu-Whanganui</v>
      </c>
      <c r="C570" t="s">
        <v>199</v>
      </c>
      <c r="D570">
        <v>99</v>
      </c>
      <c r="E570">
        <v>330</v>
      </c>
      <c r="H570" t="s">
        <v>126</v>
      </c>
      <c r="I570" t="s">
        <v>142</v>
      </c>
      <c r="J570" t="s">
        <v>174</v>
      </c>
      <c r="K570" t="s">
        <v>199</v>
      </c>
      <c r="L570">
        <v>99</v>
      </c>
      <c r="M570">
        <v>330</v>
      </c>
    </row>
    <row r="571" spans="1:13" x14ac:dyDescent="0.35">
      <c r="A571" t="s">
        <v>174</v>
      </c>
      <c r="B571" t="str">
        <f>VLOOKUP(A571,'JobLock - House data transform2'!C$2:D$69,2,FALSE)</f>
        <v>Manawatu-Whanganui</v>
      </c>
      <c r="C571" t="s">
        <v>200</v>
      </c>
      <c r="D571">
        <v>237</v>
      </c>
      <c r="E571">
        <v>540</v>
      </c>
      <c r="H571" t="s">
        <v>126</v>
      </c>
      <c r="I571" t="s">
        <v>142</v>
      </c>
      <c r="J571" t="s">
        <v>174</v>
      </c>
      <c r="K571" t="s">
        <v>200</v>
      </c>
      <c r="L571">
        <v>237</v>
      </c>
      <c r="M571">
        <v>540</v>
      </c>
    </row>
    <row r="572" spans="1:13" x14ac:dyDescent="0.35">
      <c r="A572" t="s">
        <v>60</v>
      </c>
      <c r="B572" t="str">
        <f>VLOOKUP(A572,'JobLock - House data transform2'!C$2:D$69,2,FALSE)</f>
        <v>Manawatu-Whanganui</v>
      </c>
      <c r="C572" t="s">
        <v>182</v>
      </c>
      <c r="D572">
        <v>909</v>
      </c>
      <c r="E572">
        <v>1640</v>
      </c>
      <c r="H572" t="s">
        <v>126</v>
      </c>
      <c r="I572" t="s">
        <v>142</v>
      </c>
      <c r="J572" t="s">
        <v>60</v>
      </c>
      <c r="K572" t="s">
        <v>182</v>
      </c>
      <c r="L572">
        <v>909</v>
      </c>
      <c r="M572">
        <v>1640</v>
      </c>
    </row>
    <row r="573" spans="1:13" x14ac:dyDescent="0.35">
      <c r="A573" t="s">
        <v>60</v>
      </c>
      <c r="B573" t="str">
        <f>VLOOKUP(A573,'JobLock - House data transform2'!C$2:D$69,2,FALSE)</f>
        <v>Manawatu-Whanganui</v>
      </c>
      <c r="C573" t="s">
        <v>183</v>
      </c>
      <c r="D573">
        <v>6</v>
      </c>
      <c r="E573">
        <v>45</v>
      </c>
      <c r="H573" t="s">
        <v>126</v>
      </c>
      <c r="I573" t="s">
        <v>142</v>
      </c>
      <c r="J573" t="s">
        <v>60</v>
      </c>
      <c r="K573" t="s">
        <v>183</v>
      </c>
      <c r="L573">
        <v>6</v>
      </c>
      <c r="M573">
        <v>45</v>
      </c>
    </row>
    <row r="574" spans="1:13" x14ac:dyDescent="0.35">
      <c r="A574" t="s">
        <v>60</v>
      </c>
      <c r="B574" t="str">
        <f>VLOOKUP(A574,'JobLock - House data transform2'!C$2:D$69,2,FALSE)</f>
        <v>Manawatu-Whanganui</v>
      </c>
      <c r="C574" t="s">
        <v>184</v>
      </c>
      <c r="D574">
        <v>60</v>
      </c>
      <c r="E574">
        <v>1160</v>
      </c>
      <c r="H574" t="s">
        <v>126</v>
      </c>
      <c r="I574" t="s">
        <v>142</v>
      </c>
      <c r="J574" t="s">
        <v>60</v>
      </c>
      <c r="K574" t="s">
        <v>184</v>
      </c>
      <c r="L574">
        <v>60</v>
      </c>
      <c r="M574">
        <v>1160</v>
      </c>
    </row>
    <row r="575" spans="1:13" x14ac:dyDescent="0.35">
      <c r="A575" t="s">
        <v>60</v>
      </c>
      <c r="B575" t="str">
        <f>VLOOKUP(A575,'JobLock - House data transform2'!C$2:D$69,2,FALSE)</f>
        <v>Manawatu-Whanganui</v>
      </c>
      <c r="C575" t="s">
        <v>185</v>
      </c>
      <c r="D575">
        <v>12</v>
      </c>
      <c r="E575">
        <v>45</v>
      </c>
      <c r="H575" t="s">
        <v>126</v>
      </c>
      <c r="I575" t="s">
        <v>142</v>
      </c>
      <c r="J575" t="s">
        <v>60</v>
      </c>
      <c r="K575" t="s">
        <v>185</v>
      </c>
      <c r="L575">
        <v>12</v>
      </c>
      <c r="M575">
        <v>45</v>
      </c>
    </row>
    <row r="576" spans="1:13" x14ac:dyDescent="0.35">
      <c r="A576" t="s">
        <v>60</v>
      </c>
      <c r="B576" t="str">
        <f>VLOOKUP(A576,'JobLock - House data transform2'!C$2:D$69,2,FALSE)</f>
        <v>Manawatu-Whanganui</v>
      </c>
      <c r="C576" t="s">
        <v>186</v>
      </c>
      <c r="D576">
        <v>141</v>
      </c>
      <c r="E576">
        <v>260</v>
      </c>
      <c r="H576" t="s">
        <v>126</v>
      </c>
      <c r="I576" t="s">
        <v>142</v>
      </c>
      <c r="J576" t="s">
        <v>60</v>
      </c>
      <c r="K576" t="s">
        <v>186</v>
      </c>
      <c r="L576">
        <v>141</v>
      </c>
      <c r="M576">
        <v>260</v>
      </c>
    </row>
    <row r="577" spans="1:13" x14ac:dyDescent="0.35">
      <c r="A577" t="s">
        <v>60</v>
      </c>
      <c r="B577" t="str">
        <f>VLOOKUP(A577,'JobLock - House data transform2'!C$2:D$69,2,FALSE)</f>
        <v>Manawatu-Whanganui</v>
      </c>
      <c r="C577" t="s">
        <v>187</v>
      </c>
      <c r="D577">
        <v>42</v>
      </c>
      <c r="E577">
        <v>110</v>
      </c>
      <c r="H577" t="s">
        <v>126</v>
      </c>
      <c r="I577" t="s">
        <v>142</v>
      </c>
      <c r="J577" t="s">
        <v>60</v>
      </c>
      <c r="K577" t="s">
        <v>187</v>
      </c>
      <c r="L577">
        <v>42</v>
      </c>
      <c r="M577">
        <v>110</v>
      </c>
    </row>
    <row r="578" spans="1:13" x14ac:dyDescent="0.35">
      <c r="A578" t="s">
        <v>60</v>
      </c>
      <c r="B578" t="str">
        <f>VLOOKUP(A578,'JobLock - House data transform2'!C$2:D$69,2,FALSE)</f>
        <v>Manawatu-Whanganui</v>
      </c>
      <c r="C578" t="s">
        <v>188</v>
      </c>
      <c r="D578">
        <v>84</v>
      </c>
      <c r="E578">
        <v>540</v>
      </c>
      <c r="H578" t="s">
        <v>126</v>
      </c>
      <c r="I578" t="s">
        <v>142</v>
      </c>
      <c r="J578" t="s">
        <v>60</v>
      </c>
      <c r="K578" t="s">
        <v>188</v>
      </c>
      <c r="L578">
        <v>84</v>
      </c>
      <c r="M578">
        <v>540</v>
      </c>
    </row>
    <row r="579" spans="1:13" x14ac:dyDescent="0.35">
      <c r="A579" t="s">
        <v>60</v>
      </c>
      <c r="B579" t="str">
        <f>VLOOKUP(A579,'JobLock - House data transform2'!C$2:D$69,2,FALSE)</f>
        <v>Manawatu-Whanganui</v>
      </c>
      <c r="C579" t="s">
        <v>189</v>
      </c>
      <c r="D579">
        <v>72</v>
      </c>
      <c r="E579">
        <v>360</v>
      </c>
      <c r="H579" t="s">
        <v>126</v>
      </c>
      <c r="I579" t="s">
        <v>142</v>
      </c>
      <c r="J579" t="s">
        <v>60</v>
      </c>
      <c r="K579" t="s">
        <v>189</v>
      </c>
      <c r="L579">
        <v>72</v>
      </c>
      <c r="M579">
        <v>360</v>
      </c>
    </row>
    <row r="580" spans="1:13" x14ac:dyDescent="0.35">
      <c r="A580" t="s">
        <v>60</v>
      </c>
      <c r="B580" t="str">
        <f>VLOOKUP(A580,'JobLock - House data transform2'!C$2:D$69,2,FALSE)</f>
        <v>Manawatu-Whanganui</v>
      </c>
      <c r="C580" t="s">
        <v>190</v>
      </c>
      <c r="D580">
        <v>54</v>
      </c>
      <c r="E580">
        <v>130</v>
      </c>
      <c r="H580" t="s">
        <v>126</v>
      </c>
      <c r="I580" t="s">
        <v>142</v>
      </c>
      <c r="J580" t="s">
        <v>60</v>
      </c>
      <c r="K580" t="s">
        <v>190</v>
      </c>
      <c r="L580">
        <v>54</v>
      </c>
      <c r="M580">
        <v>130</v>
      </c>
    </row>
    <row r="581" spans="1:13" x14ac:dyDescent="0.35">
      <c r="A581" t="s">
        <v>60</v>
      </c>
      <c r="B581" t="str">
        <f>VLOOKUP(A581,'JobLock - House data transform2'!C$2:D$69,2,FALSE)</f>
        <v>Manawatu-Whanganui</v>
      </c>
      <c r="C581" t="s">
        <v>191</v>
      </c>
      <c r="D581">
        <v>12</v>
      </c>
      <c r="E581">
        <v>30</v>
      </c>
      <c r="H581" t="s">
        <v>126</v>
      </c>
      <c r="I581" t="s">
        <v>142</v>
      </c>
      <c r="J581" t="s">
        <v>60</v>
      </c>
      <c r="K581" t="s">
        <v>191</v>
      </c>
      <c r="L581">
        <v>12</v>
      </c>
      <c r="M581">
        <v>30</v>
      </c>
    </row>
    <row r="582" spans="1:13" x14ac:dyDescent="0.35">
      <c r="A582" t="s">
        <v>60</v>
      </c>
      <c r="B582" t="str">
        <f>VLOOKUP(A582,'JobLock - House data transform2'!C$2:D$69,2,FALSE)</f>
        <v>Manawatu-Whanganui</v>
      </c>
      <c r="C582" t="s">
        <v>192</v>
      </c>
      <c r="D582">
        <v>72</v>
      </c>
      <c r="E582">
        <v>40</v>
      </c>
      <c r="H582" t="s">
        <v>126</v>
      </c>
      <c r="I582" t="s">
        <v>142</v>
      </c>
      <c r="J582" t="s">
        <v>60</v>
      </c>
      <c r="K582" t="s">
        <v>192</v>
      </c>
      <c r="L582">
        <v>72</v>
      </c>
      <c r="M582">
        <v>40</v>
      </c>
    </row>
    <row r="583" spans="1:13" x14ac:dyDescent="0.35">
      <c r="A583" t="s">
        <v>60</v>
      </c>
      <c r="B583" t="str">
        <f>VLOOKUP(A583,'JobLock - House data transform2'!C$2:D$69,2,FALSE)</f>
        <v>Manawatu-Whanganui</v>
      </c>
      <c r="C583" t="s">
        <v>193</v>
      </c>
      <c r="D583">
        <v>417</v>
      </c>
      <c r="E583">
        <v>35</v>
      </c>
      <c r="H583" t="s">
        <v>126</v>
      </c>
      <c r="I583" t="s">
        <v>142</v>
      </c>
      <c r="J583" t="s">
        <v>60</v>
      </c>
      <c r="K583" t="s">
        <v>193</v>
      </c>
      <c r="L583">
        <v>417</v>
      </c>
      <c r="M583">
        <v>35</v>
      </c>
    </row>
    <row r="584" spans="1:13" x14ac:dyDescent="0.35">
      <c r="A584" t="s">
        <v>60</v>
      </c>
      <c r="B584" t="str">
        <f>VLOOKUP(A584,'JobLock - House data transform2'!C$2:D$69,2,FALSE)</f>
        <v>Manawatu-Whanganui</v>
      </c>
      <c r="C584" t="s">
        <v>194</v>
      </c>
      <c r="D584">
        <v>60</v>
      </c>
      <c r="E584">
        <v>120</v>
      </c>
      <c r="H584" t="s">
        <v>126</v>
      </c>
      <c r="I584" t="s">
        <v>142</v>
      </c>
      <c r="J584" t="s">
        <v>60</v>
      </c>
      <c r="K584" t="s">
        <v>194</v>
      </c>
      <c r="L584">
        <v>60</v>
      </c>
      <c r="M584">
        <v>120</v>
      </c>
    </row>
    <row r="585" spans="1:13" x14ac:dyDescent="0.35">
      <c r="A585" t="s">
        <v>60</v>
      </c>
      <c r="B585" t="str">
        <f>VLOOKUP(A585,'JobLock - House data transform2'!C$2:D$69,2,FALSE)</f>
        <v>Manawatu-Whanganui</v>
      </c>
      <c r="C585" t="s">
        <v>195</v>
      </c>
      <c r="D585">
        <v>27</v>
      </c>
      <c r="E585">
        <v>18</v>
      </c>
      <c r="H585" t="s">
        <v>126</v>
      </c>
      <c r="I585" t="s">
        <v>142</v>
      </c>
      <c r="J585" t="s">
        <v>60</v>
      </c>
      <c r="K585" t="s">
        <v>195</v>
      </c>
      <c r="L585">
        <v>27</v>
      </c>
      <c r="M585">
        <v>18</v>
      </c>
    </row>
    <row r="586" spans="1:13" x14ac:dyDescent="0.35">
      <c r="A586" t="s">
        <v>60</v>
      </c>
      <c r="B586" t="str">
        <f>VLOOKUP(A586,'JobLock - House data transform2'!C$2:D$69,2,FALSE)</f>
        <v>Manawatu-Whanganui</v>
      </c>
      <c r="C586" t="s">
        <v>196</v>
      </c>
      <c r="D586">
        <v>24</v>
      </c>
      <c r="E586">
        <v>120</v>
      </c>
      <c r="H586" t="s">
        <v>126</v>
      </c>
      <c r="I586" t="s">
        <v>142</v>
      </c>
      <c r="J586" t="s">
        <v>60</v>
      </c>
      <c r="K586" t="s">
        <v>196</v>
      </c>
      <c r="L586">
        <v>24</v>
      </c>
      <c r="M586">
        <v>120</v>
      </c>
    </row>
    <row r="587" spans="1:13" x14ac:dyDescent="0.35">
      <c r="A587" t="s">
        <v>60</v>
      </c>
      <c r="B587" t="str">
        <f>VLOOKUP(A587,'JobLock - House data transform2'!C$2:D$69,2,FALSE)</f>
        <v>Manawatu-Whanganui</v>
      </c>
      <c r="C587" t="s">
        <v>197</v>
      </c>
      <c r="D587">
        <v>54</v>
      </c>
      <c r="E587">
        <v>580</v>
      </c>
      <c r="H587" t="s">
        <v>126</v>
      </c>
      <c r="I587" t="s">
        <v>142</v>
      </c>
      <c r="J587" t="s">
        <v>60</v>
      </c>
      <c r="K587" t="s">
        <v>197</v>
      </c>
      <c r="L587">
        <v>54</v>
      </c>
      <c r="M587">
        <v>580</v>
      </c>
    </row>
    <row r="588" spans="1:13" x14ac:dyDescent="0.35">
      <c r="A588" t="s">
        <v>60</v>
      </c>
      <c r="B588" t="str">
        <f>VLOOKUP(A588,'JobLock - House data transform2'!C$2:D$69,2,FALSE)</f>
        <v>Manawatu-Whanganui</v>
      </c>
      <c r="C588" t="s">
        <v>198</v>
      </c>
      <c r="D588">
        <v>42</v>
      </c>
      <c r="E588">
        <v>250</v>
      </c>
      <c r="H588" t="s">
        <v>126</v>
      </c>
      <c r="I588" t="s">
        <v>142</v>
      </c>
      <c r="J588" t="s">
        <v>60</v>
      </c>
      <c r="K588" t="s">
        <v>198</v>
      </c>
      <c r="L588">
        <v>42</v>
      </c>
      <c r="M588">
        <v>250</v>
      </c>
    </row>
    <row r="589" spans="1:13" x14ac:dyDescent="0.35">
      <c r="A589" t="s">
        <v>60</v>
      </c>
      <c r="B589" t="str">
        <f>VLOOKUP(A589,'JobLock - House data transform2'!C$2:D$69,2,FALSE)</f>
        <v>Manawatu-Whanganui</v>
      </c>
      <c r="C589" t="s">
        <v>199</v>
      </c>
      <c r="D589">
        <v>36</v>
      </c>
      <c r="E589">
        <v>85</v>
      </c>
      <c r="H589" t="s">
        <v>126</v>
      </c>
      <c r="I589" t="s">
        <v>142</v>
      </c>
      <c r="J589" t="s">
        <v>60</v>
      </c>
      <c r="K589" t="s">
        <v>199</v>
      </c>
      <c r="L589">
        <v>36</v>
      </c>
      <c r="M589">
        <v>85</v>
      </c>
    </row>
    <row r="590" spans="1:13" x14ac:dyDescent="0.35">
      <c r="A590" t="s">
        <v>60</v>
      </c>
      <c r="B590" t="str">
        <f>VLOOKUP(A590,'JobLock - House data transform2'!C$2:D$69,2,FALSE)</f>
        <v>Manawatu-Whanganui</v>
      </c>
      <c r="C590" t="s">
        <v>200</v>
      </c>
      <c r="D590">
        <v>84</v>
      </c>
      <c r="E590">
        <v>100</v>
      </c>
      <c r="H590" t="s">
        <v>126</v>
      </c>
      <c r="I590" t="s">
        <v>142</v>
      </c>
      <c r="J590" t="s">
        <v>60</v>
      </c>
      <c r="K590" t="s">
        <v>200</v>
      </c>
      <c r="L590">
        <v>84</v>
      </c>
      <c r="M590">
        <v>100</v>
      </c>
    </row>
    <row r="591" spans="1:13" x14ac:dyDescent="0.35">
      <c r="A591" t="s">
        <v>61</v>
      </c>
      <c r="B591" t="str">
        <f>VLOOKUP(A591,'JobLock - House data transform2'!C$2:D$69,2,FALSE)</f>
        <v>Manawatu-Whanganui</v>
      </c>
      <c r="C591" t="s">
        <v>182</v>
      </c>
      <c r="D591">
        <v>1413</v>
      </c>
      <c r="E591">
        <v>1540</v>
      </c>
      <c r="H591" t="s">
        <v>126</v>
      </c>
      <c r="I591" t="s">
        <v>142</v>
      </c>
      <c r="J591" t="s">
        <v>61</v>
      </c>
      <c r="K591" t="s">
        <v>182</v>
      </c>
      <c r="L591">
        <v>1413</v>
      </c>
      <c r="M591">
        <v>1540</v>
      </c>
    </row>
    <row r="592" spans="1:13" x14ac:dyDescent="0.35">
      <c r="A592" t="s">
        <v>61</v>
      </c>
      <c r="B592" t="str">
        <f>VLOOKUP(A592,'JobLock - House data transform2'!C$2:D$69,2,FALSE)</f>
        <v>Manawatu-Whanganui</v>
      </c>
      <c r="C592" t="s">
        <v>183</v>
      </c>
      <c r="D592" t="s">
        <v>201</v>
      </c>
      <c r="E592" t="s">
        <v>201</v>
      </c>
      <c r="H592" t="s">
        <v>126</v>
      </c>
      <c r="I592" t="s">
        <v>142</v>
      </c>
      <c r="J592" t="s">
        <v>61</v>
      </c>
      <c r="K592" t="s">
        <v>183</v>
      </c>
    </row>
    <row r="593" spans="1:13" x14ac:dyDescent="0.35">
      <c r="A593" t="s">
        <v>61</v>
      </c>
      <c r="B593" t="str">
        <f>VLOOKUP(A593,'JobLock - House data transform2'!C$2:D$69,2,FALSE)</f>
        <v>Manawatu-Whanganui</v>
      </c>
      <c r="C593" t="s">
        <v>184</v>
      </c>
      <c r="D593">
        <v>132</v>
      </c>
      <c r="E593">
        <v>1410</v>
      </c>
      <c r="H593" t="s">
        <v>126</v>
      </c>
      <c r="I593" t="s">
        <v>142</v>
      </c>
      <c r="J593" t="s">
        <v>61</v>
      </c>
      <c r="K593" t="s">
        <v>184</v>
      </c>
      <c r="L593">
        <v>132</v>
      </c>
      <c r="M593">
        <v>1410</v>
      </c>
    </row>
    <row r="594" spans="1:13" x14ac:dyDescent="0.35">
      <c r="A594" t="s">
        <v>61</v>
      </c>
      <c r="B594" t="str">
        <f>VLOOKUP(A594,'JobLock - House data transform2'!C$2:D$69,2,FALSE)</f>
        <v>Manawatu-Whanganui</v>
      </c>
      <c r="C594" t="s">
        <v>185</v>
      </c>
      <c r="D594">
        <v>9</v>
      </c>
      <c r="E594">
        <v>12</v>
      </c>
      <c r="H594" t="s">
        <v>126</v>
      </c>
      <c r="I594" t="s">
        <v>142</v>
      </c>
      <c r="J594" t="s">
        <v>61</v>
      </c>
      <c r="K594" t="s">
        <v>185</v>
      </c>
      <c r="L594">
        <v>9</v>
      </c>
      <c r="M594">
        <v>12</v>
      </c>
    </row>
    <row r="595" spans="1:13" x14ac:dyDescent="0.35">
      <c r="A595" t="s">
        <v>61</v>
      </c>
      <c r="B595" t="str">
        <f>VLOOKUP(A595,'JobLock - House data transform2'!C$2:D$69,2,FALSE)</f>
        <v>Manawatu-Whanganui</v>
      </c>
      <c r="C595" t="s">
        <v>186</v>
      </c>
      <c r="D595">
        <v>282</v>
      </c>
      <c r="E595">
        <v>410</v>
      </c>
      <c r="H595" t="s">
        <v>126</v>
      </c>
      <c r="I595" t="s">
        <v>142</v>
      </c>
      <c r="J595" t="s">
        <v>61</v>
      </c>
      <c r="K595" t="s">
        <v>186</v>
      </c>
      <c r="L595">
        <v>282</v>
      </c>
      <c r="M595">
        <v>410</v>
      </c>
    </row>
    <row r="596" spans="1:13" x14ac:dyDescent="0.35">
      <c r="A596" t="s">
        <v>61</v>
      </c>
      <c r="B596" t="str">
        <f>VLOOKUP(A596,'JobLock - House data transform2'!C$2:D$69,2,FALSE)</f>
        <v>Manawatu-Whanganui</v>
      </c>
      <c r="C596" t="s">
        <v>187</v>
      </c>
      <c r="D596">
        <v>87</v>
      </c>
      <c r="E596">
        <v>330</v>
      </c>
      <c r="H596" t="s">
        <v>126</v>
      </c>
      <c r="I596" t="s">
        <v>142</v>
      </c>
      <c r="J596" t="s">
        <v>61</v>
      </c>
      <c r="K596" t="s">
        <v>187</v>
      </c>
      <c r="L596">
        <v>87</v>
      </c>
      <c r="M596">
        <v>330</v>
      </c>
    </row>
    <row r="597" spans="1:13" x14ac:dyDescent="0.35">
      <c r="A597" t="s">
        <v>61</v>
      </c>
      <c r="B597" t="str">
        <f>VLOOKUP(A597,'JobLock - House data transform2'!C$2:D$69,2,FALSE)</f>
        <v>Manawatu-Whanganui</v>
      </c>
      <c r="C597" t="s">
        <v>188</v>
      </c>
      <c r="D597">
        <v>123</v>
      </c>
      <c r="E597">
        <v>640</v>
      </c>
      <c r="H597" t="s">
        <v>126</v>
      </c>
      <c r="I597" t="s">
        <v>142</v>
      </c>
      <c r="J597" t="s">
        <v>61</v>
      </c>
      <c r="K597" t="s">
        <v>188</v>
      </c>
      <c r="L597">
        <v>123</v>
      </c>
      <c r="M597">
        <v>640</v>
      </c>
    </row>
    <row r="598" spans="1:13" x14ac:dyDescent="0.35">
      <c r="A598" t="s">
        <v>61</v>
      </c>
      <c r="B598" t="str">
        <f>VLOOKUP(A598,'JobLock - House data transform2'!C$2:D$69,2,FALSE)</f>
        <v>Manawatu-Whanganui</v>
      </c>
      <c r="C598" t="s">
        <v>189</v>
      </c>
      <c r="D598">
        <v>87</v>
      </c>
      <c r="E598">
        <v>390</v>
      </c>
      <c r="H598" t="s">
        <v>126</v>
      </c>
      <c r="I598" t="s">
        <v>142</v>
      </c>
      <c r="J598" t="s">
        <v>61</v>
      </c>
      <c r="K598" t="s">
        <v>189</v>
      </c>
      <c r="L598">
        <v>87</v>
      </c>
      <c r="M598">
        <v>390</v>
      </c>
    </row>
    <row r="599" spans="1:13" x14ac:dyDescent="0.35">
      <c r="A599" t="s">
        <v>61</v>
      </c>
      <c r="B599" t="str">
        <f>VLOOKUP(A599,'JobLock - House data transform2'!C$2:D$69,2,FALSE)</f>
        <v>Manawatu-Whanganui</v>
      </c>
      <c r="C599" t="s">
        <v>190</v>
      </c>
      <c r="D599">
        <v>87</v>
      </c>
      <c r="E599">
        <v>260</v>
      </c>
      <c r="H599" t="s">
        <v>126</v>
      </c>
      <c r="I599" t="s">
        <v>142</v>
      </c>
      <c r="J599" t="s">
        <v>61</v>
      </c>
      <c r="K599" t="s">
        <v>190</v>
      </c>
      <c r="L599">
        <v>87</v>
      </c>
      <c r="M599">
        <v>260</v>
      </c>
    </row>
    <row r="600" spans="1:13" x14ac:dyDescent="0.35">
      <c r="A600" t="s">
        <v>61</v>
      </c>
      <c r="B600" t="str">
        <f>VLOOKUP(A600,'JobLock - House data transform2'!C$2:D$69,2,FALSE)</f>
        <v>Manawatu-Whanganui</v>
      </c>
      <c r="C600" t="s">
        <v>191</v>
      </c>
      <c r="D600">
        <v>12</v>
      </c>
      <c r="E600">
        <v>55</v>
      </c>
      <c r="H600" t="s">
        <v>126</v>
      </c>
      <c r="I600" t="s">
        <v>142</v>
      </c>
      <c r="J600" t="s">
        <v>61</v>
      </c>
      <c r="K600" t="s">
        <v>191</v>
      </c>
      <c r="L600">
        <v>12</v>
      </c>
      <c r="M600">
        <v>55</v>
      </c>
    </row>
    <row r="601" spans="1:13" x14ac:dyDescent="0.35">
      <c r="A601" t="s">
        <v>61</v>
      </c>
      <c r="B601" t="str">
        <f>VLOOKUP(A601,'JobLock - House data transform2'!C$2:D$69,2,FALSE)</f>
        <v>Manawatu-Whanganui</v>
      </c>
      <c r="C601" t="s">
        <v>192</v>
      </c>
      <c r="D601">
        <v>156</v>
      </c>
      <c r="E601">
        <v>70</v>
      </c>
      <c r="H601" t="s">
        <v>126</v>
      </c>
      <c r="I601" t="s">
        <v>142</v>
      </c>
      <c r="J601" t="s">
        <v>61</v>
      </c>
      <c r="K601" t="s">
        <v>192</v>
      </c>
      <c r="L601">
        <v>156</v>
      </c>
      <c r="M601">
        <v>70</v>
      </c>
    </row>
    <row r="602" spans="1:13" x14ac:dyDescent="0.35">
      <c r="A602" t="s">
        <v>61</v>
      </c>
      <c r="B602" t="str">
        <f>VLOOKUP(A602,'JobLock - House data transform2'!C$2:D$69,2,FALSE)</f>
        <v>Manawatu-Whanganui</v>
      </c>
      <c r="C602" t="s">
        <v>193</v>
      </c>
      <c r="D602">
        <v>825</v>
      </c>
      <c r="E602">
        <v>130</v>
      </c>
      <c r="H602" t="s">
        <v>126</v>
      </c>
      <c r="I602" t="s">
        <v>142</v>
      </c>
      <c r="J602" t="s">
        <v>61</v>
      </c>
      <c r="K602" t="s">
        <v>193</v>
      </c>
      <c r="L602">
        <v>825</v>
      </c>
      <c r="M602">
        <v>130</v>
      </c>
    </row>
    <row r="603" spans="1:13" x14ac:dyDescent="0.35">
      <c r="A603" t="s">
        <v>61</v>
      </c>
      <c r="B603" t="str">
        <f>VLOOKUP(A603,'JobLock - House data transform2'!C$2:D$69,2,FALSE)</f>
        <v>Manawatu-Whanganui</v>
      </c>
      <c r="C603" t="s">
        <v>194</v>
      </c>
      <c r="D603">
        <v>153</v>
      </c>
      <c r="E603">
        <v>370</v>
      </c>
      <c r="H603" t="s">
        <v>126</v>
      </c>
      <c r="I603" t="s">
        <v>142</v>
      </c>
      <c r="J603" t="s">
        <v>61</v>
      </c>
      <c r="K603" t="s">
        <v>194</v>
      </c>
      <c r="L603">
        <v>153</v>
      </c>
      <c r="M603">
        <v>370</v>
      </c>
    </row>
    <row r="604" spans="1:13" x14ac:dyDescent="0.35">
      <c r="A604" t="s">
        <v>61</v>
      </c>
      <c r="B604" t="str">
        <f>VLOOKUP(A604,'JobLock - House data transform2'!C$2:D$69,2,FALSE)</f>
        <v>Manawatu-Whanganui</v>
      </c>
      <c r="C604" t="s">
        <v>195</v>
      </c>
      <c r="D604">
        <v>66</v>
      </c>
      <c r="E604">
        <v>140</v>
      </c>
      <c r="H604" t="s">
        <v>126</v>
      </c>
      <c r="I604" t="s">
        <v>142</v>
      </c>
      <c r="J604" t="s">
        <v>61</v>
      </c>
      <c r="K604" t="s">
        <v>195</v>
      </c>
      <c r="L604">
        <v>66</v>
      </c>
      <c r="M604">
        <v>140</v>
      </c>
    </row>
    <row r="605" spans="1:13" x14ac:dyDescent="0.35">
      <c r="A605" t="s">
        <v>61</v>
      </c>
      <c r="B605" t="str">
        <f>VLOOKUP(A605,'JobLock - House data transform2'!C$2:D$69,2,FALSE)</f>
        <v>Manawatu-Whanganui</v>
      </c>
      <c r="C605" t="s">
        <v>196</v>
      </c>
      <c r="D605">
        <v>30</v>
      </c>
      <c r="E605">
        <v>1130</v>
      </c>
      <c r="H605" t="s">
        <v>126</v>
      </c>
      <c r="I605" t="s">
        <v>142</v>
      </c>
      <c r="J605" t="s">
        <v>61</v>
      </c>
      <c r="K605" t="s">
        <v>196</v>
      </c>
      <c r="L605">
        <v>30</v>
      </c>
      <c r="M605">
        <v>1130</v>
      </c>
    </row>
    <row r="606" spans="1:13" x14ac:dyDescent="0.35">
      <c r="A606" t="s">
        <v>61</v>
      </c>
      <c r="B606" t="str">
        <f>VLOOKUP(A606,'JobLock - House data transform2'!C$2:D$69,2,FALSE)</f>
        <v>Manawatu-Whanganui</v>
      </c>
      <c r="C606" t="s">
        <v>197</v>
      </c>
      <c r="D606">
        <v>63</v>
      </c>
      <c r="E606">
        <v>720</v>
      </c>
      <c r="H606" t="s">
        <v>126</v>
      </c>
      <c r="I606" t="s">
        <v>142</v>
      </c>
      <c r="J606" t="s">
        <v>61</v>
      </c>
      <c r="K606" t="s">
        <v>197</v>
      </c>
      <c r="L606">
        <v>63</v>
      </c>
      <c r="M606">
        <v>720</v>
      </c>
    </row>
    <row r="607" spans="1:13" x14ac:dyDescent="0.35">
      <c r="A607" t="s">
        <v>61</v>
      </c>
      <c r="B607" t="str">
        <f>VLOOKUP(A607,'JobLock - House data transform2'!C$2:D$69,2,FALSE)</f>
        <v>Manawatu-Whanganui</v>
      </c>
      <c r="C607" t="s">
        <v>198</v>
      </c>
      <c r="D607">
        <v>87</v>
      </c>
      <c r="E607">
        <v>620</v>
      </c>
      <c r="H607" t="s">
        <v>126</v>
      </c>
      <c r="I607" t="s">
        <v>142</v>
      </c>
      <c r="J607" t="s">
        <v>61</v>
      </c>
      <c r="K607" t="s">
        <v>198</v>
      </c>
      <c r="L607">
        <v>87</v>
      </c>
      <c r="M607">
        <v>620</v>
      </c>
    </row>
    <row r="608" spans="1:13" x14ac:dyDescent="0.35">
      <c r="A608" t="s">
        <v>61</v>
      </c>
      <c r="B608" t="str">
        <f>VLOOKUP(A608,'JobLock - House data transform2'!C$2:D$69,2,FALSE)</f>
        <v>Manawatu-Whanganui</v>
      </c>
      <c r="C608" t="s">
        <v>199</v>
      </c>
      <c r="D608">
        <v>42</v>
      </c>
      <c r="E608">
        <v>70</v>
      </c>
      <c r="H608" t="s">
        <v>126</v>
      </c>
      <c r="I608" t="s">
        <v>142</v>
      </c>
      <c r="J608" t="s">
        <v>61</v>
      </c>
      <c r="K608" t="s">
        <v>199</v>
      </c>
      <c r="L608">
        <v>42</v>
      </c>
      <c r="M608">
        <v>70</v>
      </c>
    </row>
    <row r="609" spans="1:13" x14ac:dyDescent="0.35">
      <c r="A609" t="s">
        <v>61</v>
      </c>
      <c r="B609" t="str">
        <f>VLOOKUP(A609,'JobLock - House data transform2'!C$2:D$69,2,FALSE)</f>
        <v>Manawatu-Whanganui</v>
      </c>
      <c r="C609" t="s">
        <v>200</v>
      </c>
      <c r="D609">
        <v>126</v>
      </c>
      <c r="E609">
        <v>180</v>
      </c>
      <c r="H609" t="s">
        <v>126</v>
      </c>
      <c r="I609" t="s">
        <v>142</v>
      </c>
      <c r="J609" t="s">
        <v>61</v>
      </c>
      <c r="K609" t="s">
        <v>200</v>
      </c>
      <c r="L609">
        <v>126</v>
      </c>
      <c r="M609">
        <v>180</v>
      </c>
    </row>
    <row r="610" spans="1:13" x14ac:dyDescent="0.35">
      <c r="A610" t="s">
        <v>171</v>
      </c>
      <c r="B610" t="str">
        <f>VLOOKUP(A610,'JobLock - House data transform2'!C$2:D$69,2,FALSE)</f>
        <v>Manawatu-Whanganui</v>
      </c>
      <c r="C610" t="s">
        <v>182</v>
      </c>
      <c r="D610">
        <v>477</v>
      </c>
      <c r="E610">
        <v>570</v>
      </c>
      <c r="H610" t="s">
        <v>126</v>
      </c>
      <c r="I610" t="s">
        <v>142</v>
      </c>
      <c r="J610" t="s">
        <v>171</v>
      </c>
      <c r="K610" t="s">
        <v>182</v>
      </c>
      <c r="L610">
        <v>477</v>
      </c>
      <c r="M610">
        <v>570</v>
      </c>
    </row>
    <row r="611" spans="1:13" x14ac:dyDescent="0.35">
      <c r="A611" t="s">
        <v>171</v>
      </c>
      <c r="B611" t="str">
        <f>VLOOKUP(A611,'JobLock - House data transform2'!C$2:D$69,2,FALSE)</f>
        <v>Manawatu-Whanganui</v>
      </c>
      <c r="C611" t="s">
        <v>183</v>
      </c>
      <c r="D611">
        <v>9</v>
      </c>
      <c r="E611" t="s">
        <v>201</v>
      </c>
      <c r="H611" t="s">
        <v>126</v>
      </c>
      <c r="I611" t="s">
        <v>142</v>
      </c>
      <c r="J611" t="s">
        <v>171</v>
      </c>
      <c r="K611" t="s">
        <v>183</v>
      </c>
      <c r="L611">
        <v>9</v>
      </c>
    </row>
    <row r="612" spans="1:13" x14ac:dyDescent="0.35">
      <c r="A612" t="s">
        <v>171</v>
      </c>
      <c r="B612" t="str">
        <f>VLOOKUP(A612,'JobLock - House data transform2'!C$2:D$69,2,FALSE)</f>
        <v>Manawatu-Whanganui</v>
      </c>
      <c r="C612" t="s">
        <v>184</v>
      </c>
      <c r="D612">
        <v>387</v>
      </c>
      <c r="E612">
        <v>3010</v>
      </c>
      <c r="H612" t="s">
        <v>126</v>
      </c>
      <c r="I612" t="s">
        <v>142</v>
      </c>
      <c r="J612" t="s">
        <v>171</v>
      </c>
      <c r="K612" t="s">
        <v>184</v>
      </c>
      <c r="L612">
        <v>387</v>
      </c>
      <c r="M612">
        <v>3010</v>
      </c>
    </row>
    <row r="613" spans="1:13" x14ac:dyDescent="0.35">
      <c r="A613" t="s">
        <v>171</v>
      </c>
      <c r="B613" t="str">
        <f>VLOOKUP(A613,'JobLock - House data transform2'!C$2:D$69,2,FALSE)</f>
        <v>Manawatu-Whanganui</v>
      </c>
      <c r="C613" t="s">
        <v>185</v>
      </c>
      <c r="D613">
        <v>24</v>
      </c>
      <c r="E613">
        <v>160</v>
      </c>
      <c r="H613" t="s">
        <v>126</v>
      </c>
      <c r="I613" t="s">
        <v>142</v>
      </c>
      <c r="J613" t="s">
        <v>171</v>
      </c>
      <c r="K613" t="s">
        <v>185</v>
      </c>
      <c r="L613">
        <v>24</v>
      </c>
      <c r="M613">
        <v>160</v>
      </c>
    </row>
    <row r="614" spans="1:13" x14ac:dyDescent="0.35">
      <c r="A614" t="s">
        <v>171</v>
      </c>
      <c r="B614" t="str">
        <f>VLOOKUP(A614,'JobLock - House data transform2'!C$2:D$69,2,FALSE)</f>
        <v>Manawatu-Whanganui</v>
      </c>
      <c r="C614" t="s">
        <v>186</v>
      </c>
      <c r="D614">
        <v>756</v>
      </c>
      <c r="E614">
        <v>3150</v>
      </c>
      <c r="H614" t="s">
        <v>126</v>
      </c>
      <c r="I614" t="s">
        <v>142</v>
      </c>
      <c r="J614" t="s">
        <v>171</v>
      </c>
      <c r="K614" t="s">
        <v>186</v>
      </c>
      <c r="L614">
        <v>756</v>
      </c>
      <c r="M614">
        <v>3150</v>
      </c>
    </row>
    <row r="615" spans="1:13" x14ac:dyDescent="0.35">
      <c r="A615" t="s">
        <v>171</v>
      </c>
      <c r="B615" t="str">
        <f>VLOOKUP(A615,'JobLock - House data transform2'!C$2:D$69,2,FALSE)</f>
        <v>Manawatu-Whanganui</v>
      </c>
      <c r="C615" t="s">
        <v>187</v>
      </c>
      <c r="D615">
        <v>372</v>
      </c>
      <c r="E615">
        <v>3100</v>
      </c>
      <c r="H615" t="s">
        <v>126</v>
      </c>
      <c r="I615" t="s">
        <v>142</v>
      </c>
      <c r="J615" t="s">
        <v>171</v>
      </c>
      <c r="K615" t="s">
        <v>187</v>
      </c>
      <c r="L615">
        <v>372</v>
      </c>
      <c r="M615">
        <v>3100</v>
      </c>
    </row>
    <row r="616" spans="1:13" x14ac:dyDescent="0.35">
      <c r="A616" t="s">
        <v>171</v>
      </c>
      <c r="B616" t="str">
        <f>VLOOKUP(A616,'JobLock - House data transform2'!C$2:D$69,2,FALSE)</f>
        <v>Manawatu-Whanganui</v>
      </c>
      <c r="C616" t="s">
        <v>188</v>
      </c>
      <c r="D616">
        <v>687</v>
      </c>
      <c r="E616">
        <v>5000</v>
      </c>
      <c r="H616" t="s">
        <v>126</v>
      </c>
      <c r="I616" t="s">
        <v>142</v>
      </c>
      <c r="J616" t="s">
        <v>171</v>
      </c>
      <c r="K616" t="s">
        <v>188</v>
      </c>
      <c r="L616">
        <v>687</v>
      </c>
      <c r="M616">
        <v>5000</v>
      </c>
    </row>
    <row r="617" spans="1:13" x14ac:dyDescent="0.35">
      <c r="A617" t="s">
        <v>171</v>
      </c>
      <c r="B617" t="str">
        <f>VLOOKUP(A617,'JobLock - House data transform2'!C$2:D$69,2,FALSE)</f>
        <v>Manawatu-Whanganui</v>
      </c>
      <c r="C617" t="s">
        <v>189</v>
      </c>
      <c r="D617">
        <v>363</v>
      </c>
      <c r="E617">
        <v>2850</v>
      </c>
      <c r="H617" t="s">
        <v>126</v>
      </c>
      <c r="I617" t="s">
        <v>142</v>
      </c>
      <c r="J617" t="s">
        <v>171</v>
      </c>
      <c r="K617" t="s">
        <v>189</v>
      </c>
      <c r="L617">
        <v>363</v>
      </c>
      <c r="M617">
        <v>2850</v>
      </c>
    </row>
    <row r="618" spans="1:13" x14ac:dyDescent="0.35">
      <c r="A618" t="s">
        <v>171</v>
      </c>
      <c r="B618" t="str">
        <f>VLOOKUP(A618,'JobLock - House data transform2'!C$2:D$69,2,FALSE)</f>
        <v>Manawatu-Whanganui</v>
      </c>
      <c r="C618" t="s">
        <v>190</v>
      </c>
      <c r="D618">
        <v>291</v>
      </c>
      <c r="E618">
        <v>1960</v>
      </c>
      <c r="H618" t="s">
        <v>126</v>
      </c>
      <c r="I618" t="s">
        <v>142</v>
      </c>
      <c r="J618" t="s">
        <v>171</v>
      </c>
      <c r="K618" t="s">
        <v>190</v>
      </c>
      <c r="L618">
        <v>291</v>
      </c>
      <c r="M618">
        <v>1960</v>
      </c>
    </row>
    <row r="619" spans="1:13" x14ac:dyDescent="0.35">
      <c r="A619" t="s">
        <v>171</v>
      </c>
      <c r="B619" t="str">
        <f>VLOOKUP(A619,'JobLock - House data transform2'!C$2:D$69,2,FALSE)</f>
        <v>Manawatu-Whanganui</v>
      </c>
      <c r="C619" t="s">
        <v>191</v>
      </c>
      <c r="D619">
        <v>48</v>
      </c>
      <c r="E619">
        <v>420</v>
      </c>
      <c r="H619" t="s">
        <v>126</v>
      </c>
      <c r="I619" t="s">
        <v>142</v>
      </c>
      <c r="J619" t="s">
        <v>171</v>
      </c>
      <c r="K619" t="s">
        <v>191</v>
      </c>
      <c r="L619">
        <v>48</v>
      </c>
      <c r="M619">
        <v>420</v>
      </c>
    </row>
    <row r="620" spans="1:13" x14ac:dyDescent="0.35">
      <c r="A620" t="s">
        <v>171</v>
      </c>
      <c r="B620" t="str">
        <f>VLOOKUP(A620,'JobLock - House data transform2'!C$2:D$69,2,FALSE)</f>
        <v>Manawatu-Whanganui</v>
      </c>
      <c r="C620" t="s">
        <v>192</v>
      </c>
      <c r="D620">
        <v>543</v>
      </c>
      <c r="E620">
        <v>830</v>
      </c>
      <c r="H620" t="s">
        <v>126</v>
      </c>
      <c r="I620" t="s">
        <v>142</v>
      </c>
      <c r="J620" t="s">
        <v>171</v>
      </c>
      <c r="K620" t="s">
        <v>192</v>
      </c>
      <c r="L620">
        <v>543</v>
      </c>
      <c r="M620">
        <v>830</v>
      </c>
    </row>
    <row r="621" spans="1:13" x14ac:dyDescent="0.35">
      <c r="A621" t="s">
        <v>171</v>
      </c>
      <c r="B621" t="str">
        <f>VLOOKUP(A621,'JobLock - House data transform2'!C$2:D$69,2,FALSE)</f>
        <v>Manawatu-Whanganui</v>
      </c>
      <c r="C621" t="s">
        <v>193</v>
      </c>
      <c r="D621">
        <v>1569</v>
      </c>
      <c r="E621">
        <v>600</v>
      </c>
      <c r="H621" t="s">
        <v>126</v>
      </c>
      <c r="I621" t="s">
        <v>142</v>
      </c>
      <c r="J621" t="s">
        <v>171</v>
      </c>
      <c r="K621" t="s">
        <v>193</v>
      </c>
      <c r="L621">
        <v>1569</v>
      </c>
      <c r="M621">
        <v>600</v>
      </c>
    </row>
    <row r="622" spans="1:13" x14ac:dyDescent="0.35">
      <c r="A622" t="s">
        <v>171</v>
      </c>
      <c r="B622" t="str">
        <f>VLOOKUP(A622,'JobLock - House data transform2'!C$2:D$69,2,FALSE)</f>
        <v>Manawatu-Whanganui</v>
      </c>
      <c r="C622" t="s">
        <v>194</v>
      </c>
      <c r="D622">
        <v>687</v>
      </c>
      <c r="E622">
        <v>2550</v>
      </c>
      <c r="H622" t="s">
        <v>126</v>
      </c>
      <c r="I622" t="s">
        <v>142</v>
      </c>
      <c r="J622" t="s">
        <v>171</v>
      </c>
      <c r="K622" t="s">
        <v>194</v>
      </c>
      <c r="L622">
        <v>687</v>
      </c>
      <c r="M622">
        <v>2550</v>
      </c>
    </row>
    <row r="623" spans="1:13" x14ac:dyDescent="0.35">
      <c r="A623" t="s">
        <v>171</v>
      </c>
      <c r="B623" t="str">
        <f>VLOOKUP(A623,'JobLock - House data transform2'!C$2:D$69,2,FALSE)</f>
        <v>Manawatu-Whanganui</v>
      </c>
      <c r="C623" t="s">
        <v>195</v>
      </c>
      <c r="D623">
        <v>207</v>
      </c>
      <c r="E623">
        <v>2620</v>
      </c>
      <c r="H623" t="s">
        <v>126</v>
      </c>
      <c r="I623" t="s">
        <v>142</v>
      </c>
      <c r="J623" t="s">
        <v>171</v>
      </c>
      <c r="K623" t="s">
        <v>195</v>
      </c>
      <c r="L623">
        <v>207</v>
      </c>
      <c r="M623">
        <v>2620</v>
      </c>
    </row>
    <row r="624" spans="1:13" x14ac:dyDescent="0.35">
      <c r="A624" t="s">
        <v>171</v>
      </c>
      <c r="B624" t="str">
        <f>VLOOKUP(A624,'JobLock - House data transform2'!C$2:D$69,2,FALSE)</f>
        <v>Manawatu-Whanganui</v>
      </c>
      <c r="C624" t="s">
        <v>196</v>
      </c>
      <c r="D624">
        <v>69</v>
      </c>
      <c r="E624">
        <v>4970</v>
      </c>
      <c r="H624" t="s">
        <v>126</v>
      </c>
      <c r="I624" t="s">
        <v>142</v>
      </c>
      <c r="J624" t="s">
        <v>171</v>
      </c>
      <c r="K624" t="s">
        <v>196</v>
      </c>
      <c r="L624">
        <v>69</v>
      </c>
      <c r="M624">
        <v>4970</v>
      </c>
    </row>
    <row r="625" spans="1:13" x14ac:dyDescent="0.35">
      <c r="A625" t="s">
        <v>171</v>
      </c>
      <c r="B625" t="str">
        <f>VLOOKUP(A625,'JobLock - House data transform2'!C$2:D$69,2,FALSE)</f>
        <v>Manawatu-Whanganui</v>
      </c>
      <c r="C625" t="s">
        <v>197</v>
      </c>
      <c r="D625">
        <v>204</v>
      </c>
      <c r="E625">
        <v>5600</v>
      </c>
      <c r="H625" t="s">
        <v>126</v>
      </c>
      <c r="I625" t="s">
        <v>142</v>
      </c>
      <c r="J625" t="s">
        <v>171</v>
      </c>
      <c r="K625" t="s">
        <v>197</v>
      </c>
      <c r="L625">
        <v>204</v>
      </c>
      <c r="M625">
        <v>5600</v>
      </c>
    </row>
    <row r="626" spans="1:13" x14ac:dyDescent="0.35">
      <c r="A626" t="s">
        <v>171</v>
      </c>
      <c r="B626" t="str">
        <f>VLOOKUP(A626,'JobLock - House data transform2'!C$2:D$69,2,FALSE)</f>
        <v>Manawatu-Whanganui</v>
      </c>
      <c r="C626" t="s">
        <v>198</v>
      </c>
      <c r="D626">
        <v>447</v>
      </c>
      <c r="E626">
        <v>6720</v>
      </c>
      <c r="H626" t="s">
        <v>126</v>
      </c>
      <c r="I626" t="s">
        <v>142</v>
      </c>
      <c r="J626" t="s">
        <v>171</v>
      </c>
      <c r="K626" t="s">
        <v>198</v>
      </c>
      <c r="L626">
        <v>447</v>
      </c>
      <c r="M626">
        <v>6720</v>
      </c>
    </row>
    <row r="627" spans="1:13" x14ac:dyDescent="0.35">
      <c r="A627" t="s">
        <v>171</v>
      </c>
      <c r="B627" t="str">
        <f>VLOOKUP(A627,'JobLock - House data transform2'!C$2:D$69,2,FALSE)</f>
        <v>Manawatu-Whanganui</v>
      </c>
      <c r="C627" t="s">
        <v>199</v>
      </c>
      <c r="D627">
        <v>165</v>
      </c>
      <c r="E627">
        <v>820</v>
      </c>
      <c r="H627" t="s">
        <v>126</v>
      </c>
      <c r="I627" t="s">
        <v>142</v>
      </c>
      <c r="J627" t="s">
        <v>171</v>
      </c>
      <c r="K627" t="s">
        <v>199</v>
      </c>
      <c r="L627">
        <v>165</v>
      </c>
      <c r="M627">
        <v>820</v>
      </c>
    </row>
    <row r="628" spans="1:13" x14ac:dyDescent="0.35">
      <c r="A628" t="s">
        <v>171</v>
      </c>
      <c r="B628" t="str">
        <f>VLOOKUP(A628,'JobLock - House data transform2'!C$2:D$69,2,FALSE)</f>
        <v>Manawatu-Whanganui</v>
      </c>
      <c r="C628" t="s">
        <v>200</v>
      </c>
      <c r="D628">
        <v>486</v>
      </c>
      <c r="E628">
        <v>1710</v>
      </c>
      <c r="H628" t="s">
        <v>126</v>
      </c>
      <c r="I628" t="s">
        <v>142</v>
      </c>
      <c r="J628" t="s">
        <v>171</v>
      </c>
      <c r="K628" t="s">
        <v>200</v>
      </c>
      <c r="L628">
        <v>486</v>
      </c>
      <c r="M628">
        <v>1710</v>
      </c>
    </row>
    <row r="629" spans="1:13" x14ac:dyDescent="0.35">
      <c r="A629" t="s">
        <v>63</v>
      </c>
      <c r="B629" t="str">
        <f>VLOOKUP(A629,'JobLock - House data transform2'!C$2:D$69,2,FALSE)</f>
        <v>Manawatu-Whanganui</v>
      </c>
      <c r="C629" t="s">
        <v>182</v>
      </c>
      <c r="D629">
        <v>1347</v>
      </c>
      <c r="E629">
        <v>1920</v>
      </c>
      <c r="H629" t="s">
        <v>126</v>
      </c>
      <c r="I629" t="s">
        <v>142</v>
      </c>
      <c r="J629" t="s">
        <v>63</v>
      </c>
      <c r="K629" t="s">
        <v>182</v>
      </c>
      <c r="L629">
        <v>1347</v>
      </c>
      <c r="M629">
        <v>1920</v>
      </c>
    </row>
    <row r="630" spans="1:13" x14ac:dyDescent="0.35">
      <c r="A630" t="s">
        <v>63</v>
      </c>
      <c r="B630" t="str">
        <f>VLOOKUP(A630,'JobLock - House data transform2'!C$2:D$69,2,FALSE)</f>
        <v>Manawatu-Whanganui</v>
      </c>
      <c r="C630" t="s">
        <v>183</v>
      </c>
      <c r="D630">
        <v>6</v>
      </c>
      <c r="E630">
        <v>9</v>
      </c>
      <c r="H630" t="s">
        <v>126</v>
      </c>
      <c r="I630" t="s">
        <v>142</v>
      </c>
      <c r="J630" t="s">
        <v>63</v>
      </c>
      <c r="K630" t="s">
        <v>183</v>
      </c>
      <c r="L630">
        <v>6</v>
      </c>
      <c r="M630">
        <v>9</v>
      </c>
    </row>
    <row r="631" spans="1:13" x14ac:dyDescent="0.35">
      <c r="A631" t="s">
        <v>63</v>
      </c>
      <c r="B631" t="str">
        <f>VLOOKUP(A631,'JobLock - House data transform2'!C$2:D$69,2,FALSE)</f>
        <v>Manawatu-Whanganui</v>
      </c>
      <c r="C631" t="s">
        <v>184</v>
      </c>
      <c r="D631">
        <v>69</v>
      </c>
      <c r="E631">
        <v>1030</v>
      </c>
      <c r="H631" t="s">
        <v>126</v>
      </c>
      <c r="I631" t="s">
        <v>142</v>
      </c>
      <c r="J631" t="s">
        <v>63</v>
      </c>
      <c r="K631" t="s">
        <v>184</v>
      </c>
      <c r="L631">
        <v>69</v>
      </c>
      <c r="M631">
        <v>1030</v>
      </c>
    </row>
    <row r="632" spans="1:13" x14ac:dyDescent="0.35">
      <c r="A632" t="s">
        <v>63</v>
      </c>
      <c r="B632" t="str">
        <f>VLOOKUP(A632,'JobLock - House data transform2'!C$2:D$69,2,FALSE)</f>
        <v>Manawatu-Whanganui</v>
      </c>
      <c r="C632" t="s">
        <v>185</v>
      </c>
      <c r="D632">
        <v>12</v>
      </c>
      <c r="E632">
        <v>75</v>
      </c>
      <c r="H632" t="s">
        <v>126</v>
      </c>
      <c r="I632" t="s">
        <v>142</v>
      </c>
      <c r="J632" t="s">
        <v>63</v>
      </c>
      <c r="K632" t="s">
        <v>185</v>
      </c>
      <c r="L632">
        <v>12</v>
      </c>
      <c r="M632">
        <v>75</v>
      </c>
    </row>
    <row r="633" spans="1:13" x14ac:dyDescent="0.35">
      <c r="A633" t="s">
        <v>63</v>
      </c>
      <c r="B633" t="str">
        <f>VLOOKUP(A633,'JobLock - House data transform2'!C$2:D$69,2,FALSE)</f>
        <v>Manawatu-Whanganui</v>
      </c>
      <c r="C633" t="s">
        <v>186</v>
      </c>
      <c r="D633">
        <v>147</v>
      </c>
      <c r="E633">
        <v>130</v>
      </c>
      <c r="H633" t="s">
        <v>126</v>
      </c>
      <c r="I633" t="s">
        <v>142</v>
      </c>
      <c r="J633" t="s">
        <v>63</v>
      </c>
      <c r="K633" t="s">
        <v>186</v>
      </c>
      <c r="L633">
        <v>147</v>
      </c>
      <c r="M633">
        <v>130</v>
      </c>
    </row>
    <row r="634" spans="1:13" x14ac:dyDescent="0.35">
      <c r="A634" t="s">
        <v>63</v>
      </c>
      <c r="B634" t="str">
        <f>VLOOKUP(A634,'JobLock - House data transform2'!C$2:D$69,2,FALSE)</f>
        <v>Manawatu-Whanganui</v>
      </c>
      <c r="C634" t="s">
        <v>187</v>
      </c>
      <c r="D634">
        <v>42</v>
      </c>
      <c r="E634">
        <v>140</v>
      </c>
      <c r="H634" t="s">
        <v>126</v>
      </c>
      <c r="I634" t="s">
        <v>142</v>
      </c>
      <c r="J634" t="s">
        <v>63</v>
      </c>
      <c r="K634" t="s">
        <v>187</v>
      </c>
      <c r="L634">
        <v>42</v>
      </c>
      <c r="M634">
        <v>140</v>
      </c>
    </row>
    <row r="635" spans="1:13" x14ac:dyDescent="0.35">
      <c r="A635" t="s">
        <v>63</v>
      </c>
      <c r="B635" t="str">
        <f>VLOOKUP(A635,'JobLock - House data transform2'!C$2:D$69,2,FALSE)</f>
        <v>Manawatu-Whanganui</v>
      </c>
      <c r="C635" t="s">
        <v>188</v>
      </c>
      <c r="D635">
        <v>105</v>
      </c>
      <c r="E635">
        <v>740</v>
      </c>
      <c r="H635" t="s">
        <v>126</v>
      </c>
      <c r="I635" t="s">
        <v>142</v>
      </c>
      <c r="J635" t="s">
        <v>63</v>
      </c>
      <c r="K635" t="s">
        <v>188</v>
      </c>
      <c r="L635">
        <v>105</v>
      </c>
      <c r="M635">
        <v>740</v>
      </c>
    </row>
    <row r="636" spans="1:13" x14ac:dyDescent="0.35">
      <c r="A636" t="s">
        <v>63</v>
      </c>
      <c r="B636" t="str">
        <f>VLOOKUP(A636,'JobLock - House data transform2'!C$2:D$69,2,FALSE)</f>
        <v>Manawatu-Whanganui</v>
      </c>
      <c r="C636" t="s">
        <v>189</v>
      </c>
      <c r="D636">
        <v>66</v>
      </c>
      <c r="E636">
        <v>300</v>
      </c>
      <c r="H636" t="s">
        <v>126</v>
      </c>
      <c r="I636" t="s">
        <v>142</v>
      </c>
      <c r="J636" t="s">
        <v>63</v>
      </c>
      <c r="K636" t="s">
        <v>189</v>
      </c>
      <c r="L636">
        <v>66</v>
      </c>
      <c r="M636">
        <v>300</v>
      </c>
    </row>
    <row r="637" spans="1:13" x14ac:dyDescent="0.35">
      <c r="A637" t="s">
        <v>63</v>
      </c>
      <c r="B637" t="str">
        <f>VLOOKUP(A637,'JobLock - House data transform2'!C$2:D$69,2,FALSE)</f>
        <v>Manawatu-Whanganui</v>
      </c>
      <c r="C637" t="s">
        <v>190</v>
      </c>
      <c r="D637">
        <v>66</v>
      </c>
      <c r="E637">
        <v>120</v>
      </c>
      <c r="H637" t="s">
        <v>126</v>
      </c>
      <c r="I637" t="s">
        <v>142</v>
      </c>
      <c r="J637" t="s">
        <v>63</v>
      </c>
      <c r="K637" t="s">
        <v>190</v>
      </c>
      <c r="L637">
        <v>66</v>
      </c>
      <c r="M637">
        <v>120</v>
      </c>
    </row>
    <row r="638" spans="1:13" x14ac:dyDescent="0.35">
      <c r="A638" t="s">
        <v>63</v>
      </c>
      <c r="B638" t="str">
        <f>VLOOKUP(A638,'JobLock - House data transform2'!C$2:D$69,2,FALSE)</f>
        <v>Manawatu-Whanganui</v>
      </c>
      <c r="C638" t="s">
        <v>191</v>
      </c>
      <c r="D638">
        <v>6</v>
      </c>
      <c r="E638">
        <v>30</v>
      </c>
      <c r="H638" t="s">
        <v>126</v>
      </c>
      <c r="I638" t="s">
        <v>142</v>
      </c>
      <c r="J638" t="s">
        <v>63</v>
      </c>
      <c r="K638" t="s">
        <v>191</v>
      </c>
      <c r="L638">
        <v>6</v>
      </c>
      <c r="M638">
        <v>30</v>
      </c>
    </row>
    <row r="639" spans="1:13" x14ac:dyDescent="0.35">
      <c r="A639" t="s">
        <v>63</v>
      </c>
      <c r="B639" t="str">
        <f>VLOOKUP(A639,'JobLock - House data transform2'!C$2:D$69,2,FALSE)</f>
        <v>Manawatu-Whanganui</v>
      </c>
      <c r="C639" t="s">
        <v>192</v>
      </c>
      <c r="D639">
        <v>66</v>
      </c>
      <c r="E639">
        <v>60</v>
      </c>
      <c r="H639" t="s">
        <v>126</v>
      </c>
      <c r="I639" t="s">
        <v>142</v>
      </c>
      <c r="J639" t="s">
        <v>63</v>
      </c>
      <c r="K639" t="s">
        <v>192</v>
      </c>
      <c r="L639">
        <v>66</v>
      </c>
      <c r="M639">
        <v>60</v>
      </c>
    </row>
    <row r="640" spans="1:13" x14ac:dyDescent="0.35">
      <c r="A640" t="s">
        <v>63</v>
      </c>
      <c r="B640" t="str">
        <f>VLOOKUP(A640,'JobLock - House data transform2'!C$2:D$69,2,FALSE)</f>
        <v>Manawatu-Whanganui</v>
      </c>
      <c r="C640" t="s">
        <v>193</v>
      </c>
      <c r="D640">
        <v>669</v>
      </c>
      <c r="E640">
        <v>110</v>
      </c>
      <c r="H640" t="s">
        <v>126</v>
      </c>
      <c r="I640" t="s">
        <v>142</v>
      </c>
      <c r="J640" t="s">
        <v>63</v>
      </c>
      <c r="K640" t="s">
        <v>193</v>
      </c>
      <c r="L640">
        <v>669</v>
      </c>
      <c r="M640">
        <v>110</v>
      </c>
    </row>
    <row r="641" spans="1:13" x14ac:dyDescent="0.35">
      <c r="A641" t="s">
        <v>63</v>
      </c>
      <c r="B641" t="str">
        <f>VLOOKUP(A641,'JobLock - House data transform2'!C$2:D$69,2,FALSE)</f>
        <v>Manawatu-Whanganui</v>
      </c>
      <c r="C641" t="s">
        <v>194</v>
      </c>
      <c r="D641">
        <v>48</v>
      </c>
      <c r="E641">
        <v>190</v>
      </c>
      <c r="H641" t="s">
        <v>126</v>
      </c>
      <c r="I641" t="s">
        <v>142</v>
      </c>
      <c r="J641" t="s">
        <v>63</v>
      </c>
      <c r="K641" t="s">
        <v>194</v>
      </c>
      <c r="L641">
        <v>48</v>
      </c>
      <c r="M641">
        <v>190</v>
      </c>
    </row>
    <row r="642" spans="1:13" x14ac:dyDescent="0.35">
      <c r="A642" t="s">
        <v>63</v>
      </c>
      <c r="B642" t="str">
        <f>VLOOKUP(A642,'JobLock - House data transform2'!C$2:D$69,2,FALSE)</f>
        <v>Manawatu-Whanganui</v>
      </c>
      <c r="C642" t="s">
        <v>195</v>
      </c>
      <c r="D642">
        <v>27</v>
      </c>
      <c r="E642">
        <v>30</v>
      </c>
      <c r="H642" t="s">
        <v>126</v>
      </c>
      <c r="I642" t="s">
        <v>142</v>
      </c>
      <c r="J642" t="s">
        <v>63</v>
      </c>
      <c r="K642" t="s">
        <v>195</v>
      </c>
      <c r="L642">
        <v>27</v>
      </c>
      <c r="M642">
        <v>30</v>
      </c>
    </row>
    <row r="643" spans="1:13" x14ac:dyDescent="0.35">
      <c r="A643" t="s">
        <v>63</v>
      </c>
      <c r="B643" t="str">
        <f>VLOOKUP(A643,'JobLock - House data transform2'!C$2:D$69,2,FALSE)</f>
        <v>Manawatu-Whanganui</v>
      </c>
      <c r="C643" t="s">
        <v>196</v>
      </c>
      <c r="D643">
        <v>36</v>
      </c>
      <c r="E643">
        <v>140</v>
      </c>
      <c r="H643" t="s">
        <v>126</v>
      </c>
      <c r="I643" t="s">
        <v>142</v>
      </c>
      <c r="J643" t="s">
        <v>63</v>
      </c>
      <c r="K643" t="s">
        <v>196</v>
      </c>
      <c r="L643">
        <v>36</v>
      </c>
      <c r="M643">
        <v>140</v>
      </c>
    </row>
    <row r="644" spans="1:13" x14ac:dyDescent="0.35">
      <c r="A644" t="s">
        <v>63</v>
      </c>
      <c r="B644" t="str">
        <f>VLOOKUP(A644,'JobLock - House data transform2'!C$2:D$69,2,FALSE)</f>
        <v>Manawatu-Whanganui</v>
      </c>
      <c r="C644" t="s">
        <v>197</v>
      </c>
      <c r="D644">
        <v>42</v>
      </c>
      <c r="E644">
        <v>460</v>
      </c>
      <c r="H644" t="s">
        <v>126</v>
      </c>
      <c r="I644" t="s">
        <v>142</v>
      </c>
      <c r="J644" t="s">
        <v>63</v>
      </c>
      <c r="K644" t="s">
        <v>197</v>
      </c>
      <c r="L644">
        <v>42</v>
      </c>
      <c r="M644">
        <v>460</v>
      </c>
    </row>
    <row r="645" spans="1:13" x14ac:dyDescent="0.35">
      <c r="A645" t="s">
        <v>63</v>
      </c>
      <c r="B645" t="str">
        <f>VLOOKUP(A645,'JobLock - House data transform2'!C$2:D$69,2,FALSE)</f>
        <v>Manawatu-Whanganui</v>
      </c>
      <c r="C645" t="s">
        <v>198</v>
      </c>
      <c r="D645">
        <v>48</v>
      </c>
      <c r="E645">
        <v>450</v>
      </c>
      <c r="H645" t="s">
        <v>126</v>
      </c>
      <c r="I645" t="s">
        <v>142</v>
      </c>
      <c r="J645" t="s">
        <v>63</v>
      </c>
      <c r="K645" t="s">
        <v>198</v>
      </c>
      <c r="L645">
        <v>48</v>
      </c>
      <c r="M645">
        <v>450</v>
      </c>
    </row>
    <row r="646" spans="1:13" x14ac:dyDescent="0.35">
      <c r="A646" t="s">
        <v>63</v>
      </c>
      <c r="B646" t="str">
        <f>VLOOKUP(A646,'JobLock - House data transform2'!C$2:D$69,2,FALSE)</f>
        <v>Manawatu-Whanganui</v>
      </c>
      <c r="C646" t="s">
        <v>199</v>
      </c>
      <c r="D646">
        <v>39</v>
      </c>
      <c r="E646">
        <v>55</v>
      </c>
      <c r="H646" t="s">
        <v>126</v>
      </c>
      <c r="I646" t="s">
        <v>142</v>
      </c>
      <c r="J646" t="s">
        <v>63</v>
      </c>
      <c r="K646" t="s">
        <v>199</v>
      </c>
      <c r="L646">
        <v>39</v>
      </c>
      <c r="M646">
        <v>55</v>
      </c>
    </row>
    <row r="647" spans="1:13" x14ac:dyDescent="0.35">
      <c r="A647" t="s">
        <v>63</v>
      </c>
      <c r="B647" t="str">
        <f>VLOOKUP(A647,'JobLock - House data transform2'!C$2:D$69,2,FALSE)</f>
        <v>Manawatu-Whanganui</v>
      </c>
      <c r="C647" t="s">
        <v>200</v>
      </c>
      <c r="D647">
        <v>93</v>
      </c>
      <c r="E647">
        <v>150</v>
      </c>
      <c r="H647" t="s">
        <v>126</v>
      </c>
      <c r="I647" t="s">
        <v>142</v>
      </c>
      <c r="J647" t="s">
        <v>63</v>
      </c>
      <c r="K647" t="s">
        <v>200</v>
      </c>
      <c r="L647">
        <v>93</v>
      </c>
      <c r="M647">
        <v>150</v>
      </c>
    </row>
    <row r="648" spans="1:13" x14ac:dyDescent="0.35">
      <c r="A648" t="s">
        <v>64</v>
      </c>
      <c r="B648" t="str">
        <f>VLOOKUP(A648,'JobLock - House data transform2'!C$2:D$69,2,FALSE)</f>
        <v>Manawatu-Whanganui</v>
      </c>
      <c r="C648" t="s">
        <v>182</v>
      </c>
      <c r="D648">
        <v>630</v>
      </c>
      <c r="E648">
        <v>1410</v>
      </c>
      <c r="H648" t="s">
        <v>126</v>
      </c>
      <c r="I648" t="s">
        <v>142</v>
      </c>
      <c r="J648" t="s">
        <v>64</v>
      </c>
      <c r="K648" t="s">
        <v>182</v>
      </c>
      <c r="L648">
        <v>630</v>
      </c>
      <c r="M648">
        <v>1410</v>
      </c>
    </row>
    <row r="649" spans="1:13" x14ac:dyDescent="0.35">
      <c r="A649" t="s">
        <v>64</v>
      </c>
      <c r="B649" t="str">
        <f>VLOOKUP(A649,'JobLock - House data transform2'!C$2:D$69,2,FALSE)</f>
        <v>Manawatu-Whanganui</v>
      </c>
      <c r="C649" t="s">
        <v>183</v>
      </c>
      <c r="D649" t="s">
        <v>201</v>
      </c>
      <c r="E649" t="s">
        <v>201</v>
      </c>
      <c r="H649" t="s">
        <v>126</v>
      </c>
      <c r="I649" t="s">
        <v>142</v>
      </c>
      <c r="J649" t="s">
        <v>64</v>
      </c>
      <c r="K649" t="s">
        <v>183</v>
      </c>
    </row>
    <row r="650" spans="1:13" x14ac:dyDescent="0.35">
      <c r="A650" t="s">
        <v>64</v>
      </c>
      <c r="B650" t="str">
        <f>VLOOKUP(A650,'JobLock - House data transform2'!C$2:D$69,2,FALSE)</f>
        <v>Manawatu-Whanganui</v>
      </c>
      <c r="C650" t="s">
        <v>184</v>
      </c>
      <c r="D650">
        <v>159</v>
      </c>
      <c r="E650">
        <v>1290</v>
      </c>
      <c r="H650" t="s">
        <v>126</v>
      </c>
      <c r="I650" t="s">
        <v>142</v>
      </c>
      <c r="J650" t="s">
        <v>64</v>
      </c>
      <c r="K650" t="s">
        <v>184</v>
      </c>
      <c r="L650">
        <v>159</v>
      </c>
      <c r="M650">
        <v>1290</v>
      </c>
    </row>
    <row r="651" spans="1:13" x14ac:dyDescent="0.35">
      <c r="A651" t="s">
        <v>64</v>
      </c>
      <c r="B651" t="str">
        <f>VLOOKUP(A651,'JobLock - House data transform2'!C$2:D$69,2,FALSE)</f>
        <v>Manawatu-Whanganui</v>
      </c>
      <c r="C651" t="s">
        <v>185</v>
      </c>
      <c r="D651">
        <v>12</v>
      </c>
      <c r="E651">
        <v>230</v>
      </c>
      <c r="H651" t="s">
        <v>126</v>
      </c>
      <c r="I651" t="s">
        <v>142</v>
      </c>
      <c r="J651" t="s">
        <v>64</v>
      </c>
      <c r="K651" t="s">
        <v>185</v>
      </c>
      <c r="L651">
        <v>12</v>
      </c>
      <c r="M651">
        <v>230</v>
      </c>
    </row>
    <row r="652" spans="1:13" x14ac:dyDescent="0.35">
      <c r="A652" t="s">
        <v>64</v>
      </c>
      <c r="B652" t="str">
        <f>VLOOKUP(A652,'JobLock - House data transform2'!C$2:D$69,2,FALSE)</f>
        <v>Manawatu-Whanganui</v>
      </c>
      <c r="C652" t="s">
        <v>186</v>
      </c>
      <c r="D652">
        <v>309</v>
      </c>
      <c r="E652">
        <v>460</v>
      </c>
      <c r="H652" t="s">
        <v>126</v>
      </c>
      <c r="I652" t="s">
        <v>142</v>
      </c>
      <c r="J652" t="s">
        <v>64</v>
      </c>
      <c r="K652" t="s">
        <v>186</v>
      </c>
      <c r="L652">
        <v>309</v>
      </c>
      <c r="M652">
        <v>460</v>
      </c>
    </row>
    <row r="653" spans="1:13" x14ac:dyDescent="0.35">
      <c r="A653" t="s">
        <v>64</v>
      </c>
      <c r="B653" t="str">
        <f>VLOOKUP(A653,'JobLock - House data transform2'!C$2:D$69,2,FALSE)</f>
        <v>Manawatu-Whanganui</v>
      </c>
      <c r="C653" t="s">
        <v>187</v>
      </c>
      <c r="D653">
        <v>78</v>
      </c>
      <c r="E653">
        <v>250</v>
      </c>
      <c r="H653" t="s">
        <v>126</v>
      </c>
      <c r="I653" t="s">
        <v>142</v>
      </c>
      <c r="J653" t="s">
        <v>64</v>
      </c>
      <c r="K653" t="s">
        <v>187</v>
      </c>
      <c r="L653">
        <v>78</v>
      </c>
      <c r="M653">
        <v>250</v>
      </c>
    </row>
    <row r="654" spans="1:13" x14ac:dyDescent="0.35">
      <c r="A654" t="s">
        <v>64</v>
      </c>
      <c r="B654" t="str">
        <f>VLOOKUP(A654,'JobLock - House data transform2'!C$2:D$69,2,FALSE)</f>
        <v>Manawatu-Whanganui</v>
      </c>
      <c r="C654" t="s">
        <v>188</v>
      </c>
      <c r="D654">
        <v>201</v>
      </c>
      <c r="E654">
        <v>1010</v>
      </c>
      <c r="H654" t="s">
        <v>126</v>
      </c>
      <c r="I654" t="s">
        <v>142</v>
      </c>
      <c r="J654" t="s">
        <v>64</v>
      </c>
      <c r="K654" t="s">
        <v>188</v>
      </c>
      <c r="L654">
        <v>201</v>
      </c>
      <c r="M654">
        <v>1010</v>
      </c>
    </row>
    <row r="655" spans="1:13" x14ac:dyDescent="0.35">
      <c r="A655" t="s">
        <v>64</v>
      </c>
      <c r="B655" t="str">
        <f>VLOOKUP(A655,'JobLock - House data transform2'!C$2:D$69,2,FALSE)</f>
        <v>Manawatu-Whanganui</v>
      </c>
      <c r="C655" t="s">
        <v>189</v>
      </c>
      <c r="D655">
        <v>105</v>
      </c>
      <c r="E655">
        <v>450</v>
      </c>
      <c r="H655" t="s">
        <v>126</v>
      </c>
      <c r="I655" t="s">
        <v>142</v>
      </c>
      <c r="J655" t="s">
        <v>64</v>
      </c>
      <c r="K655" t="s">
        <v>189</v>
      </c>
      <c r="L655">
        <v>105</v>
      </c>
      <c r="M655">
        <v>450</v>
      </c>
    </row>
    <row r="656" spans="1:13" x14ac:dyDescent="0.35">
      <c r="A656" t="s">
        <v>64</v>
      </c>
      <c r="B656" t="str">
        <f>VLOOKUP(A656,'JobLock - House data transform2'!C$2:D$69,2,FALSE)</f>
        <v>Manawatu-Whanganui</v>
      </c>
      <c r="C656" t="s">
        <v>190</v>
      </c>
      <c r="D656">
        <v>75</v>
      </c>
      <c r="E656">
        <v>150</v>
      </c>
      <c r="H656" t="s">
        <v>126</v>
      </c>
      <c r="I656" t="s">
        <v>142</v>
      </c>
      <c r="J656" t="s">
        <v>64</v>
      </c>
      <c r="K656" t="s">
        <v>190</v>
      </c>
      <c r="L656">
        <v>75</v>
      </c>
      <c r="M656">
        <v>150</v>
      </c>
    </row>
    <row r="657" spans="1:13" x14ac:dyDescent="0.35">
      <c r="A657" t="s">
        <v>64</v>
      </c>
      <c r="B657" t="str">
        <f>VLOOKUP(A657,'JobLock - House data transform2'!C$2:D$69,2,FALSE)</f>
        <v>Manawatu-Whanganui</v>
      </c>
      <c r="C657" t="s">
        <v>191</v>
      </c>
      <c r="D657">
        <v>15</v>
      </c>
      <c r="E657">
        <v>80</v>
      </c>
      <c r="H657" t="s">
        <v>126</v>
      </c>
      <c r="I657" t="s">
        <v>142</v>
      </c>
      <c r="J657" t="s">
        <v>64</v>
      </c>
      <c r="K657" t="s">
        <v>191</v>
      </c>
      <c r="L657">
        <v>15</v>
      </c>
      <c r="M657">
        <v>80</v>
      </c>
    </row>
    <row r="658" spans="1:13" x14ac:dyDescent="0.35">
      <c r="A658" t="s">
        <v>64</v>
      </c>
      <c r="B658" t="str">
        <f>VLOOKUP(A658,'JobLock - House data transform2'!C$2:D$69,2,FALSE)</f>
        <v>Manawatu-Whanganui</v>
      </c>
      <c r="C658" t="s">
        <v>192</v>
      </c>
      <c r="D658">
        <v>129</v>
      </c>
      <c r="E658">
        <v>85</v>
      </c>
      <c r="H658" t="s">
        <v>126</v>
      </c>
      <c r="I658" t="s">
        <v>142</v>
      </c>
      <c r="J658" t="s">
        <v>64</v>
      </c>
      <c r="K658" t="s">
        <v>192</v>
      </c>
      <c r="L658">
        <v>129</v>
      </c>
      <c r="M658">
        <v>85</v>
      </c>
    </row>
    <row r="659" spans="1:13" x14ac:dyDescent="0.35">
      <c r="A659" t="s">
        <v>64</v>
      </c>
      <c r="B659" t="str">
        <f>VLOOKUP(A659,'JobLock - House data transform2'!C$2:D$69,2,FALSE)</f>
        <v>Manawatu-Whanganui</v>
      </c>
      <c r="C659" t="s">
        <v>193</v>
      </c>
      <c r="D659">
        <v>531</v>
      </c>
      <c r="E659">
        <v>70</v>
      </c>
      <c r="H659" t="s">
        <v>126</v>
      </c>
      <c r="I659" t="s">
        <v>142</v>
      </c>
      <c r="J659" t="s">
        <v>64</v>
      </c>
      <c r="K659" t="s">
        <v>193</v>
      </c>
      <c r="L659">
        <v>531</v>
      </c>
      <c r="M659">
        <v>70</v>
      </c>
    </row>
    <row r="660" spans="1:13" x14ac:dyDescent="0.35">
      <c r="A660" t="s">
        <v>64</v>
      </c>
      <c r="B660" t="str">
        <f>VLOOKUP(A660,'JobLock - House data transform2'!C$2:D$69,2,FALSE)</f>
        <v>Manawatu-Whanganui</v>
      </c>
      <c r="C660" t="s">
        <v>194</v>
      </c>
      <c r="D660">
        <v>135</v>
      </c>
      <c r="E660">
        <v>160</v>
      </c>
      <c r="H660" t="s">
        <v>126</v>
      </c>
      <c r="I660" t="s">
        <v>142</v>
      </c>
      <c r="J660" t="s">
        <v>64</v>
      </c>
      <c r="K660" t="s">
        <v>194</v>
      </c>
      <c r="L660">
        <v>135</v>
      </c>
      <c r="M660">
        <v>160</v>
      </c>
    </row>
    <row r="661" spans="1:13" x14ac:dyDescent="0.35">
      <c r="A661" t="s">
        <v>64</v>
      </c>
      <c r="B661" t="str">
        <f>VLOOKUP(A661,'JobLock - House data transform2'!C$2:D$69,2,FALSE)</f>
        <v>Manawatu-Whanganui</v>
      </c>
      <c r="C661" t="s">
        <v>195</v>
      </c>
      <c r="D661">
        <v>63</v>
      </c>
      <c r="E661">
        <v>70</v>
      </c>
      <c r="H661" t="s">
        <v>126</v>
      </c>
      <c r="I661" t="s">
        <v>142</v>
      </c>
      <c r="J661" t="s">
        <v>64</v>
      </c>
      <c r="K661" t="s">
        <v>195</v>
      </c>
      <c r="L661">
        <v>63</v>
      </c>
      <c r="M661">
        <v>70</v>
      </c>
    </row>
    <row r="662" spans="1:13" x14ac:dyDescent="0.35">
      <c r="A662" t="s">
        <v>64</v>
      </c>
      <c r="B662" t="str">
        <f>VLOOKUP(A662,'JobLock - House data transform2'!C$2:D$69,2,FALSE)</f>
        <v>Manawatu-Whanganui</v>
      </c>
      <c r="C662" t="s">
        <v>196</v>
      </c>
      <c r="D662">
        <v>30</v>
      </c>
      <c r="E662">
        <v>360</v>
      </c>
      <c r="H662" t="s">
        <v>126</v>
      </c>
      <c r="I662" t="s">
        <v>142</v>
      </c>
      <c r="J662" t="s">
        <v>64</v>
      </c>
      <c r="K662" t="s">
        <v>196</v>
      </c>
      <c r="L662">
        <v>30</v>
      </c>
      <c r="M662">
        <v>360</v>
      </c>
    </row>
    <row r="663" spans="1:13" x14ac:dyDescent="0.35">
      <c r="A663" t="s">
        <v>64</v>
      </c>
      <c r="B663" t="str">
        <f>VLOOKUP(A663,'JobLock - House data transform2'!C$2:D$69,2,FALSE)</f>
        <v>Manawatu-Whanganui</v>
      </c>
      <c r="C663" t="s">
        <v>197</v>
      </c>
      <c r="D663">
        <v>60</v>
      </c>
      <c r="E663">
        <v>790</v>
      </c>
      <c r="H663" t="s">
        <v>126</v>
      </c>
      <c r="I663" t="s">
        <v>142</v>
      </c>
      <c r="J663" t="s">
        <v>64</v>
      </c>
      <c r="K663" t="s">
        <v>197</v>
      </c>
      <c r="L663">
        <v>60</v>
      </c>
      <c r="M663">
        <v>790</v>
      </c>
    </row>
    <row r="664" spans="1:13" x14ac:dyDescent="0.35">
      <c r="A664" t="s">
        <v>64</v>
      </c>
      <c r="B664" t="str">
        <f>VLOOKUP(A664,'JobLock - House data transform2'!C$2:D$69,2,FALSE)</f>
        <v>Manawatu-Whanganui</v>
      </c>
      <c r="C664" t="s">
        <v>198</v>
      </c>
      <c r="D664">
        <v>87</v>
      </c>
      <c r="E664">
        <v>1020</v>
      </c>
      <c r="H664" t="s">
        <v>126</v>
      </c>
      <c r="I664" t="s">
        <v>142</v>
      </c>
      <c r="J664" t="s">
        <v>64</v>
      </c>
      <c r="K664" t="s">
        <v>198</v>
      </c>
      <c r="L664">
        <v>87</v>
      </c>
      <c r="M664">
        <v>1020</v>
      </c>
    </row>
    <row r="665" spans="1:13" x14ac:dyDescent="0.35">
      <c r="A665" t="s">
        <v>64</v>
      </c>
      <c r="B665" t="str">
        <f>VLOOKUP(A665,'JobLock - House data transform2'!C$2:D$69,2,FALSE)</f>
        <v>Manawatu-Whanganui</v>
      </c>
      <c r="C665" t="s">
        <v>199</v>
      </c>
      <c r="D665">
        <v>51</v>
      </c>
      <c r="E665">
        <v>70</v>
      </c>
      <c r="H665" t="s">
        <v>126</v>
      </c>
      <c r="I665" t="s">
        <v>142</v>
      </c>
      <c r="J665" t="s">
        <v>64</v>
      </c>
      <c r="K665" t="s">
        <v>199</v>
      </c>
      <c r="L665">
        <v>51</v>
      </c>
      <c r="M665">
        <v>70</v>
      </c>
    </row>
    <row r="666" spans="1:13" x14ac:dyDescent="0.35">
      <c r="A666" t="s">
        <v>64</v>
      </c>
      <c r="B666" t="str">
        <f>VLOOKUP(A666,'JobLock - House data transform2'!C$2:D$69,2,FALSE)</f>
        <v>Manawatu-Whanganui</v>
      </c>
      <c r="C666" t="s">
        <v>200</v>
      </c>
      <c r="D666">
        <v>135</v>
      </c>
      <c r="E666">
        <v>310</v>
      </c>
      <c r="H666" t="s">
        <v>126</v>
      </c>
      <c r="I666" t="s">
        <v>142</v>
      </c>
      <c r="J666" t="s">
        <v>64</v>
      </c>
      <c r="K666" t="s">
        <v>200</v>
      </c>
      <c r="L666">
        <v>135</v>
      </c>
      <c r="M666">
        <v>310</v>
      </c>
    </row>
    <row r="667" spans="1:13" x14ac:dyDescent="0.35">
      <c r="A667" t="s">
        <v>65</v>
      </c>
      <c r="B667" t="str">
        <f>VLOOKUP(A667,'JobLock - House data transform2'!C$2:D$69,2,FALSE)</f>
        <v>Wellington</v>
      </c>
      <c r="C667" t="s">
        <v>182</v>
      </c>
      <c r="D667">
        <v>279</v>
      </c>
      <c r="E667">
        <v>340</v>
      </c>
      <c r="H667" t="s">
        <v>135</v>
      </c>
      <c r="I667" t="s">
        <v>151</v>
      </c>
      <c r="J667" t="s">
        <v>65</v>
      </c>
      <c r="K667" t="s">
        <v>182</v>
      </c>
      <c r="L667">
        <v>279</v>
      </c>
      <c r="M667">
        <v>340</v>
      </c>
    </row>
    <row r="668" spans="1:13" x14ac:dyDescent="0.35">
      <c r="A668" t="s">
        <v>65</v>
      </c>
      <c r="B668" t="str">
        <f>VLOOKUP(A668,'JobLock - House data transform2'!C$2:D$69,2,FALSE)</f>
        <v>Wellington</v>
      </c>
      <c r="C668" t="s">
        <v>183</v>
      </c>
      <c r="D668">
        <v>9</v>
      </c>
      <c r="E668">
        <v>15</v>
      </c>
      <c r="H668" t="s">
        <v>135</v>
      </c>
      <c r="I668" t="s">
        <v>151</v>
      </c>
      <c r="J668" t="s">
        <v>65</v>
      </c>
      <c r="K668" t="s">
        <v>183</v>
      </c>
      <c r="L668">
        <v>9</v>
      </c>
      <c r="M668">
        <v>15</v>
      </c>
    </row>
    <row r="669" spans="1:13" x14ac:dyDescent="0.35">
      <c r="A669" t="s">
        <v>65</v>
      </c>
      <c r="B669" t="str">
        <f>VLOOKUP(A669,'JobLock - House data transform2'!C$2:D$69,2,FALSE)</f>
        <v>Wellington</v>
      </c>
      <c r="C669" t="s">
        <v>184</v>
      </c>
      <c r="D669">
        <v>216</v>
      </c>
      <c r="E669">
        <v>710</v>
      </c>
      <c r="H669" t="s">
        <v>135</v>
      </c>
      <c r="I669" t="s">
        <v>151</v>
      </c>
      <c r="J669" t="s">
        <v>65</v>
      </c>
      <c r="K669" t="s">
        <v>184</v>
      </c>
      <c r="L669">
        <v>216</v>
      </c>
      <c r="M669">
        <v>710</v>
      </c>
    </row>
    <row r="670" spans="1:13" x14ac:dyDescent="0.35">
      <c r="A670" t="s">
        <v>65</v>
      </c>
      <c r="B670" t="str">
        <f>VLOOKUP(A670,'JobLock - House data transform2'!C$2:D$69,2,FALSE)</f>
        <v>Wellington</v>
      </c>
      <c r="C670" t="s">
        <v>185</v>
      </c>
      <c r="D670">
        <v>12</v>
      </c>
      <c r="E670">
        <v>80</v>
      </c>
      <c r="H670" t="s">
        <v>135</v>
      </c>
      <c r="I670" t="s">
        <v>151</v>
      </c>
      <c r="J670" t="s">
        <v>65</v>
      </c>
      <c r="K670" t="s">
        <v>185</v>
      </c>
      <c r="L670">
        <v>12</v>
      </c>
      <c r="M670">
        <v>80</v>
      </c>
    </row>
    <row r="671" spans="1:13" x14ac:dyDescent="0.35">
      <c r="A671" t="s">
        <v>65</v>
      </c>
      <c r="B671" t="str">
        <f>VLOOKUP(A671,'JobLock - House data transform2'!C$2:D$69,2,FALSE)</f>
        <v>Wellington</v>
      </c>
      <c r="C671" t="s">
        <v>186</v>
      </c>
      <c r="D671">
        <v>744</v>
      </c>
      <c r="E671">
        <v>1300</v>
      </c>
      <c r="H671" t="s">
        <v>135</v>
      </c>
      <c r="I671" t="s">
        <v>151</v>
      </c>
      <c r="J671" t="s">
        <v>65</v>
      </c>
      <c r="K671" t="s">
        <v>186</v>
      </c>
      <c r="L671">
        <v>744</v>
      </c>
      <c r="M671">
        <v>1300</v>
      </c>
    </row>
    <row r="672" spans="1:13" x14ac:dyDescent="0.35">
      <c r="A672" t="s">
        <v>65</v>
      </c>
      <c r="B672" t="str">
        <f>VLOOKUP(A672,'JobLock - House data transform2'!C$2:D$69,2,FALSE)</f>
        <v>Wellington</v>
      </c>
      <c r="C672" t="s">
        <v>187</v>
      </c>
      <c r="D672">
        <v>129</v>
      </c>
      <c r="E672">
        <v>160</v>
      </c>
      <c r="H672" t="s">
        <v>135</v>
      </c>
      <c r="I672" t="s">
        <v>151</v>
      </c>
      <c r="J672" t="s">
        <v>65</v>
      </c>
      <c r="K672" t="s">
        <v>187</v>
      </c>
      <c r="L672">
        <v>129</v>
      </c>
      <c r="M672">
        <v>160</v>
      </c>
    </row>
    <row r="673" spans="1:13" x14ac:dyDescent="0.35">
      <c r="A673" t="s">
        <v>65</v>
      </c>
      <c r="B673" t="str">
        <f>VLOOKUP(A673,'JobLock - House data transform2'!C$2:D$69,2,FALSE)</f>
        <v>Wellington</v>
      </c>
      <c r="C673" t="s">
        <v>188</v>
      </c>
      <c r="D673">
        <v>354</v>
      </c>
      <c r="E673">
        <v>2130</v>
      </c>
      <c r="H673" t="s">
        <v>135</v>
      </c>
      <c r="I673" t="s">
        <v>151</v>
      </c>
      <c r="J673" t="s">
        <v>65</v>
      </c>
      <c r="K673" t="s">
        <v>188</v>
      </c>
      <c r="L673">
        <v>354</v>
      </c>
      <c r="M673">
        <v>2130</v>
      </c>
    </row>
    <row r="674" spans="1:13" x14ac:dyDescent="0.35">
      <c r="A674" t="s">
        <v>65</v>
      </c>
      <c r="B674" t="str">
        <f>VLOOKUP(A674,'JobLock - House data transform2'!C$2:D$69,2,FALSE)</f>
        <v>Wellington</v>
      </c>
      <c r="C674" t="s">
        <v>189</v>
      </c>
      <c r="D674">
        <v>192</v>
      </c>
      <c r="E674">
        <v>1250</v>
      </c>
      <c r="H674" t="s">
        <v>135</v>
      </c>
      <c r="I674" t="s">
        <v>151</v>
      </c>
      <c r="J674" t="s">
        <v>65</v>
      </c>
      <c r="K674" t="s">
        <v>189</v>
      </c>
      <c r="L674">
        <v>192</v>
      </c>
      <c r="M674">
        <v>1250</v>
      </c>
    </row>
    <row r="675" spans="1:13" x14ac:dyDescent="0.35">
      <c r="A675" t="s">
        <v>65</v>
      </c>
      <c r="B675" t="str">
        <f>VLOOKUP(A675,'JobLock - House data transform2'!C$2:D$69,2,FALSE)</f>
        <v>Wellington</v>
      </c>
      <c r="C675" t="s">
        <v>190</v>
      </c>
      <c r="D675">
        <v>129</v>
      </c>
      <c r="E675">
        <v>340</v>
      </c>
      <c r="H675" t="s">
        <v>135</v>
      </c>
      <c r="I675" t="s">
        <v>151</v>
      </c>
      <c r="J675" t="s">
        <v>65</v>
      </c>
      <c r="K675" t="s">
        <v>190</v>
      </c>
      <c r="L675">
        <v>129</v>
      </c>
      <c r="M675">
        <v>340</v>
      </c>
    </row>
    <row r="676" spans="1:13" x14ac:dyDescent="0.35">
      <c r="A676" t="s">
        <v>65</v>
      </c>
      <c r="B676" t="str">
        <f>VLOOKUP(A676,'JobLock - House data transform2'!C$2:D$69,2,FALSE)</f>
        <v>Wellington</v>
      </c>
      <c r="C676" t="s">
        <v>191</v>
      </c>
      <c r="D676">
        <v>63</v>
      </c>
      <c r="E676">
        <v>150</v>
      </c>
      <c r="H676" t="s">
        <v>135</v>
      </c>
      <c r="I676" t="s">
        <v>151</v>
      </c>
      <c r="J676" t="s">
        <v>65</v>
      </c>
      <c r="K676" t="s">
        <v>191</v>
      </c>
      <c r="L676">
        <v>63</v>
      </c>
      <c r="M676">
        <v>150</v>
      </c>
    </row>
    <row r="677" spans="1:13" x14ac:dyDescent="0.35">
      <c r="A677" t="s">
        <v>65</v>
      </c>
      <c r="B677" t="str">
        <f>VLOOKUP(A677,'JobLock - House data transform2'!C$2:D$69,2,FALSE)</f>
        <v>Wellington</v>
      </c>
      <c r="C677" t="s">
        <v>192</v>
      </c>
      <c r="D677">
        <v>252</v>
      </c>
      <c r="E677">
        <v>140</v>
      </c>
      <c r="H677" t="s">
        <v>135</v>
      </c>
      <c r="I677" t="s">
        <v>151</v>
      </c>
      <c r="J677" t="s">
        <v>65</v>
      </c>
      <c r="K677" t="s">
        <v>192</v>
      </c>
      <c r="L677">
        <v>252</v>
      </c>
      <c r="M677">
        <v>140</v>
      </c>
    </row>
    <row r="678" spans="1:13" x14ac:dyDescent="0.35">
      <c r="A678" t="s">
        <v>65</v>
      </c>
      <c r="B678" t="str">
        <f>VLOOKUP(A678,'JobLock - House data transform2'!C$2:D$69,2,FALSE)</f>
        <v>Wellington</v>
      </c>
      <c r="C678" t="s">
        <v>193</v>
      </c>
      <c r="D678">
        <v>888</v>
      </c>
      <c r="E678">
        <v>170</v>
      </c>
      <c r="H678" t="s">
        <v>135</v>
      </c>
      <c r="I678" t="s">
        <v>151</v>
      </c>
      <c r="J678" t="s">
        <v>65</v>
      </c>
      <c r="K678" t="s">
        <v>193</v>
      </c>
      <c r="L678">
        <v>888</v>
      </c>
      <c r="M678">
        <v>170</v>
      </c>
    </row>
    <row r="679" spans="1:13" x14ac:dyDescent="0.35">
      <c r="A679" t="s">
        <v>65</v>
      </c>
      <c r="B679" t="str">
        <f>VLOOKUP(A679,'JobLock - House data transform2'!C$2:D$69,2,FALSE)</f>
        <v>Wellington</v>
      </c>
      <c r="C679" t="s">
        <v>194</v>
      </c>
      <c r="D679">
        <v>717</v>
      </c>
      <c r="E679">
        <v>610</v>
      </c>
      <c r="H679" t="s">
        <v>135</v>
      </c>
      <c r="I679" t="s">
        <v>151</v>
      </c>
      <c r="J679" t="s">
        <v>65</v>
      </c>
      <c r="K679" t="s">
        <v>194</v>
      </c>
      <c r="L679">
        <v>717</v>
      </c>
      <c r="M679">
        <v>610</v>
      </c>
    </row>
    <row r="680" spans="1:13" x14ac:dyDescent="0.35">
      <c r="A680" t="s">
        <v>65</v>
      </c>
      <c r="B680" t="str">
        <f>VLOOKUP(A680,'JobLock - House data transform2'!C$2:D$69,2,FALSE)</f>
        <v>Wellington</v>
      </c>
      <c r="C680" t="s">
        <v>195</v>
      </c>
      <c r="D680">
        <v>168</v>
      </c>
      <c r="E680">
        <v>300</v>
      </c>
      <c r="H680" t="s">
        <v>135</v>
      </c>
      <c r="I680" t="s">
        <v>151</v>
      </c>
      <c r="J680" t="s">
        <v>65</v>
      </c>
      <c r="K680" t="s">
        <v>195</v>
      </c>
      <c r="L680">
        <v>168</v>
      </c>
      <c r="M680">
        <v>300</v>
      </c>
    </row>
    <row r="681" spans="1:13" x14ac:dyDescent="0.35">
      <c r="A681" t="s">
        <v>65</v>
      </c>
      <c r="B681" t="str">
        <f>VLOOKUP(A681,'JobLock - House data transform2'!C$2:D$69,2,FALSE)</f>
        <v>Wellington</v>
      </c>
      <c r="C681" t="s">
        <v>196</v>
      </c>
      <c r="D681">
        <v>24</v>
      </c>
      <c r="E681">
        <v>430</v>
      </c>
      <c r="H681" t="s">
        <v>135</v>
      </c>
      <c r="I681" t="s">
        <v>151</v>
      </c>
      <c r="J681" t="s">
        <v>65</v>
      </c>
      <c r="K681" t="s">
        <v>196</v>
      </c>
      <c r="L681">
        <v>24</v>
      </c>
      <c r="M681">
        <v>430</v>
      </c>
    </row>
    <row r="682" spans="1:13" x14ac:dyDescent="0.35">
      <c r="A682" t="s">
        <v>65</v>
      </c>
      <c r="B682" t="str">
        <f>VLOOKUP(A682,'JobLock - House data transform2'!C$2:D$69,2,FALSE)</f>
        <v>Wellington</v>
      </c>
      <c r="C682" t="s">
        <v>197</v>
      </c>
      <c r="D682">
        <v>117</v>
      </c>
      <c r="E682">
        <v>1330</v>
      </c>
      <c r="H682" t="s">
        <v>135</v>
      </c>
      <c r="I682" t="s">
        <v>151</v>
      </c>
      <c r="J682" t="s">
        <v>65</v>
      </c>
      <c r="K682" t="s">
        <v>197</v>
      </c>
      <c r="L682">
        <v>117</v>
      </c>
      <c r="M682">
        <v>1330</v>
      </c>
    </row>
    <row r="683" spans="1:13" x14ac:dyDescent="0.35">
      <c r="A683" t="s">
        <v>65</v>
      </c>
      <c r="B683" t="str">
        <f>VLOOKUP(A683,'JobLock - House data transform2'!C$2:D$69,2,FALSE)</f>
        <v>Wellington</v>
      </c>
      <c r="C683" t="s">
        <v>198</v>
      </c>
      <c r="D683">
        <v>225</v>
      </c>
      <c r="E683">
        <v>1920</v>
      </c>
      <c r="H683" t="s">
        <v>135</v>
      </c>
      <c r="I683" t="s">
        <v>151</v>
      </c>
      <c r="J683" t="s">
        <v>65</v>
      </c>
      <c r="K683" t="s">
        <v>198</v>
      </c>
      <c r="L683">
        <v>225</v>
      </c>
      <c r="M683">
        <v>1920</v>
      </c>
    </row>
    <row r="684" spans="1:13" x14ac:dyDescent="0.35">
      <c r="A684" t="s">
        <v>65</v>
      </c>
      <c r="B684" t="str">
        <f>VLOOKUP(A684,'JobLock - House data transform2'!C$2:D$69,2,FALSE)</f>
        <v>Wellington</v>
      </c>
      <c r="C684" t="s">
        <v>199</v>
      </c>
      <c r="D684">
        <v>117</v>
      </c>
      <c r="E684">
        <v>250</v>
      </c>
      <c r="H684" t="s">
        <v>135</v>
      </c>
      <c r="I684" t="s">
        <v>151</v>
      </c>
      <c r="J684" t="s">
        <v>65</v>
      </c>
      <c r="K684" t="s">
        <v>199</v>
      </c>
      <c r="L684">
        <v>117</v>
      </c>
      <c r="M684">
        <v>250</v>
      </c>
    </row>
    <row r="685" spans="1:13" x14ac:dyDescent="0.35">
      <c r="A685" t="s">
        <v>65</v>
      </c>
      <c r="B685" t="str">
        <f>VLOOKUP(A685,'JobLock - House data transform2'!C$2:D$69,2,FALSE)</f>
        <v>Wellington</v>
      </c>
      <c r="C685" t="s">
        <v>200</v>
      </c>
      <c r="D685">
        <v>249</v>
      </c>
      <c r="E685">
        <v>480</v>
      </c>
      <c r="H685" t="s">
        <v>135</v>
      </c>
      <c r="I685" t="s">
        <v>151</v>
      </c>
      <c r="J685" t="s">
        <v>65</v>
      </c>
      <c r="K685" t="s">
        <v>200</v>
      </c>
      <c r="L685">
        <v>249</v>
      </c>
      <c r="M685">
        <v>480</v>
      </c>
    </row>
    <row r="686" spans="1:13" x14ac:dyDescent="0.35">
      <c r="A686" t="s">
        <v>66</v>
      </c>
      <c r="B686" t="str">
        <f>VLOOKUP(A686,'JobLock - House data transform2'!C$2:D$69,2,FALSE)</f>
        <v>Wellington</v>
      </c>
      <c r="C686" t="s">
        <v>182</v>
      </c>
      <c r="D686">
        <v>96</v>
      </c>
      <c r="E686">
        <v>70</v>
      </c>
      <c r="H686" t="s">
        <v>135</v>
      </c>
      <c r="I686" t="s">
        <v>151</v>
      </c>
      <c r="J686" t="s">
        <v>66</v>
      </c>
      <c r="K686" t="s">
        <v>182</v>
      </c>
      <c r="L686">
        <v>96</v>
      </c>
      <c r="M686">
        <v>70</v>
      </c>
    </row>
    <row r="687" spans="1:13" x14ac:dyDescent="0.35">
      <c r="A687" t="s">
        <v>66</v>
      </c>
      <c r="B687" t="str">
        <f>VLOOKUP(A687,'JobLock - House data transform2'!C$2:D$69,2,FALSE)</f>
        <v>Wellington</v>
      </c>
      <c r="C687" t="s">
        <v>183</v>
      </c>
      <c r="D687">
        <v>0</v>
      </c>
      <c r="E687">
        <v>0</v>
      </c>
      <c r="H687" t="s">
        <v>135</v>
      </c>
      <c r="I687" t="s">
        <v>151</v>
      </c>
      <c r="J687" t="s">
        <v>66</v>
      </c>
      <c r="K687" t="s">
        <v>183</v>
      </c>
      <c r="L687">
        <v>0</v>
      </c>
      <c r="M687">
        <v>0</v>
      </c>
    </row>
    <row r="688" spans="1:13" x14ac:dyDescent="0.35">
      <c r="A688" t="s">
        <v>66</v>
      </c>
      <c r="B688" t="str">
        <f>VLOOKUP(A688,'JobLock - House data transform2'!C$2:D$69,2,FALSE)</f>
        <v>Wellington</v>
      </c>
      <c r="C688" t="s">
        <v>184</v>
      </c>
      <c r="D688">
        <v>141</v>
      </c>
      <c r="E688">
        <v>960</v>
      </c>
      <c r="H688" t="s">
        <v>135</v>
      </c>
      <c r="I688" t="s">
        <v>151</v>
      </c>
      <c r="J688" t="s">
        <v>66</v>
      </c>
      <c r="K688" t="s">
        <v>184</v>
      </c>
      <c r="L688">
        <v>141</v>
      </c>
      <c r="M688">
        <v>960</v>
      </c>
    </row>
    <row r="689" spans="1:13" x14ac:dyDescent="0.35">
      <c r="A689" t="s">
        <v>66</v>
      </c>
      <c r="B689" t="str">
        <f>VLOOKUP(A689,'JobLock - House data transform2'!C$2:D$69,2,FALSE)</f>
        <v>Wellington</v>
      </c>
      <c r="C689" t="s">
        <v>185</v>
      </c>
      <c r="D689">
        <v>21</v>
      </c>
      <c r="E689">
        <v>50</v>
      </c>
      <c r="H689" t="s">
        <v>135</v>
      </c>
      <c r="I689" t="s">
        <v>151</v>
      </c>
      <c r="J689" t="s">
        <v>66</v>
      </c>
      <c r="K689" t="s">
        <v>185</v>
      </c>
      <c r="L689">
        <v>21</v>
      </c>
      <c r="M689">
        <v>50</v>
      </c>
    </row>
    <row r="690" spans="1:13" x14ac:dyDescent="0.35">
      <c r="A690" t="s">
        <v>66</v>
      </c>
      <c r="B690" t="str">
        <f>VLOOKUP(A690,'JobLock - House data transform2'!C$2:D$69,2,FALSE)</f>
        <v>Wellington</v>
      </c>
      <c r="C690" t="s">
        <v>186</v>
      </c>
      <c r="D690">
        <v>654</v>
      </c>
      <c r="E690">
        <v>1800</v>
      </c>
      <c r="H690" t="s">
        <v>135</v>
      </c>
      <c r="I690" t="s">
        <v>151</v>
      </c>
      <c r="J690" t="s">
        <v>66</v>
      </c>
      <c r="K690" t="s">
        <v>186</v>
      </c>
      <c r="L690">
        <v>654</v>
      </c>
      <c r="M690">
        <v>1800</v>
      </c>
    </row>
    <row r="691" spans="1:13" x14ac:dyDescent="0.35">
      <c r="A691" t="s">
        <v>66</v>
      </c>
      <c r="B691" t="str">
        <f>VLOOKUP(A691,'JobLock - House data transform2'!C$2:D$69,2,FALSE)</f>
        <v>Wellington</v>
      </c>
      <c r="C691" t="s">
        <v>187</v>
      </c>
      <c r="D691">
        <v>114</v>
      </c>
      <c r="E691">
        <v>550</v>
      </c>
      <c r="H691" t="s">
        <v>135</v>
      </c>
      <c r="I691" t="s">
        <v>151</v>
      </c>
      <c r="J691" t="s">
        <v>66</v>
      </c>
      <c r="K691" t="s">
        <v>187</v>
      </c>
      <c r="L691">
        <v>114</v>
      </c>
      <c r="M691">
        <v>550</v>
      </c>
    </row>
    <row r="692" spans="1:13" x14ac:dyDescent="0.35">
      <c r="A692" t="s">
        <v>66</v>
      </c>
      <c r="B692" t="str">
        <f>VLOOKUP(A692,'JobLock - House data transform2'!C$2:D$69,2,FALSE)</f>
        <v>Wellington</v>
      </c>
      <c r="C692" t="s">
        <v>188</v>
      </c>
      <c r="D692">
        <v>294</v>
      </c>
      <c r="E692">
        <v>2180</v>
      </c>
      <c r="H692" t="s">
        <v>135</v>
      </c>
      <c r="I692" t="s">
        <v>151</v>
      </c>
      <c r="J692" t="s">
        <v>66</v>
      </c>
      <c r="K692" t="s">
        <v>188</v>
      </c>
      <c r="L692">
        <v>294</v>
      </c>
      <c r="M692">
        <v>2180</v>
      </c>
    </row>
    <row r="693" spans="1:13" x14ac:dyDescent="0.35">
      <c r="A693" t="s">
        <v>66</v>
      </c>
      <c r="B693" t="str">
        <f>VLOOKUP(A693,'JobLock - House data transform2'!C$2:D$69,2,FALSE)</f>
        <v>Wellington</v>
      </c>
      <c r="C693" t="s">
        <v>189</v>
      </c>
      <c r="D693">
        <v>138</v>
      </c>
      <c r="E693">
        <v>860</v>
      </c>
      <c r="H693" t="s">
        <v>135</v>
      </c>
      <c r="I693" t="s">
        <v>151</v>
      </c>
      <c r="J693" t="s">
        <v>66</v>
      </c>
      <c r="K693" t="s">
        <v>189</v>
      </c>
      <c r="L693">
        <v>138</v>
      </c>
      <c r="M693">
        <v>860</v>
      </c>
    </row>
    <row r="694" spans="1:13" x14ac:dyDescent="0.35">
      <c r="A694" t="s">
        <v>66</v>
      </c>
      <c r="B694" t="str">
        <f>VLOOKUP(A694,'JobLock - House data transform2'!C$2:D$69,2,FALSE)</f>
        <v>Wellington</v>
      </c>
      <c r="C694" t="s">
        <v>190</v>
      </c>
      <c r="D694">
        <v>162</v>
      </c>
      <c r="E694">
        <v>290</v>
      </c>
      <c r="H694" t="s">
        <v>135</v>
      </c>
      <c r="I694" t="s">
        <v>151</v>
      </c>
      <c r="J694" t="s">
        <v>66</v>
      </c>
      <c r="K694" t="s">
        <v>190</v>
      </c>
      <c r="L694">
        <v>162</v>
      </c>
      <c r="M694">
        <v>290</v>
      </c>
    </row>
    <row r="695" spans="1:13" x14ac:dyDescent="0.35">
      <c r="A695" t="s">
        <v>66</v>
      </c>
      <c r="B695" t="str">
        <f>VLOOKUP(A695,'JobLock - House data transform2'!C$2:D$69,2,FALSE)</f>
        <v>Wellington</v>
      </c>
      <c r="C695" t="s">
        <v>191</v>
      </c>
      <c r="D695">
        <v>51</v>
      </c>
      <c r="E695">
        <v>150</v>
      </c>
      <c r="H695" t="s">
        <v>135</v>
      </c>
      <c r="I695" t="s">
        <v>151</v>
      </c>
      <c r="J695" t="s">
        <v>66</v>
      </c>
      <c r="K695" t="s">
        <v>191</v>
      </c>
      <c r="L695">
        <v>51</v>
      </c>
      <c r="M695">
        <v>150</v>
      </c>
    </row>
    <row r="696" spans="1:13" x14ac:dyDescent="0.35">
      <c r="A696" t="s">
        <v>66</v>
      </c>
      <c r="B696" t="str">
        <f>VLOOKUP(A696,'JobLock - House data transform2'!C$2:D$69,2,FALSE)</f>
        <v>Wellington</v>
      </c>
      <c r="C696" t="s">
        <v>192</v>
      </c>
      <c r="D696">
        <v>168</v>
      </c>
      <c r="E696">
        <v>130</v>
      </c>
      <c r="H696" t="s">
        <v>135</v>
      </c>
      <c r="I696" t="s">
        <v>151</v>
      </c>
      <c r="J696" t="s">
        <v>66</v>
      </c>
      <c r="K696" t="s">
        <v>192</v>
      </c>
      <c r="L696">
        <v>168</v>
      </c>
      <c r="M696">
        <v>130</v>
      </c>
    </row>
    <row r="697" spans="1:13" x14ac:dyDescent="0.35">
      <c r="A697" t="s">
        <v>66</v>
      </c>
      <c r="B697" t="str">
        <f>VLOOKUP(A697,'JobLock - House data transform2'!C$2:D$69,2,FALSE)</f>
        <v>Wellington</v>
      </c>
      <c r="C697" t="s">
        <v>193</v>
      </c>
      <c r="D697">
        <v>672</v>
      </c>
      <c r="E697">
        <v>120</v>
      </c>
      <c r="H697" t="s">
        <v>135</v>
      </c>
      <c r="I697" t="s">
        <v>151</v>
      </c>
      <c r="J697" t="s">
        <v>66</v>
      </c>
      <c r="K697" t="s">
        <v>193</v>
      </c>
      <c r="L697">
        <v>672</v>
      </c>
      <c r="M697">
        <v>120</v>
      </c>
    </row>
    <row r="698" spans="1:13" x14ac:dyDescent="0.35">
      <c r="A698" t="s">
        <v>66</v>
      </c>
      <c r="B698" t="str">
        <f>VLOOKUP(A698,'JobLock - House data transform2'!C$2:D$69,2,FALSE)</f>
        <v>Wellington</v>
      </c>
      <c r="C698" t="s">
        <v>194</v>
      </c>
      <c r="D698">
        <v>744</v>
      </c>
      <c r="E698">
        <v>700</v>
      </c>
      <c r="H698" t="s">
        <v>135</v>
      </c>
      <c r="I698" t="s">
        <v>151</v>
      </c>
      <c r="J698" t="s">
        <v>66</v>
      </c>
      <c r="K698" t="s">
        <v>194</v>
      </c>
      <c r="L698">
        <v>744</v>
      </c>
      <c r="M698">
        <v>700</v>
      </c>
    </row>
    <row r="699" spans="1:13" x14ac:dyDescent="0.35">
      <c r="A699" t="s">
        <v>66</v>
      </c>
      <c r="B699" t="str">
        <f>VLOOKUP(A699,'JobLock - House data transform2'!C$2:D$69,2,FALSE)</f>
        <v>Wellington</v>
      </c>
      <c r="C699" t="s">
        <v>195</v>
      </c>
      <c r="D699">
        <v>156</v>
      </c>
      <c r="E699">
        <v>400</v>
      </c>
      <c r="H699" t="s">
        <v>135</v>
      </c>
      <c r="I699" t="s">
        <v>151</v>
      </c>
      <c r="J699" t="s">
        <v>66</v>
      </c>
      <c r="K699" t="s">
        <v>195</v>
      </c>
      <c r="L699">
        <v>156</v>
      </c>
      <c r="M699">
        <v>400</v>
      </c>
    </row>
    <row r="700" spans="1:13" x14ac:dyDescent="0.35">
      <c r="A700" t="s">
        <v>66</v>
      </c>
      <c r="B700" t="str">
        <f>VLOOKUP(A700,'JobLock - House data transform2'!C$2:D$69,2,FALSE)</f>
        <v>Wellington</v>
      </c>
      <c r="C700" t="s">
        <v>196</v>
      </c>
      <c r="D700">
        <v>39</v>
      </c>
      <c r="E700">
        <v>840</v>
      </c>
      <c r="H700" t="s">
        <v>135</v>
      </c>
      <c r="I700" t="s">
        <v>151</v>
      </c>
      <c r="J700" t="s">
        <v>66</v>
      </c>
      <c r="K700" t="s">
        <v>196</v>
      </c>
      <c r="L700">
        <v>39</v>
      </c>
      <c r="M700">
        <v>840</v>
      </c>
    </row>
    <row r="701" spans="1:13" x14ac:dyDescent="0.35">
      <c r="A701" t="s">
        <v>66</v>
      </c>
      <c r="B701" t="str">
        <f>VLOOKUP(A701,'JobLock - House data transform2'!C$2:D$69,2,FALSE)</f>
        <v>Wellington</v>
      </c>
      <c r="C701" t="s">
        <v>197</v>
      </c>
      <c r="D701">
        <v>141</v>
      </c>
      <c r="E701">
        <v>2480</v>
      </c>
      <c r="H701" t="s">
        <v>135</v>
      </c>
      <c r="I701" t="s">
        <v>151</v>
      </c>
      <c r="J701" t="s">
        <v>66</v>
      </c>
      <c r="K701" t="s">
        <v>197</v>
      </c>
      <c r="L701">
        <v>141</v>
      </c>
      <c r="M701">
        <v>2480</v>
      </c>
    </row>
    <row r="702" spans="1:13" x14ac:dyDescent="0.35">
      <c r="A702" t="s">
        <v>66</v>
      </c>
      <c r="B702" t="str">
        <f>VLOOKUP(A702,'JobLock - House data transform2'!C$2:D$69,2,FALSE)</f>
        <v>Wellington</v>
      </c>
      <c r="C702" t="s">
        <v>198</v>
      </c>
      <c r="D702">
        <v>195</v>
      </c>
      <c r="E702">
        <v>2250</v>
      </c>
      <c r="H702" t="s">
        <v>135</v>
      </c>
      <c r="I702" t="s">
        <v>151</v>
      </c>
      <c r="J702" t="s">
        <v>66</v>
      </c>
      <c r="K702" t="s">
        <v>198</v>
      </c>
      <c r="L702">
        <v>195</v>
      </c>
      <c r="M702">
        <v>2250</v>
      </c>
    </row>
    <row r="703" spans="1:13" x14ac:dyDescent="0.35">
      <c r="A703" t="s">
        <v>66</v>
      </c>
      <c r="B703" t="str">
        <f>VLOOKUP(A703,'JobLock - House data transform2'!C$2:D$69,2,FALSE)</f>
        <v>Wellington</v>
      </c>
      <c r="C703" t="s">
        <v>199</v>
      </c>
      <c r="D703">
        <v>108</v>
      </c>
      <c r="E703">
        <v>270</v>
      </c>
      <c r="H703" t="s">
        <v>135</v>
      </c>
      <c r="I703" t="s">
        <v>151</v>
      </c>
      <c r="J703" t="s">
        <v>66</v>
      </c>
      <c r="K703" t="s">
        <v>199</v>
      </c>
      <c r="L703">
        <v>108</v>
      </c>
      <c r="M703">
        <v>270</v>
      </c>
    </row>
    <row r="704" spans="1:13" x14ac:dyDescent="0.35">
      <c r="A704" t="s">
        <v>66</v>
      </c>
      <c r="B704" t="str">
        <f>VLOOKUP(A704,'JobLock - House data transform2'!C$2:D$69,2,FALSE)</f>
        <v>Wellington</v>
      </c>
      <c r="C704" t="s">
        <v>200</v>
      </c>
      <c r="D704">
        <v>219</v>
      </c>
      <c r="E704">
        <v>560</v>
      </c>
      <c r="H704" t="s">
        <v>135</v>
      </c>
      <c r="I704" t="s">
        <v>151</v>
      </c>
      <c r="J704" t="s">
        <v>66</v>
      </c>
      <c r="K704" t="s">
        <v>200</v>
      </c>
      <c r="L704">
        <v>219</v>
      </c>
      <c r="M704">
        <v>560</v>
      </c>
    </row>
    <row r="705" spans="1:13" x14ac:dyDescent="0.35">
      <c r="A705" t="s">
        <v>67</v>
      </c>
      <c r="B705" t="str">
        <f>VLOOKUP(A705,'JobLock - House data transform2'!C$2:D$69,2,FALSE)</f>
        <v>Wellington</v>
      </c>
      <c r="C705" t="s">
        <v>182</v>
      </c>
      <c r="D705">
        <v>120</v>
      </c>
      <c r="E705">
        <v>45</v>
      </c>
      <c r="H705" t="s">
        <v>135</v>
      </c>
      <c r="I705" t="s">
        <v>151</v>
      </c>
      <c r="J705" t="s">
        <v>67</v>
      </c>
      <c r="K705" t="s">
        <v>182</v>
      </c>
      <c r="L705">
        <v>120</v>
      </c>
      <c r="M705">
        <v>45</v>
      </c>
    </row>
    <row r="706" spans="1:13" x14ac:dyDescent="0.35">
      <c r="A706" t="s">
        <v>67</v>
      </c>
      <c r="B706" t="str">
        <f>VLOOKUP(A706,'JobLock - House data transform2'!C$2:D$69,2,FALSE)</f>
        <v>Wellington</v>
      </c>
      <c r="C706" t="s">
        <v>183</v>
      </c>
      <c r="D706" t="s">
        <v>201</v>
      </c>
      <c r="E706" t="s">
        <v>201</v>
      </c>
      <c r="H706" t="s">
        <v>135</v>
      </c>
      <c r="I706" t="s">
        <v>151</v>
      </c>
      <c r="J706" t="s">
        <v>67</v>
      </c>
      <c r="K706" t="s">
        <v>183</v>
      </c>
    </row>
    <row r="707" spans="1:13" x14ac:dyDescent="0.35">
      <c r="A707" t="s">
        <v>67</v>
      </c>
      <c r="B707" t="str">
        <f>VLOOKUP(A707,'JobLock - House data transform2'!C$2:D$69,2,FALSE)</f>
        <v>Wellington</v>
      </c>
      <c r="C707" t="s">
        <v>184</v>
      </c>
      <c r="D707">
        <v>144</v>
      </c>
      <c r="E707">
        <v>920</v>
      </c>
      <c r="H707" t="s">
        <v>135</v>
      </c>
      <c r="I707" t="s">
        <v>151</v>
      </c>
      <c r="J707" t="s">
        <v>67</v>
      </c>
      <c r="K707" t="s">
        <v>184</v>
      </c>
      <c r="L707">
        <v>144</v>
      </c>
      <c r="M707">
        <v>920</v>
      </c>
    </row>
    <row r="708" spans="1:13" x14ac:dyDescent="0.35">
      <c r="A708" t="s">
        <v>67</v>
      </c>
      <c r="B708" t="str">
        <f>VLOOKUP(A708,'JobLock - House data transform2'!C$2:D$69,2,FALSE)</f>
        <v>Wellington</v>
      </c>
      <c r="C708" t="s">
        <v>185</v>
      </c>
      <c r="D708">
        <v>18</v>
      </c>
      <c r="E708">
        <v>70</v>
      </c>
      <c r="H708" t="s">
        <v>135</v>
      </c>
      <c r="I708" t="s">
        <v>151</v>
      </c>
      <c r="J708" t="s">
        <v>67</v>
      </c>
      <c r="K708" t="s">
        <v>185</v>
      </c>
      <c r="L708">
        <v>18</v>
      </c>
      <c r="M708">
        <v>70</v>
      </c>
    </row>
    <row r="709" spans="1:13" x14ac:dyDescent="0.35">
      <c r="A709" t="s">
        <v>67</v>
      </c>
      <c r="B709" t="str">
        <f>VLOOKUP(A709,'JobLock - House data transform2'!C$2:D$69,2,FALSE)</f>
        <v>Wellington</v>
      </c>
      <c r="C709" t="s">
        <v>186</v>
      </c>
      <c r="D709">
        <v>501</v>
      </c>
      <c r="E709">
        <v>750</v>
      </c>
      <c r="H709" t="s">
        <v>135</v>
      </c>
      <c r="I709" t="s">
        <v>151</v>
      </c>
      <c r="J709" t="s">
        <v>67</v>
      </c>
      <c r="K709" t="s">
        <v>186</v>
      </c>
      <c r="L709">
        <v>501</v>
      </c>
      <c r="M709">
        <v>750</v>
      </c>
    </row>
    <row r="710" spans="1:13" x14ac:dyDescent="0.35">
      <c r="A710" t="s">
        <v>67</v>
      </c>
      <c r="B710" t="str">
        <f>VLOOKUP(A710,'JobLock - House data transform2'!C$2:D$69,2,FALSE)</f>
        <v>Wellington</v>
      </c>
      <c r="C710" t="s">
        <v>187</v>
      </c>
      <c r="D710">
        <v>84</v>
      </c>
      <c r="E710">
        <v>440</v>
      </c>
      <c r="H710" t="s">
        <v>135</v>
      </c>
      <c r="I710" t="s">
        <v>151</v>
      </c>
      <c r="J710" t="s">
        <v>67</v>
      </c>
      <c r="K710" t="s">
        <v>187</v>
      </c>
      <c r="L710">
        <v>84</v>
      </c>
      <c r="M710">
        <v>440</v>
      </c>
    </row>
    <row r="711" spans="1:13" x14ac:dyDescent="0.35">
      <c r="A711" t="s">
        <v>67</v>
      </c>
      <c r="B711" t="str">
        <f>VLOOKUP(A711,'JobLock - House data transform2'!C$2:D$69,2,FALSE)</f>
        <v>Wellington</v>
      </c>
      <c r="C711" t="s">
        <v>188</v>
      </c>
      <c r="D711">
        <v>207</v>
      </c>
      <c r="E711">
        <v>1230</v>
      </c>
      <c r="H711" t="s">
        <v>135</v>
      </c>
      <c r="I711" t="s">
        <v>151</v>
      </c>
      <c r="J711" t="s">
        <v>67</v>
      </c>
      <c r="K711" t="s">
        <v>188</v>
      </c>
      <c r="L711">
        <v>207</v>
      </c>
      <c r="M711">
        <v>1230</v>
      </c>
    </row>
    <row r="712" spans="1:13" x14ac:dyDescent="0.35">
      <c r="A712" t="s">
        <v>67</v>
      </c>
      <c r="B712" t="str">
        <f>VLOOKUP(A712,'JobLock - House data transform2'!C$2:D$69,2,FALSE)</f>
        <v>Wellington</v>
      </c>
      <c r="C712" t="s">
        <v>189</v>
      </c>
      <c r="D712">
        <v>96</v>
      </c>
      <c r="E712">
        <v>700</v>
      </c>
      <c r="H712" t="s">
        <v>135</v>
      </c>
      <c r="I712" t="s">
        <v>151</v>
      </c>
      <c r="J712" t="s">
        <v>67</v>
      </c>
      <c r="K712" t="s">
        <v>189</v>
      </c>
      <c r="L712">
        <v>96</v>
      </c>
      <c r="M712">
        <v>700</v>
      </c>
    </row>
    <row r="713" spans="1:13" x14ac:dyDescent="0.35">
      <c r="A713" t="s">
        <v>67</v>
      </c>
      <c r="B713" t="str">
        <f>VLOOKUP(A713,'JobLock - House data transform2'!C$2:D$69,2,FALSE)</f>
        <v>Wellington</v>
      </c>
      <c r="C713" t="s">
        <v>190</v>
      </c>
      <c r="D713">
        <v>150</v>
      </c>
      <c r="E713">
        <v>240</v>
      </c>
      <c r="H713" t="s">
        <v>135</v>
      </c>
      <c r="I713" t="s">
        <v>151</v>
      </c>
      <c r="J713" t="s">
        <v>67</v>
      </c>
      <c r="K713" t="s">
        <v>190</v>
      </c>
      <c r="L713">
        <v>150</v>
      </c>
      <c r="M713">
        <v>240</v>
      </c>
    </row>
    <row r="714" spans="1:13" x14ac:dyDescent="0.35">
      <c r="A714" t="s">
        <v>67</v>
      </c>
      <c r="B714" t="str">
        <f>VLOOKUP(A714,'JobLock - House data transform2'!C$2:D$69,2,FALSE)</f>
        <v>Wellington</v>
      </c>
      <c r="C714" t="s">
        <v>191</v>
      </c>
      <c r="D714">
        <v>27</v>
      </c>
      <c r="E714">
        <v>130</v>
      </c>
      <c r="H714" t="s">
        <v>135</v>
      </c>
      <c r="I714" t="s">
        <v>151</v>
      </c>
      <c r="J714" t="s">
        <v>67</v>
      </c>
      <c r="K714" t="s">
        <v>191</v>
      </c>
      <c r="L714">
        <v>27</v>
      </c>
      <c r="M714">
        <v>130</v>
      </c>
    </row>
    <row r="715" spans="1:13" x14ac:dyDescent="0.35">
      <c r="A715" t="s">
        <v>67</v>
      </c>
      <c r="B715" t="str">
        <f>VLOOKUP(A715,'JobLock - House data transform2'!C$2:D$69,2,FALSE)</f>
        <v>Wellington</v>
      </c>
      <c r="C715" t="s">
        <v>192</v>
      </c>
      <c r="D715">
        <v>129</v>
      </c>
      <c r="E715">
        <v>75</v>
      </c>
      <c r="H715" t="s">
        <v>135</v>
      </c>
      <c r="I715" t="s">
        <v>151</v>
      </c>
      <c r="J715" t="s">
        <v>67</v>
      </c>
      <c r="K715" t="s">
        <v>192</v>
      </c>
      <c r="L715">
        <v>129</v>
      </c>
      <c r="M715">
        <v>75</v>
      </c>
    </row>
    <row r="716" spans="1:13" x14ac:dyDescent="0.35">
      <c r="A716" t="s">
        <v>67</v>
      </c>
      <c r="B716" t="str">
        <f>VLOOKUP(A716,'JobLock - House data transform2'!C$2:D$69,2,FALSE)</f>
        <v>Wellington</v>
      </c>
      <c r="C716" t="s">
        <v>193</v>
      </c>
      <c r="D716">
        <v>501</v>
      </c>
      <c r="E716">
        <v>100</v>
      </c>
      <c r="H716" t="s">
        <v>135</v>
      </c>
      <c r="I716" t="s">
        <v>151</v>
      </c>
      <c r="J716" t="s">
        <v>67</v>
      </c>
      <c r="K716" t="s">
        <v>193</v>
      </c>
      <c r="L716">
        <v>501</v>
      </c>
      <c r="M716">
        <v>100</v>
      </c>
    </row>
    <row r="717" spans="1:13" x14ac:dyDescent="0.35">
      <c r="A717" t="s">
        <v>67</v>
      </c>
      <c r="B717" t="str">
        <f>VLOOKUP(A717,'JobLock - House data transform2'!C$2:D$69,2,FALSE)</f>
        <v>Wellington</v>
      </c>
      <c r="C717" t="s">
        <v>194</v>
      </c>
      <c r="D717">
        <v>423</v>
      </c>
      <c r="E717">
        <v>260</v>
      </c>
      <c r="H717" t="s">
        <v>135</v>
      </c>
      <c r="I717" t="s">
        <v>151</v>
      </c>
      <c r="J717" t="s">
        <v>67</v>
      </c>
      <c r="K717" t="s">
        <v>194</v>
      </c>
      <c r="L717">
        <v>423</v>
      </c>
      <c r="M717">
        <v>260</v>
      </c>
    </row>
    <row r="718" spans="1:13" x14ac:dyDescent="0.35">
      <c r="A718" t="s">
        <v>67</v>
      </c>
      <c r="B718" t="str">
        <f>VLOOKUP(A718,'JobLock - House data transform2'!C$2:D$69,2,FALSE)</f>
        <v>Wellington</v>
      </c>
      <c r="C718" t="s">
        <v>195</v>
      </c>
      <c r="D718">
        <v>129</v>
      </c>
      <c r="E718">
        <v>200</v>
      </c>
      <c r="H718" t="s">
        <v>135</v>
      </c>
      <c r="I718" t="s">
        <v>151</v>
      </c>
      <c r="J718" t="s">
        <v>67</v>
      </c>
      <c r="K718" t="s">
        <v>195</v>
      </c>
      <c r="L718">
        <v>129</v>
      </c>
      <c r="M718">
        <v>200</v>
      </c>
    </row>
    <row r="719" spans="1:13" x14ac:dyDescent="0.35">
      <c r="A719" t="s">
        <v>67</v>
      </c>
      <c r="B719" t="str">
        <f>VLOOKUP(A719,'JobLock - House data transform2'!C$2:D$69,2,FALSE)</f>
        <v>Wellington</v>
      </c>
      <c r="C719" t="s">
        <v>196</v>
      </c>
      <c r="D719">
        <v>39</v>
      </c>
      <c r="E719">
        <v>2790</v>
      </c>
      <c r="H719" t="s">
        <v>135</v>
      </c>
      <c r="I719" t="s">
        <v>151</v>
      </c>
      <c r="J719" t="s">
        <v>67</v>
      </c>
      <c r="K719" t="s">
        <v>196</v>
      </c>
      <c r="L719">
        <v>39</v>
      </c>
      <c r="M719">
        <v>2790</v>
      </c>
    </row>
    <row r="720" spans="1:13" x14ac:dyDescent="0.35">
      <c r="A720" t="s">
        <v>67</v>
      </c>
      <c r="B720" t="str">
        <f>VLOOKUP(A720,'JobLock - House data transform2'!C$2:D$69,2,FALSE)</f>
        <v>Wellington</v>
      </c>
      <c r="C720" t="s">
        <v>197</v>
      </c>
      <c r="D720">
        <v>78</v>
      </c>
      <c r="E720">
        <v>1110</v>
      </c>
      <c r="H720" t="s">
        <v>135</v>
      </c>
      <c r="I720" t="s">
        <v>151</v>
      </c>
      <c r="J720" t="s">
        <v>67</v>
      </c>
      <c r="K720" t="s">
        <v>197</v>
      </c>
      <c r="L720">
        <v>78</v>
      </c>
      <c r="M720">
        <v>1110</v>
      </c>
    </row>
    <row r="721" spans="1:13" x14ac:dyDescent="0.35">
      <c r="A721" t="s">
        <v>67</v>
      </c>
      <c r="B721" t="str">
        <f>VLOOKUP(A721,'JobLock - House data transform2'!C$2:D$69,2,FALSE)</f>
        <v>Wellington</v>
      </c>
      <c r="C721" t="s">
        <v>198</v>
      </c>
      <c r="D721">
        <v>108</v>
      </c>
      <c r="E721">
        <v>910</v>
      </c>
      <c r="H721" t="s">
        <v>135</v>
      </c>
      <c r="I721" t="s">
        <v>151</v>
      </c>
      <c r="J721" t="s">
        <v>67</v>
      </c>
      <c r="K721" t="s">
        <v>198</v>
      </c>
      <c r="L721">
        <v>108</v>
      </c>
      <c r="M721">
        <v>910</v>
      </c>
    </row>
    <row r="722" spans="1:13" x14ac:dyDescent="0.35">
      <c r="A722" t="s">
        <v>67</v>
      </c>
      <c r="B722" t="str">
        <f>VLOOKUP(A722,'JobLock - House data transform2'!C$2:D$69,2,FALSE)</f>
        <v>Wellington</v>
      </c>
      <c r="C722" t="s">
        <v>199</v>
      </c>
      <c r="D722">
        <v>66</v>
      </c>
      <c r="E722">
        <v>290</v>
      </c>
      <c r="H722" t="s">
        <v>135</v>
      </c>
      <c r="I722" t="s">
        <v>151</v>
      </c>
      <c r="J722" t="s">
        <v>67</v>
      </c>
      <c r="K722" t="s">
        <v>199</v>
      </c>
      <c r="L722">
        <v>66</v>
      </c>
      <c r="M722">
        <v>290</v>
      </c>
    </row>
    <row r="723" spans="1:13" x14ac:dyDescent="0.35">
      <c r="A723" t="s">
        <v>67</v>
      </c>
      <c r="B723" t="str">
        <f>VLOOKUP(A723,'JobLock - House data transform2'!C$2:D$69,2,FALSE)</f>
        <v>Wellington</v>
      </c>
      <c r="C723" t="s">
        <v>200</v>
      </c>
      <c r="D723">
        <v>162</v>
      </c>
      <c r="E723">
        <v>310</v>
      </c>
      <c r="H723" t="s">
        <v>135</v>
      </c>
      <c r="I723" t="s">
        <v>151</v>
      </c>
      <c r="J723" t="s">
        <v>67</v>
      </c>
      <c r="K723" t="s">
        <v>200</v>
      </c>
      <c r="L723">
        <v>162</v>
      </c>
      <c r="M723">
        <v>310</v>
      </c>
    </row>
    <row r="724" spans="1:13" x14ac:dyDescent="0.35">
      <c r="A724" t="s">
        <v>68</v>
      </c>
      <c r="B724" t="str">
        <f>VLOOKUP(A724,'JobLock - House data transform2'!C$2:D$69,2,FALSE)</f>
        <v>Wellington</v>
      </c>
      <c r="C724" t="s">
        <v>182</v>
      </c>
      <c r="D724">
        <v>57</v>
      </c>
      <c r="E724">
        <v>40</v>
      </c>
      <c r="H724" t="s">
        <v>135</v>
      </c>
      <c r="I724" t="s">
        <v>151</v>
      </c>
      <c r="J724" t="s">
        <v>68</v>
      </c>
      <c r="K724" t="s">
        <v>182</v>
      </c>
      <c r="L724">
        <v>57</v>
      </c>
      <c r="M724">
        <v>40</v>
      </c>
    </row>
    <row r="725" spans="1:13" x14ac:dyDescent="0.35">
      <c r="A725" t="s">
        <v>68</v>
      </c>
      <c r="B725" t="str">
        <f>VLOOKUP(A725,'JobLock - House data transform2'!C$2:D$69,2,FALSE)</f>
        <v>Wellington</v>
      </c>
      <c r="C725" t="s">
        <v>183</v>
      </c>
      <c r="D725">
        <v>6</v>
      </c>
      <c r="E725" t="s">
        <v>201</v>
      </c>
      <c r="H725" t="s">
        <v>135</v>
      </c>
      <c r="I725" t="s">
        <v>151</v>
      </c>
      <c r="J725" t="s">
        <v>68</v>
      </c>
      <c r="K725" t="s">
        <v>183</v>
      </c>
      <c r="L725">
        <v>6</v>
      </c>
    </row>
    <row r="726" spans="1:13" x14ac:dyDescent="0.35">
      <c r="A726" t="s">
        <v>68</v>
      </c>
      <c r="B726" t="str">
        <f>VLOOKUP(A726,'JobLock - House data transform2'!C$2:D$69,2,FALSE)</f>
        <v>Wellington</v>
      </c>
      <c r="C726" t="s">
        <v>184</v>
      </c>
      <c r="D726">
        <v>486</v>
      </c>
      <c r="E726">
        <v>4720</v>
      </c>
      <c r="H726" t="s">
        <v>135</v>
      </c>
      <c r="I726" t="s">
        <v>151</v>
      </c>
      <c r="J726" t="s">
        <v>68</v>
      </c>
      <c r="K726" t="s">
        <v>184</v>
      </c>
      <c r="L726">
        <v>486</v>
      </c>
      <c r="M726">
        <v>4720</v>
      </c>
    </row>
    <row r="727" spans="1:13" x14ac:dyDescent="0.35">
      <c r="A727" t="s">
        <v>68</v>
      </c>
      <c r="B727" t="str">
        <f>VLOOKUP(A727,'JobLock - House data transform2'!C$2:D$69,2,FALSE)</f>
        <v>Wellington</v>
      </c>
      <c r="C727" t="s">
        <v>185</v>
      </c>
      <c r="D727">
        <v>42</v>
      </c>
      <c r="E727">
        <v>440</v>
      </c>
      <c r="H727" t="s">
        <v>135</v>
      </c>
      <c r="I727" t="s">
        <v>151</v>
      </c>
      <c r="J727" t="s">
        <v>68</v>
      </c>
      <c r="K727" t="s">
        <v>185</v>
      </c>
      <c r="L727">
        <v>42</v>
      </c>
      <c r="M727">
        <v>440</v>
      </c>
    </row>
    <row r="728" spans="1:13" x14ac:dyDescent="0.35">
      <c r="A728" t="s">
        <v>68</v>
      </c>
      <c r="B728" t="str">
        <f>VLOOKUP(A728,'JobLock - House data transform2'!C$2:D$69,2,FALSE)</f>
        <v>Wellington</v>
      </c>
      <c r="C728" t="s">
        <v>186</v>
      </c>
      <c r="D728">
        <v>1281</v>
      </c>
      <c r="E728">
        <v>3900</v>
      </c>
      <c r="H728" t="s">
        <v>135</v>
      </c>
      <c r="I728" t="s">
        <v>151</v>
      </c>
      <c r="J728" t="s">
        <v>68</v>
      </c>
      <c r="K728" t="s">
        <v>186</v>
      </c>
      <c r="L728">
        <v>1281</v>
      </c>
      <c r="M728">
        <v>3900</v>
      </c>
    </row>
    <row r="729" spans="1:13" x14ac:dyDescent="0.35">
      <c r="A729" t="s">
        <v>68</v>
      </c>
      <c r="B729" t="str">
        <f>VLOOKUP(A729,'JobLock - House data transform2'!C$2:D$69,2,FALSE)</f>
        <v>Wellington</v>
      </c>
      <c r="C729" t="s">
        <v>187</v>
      </c>
      <c r="D729">
        <v>477</v>
      </c>
      <c r="E729">
        <v>2690</v>
      </c>
      <c r="H729" t="s">
        <v>135</v>
      </c>
      <c r="I729" t="s">
        <v>151</v>
      </c>
      <c r="J729" t="s">
        <v>68</v>
      </c>
      <c r="K729" t="s">
        <v>187</v>
      </c>
      <c r="L729">
        <v>477</v>
      </c>
      <c r="M729">
        <v>2690</v>
      </c>
    </row>
    <row r="730" spans="1:13" x14ac:dyDescent="0.35">
      <c r="A730" t="s">
        <v>68</v>
      </c>
      <c r="B730" t="str">
        <f>VLOOKUP(A730,'JobLock - House data transform2'!C$2:D$69,2,FALSE)</f>
        <v>Wellington</v>
      </c>
      <c r="C730" t="s">
        <v>188</v>
      </c>
      <c r="D730">
        <v>753</v>
      </c>
      <c r="E730">
        <v>4590</v>
      </c>
      <c r="H730" t="s">
        <v>135</v>
      </c>
      <c r="I730" t="s">
        <v>151</v>
      </c>
      <c r="J730" t="s">
        <v>68</v>
      </c>
      <c r="K730" t="s">
        <v>188</v>
      </c>
      <c r="L730">
        <v>753</v>
      </c>
      <c r="M730">
        <v>4590</v>
      </c>
    </row>
    <row r="731" spans="1:13" x14ac:dyDescent="0.35">
      <c r="A731" t="s">
        <v>68</v>
      </c>
      <c r="B731" t="str">
        <f>VLOOKUP(A731,'JobLock - House data transform2'!C$2:D$69,2,FALSE)</f>
        <v>Wellington</v>
      </c>
      <c r="C731" t="s">
        <v>189</v>
      </c>
      <c r="D731">
        <v>366</v>
      </c>
      <c r="E731">
        <v>2620</v>
      </c>
      <c r="H731" t="s">
        <v>135</v>
      </c>
      <c r="I731" t="s">
        <v>151</v>
      </c>
      <c r="J731" t="s">
        <v>68</v>
      </c>
      <c r="K731" t="s">
        <v>189</v>
      </c>
      <c r="L731">
        <v>366</v>
      </c>
      <c r="M731">
        <v>2620</v>
      </c>
    </row>
    <row r="732" spans="1:13" x14ac:dyDescent="0.35">
      <c r="A732" t="s">
        <v>68</v>
      </c>
      <c r="B732" t="str">
        <f>VLOOKUP(A732,'JobLock - House data transform2'!C$2:D$69,2,FALSE)</f>
        <v>Wellington</v>
      </c>
      <c r="C732" t="s">
        <v>190</v>
      </c>
      <c r="D732">
        <v>450</v>
      </c>
      <c r="E732">
        <v>1710</v>
      </c>
      <c r="H732" t="s">
        <v>135</v>
      </c>
      <c r="I732" t="s">
        <v>151</v>
      </c>
      <c r="J732" t="s">
        <v>68</v>
      </c>
      <c r="K732" t="s">
        <v>190</v>
      </c>
      <c r="L732">
        <v>450</v>
      </c>
      <c r="M732">
        <v>1710</v>
      </c>
    </row>
    <row r="733" spans="1:13" x14ac:dyDescent="0.35">
      <c r="A733" t="s">
        <v>68</v>
      </c>
      <c r="B733" t="str">
        <f>VLOOKUP(A733,'JobLock - House data transform2'!C$2:D$69,2,FALSE)</f>
        <v>Wellington</v>
      </c>
      <c r="C733" t="s">
        <v>191</v>
      </c>
      <c r="D733">
        <v>123</v>
      </c>
      <c r="E733">
        <v>520</v>
      </c>
      <c r="H733" t="s">
        <v>135</v>
      </c>
      <c r="I733" t="s">
        <v>151</v>
      </c>
      <c r="J733" t="s">
        <v>68</v>
      </c>
      <c r="K733" t="s">
        <v>191</v>
      </c>
      <c r="L733">
        <v>123</v>
      </c>
      <c r="M733">
        <v>520</v>
      </c>
    </row>
    <row r="734" spans="1:13" x14ac:dyDescent="0.35">
      <c r="A734" t="s">
        <v>68</v>
      </c>
      <c r="B734" t="str">
        <f>VLOOKUP(A734,'JobLock - House data transform2'!C$2:D$69,2,FALSE)</f>
        <v>Wellington</v>
      </c>
      <c r="C734" t="s">
        <v>192</v>
      </c>
      <c r="D734">
        <v>585</v>
      </c>
      <c r="E734">
        <v>650</v>
      </c>
      <c r="H734" t="s">
        <v>135</v>
      </c>
      <c r="I734" t="s">
        <v>151</v>
      </c>
      <c r="J734" t="s">
        <v>68</v>
      </c>
      <c r="K734" t="s">
        <v>192</v>
      </c>
      <c r="L734">
        <v>585</v>
      </c>
      <c r="M734">
        <v>650</v>
      </c>
    </row>
    <row r="735" spans="1:13" x14ac:dyDescent="0.35">
      <c r="A735" t="s">
        <v>68</v>
      </c>
      <c r="B735" t="str">
        <f>VLOOKUP(A735,'JobLock - House data transform2'!C$2:D$69,2,FALSE)</f>
        <v>Wellington</v>
      </c>
      <c r="C735" t="s">
        <v>193</v>
      </c>
      <c r="D735">
        <v>1881</v>
      </c>
      <c r="E735">
        <v>520</v>
      </c>
      <c r="H735" t="s">
        <v>135</v>
      </c>
      <c r="I735" t="s">
        <v>151</v>
      </c>
      <c r="J735" t="s">
        <v>68</v>
      </c>
      <c r="K735" t="s">
        <v>193</v>
      </c>
      <c r="L735">
        <v>1881</v>
      </c>
      <c r="M735">
        <v>520</v>
      </c>
    </row>
    <row r="736" spans="1:13" x14ac:dyDescent="0.35">
      <c r="A736" t="s">
        <v>68</v>
      </c>
      <c r="B736" t="str">
        <f>VLOOKUP(A736,'JobLock - House data transform2'!C$2:D$69,2,FALSE)</f>
        <v>Wellington</v>
      </c>
      <c r="C736" t="s">
        <v>194</v>
      </c>
      <c r="D736">
        <v>1551</v>
      </c>
      <c r="E736">
        <v>3460</v>
      </c>
      <c r="H736" t="s">
        <v>135</v>
      </c>
      <c r="I736" t="s">
        <v>151</v>
      </c>
      <c r="J736" t="s">
        <v>68</v>
      </c>
      <c r="K736" t="s">
        <v>194</v>
      </c>
      <c r="L736">
        <v>1551</v>
      </c>
      <c r="M736">
        <v>3460</v>
      </c>
    </row>
    <row r="737" spans="1:13" x14ac:dyDescent="0.35">
      <c r="A737" t="s">
        <v>68</v>
      </c>
      <c r="B737" t="str">
        <f>VLOOKUP(A737,'JobLock - House data transform2'!C$2:D$69,2,FALSE)</f>
        <v>Wellington</v>
      </c>
      <c r="C737" t="s">
        <v>195</v>
      </c>
      <c r="D737">
        <v>363</v>
      </c>
      <c r="E737">
        <v>2070</v>
      </c>
      <c r="H737" t="s">
        <v>135</v>
      </c>
      <c r="I737" t="s">
        <v>151</v>
      </c>
      <c r="J737" t="s">
        <v>68</v>
      </c>
      <c r="K737" t="s">
        <v>195</v>
      </c>
      <c r="L737">
        <v>363</v>
      </c>
      <c r="M737">
        <v>2070</v>
      </c>
    </row>
    <row r="738" spans="1:13" x14ac:dyDescent="0.35">
      <c r="A738" t="s">
        <v>68</v>
      </c>
      <c r="B738" t="str">
        <f>VLOOKUP(A738,'JobLock - House data transform2'!C$2:D$69,2,FALSE)</f>
        <v>Wellington</v>
      </c>
      <c r="C738" t="s">
        <v>196</v>
      </c>
      <c r="D738">
        <v>69</v>
      </c>
      <c r="E738">
        <v>1710</v>
      </c>
      <c r="H738" t="s">
        <v>135</v>
      </c>
      <c r="I738" t="s">
        <v>151</v>
      </c>
      <c r="J738" t="s">
        <v>68</v>
      </c>
      <c r="K738" t="s">
        <v>196</v>
      </c>
      <c r="L738">
        <v>69</v>
      </c>
      <c r="M738">
        <v>1710</v>
      </c>
    </row>
    <row r="739" spans="1:13" x14ac:dyDescent="0.35">
      <c r="A739" t="s">
        <v>68</v>
      </c>
      <c r="B739" t="str">
        <f>VLOOKUP(A739,'JobLock - House data transform2'!C$2:D$69,2,FALSE)</f>
        <v>Wellington</v>
      </c>
      <c r="C739" t="s">
        <v>197</v>
      </c>
      <c r="D739">
        <v>234</v>
      </c>
      <c r="E739">
        <v>3830</v>
      </c>
      <c r="H739" t="s">
        <v>135</v>
      </c>
      <c r="I739" t="s">
        <v>151</v>
      </c>
      <c r="J739" t="s">
        <v>68</v>
      </c>
      <c r="K739" t="s">
        <v>197</v>
      </c>
      <c r="L739">
        <v>234</v>
      </c>
      <c r="M739">
        <v>3830</v>
      </c>
    </row>
    <row r="740" spans="1:13" x14ac:dyDescent="0.35">
      <c r="A740" t="s">
        <v>68</v>
      </c>
      <c r="B740" t="str">
        <f>VLOOKUP(A740,'JobLock - House data transform2'!C$2:D$69,2,FALSE)</f>
        <v>Wellington</v>
      </c>
      <c r="C740" t="s">
        <v>198</v>
      </c>
      <c r="D740">
        <v>396</v>
      </c>
      <c r="E740">
        <v>5900</v>
      </c>
      <c r="H740" t="s">
        <v>135</v>
      </c>
      <c r="I740" t="s">
        <v>151</v>
      </c>
      <c r="J740" t="s">
        <v>68</v>
      </c>
      <c r="K740" t="s">
        <v>198</v>
      </c>
      <c r="L740">
        <v>396</v>
      </c>
      <c r="M740">
        <v>5900</v>
      </c>
    </row>
    <row r="741" spans="1:13" x14ac:dyDescent="0.35">
      <c r="A741" t="s">
        <v>68</v>
      </c>
      <c r="B741" t="str">
        <f>VLOOKUP(A741,'JobLock - House data transform2'!C$2:D$69,2,FALSE)</f>
        <v>Wellington</v>
      </c>
      <c r="C741" t="s">
        <v>199</v>
      </c>
      <c r="D741">
        <v>177</v>
      </c>
      <c r="E741">
        <v>840</v>
      </c>
      <c r="H741" t="s">
        <v>135</v>
      </c>
      <c r="I741" t="s">
        <v>151</v>
      </c>
      <c r="J741" t="s">
        <v>68</v>
      </c>
      <c r="K741" t="s">
        <v>199</v>
      </c>
      <c r="L741">
        <v>177</v>
      </c>
      <c r="M741">
        <v>840</v>
      </c>
    </row>
    <row r="742" spans="1:13" x14ac:dyDescent="0.35">
      <c r="A742" t="s">
        <v>68</v>
      </c>
      <c r="B742" t="str">
        <f>VLOOKUP(A742,'JobLock - House data transform2'!C$2:D$69,2,FALSE)</f>
        <v>Wellington</v>
      </c>
      <c r="C742" t="s">
        <v>200</v>
      </c>
      <c r="D742">
        <v>564</v>
      </c>
      <c r="E742">
        <v>1600</v>
      </c>
      <c r="H742" t="s">
        <v>135</v>
      </c>
      <c r="I742" t="s">
        <v>151</v>
      </c>
      <c r="J742" t="s">
        <v>68</v>
      </c>
      <c r="K742" t="s">
        <v>200</v>
      </c>
      <c r="L742">
        <v>564</v>
      </c>
      <c r="M742">
        <v>1600</v>
      </c>
    </row>
    <row r="743" spans="1:13" x14ac:dyDescent="0.35">
      <c r="A743" t="s">
        <v>69</v>
      </c>
      <c r="B743" t="str">
        <f>VLOOKUP(A743,'JobLock - House data transform2'!C$2:D$69,2,FALSE)</f>
        <v>Wellington</v>
      </c>
      <c r="C743" t="s">
        <v>182</v>
      </c>
      <c r="D743">
        <v>144</v>
      </c>
      <c r="E743">
        <v>65</v>
      </c>
      <c r="H743" t="s">
        <v>135</v>
      </c>
      <c r="I743" t="s">
        <v>151</v>
      </c>
      <c r="J743" t="s">
        <v>69</v>
      </c>
      <c r="K743" t="s">
        <v>182</v>
      </c>
      <c r="L743">
        <v>144</v>
      </c>
      <c r="M743">
        <v>65</v>
      </c>
    </row>
    <row r="744" spans="1:13" x14ac:dyDescent="0.35">
      <c r="A744" t="s">
        <v>69</v>
      </c>
      <c r="B744" t="str">
        <f>VLOOKUP(A744,'JobLock - House data transform2'!C$2:D$69,2,FALSE)</f>
        <v>Wellington</v>
      </c>
      <c r="C744" t="s">
        <v>183</v>
      </c>
      <c r="D744">
        <v>69</v>
      </c>
      <c r="E744">
        <v>310</v>
      </c>
      <c r="H744" t="s">
        <v>135</v>
      </c>
      <c r="I744" t="s">
        <v>151</v>
      </c>
      <c r="J744" t="s">
        <v>69</v>
      </c>
      <c r="K744" t="s">
        <v>183</v>
      </c>
      <c r="L744">
        <v>69</v>
      </c>
      <c r="M744">
        <v>310</v>
      </c>
    </row>
    <row r="745" spans="1:13" x14ac:dyDescent="0.35">
      <c r="A745" t="s">
        <v>69</v>
      </c>
      <c r="B745" t="str">
        <f>VLOOKUP(A745,'JobLock - House data transform2'!C$2:D$69,2,FALSE)</f>
        <v>Wellington</v>
      </c>
      <c r="C745" t="s">
        <v>184</v>
      </c>
      <c r="D745">
        <v>528</v>
      </c>
      <c r="E745">
        <v>4000</v>
      </c>
      <c r="H745" t="s">
        <v>135</v>
      </c>
      <c r="I745" t="s">
        <v>151</v>
      </c>
      <c r="J745" t="s">
        <v>69</v>
      </c>
      <c r="K745" t="s">
        <v>184</v>
      </c>
      <c r="L745">
        <v>528</v>
      </c>
      <c r="M745">
        <v>4000</v>
      </c>
    </row>
    <row r="746" spans="1:13" x14ac:dyDescent="0.35">
      <c r="A746" t="s">
        <v>69</v>
      </c>
      <c r="B746" t="str">
        <f>VLOOKUP(A746,'JobLock - House data transform2'!C$2:D$69,2,FALSE)</f>
        <v>Wellington</v>
      </c>
      <c r="C746" t="s">
        <v>185</v>
      </c>
      <c r="D746">
        <v>60</v>
      </c>
      <c r="E746">
        <v>1220</v>
      </c>
      <c r="H746" t="s">
        <v>135</v>
      </c>
      <c r="I746" t="s">
        <v>151</v>
      </c>
      <c r="J746" t="s">
        <v>69</v>
      </c>
      <c r="K746" t="s">
        <v>185</v>
      </c>
      <c r="L746">
        <v>60</v>
      </c>
      <c r="M746">
        <v>1220</v>
      </c>
    </row>
    <row r="747" spans="1:13" x14ac:dyDescent="0.35">
      <c r="A747" t="s">
        <v>69</v>
      </c>
      <c r="B747" t="str">
        <f>VLOOKUP(A747,'JobLock - House data transform2'!C$2:D$69,2,FALSE)</f>
        <v>Wellington</v>
      </c>
      <c r="C747" t="s">
        <v>186</v>
      </c>
      <c r="D747">
        <v>1692</v>
      </c>
      <c r="E747">
        <v>3940</v>
      </c>
      <c r="H747" t="s">
        <v>135</v>
      </c>
      <c r="I747" t="s">
        <v>151</v>
      </c>
      <c r="J747" t="s">
        <v>69</v>
      </c>
      <c r="K747" t="s">
        <v>186</v>
      </c>
      <c r="L747">
        <v>1692</v>
      </c>
      <c r="M747">
        <v>3940</v>
      </c>
    </row>
    <row r="748" spans="1:13" x14ac:dyDescent="0.35">
      <c r="A748" t="s">
        <v>69</v>
      </c>
      <c r="B748" t="str">
        <f>VLOOKUP(A748,'JobLock - House data transform2'!C$2:D$69,2,FALSE)</f>
        <v>Wellington</v>
      </c>
      <c r="C748" t="s">
        <v>187</v>
      </c>
      <c r="D748">
        <v>612</v>
      </c>
      <c r="E748">
        <v>3820</v>
      </c>
      <c r="H748" t="s">
        <v>135</v>
      </c>
      <c r="I748" t="s">
        <v>151</v>
      </c>
      <c r="J748" t="s">
        <v>69</v>
      </c>
      <c r="K748" t="s">
        <v>187</v>
      </c>
      <c r="L748">
        <v>612</v>
      </c>
      <c r="M748">
        <v>3820</v>
      </c>
    </row>
    <row r="749" spans="1:13" x14ac:dyDescent="0.35">
      <c r="A749" t="s">
        <v>69</v>
      </c>
      <c r="B749" t="str">
        <f>VLOOKUP(A749,'JobLock - House data transform2'!C$2:D$69,2,FALSE)</f>
        <v>Wellington</v>
      </c>
      <c r="C749" t="s">
        <v>188</v>
      </c>
      <c r="D749">
        <v>1419</v>
      </c>
      <c r="E749">
        <v>9090</v>
      </c>
      <c r="H749" t="s">
        <v>135</v>
      </c>
      <c r="I749" t="s">
        <v>151</v>
      </c>
      <c r="J749" t="s">
        <v>69</v>
      </c>
      <c r="K749" t="s">
        <v>188</v>
      </c>
      <c r="L749">
        <v>1419</v>
      </c>
      <c r="M749">
        <v>9090</v>
      </c>
    </row>
    <row r="750" spans="1:13" x14ac:dyDescent="0.35">
      <c r="A750" t="s">
        <v>69</v>
      </c>
      <c r="B750" t="str">
        <f>VLOOKUP(A750,'JobLock - House data transform2'!C$2:D$69,2,FALSE)</f>
        <v>Wellington</v>
      </c>
      <c r="C750" t="s">
        <v>189</v>
      </c>
      <c r="D750">
        <v>1062</v>
      </c>
      <c r="E750">
        <v>10170</v>
      </c>
      <c r="H750" t="s">
        <v>135</v>
      </c>
      <c r="I750" t="s">
        <v>151</v>
      </c>
      <c r="J750" t="s">
        <v>69</v>
      </c>
      <c r="K750" t="s">
        <v>189</v>
      </c>
      <c r="L750">
        <v>1062</v>
      </c>
      <c r="M750">
        <v>10170</v>
      </c>
    </row>
    <row r="751" spans="1:13" x14ac:dyDescent="0.35">
      <c r="A751" t="s">
        <v>69</v>
      </c>
      <c r="B751" t="str">
        <f>VLOOKUP(A751,'JobLock - House data transform2'!C$2:D$69,2,FALSE)</f>
        <v>Wellington</v>
      </c>
      <c r="C751" t="s">
        <v>190</v>
      </c>
      <c r="D751">
        <v>855</v>
      </c>
      <c r="E751">
        <v>4870</v>
      </c>
      <c r="H751" t="s">
        <v>135</v>
      </c>
      <c r="I751" t="s">
        <v>151</v>
      </c>
      <c r="J751" t="s">
        <v>69</v>
      </c>
      <c r="K751" t="s">
        <v>190</v>
      </c>
      <c r="L751">
        <v>855</v>
      </c>
      <c r="M751">
        <v>4870</v>
      </c>
    </row>
    <row r="752" spans="1:13" x14ac:dyDescent="0.35">
      <c r="A752" t="s">
        <v>69</v>
      </c>
      <c r="B752" t="str">
        <f>VLOOKUP(A752,'JobLock - House data transform2'!C$2:D$69,2,FALSE)</f>
        <v>Wellington</v>
      </c>
      <c r="C752" t="s">
        <v>191</v>
      </c>
      <c r="D752">
        <v>897</v>
      </c>
      <c r="E752">
        <v>4820</v>
      </c>
      <c r="H752" t="s">
        <v>135</v>
      </c>
      <c r="I752" t="s">
        <v>151</v>
      </c>
      <c r="J752" t="s">
        <v>69</v>
      </c>
      <c r="K752" t="s">
        <v>191</v>
      </c>
      <c r="L752">
        <v>897</v>
      </c>
      <c r="M752">
        <v>4820</v>
      </c>
    </row>
    <row r="753" spans="1:13" x14ac:dyDescent="0.35">
      <c r="A753" t="s">
        <v>69</v>
      </c>
      <c r="B753" t="str">
        <f>VLOOKUP(A753,'JobLock - House data transform2'!C$2:D$69,2,FALSE)</f>
        <v>Wellington</v>
      </c>
      <c r="C753" t="s">
        <v>192</v>
      </c>
      <c r="D753">
        <v>2271</v>
      </c>
      <c r="E753">
        <v>10660</v>
      </c>
      <c r="H753" t="s">
        <v>135</v>
      </c>
      <c r="I753" t="s">
        <v>151</v>
      </c>
      <c r="J753" t="s">
        <v>69</v>
      </c>
      <c r="K753" t="s">
        <v>192</v>
      </c>
      <c r="L753">
        <v>2271</v>
      </c>
      <c r="M753">
        <v>10660</v>
      </c>
    </row>
    <row r="754" spans="1:13" x14ac:dyDescent="0.35">
      <c r="A754" t="s">
        <v>69</v>
      </c>
      <c r="B754" t="str">
        <f>VLOOKUP(A754,'JobLock - House data transform2'!C$2:D$69,2,FALSE)</f>
        <v>Wellington</v>
      </c>
      <c r="C754" t="s">
        <v>193</v>
      </c>
      <c r="D754">
        <v>4920</v>
      </c>
      <c r="E754">
        <v>1510</v>
      </c>
      <c r="H754" t="s">
        <v>135</v>
      </c>
      <c r="I754" t="s">
        <v>151</v>
      </c>
      <c r="J754" t="s">
        <v>69</v>
      </c>
      <c r="K754" t="s">
        <v>193</v>
      </c>
      <c r="L754">
        <v>4920</v>
      </c>
      <c r="M754">
        <v>1510</v>
      </c>
    </row>
    <row r="755" spans="1:13" x14ac:dyDescent="0.35">
      <c r="A755" t="s">
        <v>69</v>
      </c>
      <c r="B755" t="str">
        <f>VLOOKUP(A755,'JobLock - House data transform2'!C$2:D$69,2,FALSE)</f>
        <v>Wellington</v>
      </c>
      <c r="C755" t="s">
        <v>194</v>
      </c>
      <c r="D755">
        <v>6516</v>
      </c>
      <c r="E755">
        <v>23030</v>
      </c>
      <c r="H755" t="s">
        <v>135</v>
      </c>
      <c r="I755" t="s">
        <v>151</v>
      </c>
      <c r="J755" t="s">
        <v>69</v>
      </c>
      <c r="K755" t="s">
        <v>194</v>
      </c>
      <c r="L755">
        <v>6516</v>
      </c>
      <c r="M755">
        <v>23030</v>
      </c>
    </row>
    <row r="756" spans="1:13" x14ac:dyDescent="0.35">
      <c r="A756" t="s">
        <v>69</v>
      </c>
      <c r="B756" t="str">
        <f>VLOOKUP(A756,'JobLock - House data transform2'!C$2:D$69,2,FALSE)</f>
        <v>Wellington</v>
      </c>
      <c r="C756" t="s">
        <v>195</v>
      </c>
      <c r="D756">
        <v>1095</v>
      </c>
      <c r="E756">
        <v>8520</v>
      </c>
      <c r="H756" t="s">
        <v>135</v>
      </c>
      <c r="I756" t="s">
        <v>151</v>
      </c>
      <c r="J756" t="s">
        <v>69</v>
      </c>
      <c r="K756" t="s">
        <v>195</v>
      </c>
      <c r="L756">
        <v>1095</v>
      </c>
      <c r="M756">
        <v>8520</v>
      </c>
    </row>
    <row r="757" spans="1:13" x14ac:dyDescent="0.35">
      <c r="A757" t="s">
        <v>69</v>
      </c>
      <c r="B757" t="str">
        <f>VLOOKUP(A757,'JobLock - House data transform2'!C$2:D$69,2,FALSE)</f>
        <v>Wellington</v>
      </c>
      <c r="C757" t="s">
        <v>196</v>
      </c>
      <c r="D757">
        <v>300</v>
      </c>
      <c r="E757">
        <v>27370</v>
      </c>
      <c r="H757" t="s">
        <v>135</v>
      </c>
      <c r="I757" t="s">
        <v>151</v>
      </c>
      <c r="J757" t="s">
        <v>69</v>
      </c>
      <c r="K757" t="s">
        <v>196</v>
      </c>
      <c r="L757">
        <v>300</v>
      </c>
      <c r="M757">
        <v>27370</v>
      </c>
    </row>
    <row r="758" spans="1:13" x14ac:dyDescent="0.35">
      <c r="A758" t="s">
        <v>69</v>
      </c>
      <c r="B758" t="str">
        <f>VLOOKUP(A758,'JobLock - House data transform2'!C$2:D$69,2,FALSE)</f>
        <v>Wellington</v>
      </c>
      <c r="C758" t="s">
        <v>197</v>
      </c>
      <c r="D758">
        <v>537</v>
      </c>
      <c r="E758">
        <v>11200</v>
      </c>
      <c r="H758" t="s">
        <v>135</v>
      </c>
      <c r="I758" t="s">
        <v>151</v>
      </c>
      <c r="J758" t="s">
        <v>69</v>
      </c>
      <c r="K758" t="s">
        <v>197</v>
      </c>
      <c r="L758">
        <v>537</v>
      </c>
      <c r="M758">
        <v>11200</v>
      </c>
    </row>
    <row r="759" spans="1:13" x14ac:dyDescent="0.35">
      <c r="A759" t="s">
        <v>69</v>
      </c>
      <c r="B759" t="str">
        <f>VLOOKUP(A759,'JobLock - House data transform2'!C$2:D$69,2,FALSE)</f>
        <v>Wellington</v>
      </c>
      <c r="C759" t="s">
        <v>198</v>
      </c>
      <c r="D759">
        <v>1227</v>
      </c>
      <c r="E759">
        <v>12490</v>
      </c>
      <c r="H759" t="s">
        <v>135</v>
      </c>
      <c r="I759" t="s">
        <v>151</v>
      </c>
      <c r="J759" t="s">
        <v>69</v>
      </c>
      <c r="K759" t="s">
        <v>198</v>
      </c>
      <c r="L759">
        <v>1227</v>
      </c>
      <c r="M759">
        <v>12490</v>
      </c>
    </row>
    <row r="760" spans="1:13" x14ac:dyDescent="0.35">
      <c r="A760" t="s">
        <v>69</v>
      </c>
      <c r="B760" t="str">
        <f>VLOOKUP(A760,'JobLock - House data transform2'!C$2:D$69,2,FALSE)</f>
        <v>Wellington</v>
      </c>
      <c r="C760" t="s">
        <v>199</v>
      </c>
      <c r="D760">
        <v>678</v>
      </c>
      <c r="E760">
        <v>3970</v>
      </c>
      <c r="H760" t="s">
        <v>135</v>
      </c>
      <c r="I760" t="s">
        <v>151</v>
      </c>
      <c r="J760" t="s">
        <v>69</v>
      </c>
      <c r="K760" t="s">
        <v>199</v>
      </c>
      <c r="L760">
        <v>678</v>
      </c>
      <c r="M760">
        <v>3970</v>
      </c>
    </row>
    <row r="761" spans="1:13" x14ac:dyDescent="0.35">
      <c r="A761" t="s">
        <v>69</v>
      </c>
      <c r="B761" t="str">
        <f>VLOOKUP(A761,'JobLock - House data transform2'!C$2:D$69,2,FALSE)</f>
        <v>Wellington</v>
      </c>
      <c r="C761" t="s">
        <v>200</v>
      </c>
      <c r="D761">
        <v>1302</v>
      </c>
      <c r="E761">
        <v>5320</v>
      </c>
      <c r="H761" t="s">
        <v>135</v>
      </c>
      <c r="I761" t="s">
        <v>151</v>
      </c>
      <c r="J761" t="s">
        <v>69</v>
      </c>
      <c r="K761" t="s">
        <v>200</v>
      </c>
      <c r="L761">
        <v>1302</v>
      </c>
      <c r="M761">
        <v>5320</v>
      </c>
    </row>
    <row r="762" spans="1:13" x14ac:dyDescent="0.35">
      <c r="A762" t="s">
        <v>74</v>
      </c>
      <c r="B762" t="str">
        <f>VLOOKUP(A762,'JobLock - House data transform2'!C$2:D$69,2,FALSE)</f>
        <v>Wellington</v>
      </c>
      <c r="C762" t="s">
        <v>182</v>
      </c>
      <c r="D762">
        <v>759</v>
      </c>
      <c r="E762">
        <v>1330</v>
      </c>
      <c r="H762" t="s">
        <v>135</v>
      </c>
      <c r="I762" t="s">
        <v>151</v>
      </c>
      <c r="J762" t="s">
        <v>74</v>
      </c>
      <c r="K762" t="s">
        <v>182</v>
      </c>
      <c r="L762">
        <v>759</v>
      </c>
      <c r="M762">
        <v>1330</v>
      </c>
    </row>
    <row r="763" spans="1:13" x14ac:dyDescent="0.35">
      <c r="A763" t="s">
        <v>74</v>
      </c>
      <c r="B763" t="str">
        <f>VLOOKUP(A763,'JobLock - House data transform2'!C$2:D$69,2,FALSE)</f>
        <v>Wellington</v>
      </c>
      <c r="C763" t="s">
        <v>183</v>
      </c>
      <c r="D763">
        <v>6</v>
      </c>
      <c r="E763">
        <v>15</v>
      </c>
      <c r="H763" t="s">
        <v>135</v>
      </c>
      <c r="I763" t="s">
        <v>151</v>
      </c>
      <c r="J763" t="s">
        <v>74</v>
      </c>
      <c r="K763" t="s">
        <v>183</v>
      </c>
      <c r="L763">
        <v>6</v>
      </c>
      <c r="M763">
        <v>15</v>
      </c>
    </row>
    <row r="764" spans="1:13" x14ac:dyDescent="0.35">
      <c r="A764" t="s">
        <v>74</v>
      </c>
      <c r="B764" t="str">
        <f>VLOOKUP(A764,'JobLock - House data transform2'!C$2:D$69,2,FALSE)</f>
        <v>Wellington</v>
      </c>
      <c r="C764" t="s">
        <v>184</v>
      </c>
      <c r="D764">
        <v>102</v>
      </c>
      <c r="E764">
        <v>650</v>
      </c>
      <c r="H764" t="s">
        <v>135</v>
      </c>
      <c r="I764" t="s">
        <v>151</v>
      </c>
      <c r="J764" t="s">
        <v>74</v>
      </c>
      <c r="K764" t="s">
        <v>184</v>
      </c>
      <c r="L764">
        <v>102</v>
      </c>
      <c r="M764">
        <v>650</v>
      </c>
    </row>
    <row r="765" spans="1:13" x14ac:dyDescent="0.35">
      <c r="A765" t="s">
        <v>74</v>
      </c>
      <c r="B765" t="str">
        <f>VLOOKUP(A765,'JobLock - House data transform2'!C$2:D$69,2,FALSE)</f>
        <v>Wellington</v>
      </c>
      <c r="C765" t="s">
        <v>185</v>
      </c>
      <c r="D765">
        <v>6</v>
      </c>
      <c r="E765" t="s">
        <v>201</v>
      </c>
      <c r="H765" t="s">
        <v>135</v>
      </c>
      <c r="I765" t="s">
        <v>151</v>
      </c>
      <c r="J765" t="s">
        <v>74</v>
      </c>
      <c r="K765" t="s">
        <v>185</v>
      </c>
      <c r="L765">
        <v>6</v>
      </c>
    </row>
    <row r="766" spans="1:13" x14ac:dyDescent="0.35">
      <c r="A766" t="s">
        <v>74</v>
      </c>
      <c r="B766" t="str">
        <f>VLOOKUP(A766,'JobLock - House data transform2'!C$2:D$69,2,FALSE)</f>
        <v>Wellington</v>
      </c>
      <c r="C766" t="s">
        <v>186</v>
      </c>
      <c r="D766">
        <v>282</v>
      </c>
      <c r="E766">
        <v>640</v>
      </c>
      <c r="H766" t="s">
        <v>135</v>
      </c>
      <c r="I766" t="s">
        <v>151</v>
      </c>
      <c r="J766" t="s">
        <v>74</v>
      </c>
      <c r="K766" t="s">
        <v>186</v>
      </c>
      <c r="L766">
        <v>282</v>
      </c>
      <c r="M766">
        <v>640</v>
      </c>
    </row>
    <row r="767" spans="1:13" x14ac:dyDescent="0.35">
      <c r="A767" t="s">
        <v>74</v>
      </c>
      <c r="B767" t="str">
        <f>VLOOKUP(A767,'JobLock - House data transform2'!C$2:D$69,2,FALSE)</f>
        <v>Wellington</v>
      </c>
      <c r="C767" t="s">
        <v>187</v>
      </c>
      <c r="D767">
        <v>78</v>
      </c>
      <c r="E767">
        <v>350</v>
      </c>
      <c r="H767" t="s">
        <v>135</v>
      </c>
      <c r="I767" t="s">
        <v>151</v>
      </c>
      <c r="J767" t="s">
        <v>74</v>
      </c>
      <c r="K767" t="s">
        <v>187</v>
      </c>
      <c r="L767">
        <v>78</v>
      </c>
      <c r="M767">
        <v>350</v>
      </c>
    </row>
    <row r="768" spans="1:13" x14ac:dyDescent="0.35">
      <c r="A768" t="s">
        <v>74</v>
      </c>
      <c r="B768" t="str">
        <f>VLOOKUP(A768,'JobLock - House data transform2'!C$2:D$69,2,FALSE)</f>
        <v>Wellington</v>
      </c>
      <c r="C768" t="s">
        <v>188</v>
      </c>
      <c r="D768">
        <v>201</v>
      </c>
      <c r="E768">
        <v>1410</v>
      </c>
      <c r="H768" t="s">
        <v>135</v>
      </c>
      <c r="I768" t="s">
        <v>151</v>
      </c>
      <c r="J768" t="s">
        <v>74</v>
      </c>
      <c r="K768" t="s">
        <v>188</v>
      </c>
      <c r="L768">
        <v>201</v>
      </c>
      <c r="M768">
        <v>1410</v>
      </c>
    </row>
    <row r="769" spans="1:13" x14ac:dyDescent="0.35">
      <c r="A769" t="s">
        <v>74</v>
      </c>
      <c r="B769" t="str">
        <f>VLOOKUP(A769,'JobLock - House data transform2'!C$2:D$69,2,FALSE)</f>
        <v>Wellington</v>
      </c>
      <c r="C769" t="s">
        <v>189</v>
      </c>
      <c r="D769">
        <v>93</v>
      </c>
      <c r="E769">
        <v>740</v>
      </c>
      <c r="H769" t="s">
        <v>135</v>
      </c>
      <c r="I769" t="s">
        <v>151</v>
      </c>
      <c r="J769" t="s">
        <v>74</v>
      </c>
      <c r="K769" t="s">
        <v>189</v>
      </c>
      <c r="L769">
        <v>93</v>
      </c>
      <c r="M769">
        <v>740</v>
      </c>
    </row>
    <row r="770" spans="1:13" x14ac:dyDescent="0.35">
      <c r="A770" t="s">
        <v>74</v>
      </c>
      <c r="B770" t="str">
        <f>VLOOKUP(A770,'JobLock - House data transform2'!C$2:D$69,2,FALSE)</f>
        <v>Wellington</v>
      </c>
      <c r="C770" t="s">
        <v>190</v>
      </c>
      <c r="D770">
        <v>54</v>
      </c>
      <c r="E770">
        <v>260</v>
      </c>
      <c r="H770" t="s">
        <v>135</v>
      </c>
      <c r="I770" t="s">
        <v>151</v>
      </c>
      <c r="J770" t="s">
        <v>74</v>
      </c>
      <c r="K770" t="s">
        <v>190</v>
      </c>
      <c r="L770">
        <v>54</v>
      </c>
      <c r="M770">
        <v>260</v>
      </c>
    </row>
    <row r="771" spans="1:13" x14ac:dyDescent="0.35">
      <c r="A771" t="s">
        <v>74</v>
      </c>
      <c r="B771" t="str">
        <f>VLOOKUP(A771,'JobLock - House data transform2'!C$2:D$69,2,FALSE)</f>
        <v>Wellington</v>
      </c>
      <c r="C771" t="s">
        <v>191</v>
      </c>
      <c r="D771">
        <v>18</v>
      </c>
      <c r="E771">
        <v>130</v>
      </c>
      <c r="H771" t="s">
        <v>135</v>
      </c>
      <c r="I771" t="s">
        <v>151</v>
      </c>
      <c r="J771" t="s">
        <v>74</v>
      </c>
      <c r="K771" t="s">
        <v>191</v>
      </c>
      <c r="L771">
        <v>18</v>
      </c>
      <c r="M771">
        <v>130</v>
      </c>
    </row>
    <row r="772" spans="1:13" x14ac:dyDescent="0.35">
      <c r="A772" t="s">
        <v>74</v>
      </c>
      <c r="B772" t="str">
        <f>VLOOKUP(A772,'JobLock - House data transform2'!C$2:D$69,2,FALSE)</f>
        <v>Wellington</v>
      </c>
      <c r="C772" t="s">
        <v>192</v>
      </c>
      <c r="D772">
        <v>144</v>
      </c>
      <c r="E772">
        <v>140</v>
      </c>
      <c r="H772" t="s">
        <v>135</v>
      </c>
      <c r="I772" t="s">
        <v>151</v>
      </c>
      <c r="J772" t="s">
        <v>74</v>
      </c>
      <c r="K772" t="s">
        <v>192</v>
      </c>
      <c r="L772">
        <v>144</v>
      </c>
      <c r="M772">
        <v>140</v>
      </c>
    </row>
    <row r="773" spans="1:13" x14ac:dyDescent="0.35">
      <c r="A773" t="s">
        <v>74</v>
      </c>
      <c r="B773" t="str">
        <f>VLOOKUP(A773,'JobLock - House data transform2'!C$2:D$69,2,FALSE)</f>
        <v>Wellington</v>
      </c>
      <c r="C773" t="s">
        <v>193</v>
      </c>
      <c r="D773">
        <v>606</v>
      </c>
      <c r="E773">
        <v>140</v>
      </c>
      <c r="H773" t="s">
        <v>135</v>
      </c>
      <c r="I773" t="s">
        <v>151</v>
      </c>
      <c r="J773" t="s">
        <v>74</v>
      </c>
      <c r="K773" t="s">
        <v>193</v>
      </c>
      <c r="L773">
        <v>606</v>
      </c>
      <c r="M773">
        <v>140</v>
      </c>
    </row>
    <row r="774" spans="1:13" x14ac:dyDescent="0.35">
      <c r="A774" t="s">
        <v>74</v>
      </c>
      <c r="B774" t="str">
        <f>VLOOKUP(A774,'JobLock - House data transform2'!C$2:D$69,2,FALSE)</f>
        <v>Wellington</v>
      </c>
      <c r="C774" t="s">
        <v>194</v>
      </c>
      <c r="D774">
        <v>198</v>
      </c>
      <c r="E774">
        <v>500</v>
      </c>
      <c r="H774" t="s">
        <v>135</v>
      </c>
      <c r="I774" t="s">
        <v>151</v>
      </c>
      <c r="J774" t="s">
        <v>74</v>
      </c>
      <c r="K774" t="s">
        <v>194</v>
      </c>
      <c r="L774">
        <v>198</v>
      </c>
      <c r="M774">
        <v>500</v>
      </c>
    </row>
    <row r="775" spans="1:13" x14ac:dyDescent="0.35">
      <c r="A775" t="s">
        <v>74</v>
      </c>
      <c r="B775" t="str">
        <f>VLOOKUP(A775,'JobLock - House data transform2'!C$2:D$69,2,FALSE)</f>
        <v>Wellington</v>
      </c>
      <c r="C775" t="s">
        <v>195</v>
      </c>
      <c r="D775">
        <v>66</v>
      </c>
      <c r="E775">
        <v>210</v>
      </c>
      <c r="H775" t="s">
        <v>135</v>
      </c>
      <c r="I775" t="s">
        <v>151</v>
      </c>
      <c r="J775" t="s">
        <v>74</v>
      </c>
      <c r="K775" t="s">
        <v>195</v>
      </c>
      <c r="L775">
        <v>66</v>
      </c>
      <c r="M775">
        <v>210</v>
      </c>
    </row>
    <row r="776" spans="1:13" x14ac:dyDescent="0.35">
      <c r="A776" t="s">
        <v>74</v>
      </c>
      <c r="B776" t="str">
        <f>VLOOKUP(A776,'JobLock - House data transform2'!C$2:D$69,2,FALSE)</f>
        <v>Wellington</v>
      </c>
      <c r="C776" t="s">
        <v>196</v>
      </c>
      <c r="D776">
        <v>21</v>
      </c>
      <c r="E776">
        <v>430</v>
      </c>
      <c r="H776" t="s">
        <v>135</v>
      </c>
      <c r="I776" t="s">
        <v>151</v>
      </c>
      <c r="J776" t="s">
        <v>74</v>
      </c>
      <c r="K776" t="s">
        <v>196</v>
      </c>
      <c r="L776">
        <v>21</v>
      </c>
      <c r="M776">
        <v>430</v>
      </c>
    </row>
    <row r="777" spans="1:13" x14ac:dyDescent="0.35">
      <c r="A777" t="s">
        <v>74</v>
      </c>
      <c r="B777" t="str">
        <f>VLOOKUP(A777,'JobLock - House data transform2'!C$2:D$69,2,FALSE)</f>
        <v>Wellington</v>
      </c>
      <c r="C777" t="s">
        <v>197</v>
      </c>
      <c r="D777">
        <v>60</v>
      </c>
      <c r="E777">
        <v>1070</v>
      </c>
      <c r="H777" t="s">
        <v>135</v>
      </c>
      <c r="I777" t="s">
        <v>151</v>
      </c>
      <c r="J777" t="s">
        <v>74</v>
      </c>
      <c r="K777" t="s">
        <v>197</v>
      </c>
      <c r="L777">
        <v>60</v>
      </c>
      <c r="M777">
        <v>1070</v>
      </c>
    </row>
    <row r="778" spans="1:13" x14ac:dyDescent="0.35">
      <c r="A778" t="s">
        <v>74</v>
      </c>
      <c r="B778" t="str">
        <f>VLOOKUP(A778,'JobLock - House data transform2'!C$2:D$69,2,FALSE)</f>
        <v>Wellington</v>
      </c>
      <c r="C778" t="s">
        <v>198</v>
      </c>
      <c r="D778">
        <v>126</v>
      </c>
      <c r="E778">
        <v>1800</v>
      </c>
      <c r="H778" t="s">
        <v>135</v>
      </c>
      <c r="I778" t="s">
        <v>151</v>
      </c>
      <c r="J778" t="s">
        <v>74</v>
      </c>
      <c r="K778" t="s">
        <v>198</v>
      </c>
      <c r="L778">
        <v>126</v>
      </c>
      <c r="M778">
        <v>1800</v>
      </c>
    </row>
    <row r="779" spans="1:13" x14ac:dyDescent="0.35">
      <c r="A779" t="s">
        <v>74</v>
      </c>
      <c r="B779" t="str">
        <f>VLOOKUP(A779,'JobLock - House data transform2'!C$2:D$69,2,FALSE)</f>
        <v>Wellington</v>
      </c>
      <c r="C779" t="s">
        <v>199</v>
      </c>
      <c r="D779">
        <v>63</v>
      </c>
      <c r="E779">
        <v>180</v>
      </c>
      <c r="H779" t="s">
        <v>135</v>
      </c>
      <c r="I779" t="s">
        <v>151</v>
      </c>
      <c r="J779" t="s">
        <v>74</v>
      </c>
      <c r="K779" t="s">
        <v>199</v>
      </c>
      <c r="L779">
        <v>63</v>
      </c>
      <c r="M779">
        <v>180</v>
      </c>
    </row>
    <row r="780" spans="1:13" x14ac:dyDescent="0.35">
      <c r="A780" t="s">
        <v>74</v>
      </c>
      <c r="B780" t="str">
        <f>VLOOKUP(A780,'JobLock - House data transform2'!C$2:D$69,2,FALSE)</f>
        <v>Wellington</v>
      </c>
      <c r="C780" t="s">
        <v>200</v>
      </c>
      <c r="D780">
        <v>156</v>
      </c>
      <c r="E780">
        <v>430</v>
      </c>
      <c r="H780" t="s">
        <v>135</v>
      </c>
      <c r="I780" t="s">
        <v>151</v>
      </c>
      <c r="J780" t="s">
        <v>74</v>
      </c>
      <c r="K780" t="s">
        <v>200</v>
      </c>
      <c r="L780">
        <v>156</v>
      </c>
      <c r="M780">
        <v>430</v>
      </c>
    </row>
    <row r="781" spans="1:13" x14ac:dyDescent="0.35">
      <c r="A781" t="s">
        <v>75</v>
      </c>
      <c r="B781" t="str">
        <f>VLOOKUP(A781,'JobLock - House data transform2'!C$2:D$69,2,FALSE)</f>
        <v>Wellington</v>
      </c>
      <c r="C781" t="s">
        <v>182</v>
      </c>
      <c r="D781">
        <v>399</v>
      </c>
      <c r="E781">
        <v>540</v>
      </c>
      <c r="H781" t="s">
        <v>135</v>
      </c>
      <c r="I781" t="s">
        <v>151</v>
      </c>
      <c r="J781" t="s">
        <v>75</v>
      </c>
      <c r="K781" t="s">
        <v>182</v>
      </c>
      <c r="L781">
        <v>399</v>
      </c>
      <c r="M781">
        <v>540</v>
      </c>
    </row>
    <row r="782" spans="1:13" x14ac:dyDescent="0.35">
      <c r="A782" t="s">
        <v>75</v>
      </c>
      <c r="B782" t="str">
        <f>VLOOKUP(A782,'JobLock - House data transform2'!C$2:D$69,2,FALSE)</f>
        <v>Wellington</v>
      </c>
      <c r="C782" t="s">
        <v>183</v>
      </c>
      <c r="D782" t="s">
        <v>201</v>
      </c>
      <c r="E782" t="s">
        <v>201</v>
      </c>
      <c r="H782" t="s">
        <v>135</v>
      </c>
      <c r="I782" t="s">
        <v>151</v>
      </c>
      <c r="J782" t="s">
        <v>75</v>
      </c>
      <c r="K782" t="s">
        <v>183</v>
      </c>
    </row>
    <row r="783" spans="1:13" x14ac:dyDescent="0.35">
      <c r="A783" t="s">
        <v>75</v>
      </c>
      <c r="B783" t="str">
        <f>VLOOKUP(A783,'JobLock - House data transform2'!C$2:D$69,2,FALSE)</f>
        <v>Wellington</v>
      </c>
      <c r="C783" t="s">
        <v>184</v>
      </c>
      <c r="D783">
        <v>57</v>
      </c>
      <c r="E783">
        <v>850</v>
      </c>
      <c r="H783" t="s">
        <v>135</v>
      </c>
      <c r="I783" t="s">
        <v>151</v>
      </c>
      <c r="J783" t="s">
        <v>75</v>
      </c>
      <c r="K783" t="s">
        <v>184</v>
      </c>
      <c r="L783">
        <v>57</v>
      </c>
      <c r="M783">
        <v>850</v>
      </c>
    </row>
    <row r="784" spans="1:13" x14ac:dyDescent="0.35">
      <c r="A784" t="s">
        <v>75</v>
      </c>
      <c r="B784" t="str">
        <f>VLOOKUP(A784,'JobLock - House data transform2'!C$2:D$69,2,FALSE)</f>
        <v>Wellington</v>
      </c>
      <c r="C784" t="s">
        <v>185</v>
      </c>
      <c r="D784">
        <v>3</v>
      </c>
      <c r="E784" t="s">
        <v>201</v>
      </c>
      <c r="H784" t="s">
        <v>135</v>
      </c>
      <c r="I784" t="s">
        <v>151</v>
      </c>
      <c r="J784" t="s">
        <v>75</v>
      </c>
      <c r="K784" t="s">
        <v>185</v>
      </c>
      <c r="L784">
        <v>3</v>
      </c>
    </row>
    <row r="785" spans="1:13" x14ac:dyDescent="0.35">
      <c r="A785" t="s">
        <v>75</v>
      </c>
      <c r="B785" t="str">
        <f>VLOOKUP(A785,'JobLock - House data transform2'!C$2:D$69,2,FALSE)</f>
        <v>Wellington</v>
      </c>
      <c r="C785" t="s">
        <v>186</v>
      </c>
      <c r="D785">
        <v>123</v>
      </c>
      <c r="E785">
        <v>170</v>
      </c>
      <c r="H785" t="s">
        <v>135</v>
      </c>
      <c r="I785" t="s">
        <v>151</v>
      </c>
      <c r="J785" t="s">
        <v>75</v>
      </c>
      <c r="K785" t="s">
        <v>186</v>
      </c>
      <c r="L785">
        <v>123</v>
      </c>
      <c r="M785">
        <v>170</v>
      </c>
    </row>
    <row r="786" spans="1:13" x14ac:dyDescent="0.35">
      <c r="A786" t="s">
        <v>75</v>
      </c>
      <c r="B786" t="str">
        <f>VLOOKUP(A786,'JobLock - House data transform2'!C$2:D$69,2,FALSE)</f>
        <v>Wellington</v>
      </c>
      <c r="C786" t="s">
        <v>187</v>
      </c>
      <c r="D786">
        <v>24</v>
      </c>
      <c r="E786">
        <v>55</v>
      </c>
      <c r="H786" t="s">
        <v>135</v>
      </c>
      <c r="I786" t="s">
        <v>151</v>
      </c>
      <c r="J786" t="s">
        <v>75</v>
      </c>
      <c r="K786" t="s">
        <v>187</v>
      </c>
      <c r="L786">
        <v>24</v>
      </c>
      <c r="M786">
        <v>55</v>
      </c>
    </row>
    <row r="787" spans="1:13" x14ac:dyDescent="0.35">
      <c r="A787" t="s">
        <v>75</v>
      </c>
      <c r="B787" t="str">
        <f>VLOOKUP(A787,'JobLock - House data transform2'!C$2:D$69,2,FALSE)</f>
        <v>Wellington</v>
      </c>
      <c r="C787" t="s">
        <v>188</v>
      </c>
      <c r="D787">
        <v>48</v>
      </c>
      <c r="E787">
        <v>200</v>
      </c>
      <c r="H787" t="s">
        <v>135</v>
      </c>
      <c r="I787" t="s">
        <v>151</v>
      </c>
      <c r="J787" t="s">
        <v>75</v>
      </c>
      <c r="K787" t="s">
        <v>188</v>
      </c>
      <c r="L787">
        <v>48</v>
      </c>
      <c r="M787">
        <v>200</v>
      </c>
    </row>
    <row r="788" spans="1:13" x14ac:dyDescent="0.35">
      <c r="A788" t="s">
        <v>75</v>
      </c>
      <c r="B788" t="str">
        <f>VLOOKUP(A788,'JobLock - House data transform2'!C$2:D$69,2,FALSE)</f>
        <v>Wellington</v>
      </c>
      <c r="C788" t="s">
        <v>189</v>
      </c>
      <c r="D788">
        <v>33</v>
      </c>
      <c r="E788">
        <v>100</v>
      </c>
      <c r="H788" t="s">
        <v>135</v>
      </c>
      <c r="I788" t="s">
        <v>151</v>
      </c>
      <c r="J788" t="s">
        <v>75</v>
      </c>
      <c r="K788" t="s">
        <v>189</v>
      </c>
      <c r="L788">
        <v>33</v>
      </c>
      <c r="M788">
        <v>100</v>
      </c>
    </row>
    <row r="789" spans="1:13" x14ac:dyDescent="0.35">
      <c r="A789" t="s">
        <v>75</v>
      </c>
      <c r="B789" t="str">
        <f>VLOOKUP(A789,'JobLock - House data transform2'!C$2:D$69,2,FALSE)</f>
        <v>Wellington</v>
      </c>
      <c r="C789" t="s">
        <v>190</v>
      </c>
      <c r="D789">
        <v>18</v>
      </c>
      <c r="E789">
        <v>100</v>
      </c>
      <c r="H789" t="s">
        <v>135</v>
      </c>
      <c r="I789" t="s">
        <v>151</v>
      </c>
      <c r="J789" t="s">
        <v>75</v>
      </c>
      <c r="K789" t="s">
        <v>190</v>
      </c>
      <c r="L789">
        <v>18</v>
      </c>
      <c r="M789">
        <v>100</v>
      </c>
    </row>
    <row r="790" spans="1:13" x14ac:dyDescent="0.35">
      <c r="A790" t="s">
        <v>75</v>
      </c>
      <c r="B790" t="str">
        <f>VLOOKUP(A790,'JobLock - House data transform2'!C$2:D$69,2,FALSE)</f>
        <v>Wellington</v>
      </c>
      <c r="C790" t="s">
        <v>191</v>
      </c>
      <c r="D790">
        <v>6</v>
      </c>
      <c r="E790" t="s">
        <v>201</v>
      </c>
      <c r="H790" t="s">
        <v>135</v>
      </c>
      <c r="I790" t="s">
        <v>151</v>
      </c>
      <c r="J790" t="s">
        <v>75</v>
      </c>
      <c r="K790" t="s">
        <v>191</v>
      </c>
      <c r="L790">
        <v>6</v>
      </c>
    </row>
    <row r="791" spans="1:13" x14ac:dyDescent="0.35">
      <c r="A791" t="s">
        <v>75</v>
      </c>
      <c r="B791" t="str">
        <f>VLOOKUP(A791,'JobLock - House data transform2'!C$2:D$69,2,FALSE)</f>
        <v>Wellington</v>
      </c>
      <c r="C791" t="s">
        <v>192</v>
      </c>
      <c r="D791">
        <v>33</v>
      </c>
      <c r="E791" t="s">
        <v>201</v>
      </c>
      <c r="H791" t="s">
        <v>135</v>
      </c>
      <c r="I791" t="s">
        <v>151</v>
      </c>
      <c r="J791" t="s">
        <v>75</v>
      </c>
      <c r="K791" t="s">
        <v>192</v>
      </c>
      <c r="L791">
        <v>33</v>
      </c>
    </row>
    <row r="792" spans="1:13" x14ac:dyDescent="0.35">
      <c r="A792" t="s">
        <v>75</v>
      </c>
      <c r="B792" t="str">
        <f>VLOOKUP(A792,'JobLock - House data transform2'!C$2:D$69,2,FALSE)</f>
        <v>Wellington</v>
      </c>
      <c r="C792" t="s">
        <v>193</v>
      </c>
      <c r="D792">
        <v>225</v>
      </c>
      <c r="E792">
        <v>35</v>
      </c>
      <c r="H792" t="s">
        <v>135</v>
      </c>
      <c r="I792" t="s">
        <v>151</v>
      </c>
      <c r="J792" t="s">
        <v>75</v>
      </c>
      <c r="K792" t="s">
        <v>193</v>
      </c>
      <c r="L792">
        <v>225</v>
      </c>
      <c r="M792">
        <v>35</v>
      </c>
    </row>
    <row r="793" spans="1:13" x14ac:dyDescent="0.35">
      <c r="A793" t="s">
        <v>75</v>
      </c>
      <c r="B793" t="str">
        <f>VLOOKUP(A793,'JobLock - House data transform2'!C$2:D$69,2,FALSE)</f>
        <v>Wellington</v>
      </c>
      <c r="C793" t="s">
        <v>194</v>
      </c>
      <c r="D793">
        <v>84</v>
      </c>
      <c r="E793">
        <v>100</v>
      </c>
      <c r="H793" t="s">
        <v>135</v>
      </c>
      <c r="I793" t="s">
        <v>151</v>
      </c>
      <c r="J793" t="s">
        <v>75</v>
      </c>
      <c r="K793" t="s">
        <v>194</v>
      </c>
      <c r="L793">
        <v>84</v>
      </c>
      <c r="M793">
        <v>100</v>
      </c>
    </row>
    <row r="794" spans="1:13" x14ac:dyDescent="0.35">
      <c r="A794" t="s">
        <v>75</v>
      </c>
      <c r="B794" t="str">
        <f>VLOOKUP(A794,'JobLock - House data transform2'!C$2:D$69,2,FALSE)</f>
        <v>Wellington</v>
      </c>
      <c r="C794" t="s">
        <v>195</v>
      </c>
      <c r="D794">
        <v>30</v>
      </c>
      <c r="E794">
        <v>35</v>
      </c>
      <c r="H794" t="s">
        <v>135</v>
      </c>
      <c r="I794" t="s">
        <v>151</v>
      </c>
      <c r="J794" t="s">
        <v>75</v>
      </c>
      <c r="K794" t="s">
        <v>195</v>
      </c>
      <c r="L794">
        <v>30</v>
      </c>
      <c r="M794">
        <v>35</v>
      </c>
    </row>
    <row r="795" spans="1:13" x14ac:dyDescent="0.35">
      <c r="A795" t="s">
        <v>75</v>
      </c>
      <c r="B795" t="str">
        <f>VLOOKUP(A795,'JobLock - House data transform2'!C$2:D$69,2,FALSE)</f>
        <v>Wellington</v>
      </c>
      <c r="C795" t="s">
        <v>196</v>
      </c>
      <c r="D795">
        <v>9</v>
      </c>
      <c r="E795">
        <v>40</v>
      </c>
      <c r="H795" t="s">
        <v>135</v>
      </c>
      <c r="I795" t="s">
        <v>151</v>
      </c>
      <c r="J795" t="s">
        <v>75</v>
      </c>
      <c r="K795" t="s">
        <v>196</v>
      </c>
      <c r="L795">
        <v>9</v>
      </c>
      <c r="M795">
        <v>40</v>
      </c>
    </row>
    <row r="796" spans="1:13" x14ac:dyDescent="0.35">
      <c r="A796" t="s">
        <v>75</v>
      </c>
      <c r="B796" t="str">
        <f>VLOOKUP(A796,'JobLock - House data transform2'!C$2:D$69,2,FALSE)</f>
        <v>Wellington</v>
      </c>
      <c r="C796" t="s">
        <v>197</v>
      </c>
      <c r="D796">
        <v>18</v>
      </c>
      <c r="E796">
        <v>280</v>
      </c>
      <c r="H796" t="s">
        <v>135</v>
      </c>
      <c r="I796" t="s">
        <v>151</v>
      </c>
      <c r="J796" t="s">
        <v>75</v>
      </c>
      <c r="K796" t="s">
        <v>197</v>
      </c>
      <c r="L796">
        <v>18</v>
      </c>
      <c r="M796">
        <v>280</v>
      </c>
    </row>
    <row r="797" spans="1:13" x14ac:dyDescent="0.35">
      <c r="A797" t="s">
        <v>75</v>
      </c>
      <c r="B797" t="str">
        <f>VLOOKUP(A797,'JobLock - House data transform2'!C$2:D$69,2,FALSE)</f>
        <v>Wellington</v>
      </c>
      <c r="C797" t="s">
        <v>198</v>
      </c>
      <c r="D797">
        <v>24</v>
      </c>
      <c r="E797">
        <v>110</v>
      </c>
      <c r="H797" t="s">
        <v>135</v>
      </c>
      <c r="I797" t="s">
        <v>151</v>
      </c>
      <c r="J797" t="s">
        <v>75</v>
      </c>
      <c r="K797" t="s">
        <v>198</v>
      </c>
      <c r="L797">
        <v>24</v>
      </c>
      <c r="M797">
        <v>110</v>
      </c>
    </row>
    <row r="798" spans="1:13" x14ac:dyDescent="0.35">
      <c r="A798" t="s">
        <v>75</v>
      </c>
      <c r="B798" t="str">
        <f>VLOOKUP(A798,'JobLock - House data transform2'!C$2:D$69,2,FALSE)</f>
        <v>Wellington</v>
      </c>
      <c r="C798" t="s">
        <v>199</v>
      </c>
      <c r="D798">
        <v>21</v>
      </c>
      <c r="E798">
        <v>15</v>
      </c>
      <c r="H798" t="s">
        <v>135</v>
      </c>
      <c r="I798" t="s">
        <v>151</v>
      </c>
      <c r="J798" t="s">
        <v>75</v>
      </c>
      <c r="K798" t="s">
        <v>199</v>
      </c>
      <c r="L798">
        <v>21</v>
      </c>
      <c r="M798">
        <v>15</v>
      </c>
    </row>
    <row r="799" spans="1:13" x14ac:dyDescent="0.35">
      <c r="A799" t="s">
        <v>75</v>
      </c>
      <c r="B799" t="str">
        <f>VLOOKUP(A799,'JobLock - House data transform2'!C$2:D$69,2,FALSE)</f>
        <v>Wellington</v>
      </c>
      <c r="C799" t="s">
        <v>200</v>
      </c>
      <c r="D799">
        <v>36</v>
      </c>
      <c r="E799">
        <v>60</v>
      </c>
      <c r="H799" t="s">
        <v>135</v>
      </c>
      <c r="I799" t="s">
        <v>151</v>
      </c>
      <c r="J799" t="s">
        <v>75</v>
      </c>
      <c r="K799" t="s">
        <v>200</v>
      </c>
      <c r="L799">
        <v>36</v>
      </c>
      <c r="M799">
        <v>60</v>
      </c>
    </row>
    <row r="800" spans="1:13" x14ac:dyDescent="0.35">
      <c r="A800" t="s">
        <v>76</v>
      </c>
      <c r="B800" t="str">
        <f>VLOOKUP(A800,'JobLock - House data transform2'!C$2:D$69,2,FALSE)</f>
        <v>Wellington</v>
      </c>
      <c r="C800" t="s">
        <v>182</v>
      </c>
      <c r="D800">
        <v>522</v>
      </c>
      <c r="E800">
        <v>840</v>
      </c>
      <c r="H800" t="s">
        <v>135</v>
      </c>
      <c r="I800" t="s">
        <v>151</v>
      </c>
      <c r="J800" t="s">
        <v>76</v>
      </c>
      <c r="K800" t="s">
        <v>182</v>
      </c>
      <c r="L800">
        <v>522</v>
      </c>
      <c r="M800">
        <v>840</v>
      </c>
    </row>
    <row r="801" spans="1:13" x14ac:dyDescent="0.35">
      <c r="A801" t="s">
        <v>76</v>
      </c>
      <c r="B801" t="str">
        <f>VLOOKUP(A801,'JobLock - House data transform2'!C$2:D$69,2,FALSE)</f>
        <v>Wellington</v>
      </c>
      <c r="C801" t="s">
        <v>183</v>
      </c>
      <c r="D801" t="s">
        <v>201</v>
      </c>
      <c r="E801" t="s">
        <v>201</v>
      </c>
      <c r="H801" t="s">
        <v>135</v>
      </c>
      <c r="I801" t="s">
        <v>151</v>
      </c>
      <c r="J801" t="s">
        <v>76</v>
      </c>
      <c r="K801" t="s">
        <v>183</v>
      </c>
    </row>
    <row r="802" spans="1:13" x14ac:dyDescent="0.35">
      <c r="A802" t="s">
        <v>76</v>
      </c>
      <c r="B802" t="str">
        <f>VLOOKUP(A802,'JobLock - House data transform2'!C$2:D$69,2,FALSE)</f>
        <v>Wellington</v>
      </c>
      <c r="C802" t="s">
        <v>184</v>
      </c>
      <c r="D802">
        <v>57</v>
      </c>
      <c r="E802">
        <v>210</v>
      </c>
      <c r="H802" t="s">
        <v>135</v>
      </c>
      <c r="I802" t="s">
        <v>151</v>
      </c>
      <c r="J802" t="s">
        <v>76</v>
      </c>
      <c r="K802" t="s">
        <v>184</v>
      </c>
      <c r="L802">
        <v>57</v>
      </c>
      <c r="M802">
        <v>210</v>
      </c>
    </row>
    <row r="803" spans="1:13" x14ac:dyDescent="0.35">
      <c r="A803" t="s">
        <v>76</v>
      </c>
      <c r="B803" t="str">
        <f>VLOOKUP(A803,'JobLock - House data transform2'!C$2:D$69,2,FALSE)</f>
        <v>Wellington</v>
      </c>
      <c r="C803" t="s">
        <v>185</v>
      </c>
      <c r="D803">
        <v>3</v>
      </c>
      <c r="E803">
        <v>0</v>
      </c>
      <c r="H803" t="s">
        <v>135</v>
      </c>
      <c r="I803" t="s">
        <v>151</v>
      </c>
      <c r="J803" t="s">
        <v>76</v>
      </c>
      <c r="K803" t="s">
        <v>185</v>
      </c>
      <c r="L803">
        <v>3</v>
      </c>
      <c r="M803">
        <v>0</v>
      </c>
    </row>
    <row r="804" spans="1:13" x14ac:dyDescent="0.35">
      <c r="A804" t="s">
        <v>76</v>
      </c>
      <c r="B804" t="str">
        <f>VLOOKUP(A804,'JobLock - House data transform2'!C$2:D$69,2,FALSE)</f>
        <v>Wellington</v>
      </c>
      <c r="C804" t="s">
        <v>186</v>
      </c>
      <c r="D804">
        <v>123</v>
      </c>
      <c r="E804">
        <v>200</v>
      </c>
      <c r="H804" t="s">
        <v>135</v>
      </c>
      <c r="I804" t="s">
        <v>151</v>
      </c>
      <c r="J804" t="s">
        <v>76</v>
      </c>
      <c r="K804" t="s">
        <v>186</v>
      </c>
      <c r="L804">
        <v>123</v>
      </c>
      <c r="M804">
        <v>200</v>
      </c>
    </row>
    <row r="805" spans="1:13" x14ac:dyDescent="0.35">
      <c r="A805" t="s">
        <v>76</v>
      </c>
      <c r="B805" t="str">
        <f>VLOOKUP(A805,'JobLock - House data transform2'!C$2:D$69,2,FALSE)</f>
        <v>Wellington</v>
      </c>
      <c r="C805" t="s">
        <v>187</v>
      </c>
      <c r="D805">
        <v>30</v>
      </c>
      <c r="E805">
        <v>95</v>
      </c>
      <c r="H805" t="s">
        <v>135</v>
      </c>
      <c r="I805" t="s">
        <v>151</v>
      </c>
      <c r="J805" t="s">
        <v>76</v>
      </c>
      <c r="K805" t="s">
        <v>187</v>
      </c>
      <c r="L805">
        <v>30</v>
      </c>
      <c r="M805">
        <v>95</v>
      </c>
    </row>
    <row r="806" spans="1:13" x14ac:dyDescent="0.35">
      <c r="A806" t="s">
        <v>76</v>
      </c>
      <c r="B806" t="str">
        <f>VLOOKUP(A806,'JobLock - House data transform2'!C$2:D$69,2,FALSE)</f>
        <v>Wellington</v>
      </c>
      <c r="C806" t="s">
        <v>188</v>
      </c>
      <c r="D806">
        <v>72</v>
      </c>
      <c r="E806">
        <v>310</v>
      </c>
      <c r="H806" t="s">
        <v>135</v>
      </c>
      <c r="I806" t="s">
        <v>151</v>
      </c>
      <c r="J806" t="s">
        <v>76</v>
      </c>
      <c r="K806" t="s">
        <v>188</v>
      </c>
      <c r="L806">
        <v>72</v>
      </c>
      <c r="M806">
        <v>310</v>
      </c>
    </row>
    <row r="807" spans="1:13" x14ac:dyDescent="0.35">
      <c r="A807" t="s">
        <v>76</v>
      </c>
      <c r="B807" t="str">
        <f>VLOOKUP(A807,'JobLock - House data transform2'!C$2:D$69,2,FALSE)</f>
        <v>Wellington</v>
      </c>
      <c r="C807" t="s">
        <v>189</v>
      </c>
      <c r="D807">
        <v>87</v>
      </c>
      <c r="E807">
        <v>440</v>
      </c>
      <c r="H807" t="s">
        <v>135</v>
      </c>
      <c r="I807" t="s">
        <v>151</v>
      </c>
      <c r="J807" t="s">
        <v>76</v>
      </c>
      <c r="K807" t="s">
        <v>189</v>
      </c>
      <c r="L807">
        <v>87</v>
      </c>
      <c r="M807">
        <v>440</v>
      </c>
    </row>
    <row r="808" spans="1:13" x14ac:dyDescent="0.35">
      <c r="A808" t="s">
        <v>76</v>
      </c>
      <c r="B808" t="str">
        <f>VLOOKUP(A808,'JobLock - House data transform2'!C$2:D$69,2,FALSE)</f>
        <v>Wellington</v>
      </c>
      <c r="C808" t="s">
        <v>190</v>
      </c>
      <c r="D808">
        <v>30</v>
      </c>
      <c r="E808">
        <v>50</v>
      </c>
      <c r="H808" t="s">
        <v>135</v>
      </c>
      <c r="I808" t="s">
        <v>151</v>
      </c>
      <c r="J808" t="s">
        <v>76</v>
      </c>
      <c r="K808" t="s">
        <v>190</v>
      </c>
      <c r="L808">
        <v>30</v>
      </c>
      <c r="M808">
        <v>50</v>
      </c>
    </row>
    <row r="809" spans="1:13" x14ac:dyDescent="0.35">
      <c r="A809" t="s">
        <v>76</v>
      </c>
      <c r="B809" t="str">
        <f>VLOOKUP(A809,'JobLock - House data transform2'!C$2:D$69,2,FALSE)</f>
        <v>Wellington</v>
      </c>
      <c r="C809" t="s">
        <v>191</v>
      </c>
      <c r="D809">
        <v>12</v>
      </c>
      <c r="E809" t="s">
        <v>201</v>
      </c>
      <c r="H809" t="s">
        <v>135</v>
      </c>
      <c r="I809" t="s">
        <v>151</v>
      </c>
      <c r="J809" t="s">
        <v>76</v>
      </c>
      <c r="K809" t="s">
        <v>191</v>
      </c>
      <c r="L809">
        <v>12</v>
      </c>
    </row>
    <row r="810" spans="1:13" x14ac:dyDescent="0.35">
      <c r="A810" t="s">
        <v>76</v>
      </c>
      <c r="B810" t="str">
        <f>VLOOKUP(A810,'JobLock - House data transform2'!C$2:D$69,2,FALSE)</f>
        <v>Wellington</v>
      </c>
      <c r="C810" t="s">
        <v>192</v>
      </c>
      <c r="D810">
        <v>57</v>
      </c>
      <c r="E810">
        <v>12</v>
      </c>
      <c r="H810" t="s">
        <v>135</v>
      </c>
      <c r="I810" t="s">
        <v>151</v>
      </c>
      <c r="J810" t="s">
        <v>76</v>
      </c>
      <c r="K810" t="s">
        <v>192</v>
      </c>
      <c r="L810">
        <v>57</v>
      </c>
      <c r="M810">
        <v>12</v>
      </c>
    </row>
    <row r="811" spans="1:13" x14ac:dyDescent="0.35">
      <c r="A811" t="s">
        <v>76</v>
      </c>
      <c r="B811" t="str">
        <f>VLOOKUP(A811,'JobLock - House data transform2'!C$2:D$69,2,FALSE)</f>
        <v>Wellington</v>
      </c>
      <c r="C811" t="s">
        <v>193</v>
      </c>
      <c r="D811">
        <v>327</v>
      </c>
      <c r="E811">
        <v>50</v>
      </c>
      <c r="H811" t="s">
        <v>135</v>
      </c>
      <c r="I811" t="s">
        <v>151</v>
      </c>
      <c r="J811" t="s">
        <v>76</v>
      </c>
      <c r="K811" t="s">
        <v>193</v>
      </c>
      <c r="L811">
        <v>327</v>
      </c>
      <c r="M811">
        <v>50</v>
      </c>
    </row>
    <row r="812" spans="1:13" x14ac:dyDescent="0.35">
      <c r="A812" t="s">
        <v>76</v>
      </c>
      <c r="B812" t="str">
        <f>VLOOKUP(A812,'JobLock - House data transform2'!C$2:D$69,2,FALSE)</f>
        <v>Wellington</v>
      </c>
      <c r="C812" t="s">
        <v>194</v>
      </c>
      <c r="D812">
        <v>135</v>
      </c>
      <c r="E812">
        <v>140</v>
      </c>
      <c r="H812" t="s">
        <v>135</v>
      </c>
      <c r="I812" t="s">
        <v>151</v>
      </c>
      <c r="J812" t="s">
        <v>76</v>
      </c>
      <c r="K812" t="s">
        <v>194</v>
      </c>
      <c r="L812">
        <v>135</v>
      </c>
      <c r="M812">
        <v>140</v>
      </c>
    </row>
    <row r="813" spans="1:13" x14ac:dyDescent="0.35">
      <c r="A813" t="s">
        <v>76</v>
      </c>
      <c r="B813" t="str">
        <f>VLOOKUP(A813,'JobLock - House data transform2'!C$2:D$69,2,FALSE)</f>
        <v>Wellington</v>
      </c>
      <c r="C813" t="s">
        <v>195</v>
      </c>
      <c r="D813">
        <v>30</v>
      </c>
      <c r="E813">
        <v>70</v>
      </c>
      <c r="H813" t="s">
        <v>135</v>
      </c>
      <c r="I813" t="s">
        <v>151</v>
      </c>
      <c r="J813" t="s">
        <v>76</v>
      </c>
      <c r="K813" t="s">
        <v>195</v>
      </c>
      <c r="L813">
        <v>30</v>
      </c>
      <c r="M813">
        <v>70</v>
      </c>
    </row>
    <row r="814" spans="1:13" x14ac:dyDescent="0.35">
      <c r="A814" t="s">
        <v>76</v>
      </c>
      <c r="B814" t="str">
        <f>VLOOKUP(A814,'JobLock - House data transform2'!C$2:D$69,2,FALSE)</f>
        <v>Wellington</v>
      </c>
      <c r="C814" t="s">
        <v>196</v>
      </c>
      <c r="D814">
        <v>9</v>
      </c>
      <c r="E814" t="s">
        <v>201</v>
      </c>
      <c r="H814" t="s">
        <v>135</v>
      </c>
      <c r="I814" t="s">
        <v>151</v>
      </c>
      <c r="J814" t="s">
        <v>76</v>
      </c>
      <c r="K814" t="s">
        <v>196</v>
      </c>
      <c r="L814">
        <v>9</v>
      </c>
    </row>
    <row r="815" spans="1:13" x14ac:dyDescent="0.35">
      <c r="A815" t="s">
        <v>76</v>
      </c>
      <c r="B815" t="str">
        <f>VLOOKUP(A815,'JobLock - House data transform2'!C$2:D$69,2,FALSE)</f>
        <v>Wellington</v>
      </c>
      <c r="C815" t="s">
        <v>197</v>
      </c>
      <c r="D815">
        <v>21</v>
      </c>
      <c r="E815">
        <v>220</v>
      </c>
      <c r="H815" t="s">
        <v>135</v>
      </c>
      <c r="I815" t="s">
        <v>151</v>
      </c>
      <c r="J815" t="s">
        <v>76</v>
      </c>
      <c r="K815" t="s">
        <v>197</v>
      </c>
      <c r="L815">
        <v>21</v>
      </c>
      <c r="M815">
        <v>220</v>
      </c>
    </row>
    <row r="816" spans="1:13" x14ac:dyDescent="0.35">
      <c r="A816" t="s">
        <v>76</v>
      </c>
      <c r="B816" t="str">
        <f>VLOOKUP(A816,'JobLock - House data transform2'!C$2:D$69,2,FALSE)</f>
        <v>Wellington</v>
      </c>
      <c r="C816" t="s">
        <v>198</v>
      </c>
      <c r="D816">
        <v>36</v>
      </c>
      <c r="E816">
        <v>250</v>
      </c>
      <c r="H816" t="s">
        <v>135</v>
      </c>
      <c r="I816" t="s">
        <v>151</v>
      </c>
      <c r="J816" t="s">
        <v>76</v>
      </c>
      <c r="K816" t="s">
        <v>198</v>
      </c>
      <c r="L816">
        <v>36</v>
      </c>
      <c r="M816">
        <v>250</v>
      </c>
    </row>
    <row r="817" spans="1:13" x14ac:dyDescent="0.35">
      <c r="A817" t="s">
        <v>76</v>
      </c>
      <c r="B817" t="str">
        <f>VLOOKUP(A817,'JobLock - House data transform2'!C$2:D$69,2,FALSE)</f>
        <v>Wellington</v>
      </c>
      <c r="C817" t="s">
        <v>199</v>
      </c>
      <c r="D817">
        <v>30</v>
      </c>
      <c r="E817">
        <v>30</v>
      </c>
      <c r="H817" t="s">
        <v>135</v>
      </c>
      <c r="I817" t="s">
        <v>151</v>
      </c>
      <c r="J817" t="s">
        <v>76</v>
      </c>
      <c r="K817" t="s">
        <v>199</v>
      </c>
      <c r="L817">
        <v>30</v>
      </c>
      <c r="M817">
        <v>30</v>
      </c>
    </row>
    <row r="818" spans="1:13" x14ac:dyDescent="0.35">
      <c r="A818" t="s">
        <v>76</v>
      </c>
      <c r="B818" t="str">
        <f>VLOOKUP(A818,'JobLock - House data transform2'!C$2:D$69,2,FALSE)</f>
        <v>Wellington</v>
      </c>
      <c r="C818" t="s">
        <v>200</v>
      </c>
      <c r="D818">
        <v>51</v>
      </c>
      <c r="E818">
        <v>60</v>
      </c>
      <c r="H818" t="s">
        <v>135</v>
      </c>
      <c r="I818" t="s">
        <v>151</v>
      </c>
      <c r="J818" t="s">
        <v>76</v>
      </c>
      <c r="K818" t="s">
        <v>200</v>
      </c>
      <c r="L818">
        <v>51</v>
      </c>
      <c r="M818">
        <v>60</v>
      </c>
    </row>
    <row r="819" spans="1:13" x14ac:dyDescent="0.35">
      <c r="A819" t="s">
        <v>77</v>
      </c>
      <c r="B819" t="str">
        <f>VLOOKUP(A819,'JobLock - House data transform2'!C$2:D$69,2,FALSE)</f>
        <v>Tasman</v>
      </c>
      <c r="C819" t="s">
        <v>182</v>
      </c>
      <c r="D819">
        <v>1860</v>
      </c>
      <c r="E819">
        <v>5250</v>
      </c>
      <c r="H819" t="s">
        <v>132</v>
      </c>
      <c r="I819" t="s">
        <v>148</v>
      </c>
      <c r="J819" t="s">
        <v>77</v>
      </c>
      <c r="K819" t="s">
        <v>182</v>
      </c>
      <c r="L819">
        <v>1860</v>
      </c>
      <c r="M819">
        <v>5250</v>
      </c>
    </row>
    <row r="820" spans="1:13" x14ac:dyDescent="0.35">
      <c r="A820" t="s">
        <v>77</v>
      </c>
      <c r="B820" t="str">
        <f>VLOOKUP(A820,'JobLock - House data transform2'!C$2:D$69,2,FALSE)</f>
        <v>Tasman</v>
      </c>
      <c r="C820" t="s">
        <v>183</v>
      </c>
      <c r="D820">
        <v>15</v>
      </c>
      <c r="E820">
        <v>30</v>
      </c>
      <c r="H820" t="s">
        <v>132</v>
      </c>
      <c r="I820" t="s">
        <v>148</v>
      </c>
      <c r="J820" t="s">
        <v>77</v>
      </c>
      <c r="K820" t="s">
        <v>183</v>
      </c>
      <c r="L820">
        <v>15</v>
      </c>
      <c r="M820">
        <v>30</v>
      </c>
    </row>
    <row r="821" spans="1:13" x14ac:dyDescent="0.35">
      <c r="A821" t="s">
        <v>77</v>
      </c>
      <c r="B821" t="str">
        <f>VLOOKUP(A821,'JobLock - House data transform2'!C$2:D$69,2,FALSE)</f>
        <v>Tasman</v>
      </c>
      <c r="C821" t="s">
        <v>184</v>
      </c>
      <c r="D821">
        <v>312</v>
      </c>
      <c r="E821">
        <v>2330</v>
      </c>
      <c r="H821" t="s">
        <v>132</v>
      </c>
      <c r="I821" t="s">
        <v>148</v>
      </c>
      <c r="J821" t="s">
        <v>77</v>
      </c>
      <c r="K821" t="s">
        <v>184</v>
      </c>
      <c r="L821">
        <v>312</v>
      </c>
      <c r="M821">
        <v>2330</v>
      </c>
    </row>
    <row r="822" spans="1:13" x14ac:dyDescent="0.35">
      <c r="A822" t="s">
        <v>77</v>
      </c>
      <c r="B822" t="str">
        <f>VLOOKUP(A822,'JobLock - House data transform2'!C$2:D$69,2,FALSE)</f>
        <v>Tasman</v>
      </c>
      <c r="C822" t="s">
        <v>185</v>
      </c>
      <c r="D822">
        <v>24</v>
      </c>
      <c r="E822">
        <v>100</v>
      </c>
      <c r="H822" t="s">
        <v>132</v>
      </c>
      <c r="I822" t="s">
        <v>148</v>
      </c>
      <c r="J822" t="s">
        <v>77</v>
      </c>
      <c r="K822" t="s">
        <v>185</v>
      </c>
      <c r="L822">
        <v>24</v>
      </c>
      <c r="M822">
        <v>100</v>
      </c>
    </row>
    <row r="823" spans="1:13" x14ac:dyDescent="0.35">
      <c r="A823" t="s">
        <v>77</v>
      </c>
      <c r="B823" t="str">
        <f>VLOOKUP(A823,'JobLock - House data transform2'!C$2:D$69,2,FALSE)</f>
        <v>Tasman</v>
      </c>
      <c r="C823" t="s">
        <v>186</v>
      </c>
      <c r="D823">
        <v>714</v>
      </c>
      <c r="E823">
        <v>1190</v>
      </c>
      <c r="H823" t="s">
        <v>132</v>
      </c>
      <c r="I823" t="s">
        <v>148</v>
      </c>
      <c r="J823" t="s">
        <v>77</v>
      </c>
      <c r="K823" t="s">
        <v>186</v>
      </c>
      <c r="L823">
        <v>714</v>
      </c>
      <c r="M823">
        <v>1190</v>
      </c>
    </row>
    <row r="824" spans="1:13" x14ac:dyDescent="0.35">
      <c r="A824" t="s">
        <v>77</v>
      </c>
      <c r="B824" t="str">
        <f>VLOOKUP(A824,'JobLock - House data transform2'!C$2:D$69,2,FALSE)</f>
        <v>Tasman</v>
      </c>
      <c r="C824" t="s">
        <v>187</v>
      </c>
      <c r="D824">
        <v>156</v>
      </c>
      <c r="E824">
        <v>470</v>
      </c>
      <c r="H824" t="s">
        <v>132</v>
      </c>
      <c r="I824" t="s">
        <v>148</v>
      </c>
      <c r="J824" t="s">
        <v>77</v>
      </c>
      <c r="K824" t="s">
        <v>187</v>
      </c>
      <c r="L824">
        <v>156</v>
      </c>
      <c r="M824">
        <v>470</v>
      </c>
    </row>
    <row r="825" spans="1:13" x14ac:dyDescent="0.35">
      <c r="A825" t="s">
        <v>77</v>
      </c>
      <c r="B825" t="str">
        <f>VLOOKUP(A825,'JobLock - House data transform2'!C$2:D$69,2,FALSE)</f>
        <v>Tasman</v>
      </c>
      <c r="C825" t="s">
        <v>188</v>
      </c>
      <c r="D825">
        <v>333</v>
      </c>
      <c r="E825">
        <v>2310</v>
      </c>
      <c r="H825" t="s">
        <v>132</v>
      </c>
      <c r="I825" t="s">
        <v>148</v>
      </c>
      <c r="J825" t="s">
        <v>77</v>
      </c>
      <c r="K825" t="s">
        <v>188</v>
      </c>
      <c r="L825">
        <v>333</v>
      </c>
      <c r="M825">
        <v>2310</v>
      </c>
    </row>
    <row r="826" spans="1:13" x14ac:dyDescent="0.35">
      <c r="A826" t="s">
        <v>77</v>
      </c>
      <c r="B826" t="str">
        <f>VLOOKUP(A826,'JobLock - House data transform2'!C$2:D$69,2,FALSE)</f>
        <v>Tasman</v>
      </c>
      <c r="C826" t="s">
        <v>189</v>
      </c>
      <c r="D826">
        <v>306</v>
      </c>
      <c r="E826">
        <v>1610</v>
      </c>
      <c r="H826" t="s">
        <v>132</v>
      </c>
      <c r="I826" t="s">
        <v>148</v>
      </c>
      <c r="J826" t="s">
        <v>77</v>
      </c>
      <c r="K826" t="s">
        <v>189</v>
      </c>
      <c r="L826">
        <v>306</v>
      </c>
      <c r="M826">
        <v>1610</v>
      </c>
    </row>
    <row r="827" spans="1:13" x14ac:dyDescent="0.35">
      <c r="A827" t="s">
        <v>77</v>
      </c>
      <c r="B827" t="str">
        <f>VLOOKUP(A827,'JobLock - House data transform2'!C$2:D$69,2,FALSE)</f>
        <v>Tasman</v>
      </c>
      <c r="C827" t="s">
        <v>190</v>
      </c>
      <c r="D827">
        <v>186</v>
      </c>
      <c r="E827">
        <v>760</v>
      </c>
      <c r="H827" t="s">
        <v>132</v>
      </c>
      <c r="I827" t="s">
        <v>148</v>
      </c>
      <c r="J827" t="s">
        <v>77</v>
      </c>
      <c r="K827" t="s">
        <v>190</v>
      </c>
      <c r="L827">
        <v>186</v>
      </c>
      <c r="M827">
        <v>760</v>
      </c>
    </row>
    <row r="828" spans="1:13" x14ac:dyDescent="0.35">
      <c r="A828" t="s">
        <v>77</v>
      </c>
      <c r="B828" t="str">
        <f>VLOOKUP(A828,'JobLock - House data transform2'!C$2:D$69,2,FALSE)</f>
        <v>Tasman</v>
      </c>
      <c r="C828" t="s">
        <v>191</v>
      </c>
      <c r="D828">
        <v>27</v>
      </c>
      <c r="E828">
        <v>210</v>
      </c>
      <c r="H828" t="s">
        <v>132</v>
      </c>
      <c r="I828" t="s">
        <v>148</v>
      </c>
      <c r="J828" t="s">
        <v>77</v>
      </c>
      <c r="K828" t="s">
        <v>191</v>
      </c>
      <c r="L828">
        <v>27</v>
      </c>
      <c r="M828">
        <v>210</v>
      </c>
    </row>
    <row r="829" spans="1:13" x14ac:dyDescent="0.35">
      <c r="A829" t="s">
        <v>77</v>
      </c>
      <c r="B829" t="str">
        <f>VLOOKUP(A829,'JobLock - House data transform2'!C$2:D$69,2,FALSE)</f>
        <v>Tasman</v>
      </c>
      <c r="C829" t="s">
        <v>192</v>
      </c>
      <c r="D829">
        <v>204</v>
      </c>
      <c r="E829">
        <v>190</v>
      </c>
      <c r="H829" t="s">
        <v>132</v>
      </c>
      <c r="I829" t="s">
        <v>148</v>
      </c>
      <c r="J829" t="s">
        <v>77</v>
      </c>
      <c r="K829" t="s">
        <v>192</v>
      </c>
      <c r="L829">
        <v>204</v>
      </c>
      <c r="M829">
        <v>190</v>
      </c>
    </row>
    <row r="830" spans="1:13" x14ac:dyDescent="0.35">
      <c r="A830" t="s">
        <v>77</v>
      </c>
      <c r="B830" t="str">
        <f>VLOOKUP(A830,'JobLock - House data transform2'!C$2:D$69,2,FALSE)</f>
        <v>Tasman</v>
      </c>
      <c r="C830" t="s">
        <v>193</v>
      </c>
      <c r="D830">
        <v>1203</v>
      </c>
      <c r="E830">
        <v>280</v>
      </c>
      <c r="H830" t="s">
        <v>132</v>
      </c>
      <c r="I830" t="s">
        <v>148</v>
      </c>
      <c r="J830" t="s">
        <v>77</v>
      </c>
      <c r="K830" t="s">
        <v>193</v>
      </c>
      <c r="L830">
        <v>1203</v>
      </c>
      <c r="M830">
        <v>280</v>
      </c>
    </row>
    <row r="831" spans="1:13" x14ac:dyDescent="0.35">
      <c r="A831" t="s">
        <v>77</v>
      </c>
      <c r="B831" t="str">
        <f>VLOOKUP(A831,'JobLock - House data transform2'!C$2:D$69,2,FALSE)</f>
        <v>Tasman</v>
      </c>
      <c r="C831" t="s">
        <v>194</v>
      </c>
      <c r="D831">
        <v>462</v>
      </c>
      <c r="E831">
        <v>890</v>
      </c>
      <c r="H831" t="s">
        <v>132</v>
      </c>
      <c r="I831" t="s">
        <v>148</v>
      </c>
      <c r="J831" t="s">
        <v>77</v>
      </c>
      <c r="K831" t="s">
        <v>194</v>
      </c>
      <c r="L831">
        <v>462</v>
      </c>
      <c r="M831">
        <v>890</v>
      </c>
    </row>
    <row r="832" spans="1:13" x14ac:dyDescent="0.35">
      <c r="A832" t="s">
        <v>77</v>
      </c>
      <c r="B832" t="str">
        <f>VLOOKUP(A832,'JobLock - House data transform2'!C$2:D$69,2,FALSE)</f>
        <v>Tasman</v>
      </c>
      <c r="C832" t="s">
        <v>195</v>
      </c>
      <c r="D832">
        <v>177</v>
      </c>
      <c r="E832">
        <v>630</v>
      </c>
      <c r="H832" t="s">
        <v>132</v>
      </c>
      <c r="I832" t="s">
        <v>148</v>
      </c>
      <c r="J832" t="s">
        <v>77</v>
      </c>
      <c r="K832" t="s">
        <v>195</v>
      </c>
      <c r="L832">
        <v>177</v>
      </c>
      <c r="M832">
        <v>630</v>
      </c>
    </row>
    <row r="833" spans="1:13" x14ac:dyDescent="0.35">
      <c r="A833" t="s">
        <v>77</v>
      </c>
      <c r="B833" t="str">
        <f>VLOOKUP(A833,'JobLock - House data transform2'!C$2:D$69,2,FALSE)</f>
        <v>Tasman</v>
      </c>
      <c r="C833" t="s">
        <v>196</v>
      </c>
      <c r="D833">
        <v>33</v>
      </c>
      <c r="E833">
        <v>300</v>
      </c>
      <c r="H833" t="s">
        <v>132</v>
      </c>
      <c r="I833" t="s">
        <v>148</v>
      </c>
      <c r="J833" t="s">
        <v>77</v>
      </c>
      <c r="K833" t="s">
        <v>196</v>
      </c>
      <c r="L833">
        <v>33</v>
      </c>
      <c r="M833">
        <v>300</v>
      </c>
    </row>
    <row r="834" spans="1:13" x14ac:dyDescent="0.35">
      <c r="A834" t="s">
        <v>77</v>
      </c>
      <c r="B834" t="str">
        <f>VLOOKUP(A834,'JobLock - House data transform2'!C$2:D$69,2,FALSE)</f>
        <v>Tasman</v>
      </c>
      <c r="C834" t="s">
        <v>197</v>
      </c>
      <c r="D834">
        <v>111</v>
      </c>
      <c r="E834">
        <v>1250</v>
      </c>
      <c r="H834" t="s">
        <v>132</v>
      </c>
      <c r="I834" t="s">
        <v>148</v>
      </c>
      <c r="J834" t="s">
        <v>77</v>
      </c>
      <c r="K834" t="s">
        <v>197</v>
      </c>
      <c r="L834">
        <v>111</v>
      </c>
      <c r="M834">
        <v>1250</v>
      </c>
    </row>
    <row r="835" spans="1:13" x14ac:dyDescent="0.35">
      <c r="A835" t="s">
        <v>77</v>
      </c>
      <c r="B835" t="str">
        <f>VLOOKUP(A835,'JobLock - House data transform2'!C$2:D$69,2,FALSE)</f>
        <v>Tasman</v>
      </c>
      <c r="C835" t="s">
        <v>198</v>
      </c>
      <c r="D835">
        <v>180</v>
      </c>
      <c r="E835">
        <v>1190</v>
      </c>
      <c r="H835" t="s">
        <v>132</v>
      </c>
      <c r="I835" t="s">
        <v>148</v>
      </c>
      <c r="J835" t="s">
        <v>77</v>
      </c>
      <c r="K835" t="s">
        <v>198</v>
      </c>
      <c r="L835">
        <v>180</v>
      </c>
      <c r="M835">
        <v>1190</v>
      </c>
    </row>
    <row r="836" spans="1:13" x14ac:dyDescent="0.35">
      <c r="A836" t="s">
        <v>77</v>
      </c>
      <c r="B836" t="str">
        <f>VLOOKUP(A836,'JobLock - House data transform2'!C$2:D$69,2,FALSE)</f>
        <v>Tasman</v>
      </c>
      <c r="C836" t="s">
        <v>199</v>
      </c>
      <c r="D836">
        <v>120</v>
      </c>
      <c r="E836">
        <v>360</v>
      </c>
      <c r="H836" t="s">
        <v>132</v>
      </c>
      <c r="I836" t="s">
        <v>148</v>
      </c>
      <c r="J836" t="s">
        <v>77</v>
      </c>
      <c r="K836" t="s">
        <v>199</v>
      </c>
      <c r="L836">
        <v>120</v>
      </c>
      <c r="M836">
        <v>360</v>
      </c>
    </row>
    <row r="837" spans="1:13" x14ac:dyDescent="0.35">
      <c r="A837" t="s">
        <v>77</v>
      </c>
      <c r="B837" t="str">
        <f>VLOOKUP(A837,'JobLock - House data transform2'!C$2:D$69,2,FALSE)</f>
        <v>Tasman</v>
      </c>
      <c r="C837" t="s">
        <v>200</v>
      </c>
      <c r="D837">
        <v>231</v>
      </c>
      <c r="E837">
        <v>510</v>
      </c>
      <c r="H837" t="s">
        <v>132</v>
      </c>
      <c r="I837" t="s">
        <v>148</v>
      </c>
      <c r="J837" t="s">
        <v>77</v>
      </c>
      <c r="K837" t="s">
        <v>200</v>
      </c>
      <c r="L837">
        <v>231</v>
      </c>
      <c r="M837">
        <v>510</v>
      </c>
    </row>
    <row r="838" spans="1:13" x14ac:dyDescent="0.35">
      <c r="A838" t="s">
        <v>144</v>
      </c>
      <c r="B838" t="str">
        <f>VLOOKUP(A838,'JobLock - House data transform2'!C$2:D$69,2,FALSE)</f>
        <v>Nelson</v>
      </c>
      <c r="C838" t="s">
        <v>182</v>
      </c>
      <c r="D838">
        <v>240</v>
      </c>
      <c r="E838">
        <v>950</v>
      </c>
      <c r="H838" t="s">
        <v>128</v>
      </c>
      <c r="I838" t="s">
        <v>144</v>
      </c>
      <c r="J838" t="s">
        <v>144</v>
      </c>
      <c r="K838" t="s">
        <v>182</v>
      </c>
      <c r="L838">
        <v>240</v>
      </c>
      <c r="M838">
        <v>950</v>
      </c>
    </row>
    <row r="839" spans="1:13" x14ac:dyDescent="0.35">
      <c r="A839" t="s">
        <v>144</v>
      </c>
      <c r="B839" t="str">
        <f>VLOOKUP(A839,'JobLock - House data transform2'!C$2:D$69,2,FALSE)</f>
        <v>Nelson</v>
      </c>
      <c r="C839" t="s">
        <v>183</v>
      </c>
      <c r="D839">
        <v>3</v>
      </c>
      <c r="E839" t="s">
        <v>201</v>
      </c>
      <c r="H839" t="s">
        <v>128</v>
      </c>
      <c r="I839" t="s">
        <v>144</v>
      </c>
      <c r="J839" t="s">
        <v>144</v>
      </c>
      <c r="K839" t="s">
        <v>183</v>
      </c>
      <c r="L839">
        <v>3</v>
      </c>
    </row>
    <row r="840" spans="1:13" x14ac:dyDescent="0.35">
      <c r="A840" t="s">
        <v>144</v>
      </c>
      <c r="B840" t="str">
        <f>VLOOKUP(A840,'JobLock - House data transform2'!C$2:D$69,2,FALSE)</f>
        <v>Nelson</v>
      </c>
      <c r="C840" t="s">
        <v>184</v>
      </c>
      <c r="D840">
        <v>348</v>
      </c>
      <c r="E840">
        <v>2820</v>
      </c>
      <c r="H840" t="s">
        <v>128</v>
      </c>
      <c r="I840" t="s">
        <v>144</v>
      </c>
      <c r="J840" t="s">
        <v>144</v>
      </c>
      <c r="K840" t="s">
        <v>184</v>
      </c>
      <c r="L840">
        <v>348</v>
      </c>
      <c r="M840">
        <v>2820</v>
      </c>
    </row>
    <row r="841" spans="1:13" x14ac:dyDescent="0.35">
      <c r="A841" t="s">
        <v>144</v>
      </c>
      <c r="B841" t="str">
        <f>VLOOKUP(A841,'JobLock - House data transform2'!C$2:D$69,2,FALSE)</f>
        <v>Nelson</v>
      </c>
      <c r="C841" t="s">
        <v>185</v>
      </c>
      <c r="D841">
        <v>24</v>
      </c>
      <c r="E841">
        <v>70</v>
      </c>
      <c r="H841" t="s">
        <v>128</v>
      </c>
      <c r="I841" t="s">
        <v>144</v>
      </c>
      <c r="J841" t="s">
        <v>144</v>
      </c>
      <c r="K841" t="s">
        <v>185</v>
      </c>
      <c r="L841">
        <v>24</v>
      </c>
      <c r="M841">
        <v>70</v>
      </c>
    </row>
    <row r="842" spans="1:13" x14ac:dyDescent="0.35">
      <c r="A842" t="s">
        <v>144</v>
      </c>
      <c r="B842" t="str">
        <f>VLOOKUP(A842,'JobLock - House data transform2'!C$2:D$69,2,FALSE)</f>
        <v>Nelson</v>
      </c>
      <c r="C842" t="s">
        <v>186</v>
      </c>
      <c r="D842">
        <v>636</v>
      </c>
      <c r="E842">
        <v>1680</v>
      </c>
      <c r="H842" t="s">
        <v>128</v>
      </c>
      <c r="I842" t="s">
        <v>144</v>
      </c>
      <c r="J842" t="s">
        <v>144</v>
      </c>
      <c r="K842" t="s">
        <v>186</v>
      </c>
      <c r="L842">
        <v>636</v>
      </c>
      <c r="M842">
        <v>1680</v>
      </c>
    </row>
    <row r="843" spans="1:13" x14ac:dyDescent="0.35">
      <c r="A843" t="s">
        <v>144</v>
      </c>
      <c r="B843" t="str">
        <f>VLOOKUP(A843,'JobLock - House data transform2'!C$2:D$69,2,FALSE)</f>
        <v>Nelson</v>
      </c>
      <c r="C843" t="s">
        <v>187</v>
      </c>
      <c r="D843">
        <v>246</v>
      </c>
      <c r="E843">
        <v>1270</v>
      </c>
      <c r="H843" t="s">
        <v>128</v>
      </c>
      <c r="I843" t="s">
        <v>144</v>
      </c>
      <c r="J843" t="s">
        <v>144</v>
      </c>
      <c r="K843" t="s">
        <v>187</v>
      </c>
      <c r="L843">
        <v>246</v>
      </c>
      <c r="M843">
        <v>1270</v>
      </c>
    </row>
    <row r="844" spans="1:13" x14ac:dyDescent="0.35">
      <c r="A844" t="s">
        <v>144</v>
      </c>
      <c r="B844" t="str">
        <f>VLOOKUP(A844,'JobLock - House data transform2'!C$2:D$69,2,FALSE)</f>
        <v>Nelson</v>
      </c>
      <c r="C844" t="s">
        <v>188</v>
      </c>
      <c r="D844">
        <v>438</v>
      </c>
      <c r="E844">
        <v>2980</v>
      </c>
      <c r="H844" t="s">
        <v>128</v>
      </c>
      <c r="I844" t="s">
        <v>144</v>
      </c>
      <c r="J844" t="s">
        <v>144</v>
      </c>
      <c r="K844" t="s">
        <v>188</v>
      </c>
      <c r="L844">
        <v>438</v>
      </c>
      <c r="M844">
        <v>2980</v>
      </c>
    </row>
    <row r="845" spans="1:13" x14ac:dyDescent="0.35">
      <c r="A845" t="s">
        <v>144</v>
      </c>
      <c r="B845" t="str">
        <f>VLOOKUP(A845,'JobLock - House data transform2'!C$2:D$69,2,FALSE)</f>
        <v>Nelson</v>
      </c>
      <c r="C845" t="s">
        <v>189</v>
      </c>
      <c r="D845">
        <v>285</v>
      </c>
      <c r="E845">
        <v>1900</v>
      </c>
      <c r="H845" t="s">
        <v>128</v>
      </c>
      <c r="I845" t="s">
        <v>144</v>
      </c>
      <c r="J845" t="s">
        <v>144</v>
      </c>
      <c r="K845" t="s">
        <v>189</v>
      </c>
      <c r="L845">
        <v>285</v>
      </c>
      <c r="M845">
        <v>1900</v>
      </c>
    </row>
    <row r="846" spans="1:13" x14ac:dyDescent="0.35">
      <c r="A846" t="s">
        <v>144</v>
      </c>
      <c r="B846" t="str">
        <f>VLOOKUP(A846,'JobLock - House data transform2'!C$2:D$69,2,FALSE)</f>
        <v>Nelson</v>
      </c>
      <c r="C846" t="s">
        <v>190</v>
      </c>
      <c r="D846">
        <v>183</v>
      </c>
      <c r="E846">
        <v>1170</v>
      </c>
      <c r="H846" t="s">
        <v>128</v>
      </c>
      <c r="I846" t="s">
        <v>144</v>
      </c>
      <c r="J846" t="s">
        <v>144</v>
      </c>
      <c r="K846" t="s">
        <v>190</v>
      </c>
      <c r="L846">
        <v>183</v>
      </c>
      <c r="M846">
        <v>1170</v>
      </c>
    </row>
    <row r="847" spans="1:13" x14ac:dyDescent="0.35">
      <c r="A847" t="s">
        <v>144</v>
      </c>
      <c r="B847" t="str">
        <f>VLOOKUP(A847,'JobLock - House data transform2'!C$2:D$69,2,FALSE)</f>
        <v>Nelson</v>
      </c>
      <c r="C847" t="s">
        <v>191</v>
      </c>
      <c r="D847">
        <v>39</v>
      </c>
      <c r="E847">
        <v>220</v>
      </c>
      <c r="H847" t="s">
        <v>128</v>
      </c>
      <c r="I847" t="s">
        <v>144</v>
      </c>
      <c r="J847" t="s">
        <v>144</v>
      </c>
      <c r="K847" t="s">
        <v>191</v>
      </c>
      <c r="L847">
        <v>39</v>
      </c>
      <c r="M847">
        <v>220</v>
      </c>
    </row>
    <row r="848" spans="1:13" x14ac:dyDescent="0.35">
      <c r="A848" t="s">
        <v>144</v>
      </c>
      <c r="B848" t="str">
        <f>VLOOKUP(A848,'JobLock - House data transform2'!C$2:D$69,2,FALSE)</f>
        <v>Nelson</v>
      </c>
      <c r="C848" t="s">
        <v>192</v>
      </c>
      <c r="D848">
        <v>393</v>
      </c>
      <c r="E848">
        <v>370</v>
      </c>
      <c r="H848" t="s">
        <v>128</v>
      </c>
      <c r="I848" t="s">
        <v>144</v>
      </c>
      <c r="J848" t="s">
        <v>144</v>
      </c>
      <c r="K848" t="s">
        <v>192</v>
      </c>
      <c r="L848">
        <v>393</v>
      </c>
      <c r="M848">
        <v>370</v>
      </c>
    </row>
    <row r="849" spans="1:13" x14ac:dyDescent="0.35">
      <c r="A849" t="s">
        <v>144</v>
      </c>
      <c r="B849" t="str">
        <f>VLOOKUP(A849,'JobLock - House data transform2'!C$2:D$69,2,FALSE)</f>
        <v>Nelson</v>
      </c>
      <c r="C849" t="s">
        <v>193</v>
      </c>
      <c r="D849">
        <v>1275</v>
      </c>
      <c r="E849">
        <v>290</v>
      </c>
      <c r="H849" t="s">
        <v>128</v>
      </c>
      <c r="I849" t="s">
        <v>144</v>
      </c>
      <c r="J849" t="s">
        <v>144</v>
      </c>
      <c r="K849" t="s">
        <v>193</v>
      </c>
      <c r="L849">
        <v>1275</v>
      </c>
      <c r="M849">
        <v>290</v>
      </c>
    </row>
    <row r="850" spans="1:13" x14ac:dyDescent="0.35">
      <c r="A850" t="s">
        <v>144</v>
      </c>
      <c r="B850" t="str">
        <f>VLOOKUP(A850,'JobLock - House data transform2'!C$2:D$69,2,FALSE)</f>
        <v>Nelson</v>
      </c>
      <c r="C850" t="s">
        <v>194</v>
      </c>
      <c r="D850">
        <v>699</v>
      </c>
      <c r="E850">
        <v>1650</v>
      </c>
      <c r="H850" t="s">
        <v>128</v>
      </c>
      <c r="I850" t="s">
        <v>144</v>
      </c>
      <c r="J850" t="s">
        <v>144</v>
      </c>
      <c r="K850" t="s">
        <v>194</v>
      </c>
      <c r="L850">
        <v>699</v>
      </c>
      <c r="M850">
        <v>1650</v>
      </c>
    </row>
    <row r="851" spans="1:13" x14ac:dyDescent="0.35">
      <c r="A851" t="s">
        <v>144</v>
      </c>
      <c r="B851" t="str">
        <f>VLOOKUP(A851,'JobLock - House data transform2'!C$2:D$69,2,FALSE)</f>
        <v>Nelson</v>
      </c>
      <c r="C851" t="s">
        <v>195</v>
      </c>
      <c r="D851">
        <v>198</v>
      </c>
      <c r="E851">
        <v>1670</v>
      </c>
      <c r="H851" t="s">
        <v>128</v>
      </c>
      <c r="I851" t="s">
        <v>144</v>
      </c>
      <c r="J851" t="s">
        <v>144</v>
      </c>
      <c r="K851" t="s">
        <v>195</v>
      </c>
      <c r="L851">
        <v>198</v>
      </c>
      <c r="M851">
        <v>1670</v>
      </c>
    </row>
    <row r="852" spans="1:13" x14ac:dyDescent="0.35">
      <c r="A852" t="s">
        <v>144</v>
      </c>
      <c r="B852" t="str">
        <f>VLOOKUP(A852,'JobLock - House data transform2'!C$2:D$69,2,FALSE)</f>
        <v>Nelson</v>
      </c>
      <c r="C852" t="s">
        <v>196</v>
      </c>
      <c r="D852">
        <v>51</v>
      </c>
      <c r="E852">
        <v>1010</v>
      </c>
      <c r="H852" t="s">
        <v>128</v>
      </c>
      <c r="I852" t="s">
        <v>144</v>
      </c>
      <c r="J852" t="s">
        <v>144</v>
      </c>
      <c r="K852" t="s">
        <v>196</v>
      </c>
      <c r="L852">
        <v>51</v>
      </c>
      <c r="M852">
        <v>1010</v>
      </c>
    </row>
    <row r="853" spans="1:13" x14ac:dyDescent="0.35">
      <c r="A853" t="s">
        <v>144</v>
      </c>
      <c r="B853" t="str">
        <f>VLOOKUP(A853,'JobLock - House data transform2'!C$2:D$69,2,FALSE)</f>
        <v>Nelson</v>
      </c>
      <c r="C853" t="s">
        <v>197</v>
      </c>
      <c r="D853">
        <v>132</v>
      </c>
      <c r="E853">
        <v>2220</v>
      </c>
      <c r="H853" t="s">
        <v>128</v>
      </c>
      <c r="I853" t="s">
        <v>144</v>
      </c>
      <c r="J853" t="s">
        <v>144</v>
      </c>
      <c r="K853" t="s">
        <v>197</v>
      </c>
      <c r="L853">
        <v>132</v>
      </c>
      <c r="M853">
        <v>2220</v>
      </c>
    </row>
    <row r="854" spans="1:13" x14ac:dyDescent="0.35">
      <c r="A854" t="s">
        <v>144</v>
      </c>
      <c r="B854" t="str">
        <f>VLOOKUP(A854,'JobLock - House data transform2'!C$2:D$69,2,FALSE)</f>
        <v>Nelson</v>
      </c>
      <c r="C854" t="s">
        <v>198</v>
      </c>
      <c r="D854">
        <v>333</v>
      </c>
      <c r="E854">
        <v>3970</v>
      </c>
      <c r="H854" t="s">
        <v>128</v>
      </c>
      <c r="I854" t="s">
        <v>144</v>
      </c>
      <c r="J854" t="s">
        <v>144</v>
      </c>
      <c r="K854" t="s">
        <v>198</v>
      </c>
      <c r="L854">
        <v>333</v>
      </c>
      <c r="M854">
        <v>3970</v>
      </c>
    </row>
    <row r="855" spans="1:13" x14ac:dyDescent="0.35">
      <c r="A855" t="s">
        <v>144</v>
      </c>
      <c r="B855" t="str">
        <f>VLOOKUP(A855,'JobLock - House data transform2'!C$2:D$69,2,FALSE)</f>
        <v>Nelson</v>
      </c>
      <c r="C855" t="s">
        <v>199</v>
      </c>
      <c r="D855">
        <v>120</v>
      </c>
      <c r="E855">
        <v>450</v>
      </c>
      <c r="H855" t="s">
        <v>128</v>
      </c>
      <c r="I855" t="s">
        <v>144</v>
      </c>
      <c r="J855" t="s">
        <v>144</v>
      </c>
      <c r="K855" t="s">
        <v>199</v>
      </c>
      <c r="L855">
        <v>120</v>
      </c>
      <c r="M855">
        <v>450</v>
      </c>
    </row>
    <row r="856" spans="1:13" x14ac:dyDescent="0.35">
      <c r="A856" t="s">
        <v>144</v>
      </c>
      <c r="B856" t="str">
        <f>VLOOKUP(A856,'JobLock - House data transform2'!C$2:D$69,2,FALSE)</f>
        <v>Nelson</v>
      </c>
      <c r="C856" t="s">
        <v>200</v>
      </c>
      <c r="D856">
        <v>321</v>
      </c>
      <c r="E856">
        <v>1050</v>
      </c>
      <c r="H856" t="s">
        <v>128</v>
      </c>
      <c r="I856" t="s">
        <v>144</v>
      </c>
      <c r="J856" t="s">
        <v>144</v>
      </c>
      <c r="K856" t="s">
        <v>200</v>
      </c>
      <c r="L856">
        <v>321</v>
      </c>
      <c r="M856">
        <v>1050</v>
      </c>
    </row>
    <row r="857" spans="1:13" x14ac:dyDescent="0.35">
      <c r="A857" t="s">
        <v>79</v>
      </c>
      <c r="B857" t="str">
        <f>VLOOKUP(A857,'JobLock - House data transform2'!C$2:D$69,2,FALSE)</f>
        <v>Marlborough</v>
      </c>
      <c r="C857" t="s">
        <v>182</v>
      </c>
      <c r="D857">
        <v>2121</v>
      </c>
      <c r="E857">
        <v>3990</v>
      </c>
      <c r="H857" t="s">
        <v>127</v>
      </c>
      <c r="I857" t="s">
        <v>143</v>
      </c>
      <c r="J857" t="s">
        <v>79</v>
      </c>
      <c r="K857" t="s">
        <v>182</v>
      </c>
      <c r="L857">
        <v>2121</v>
      </c>
      <c r="M857">
        <v>3990</v>
      </c>
    </row>
    <row r="858" spans="1:13" x14ac:dyDescent="0.35">
      <c r="A858" t="s">
        <v>79</v>
      </c>
      <c r="B858" t="str">
        <f>VLOOKUP(A858,'JobLock - House data transform2'!C$2:D$69,2,FALSE)</f>
        <v>Marlborough</v>
      </c>
      <c r="C858" t="s">
        <v>183</v>
      </c>
      <c r="D858">
        <v>9</v>
      </c>
      <c r="E858">
        <v>50</v>
      </c>
      <c r="H858" t="s">
        <v>127</v>
      </c>
      <c r="I858" t="s">
        <v>143</v>
      </c>
      <c r="J858" t="s">
        <v>79</v>
      </c>
      <c r="K858" t="s">
        <v>183</v>
      </c>
      <c r="L858">
        <v>9</v>
      </c>
      <c r="M858">
        <v>50</v>
      </c>
    </row>
    <row r="859" spans="1:13" x14ac:dyDescent="0.35">
      <c r="A859" t="s">
        <v>79</v>
      </c>
      <c r="B859" t="str">
        <f>VLOOKUP(A859,'JobLock - House data transform2'!C$2:D$69,2,FALSE)</f>
        <v>Marlborough</v>
      </c>
      <c r="C859" t="s">
        <v>184</v>
      </c>
      <c r="D859">
        <v>420</v>
      </c>
      <c r="E859">
        <v>3310</v>
      </c>
      <c r="H859" t="s">
        <v>127</v>
      </c>
      <c r="I859" t="s">
        <v>143</v>
      </c>
      <c r="J859" t="s">
        <v>79</v>
      </c>
      <c r="K859" t="s">
        <v>184</v>
      </c>
      <c r="L859">
        <v>420</v>
      </c>
      <c r="M859">
        <v>3310</v>
      </c>
    </row>
    <row r="860" spans="1:13" x14ac:dyDescent="0.35">
      <c r="A860" t="s">
        <v>79</v>
      </c>
      <c r="B860" t="str">
        <f>VLOOKUP(A860,'JobLock - House data transform2'!C$2:D$69,2,FALSE)</f>
        <v>Marlborough</v>
      </c>
      <c r="C860" t="s">
        <v>185</v>
      </c>
      <c r="D860">
        <v>36</v>
      </c>
      <c r="E860">
        <v>170</v>
      </c>
      <c r="H860" t="s">
        <v>127</v>
      </c>
      <c r="I860" t="s">
        <v>143</v>
      </c>
      <c r="J860" t="s">
        <v>79</v>
      </c>
      <c r="K860" t="s">
        <v>185</v>
      </c>
      <c r="L860">
        <v>36</v>
      </c>
      <c r="M860">
        <v>170</v>
      </c>
    </row>
    <row r="861" spans="1:13" x14ac:dyDescent="0.35">
      <c r="A861" t="s">
        <v>79</v>
      </c>
      <c r="B861" t="str">
        <f>VLOOKUP(A861,'JobLock - House data transform2'!C$2:D$69,2,FALSE)</f>
        <v>Marlborough</v>
      </c>
      <c r="C861" t="s">
        <v>186</v>
      </c>
      <c r="D861">
        <v>573</v>
      </c>
      <c r="E861">
        <v>1350</v>
      </c>
      <c r="H861" t="s">
        <v>127</v>
      </c>
      <c r="I861" t="s">
        <v>143</v>
      </c>
      <c r="J861" t="s">
        <v>79</v>
      </c>
      <c r="K861" t="s">
        <v>186</v>
      </c>
      <c r="L861">
        <v>573</v>
      </c>
      <c r="M861">
        <v>1350</v>
      </c>
    </row>
    <row r="862" spans="1:13" x14ac:dyDescent="0.35">
      <c r="A862" t="s">
        <v>79</v>
      </c>
      <c r="B862" t="str">
        <f>VLOOKUP(A862,'JobLock - House data transform2'!C$2:D$69,2,FALSE)</f>
        <v>Marlborough</v>
      </c>
      <c r="C862" t="s">
        <v>187</v>
      </c>
      <c r="D862">
        <v>168</v>
      </c>
      <c r="E862">
        <v>630</v>
      </c>
      <c r="H862" t="s">
        <v>127</v>
      </c>
      <c r="I862" t="s">
        <v>143</v>
      </c>
      <c r="J862" t="s">
        <v>79</v>
      </c>
      <c r="K862" t="s">
        <v>187</v>
      </c>
      <c r="L862">
        <v>168</v>
      </c>
      <c r="M862">
        <v>630</v>
      </c>
    </row>
    <row r="863" spans="1:13" x14ac:dyDescent="0.35">
      <c r="A863" t="s">
        <v>79</v>
      </c>
      <c r="B863" t="str">
        <f>VLOOKUP(A863,'JobLock - House data transform2'!C$2:D$69,2,FALSE)</f>
        <v>Marlborough</v>
      </c>
      <c r="C863" t="s">
        <v>188</v>
      </c>
      <c r="D863">
        <v>309</v>
      </c>
      <c r="E863">
        <v>2370</v>
      </c>
      <c r="H863" t="s">
        <v>127</v>
      </c>
      <c r="I863" t="s">
        <v>143</v>
      </c>
      <c r="J863" t="s">
        <v>79</v>
      </c>
      <c r="K863" t="s">
        <v>188</v>
      </c>
      <c r="L863">
        <v>309</v>
      </c>
      <c r="M863">
        <v>2370</v>
      </c>
    </row>
    <row r="864" spans="1:13" x14ac:dyDescent="0.35">
      <c r="A864" t="s">
        <v>79</v>
      </c>
      <c r="B864" t="str">
        <f>VLOOKUP(A864,'JobLock - House data transform2'!C$2:D$69,2,FALSE)</f>
        <v>Marlborough</v>
      </c>
      <c r="C864" t="s">
        <v>189</v>
      </c>
      <c r="D864">
        <v>312</v>
      </c>
      <c r="E864">
        <v>1750</v>
      </c>
      <c r="H864" t="s">
        <v>127</v>
      </c>
      <c r="I864" t="s">
        <v>143</v>
      </c>
      <c r="J864" t="s">
        <v>79</v>
      </c>
      <c r="K864" t="s">
        <v>189</v>
      </c>
      <c r="L864">
        <v>312</v>
      </c>
      <c r="M864">
        <v>1750</v>
      </c>
    </row>
    <row r="865" spans="1:13" x14ac:dyDescent="0.35">
      <c r="A865" t="s">
        <v>79</v>
      </c>
      <c r="B865" t="str">
        <f>VLOOKUP(A865,'JobLock - House data transform2'!C$2:D$69,2,FALSE)</f>
        <v>Marlborough</v>
      </c>
      <c r="C865" t="s">
        <v>190</v>
      </c>
      <c r="D865">
        <v>219</v>
      </c>
      <c r="E865">
        <v>870</v>
      </c>
      <c r="H865" t="s">
        <v>127</v>
      </c>
      <c r="I865" t="s">
        <v>143</v>
      </c>
      <c r="J865" t="s">
        <v>79</v>
      </c>
      <c r="K865" t="s">
        <v>190</v>
      </c>
      <c r="L865">
        <v>219</v>
      </c>
      <c r="M865">
        <v>870</v>
      </c>
    </row>
    <row r="866" spans="1:13" x14ac:dyDescent="0.35">
      <c r="A866" t="s">
        <v>79</v>
      </c>
      <c r="B866" t="str">
        <f>VLOOKUP(A866,'JobLock - House data transform2'!C$2:D$69,2,FALSE)</f>
        <v>Marlborough</v>
      </c>
      <c r="C866" t="s">
        <v>191</v>
      </c>
      <c r="D866">
        <v>24</v>
      </c>
      <c r="E866">
        <v>170</v>
      </c>
      <c r="H866" t="s">
        <v>127</v>
      </c>
      <c r="I866" t="s">
        <v>143</v>
      </c>
      <c r="J866" t="s">
        <v>79</v>
      </c>
      <c r="K866" t="s">
        <v>191</v>
      </c>
      <c r="L866">
        <v>24</v>
      </c>
      <c r="M866">
        <v>170</v>
      </c>
    </row>
    <row r="867" spans="1:13" x14ac:dyDescent="0.35">
      <c r="A867" t="s">
        <v>79</v>
      </c>
      <c r="B867" t="str">
        <f>VLOOKUP(A867,'JobLock - House data transform2'!C$2:D$69,2,FALSE)</f>
        <v>Marlborough</v>
      </c>
      <c r="C867" t="s">
        <v>192</v>
      </c>
      <c r="D867">
        <v>270</v>
      </c>
      <c r="E867">
        <v>200</v>
      </c>
      <c r="H867" t="s">
        <v>127</v>
      </c>
      <c r="I867" t="s">
        <v>143</v>
      </c>
      <c r="J867" t="s">
        <v>79</v>
      </c>
      <c r="K867" t="s">
        <v>192</v>
      </c>
      <c r="L867">
        <v>270</v>
      </c>
      <c r="M867">
        <v>200</v>
      </c>
    </row>
    <row r="868" spans="1:13" x14ac:dyDescent="0.35">
      <c r="A868" t="s">
        <v>79</v>
      </c>
      <c r="B868" t="str">
        <f>VLOOKUP(A868,'JobLock - House data transform2'!C$2:D$69,2,FALSE)</f>
        <v>Marlborough</v>
      </c>
      <c r="C868" t="s">
        <v>193</v>
      </c>
      <c r="D868">
        <v>1320</v>
      </c>
      <c r="E868">
        <v>350</v>
      </c>
      <c r="H868" t="s">
        <v>127</v>
      </c>
      <c r="I868" t="s">
        <v>143</v>
      </c>
      <c r="J868" t="s">
        <v>79</v>
      </c>
      <c r="K868" t="s">
        <v>193</v>
      </c>
      <c r="L868">
        <v>1320</v>
      </c>
      <c r="M868">
        <v>350</v>
      </c>
    </row>
    <row r="869" spans="1:13" x14ac:dyDescent="0.35">
      <c r="A869" t="s">
        <v>79</v>
      </c>
      <c r="B869" t="str">
        <f>VLOOKUP(A869,'JobLock - House data transform2'!C$2:D$69,2,FALSE)</f>
        <v>Marlborough</v>
      </c>
      <c r="C869" t="s">
        <v>194</v>
      </c>
      <c r="D869">
        <v>381</v>
      </c>
      <c r="E869">
        <v>670</v>
      </c>
      <c r="H869" t="s">
        <v>127</v>
      </c>
      <c r="I869" t="s">
        <v>143</v>
      </c>
      <c r="J869" t="s">
        <v>79</v>
      </c>
      <c r="K869" t="s">
        <v>194</v>
      </c>
      <c r="L869">
        <v>381</v>
      </c>
      <c r="M869">
        <v>670</v>
      </c>
    </row>
    <row r="870" spans="1:13" x14ac:dyDescent="0.35">
      <c r="A870" t="s">
        <v>79</v>
      </c>
      <c r="B870" t="str">
        <f>VLOOKUP(A870,'JobLock - House data transform2'!C$2:D$69,2,FALSE)</f>
        <v>Marlborough</v>
      </c>
      <c r="C870" t="s">
        <v>195</v>
      </c>
      <c r="D870">
        <v>162</v>
      </c>
      <c r="E870">
        <v>920</v>
      </c>
      <c r="H870" t="s">
        <v>127</v>
      </c>
      <c r="I870" t="s">
        <v>143</v>
      </c>
      <c r="J870" t="s">
        <v>79</v>
      </c>
      <c r="K870" t="s">
        <v>195</v>
      </c>
      <c r="L870">
        <v>162</v>
      </c>
      <c r="M870">
        <v>920</v>
      </c>
    </row>
    <row r="871" spans="1:13" x14ac:dyDescent="0.35">
      <c r="A871" t="s">
        <v>79</v>
      </c>
      <c r="B871" t="str">
        <f>VLOOKUP(A871,'JobLock - House data transform2'!C$2:D$69,2,FALSE)</f>
        <v>Marlborough</v>
      </c>
      <c r="C871" t="s">
        <v>196</v>
      </c>
      <c r="D871">
        <v>42</v>
      </c>
      <c r="E871">
        <v>1200</v>
      </c>
      <c r="H871" t="s">
        <v>127</v>
      </c>
      <c r="I871" t="s">
        <v>143</v>
      </c>
      <c r="J871" t="s">
        <v>79</v>
      </c>
      <c r="K871" t="s">
        <v>196</v>
      </c>
      <c r="L871">
        <v>42</v>
      </c>
      <c r="M871">
        <v>1200</v>
      </c>
    </row>
    <row r="872" spans="1:13" x14ac:dyDescent="0.35">
      <c r="A872" t="s">
        <v>79</v>
      </c>
      <c r="B872" t="str">
        <f>VLOOKUP(A872,'JobLock - House data transform2'!C$2:D$69,2,FALSE)</f>
        <v>Marlborough</v>
      </c>
      <c r="C872" t="s">
        <v>197</v>
      </c>
      <c r="D872">
        <v>105</v>
      </c>
      <c r="E872">
        <v>1170</v>
      </c>
      <c r="H872" t="s">
        <v>127</v>
      </c>
      <c r="I872" t="s">
        <v>143</v>
      </c>
      <c r="J872" t="s">
        <v>79</v>
      </c>
      <c r="K872" t="s">
        <v>197</v>
      </c>
      <c r="L872">
        <v>105</v>
      </c>
      <c r="M872">
        <v>1170</v>
      </c>
    </row>
    <row r="873" spans="1:13" x14ac:dyDescent="0.35">
      <c r="A873" t="s">
        <v>79</v>
      </c>
      <c r="B873" t="str">
        <f>VLOOKUP(A873,'JobLock - House data transform2'!C$2:D$69,2,FALSE)</f>
        <v>Marlborough</v>
      </c>
      <c r="C873" t="s">
        <v>198</v>
      </c>
      <c r="D873">
        <v>168</v>
      </c>
      <c r="E873">
        <v>2040</v>
      </c>
      <c r="H873" t="s">
        <v>127</v>
      </c>
      <c r="I873" t="s">
        <v>143</v>
      </c>
      <c r="J873" t="s">
        <v>79</v>
      </c>
      <c r="K873" t="s">
        <v>198</v>
      </c>
      <c r="L873">
        <v>168</v>
      </c>
      <c r="M873">
        <v>2040</v>
      </c>
    </row>
    <row r="874" spans="1:13" x14ac:dyDescent="0.35">
      <c r="A874" t="s">
        <v>79</v>
      </c>
      <c r="B874" t="str">
        <f>VLOOKUP(A874,'JobLock - House data transform2'!C$2:D$69,2,FALSE)</f>
        <v>Marlborough</v>
      </c>
      <c r="C874" t="s">
        <v>199</v>
      </c>
      <c r="D874">
        <v>93</v>
      </c>
      <c r="E874">
        <v>280</v>
      </c>
      <c r="H874" t="s">
        <v>127</v>
      </c>
      <c r="I874" t="s">
        <v>143</v>
      </c>
      <c r="J874" t="s">
        <v>79</v>
      </c>
      <c r="K874" t="s">
        <v>199</v>
      </c>
      <c r="L874">
        <v>93</v>
      </c>
      <c r="M874">
        <v>280</v>
      </c>
    </row>
    <row r="875" spans="1:13" x14ac:dyDescent="0.35">
      <c r="A875" t="s">
        <v>79</v>
      </c>
      <c r="B875" t="str">
        <f>VLOOKUP(A875,'JobLock - House data transform2'!C$2:D$69,2,FALSE)</f>
        <v>Marlborough</v>
      </c>
      <c r="C875" t="s">
        <v>200</v>
      </c>
      <c r="D875">
        <v>243</v>
      </c>
      <c r="E875">
        <v>670</v>
      </c>
      <c r="H875" t="s">
        <v>127</v>
      </c>
      <c r="I875" t="s">
        <v>143</v>
      </c>
      <c r="J875" t="s">
        <v>79</v>
      </c>
      <c r="K875" t="s">
        <v>200</v>
      </c>
      <c r="L875">
        <v>243</v>
      </c>
      <c r="M875">
        <v>670</v>
      </c>
    </row>
    <row r="876" spans="1:13" x14ac:dyDescent="0.35">
      <c r="A876" t="s">
        <v>80</v>
      </c>
      <c r="B876" t="str">
        <f>VLOOKUP(A876,'JobLock - House data transform2'!C$2:D$69,2,FALSE)</f>
        <v>Canterbury</v>
      </c>
      <c r="C876" t="s">
        <v>182</v>
      </c>
      <c r="D876">
        <v>204</v>
      </c>
      <c r="E876">
        <v>160</v>
      </c>
      <c r="H876" t="s">
        <v>123</v>
      </c>
      <c r="I876" t="s">
        <v>140</v>
      </c>
      <c r="J876" t="s">
        <v>80</v>
      </c>
      <c r="K876" t="s">
        <v>182</v>
      </c>
      <c r="L876">
        <v>204</v>
      </c>
      <c r="M876">
        <v>160</v>
      </c>
    </row>
    <row r="877" spans="1:13" x14ac:dyDescent="0.35">
      <c r="A877" t="s">
        <v>80</v>
      </c>
      <c r="B877" t="str">
        <f>VLOOKUP(A877,'JobLock - House data transform2'!C$2:D$69,2,FALSE)</f>
        <v>Canterbury</v>
      </c>
      <c r="C877" t="s">
        <v>183</v>
      </c>
      <c r="D877" t="s">
        <v>201</v>
      </c>
      <c r="E877" t="s">
        <v>201</v>
      </c>
      <c r="H877" t="s">
        <v>123</v>
      </c>
      <c r="I877" t="s">
        <v>140</v>
      </c>
      <c r="J877" t="s">
        <v>80</v>
      </c>
      <c r="K877" t="s">
        <v>183</v>
      </c>
    </row>
    <row r="878" spans="1:13" x14ac:dyDescent="0.35">
      <c r="A878" t="s">
        <v>80</v>
      </c>
      <c r="B878" t="str">
        <f>VLOOKUP(A878,'JobLock - House data transform2'!C$2:D$69,2,FALSE)</f>
        <v>Canterbury</v>
      </c>
      <c r="C878" t="s">
        <v>184</v>
      </c>
      <c r="D878">
        <v>21</v>
      </c>
      <c r="E878">
        <v>90</v>
      </c>
      <c r="H878" t="s">
        <v>123</v>
      </c>
      <c r="I878" t="s">
        <v>140</v>
      </c>
      <c r="J878" t="s">
        <v>80</v>
      </c>
      <c r="K878" t="s">
        <v>184</v>
      </c>
      <c r="L878">
        <v>21</v>
      </c>
      <c r="M878">
        <v>90</v>
      </c>
    </row>
    <row r="879" spans="1:13" x14ac:dyDescent="0.35">
      <c r="A879" t="s">
        <v>80</v>
      </c>
      <c r="B879" t="str">
        <f>VLOOKUP(A879,'JobLock - House data transform2'!C$2:D$69,2,FALSE)</f>
        <v>Canterbury</v>
      </c>
      <c r="C879" t="s">
        <v>185</v>
      </c>
      <c r="D879">
        <v>3</v>
      </c>
      <c r="E879" t="s">
        <v>201</v>
      </c>
      <c r="H879" t="s">
        <v>123</v>
      </c>
      <c r="I879" t="s">
        <v>140</v>
      </c>
      <c r="J879" t="s">
        <v>80</v>
      </c>
      <c r="K879" t="s">
        <v>185</v>
      </c>
      <c r="L879">
        <v>3</v>
      </c>
    </row>
    <row r="880" spans="1:13" x14ac:dyDescent="0.35">
      <c r="A880" t="s">
        <v>80</v>
      </c>
      <c r="B880" t="str">
        <f>VLOOKUP(A880,'JobLock - House data transform2'!C$2:D$69,2,FALSE)</f>
        <v>Canterbury</v>
      </c>
      <c r="C880" t="s">
        <v>186</v>
      </c>
      <c r="D880">
        <v>78</v>
      </c>
      <c r="E880">
        <v>80</v>
      </c>
      <c r="H880" t="s">
        <v>123</v>
      </c>
      <c r="I880" t="s">
        <v>140</v>
      </c>
      <c r="J880" t="s">
        <v>80</v>
      </c>
      <c r="K880" t="s">
        <v>186</v>
      </c>
      <c r="L880">
        <v>78</v>
      </c>
      <c r="M880">
        <v>80</v>
      </c>
    </row>
    <row r="881" spans="1:13" x14ac:dyDescent="0.35">
      <c r="A881" t="s">
        <v>80</v>
      </c>
      <c r="B881" t="str">
        <f>VLOOKUP(A881,'JobLock - House data transform2'!C$2:D$69,2,FALSE)</f>
        <v>Canterbury</v>
      </c>
      <c r="C881" t="s">
        <v>187</v>
      </c>
      <c r="D881">
        <v>9</v>
      </c>
      <c r="E881">
        <v>25</v>
      </c>
      <c r="H881" t="s">
        <v>123</v>
      </c>
      <c r="I881" t="s">
        <v>140</v>
      </c>
      <c r="J881" t="s">
        <v>80</v>
      </c>
      <c r="K881" t="s">
        <v>187</v>
      </c>
      <c r="L881">
        <v>9</v>
      </c>
      <c r="M881">
        <v>25</v>
      </c>
    </row>
    <row r="882" spans="1:13" x14ac:dyDescent="0.35">
      <c r="A882" t="s">
        <v>80</v>
      </c>
      <c r="B882" t="str">
        <f>VLOOKUP(A882,'JobLock - House data transform2'!C$2:D$69,2,FALSE)</f>
        <v>Canterbury</v>
      </c>
      <c r="C882" t="s">
        <v>188</v>
      </c>
      <c r="D882">
        <v>42</v>
      </c>
      <c r="E882">
        <v>220</v>
      </c>
      <c r="H882" t="s">
        <v>123</v>
      </c>
      <c r="I882" t="s">
        <v>140</v>
      </c>
      <c r="J882" t="s">
        <v>80</v>
      </c>
      <c r="K882" t="s">
        <v>188</v>
      </c>
      <c r="L882">
        <v>42</v>
      </c>
      <c r="M882">
        <v>220</v>
      </c>
    </row>
    <row r="883" spans="1:13" x14ac:dyDescent="0.35">
      <c r="A883" t="s">
        <v>80</v>
      </c>
      <c r="B883" t="str">
        <f>VLOOKUP(A883,'JobLock - House data transform2'!C$2:D$69,2,FALSE)</f>
        <v>Canterbury</v>
      </c>
      <c r="C883" t="s">
        <v>189</v>
      </c>
      <c r="D883">
        <v>102</v>
      </c>
      <c r="E883">
        <v>400</v>
      </c>
      <c r="H883" t="s">
        <v>123</v>
      </c>
      <c r="I883" t="s">
        <v>140</v>
      </c>
      <c r="J883" t="s">
        <v>80</v>
      </c>
      <c r="K883" t="s">
        <v>189</v>
      </c>
      <c r="L883">
        <v>102</v>
      </c>
      <c r="M883">
        <v>400</v>
      </c>
    </row>
    <row r="884" spans="1:13" x14ac:dyDescent="0.35">
      <c r="A884" t="s">
        <v>80</v>
      </c>
      <c r="B884" t="str">
        <f>VLOOKUP(A884,'JobLock - House data transform2'!C$2:D$69,2,FALSE)</f>
        <v>Canterbury</v>
      </c>
      <c r="C884" t="s">
        <v>190</v>
      </c>
      <c r="D884">
        <v>15</v>
      </c>
      <c r="E884">
        <v>150</v>
      </c>
      <c r="H884" t="s">
        <v>123</v>
      </c>
      <c r="I884" t="s">
        <v>140</v>
      </c>
      <c r="J884" t="s">
        <v>80</v>
      </c>
      <c r="K884" t="s">
        <v>190</v>
      </c>
      <c r="L884">
        <v>15</v>
      </c>
      <c r="M884">
        <v>150</v>
      </c>
    </row>
    <row r="885" spans="1:13" x14ac:dyDescent="0.35">
      <c r="A885" t="s">
        <v>80</v>
      </c>
      <c r="B885" t="str">
        <f>VLOOKUP(A885,'JobLock - House data transform2'!C$2:D$69,2,FALSE)</f>
        <v>Canterbury</v>
      </c>
      <c r="C885" t="s">
        <v>191</v>
      </c>
      <c r="D885">
        <v>3</v>
      </c>
      <c r="E885">
        <v>18</v>
      </c>
      <c r="H885" t="s">
        <v>123</v>
      </c>
      <c r="I885" t="s">
        <v>140</v>
      </c>
      <c r="J885" t="s">
        <v>80</v>
      </c>
      <c r="K885" t="s">
        <v>191</v>
      </c>
      <c r="L885">
        <v>3</v>
      </c>
      <c r="M885">
        <v>18</v>
      </c>
    </row>
    <row r="886" spans="1:13" x14ac:dyDescent="0.35">
      <c r="A886" t="s">
        <v>80</v>
      </c>
      <c r="B886" t="str">
        <f>VLOOKUP(A886,'JobLock - House data transform2'!C$2:D$69,2,FALSE)</f>
        <v>Canterbury</v>
      </c>
      <c r="C886" t="s">
        <v>192</v>
      </c>
      <c r="D886">
        <v>15</v>
      </c>
      <c r="E886">
        <v>12</v>
      </c>
      <c r="H886" t="s">
        <v>123</v>
      </c>
      <c r="I886" t="s">
        <v>140</v>
      </c>
      <c r="J886" t="s">
        <v>80</v>
      </c>
      <c r="K886" t="s">
        <v>192</v>
      </c>
      <c r="L886">
        <v>15</v>
      </c>
      <c r="M886">
        <v>12</v>
      </c>
    </row>
    <row r="887" spans="1:13" x14ac:dyDescent="0.35">
      <c r="A887" t="s">
        <v>80</v>
      </c>
      <c r="B887" t="str">
        <f>VLOOKUP(A887,'JobLock - House data transform2'!C$2:D$69,2,FALSE)</f>
        <v>Canterbury</v>
      </c>
      <c r="C887" t="s">
        <v>193</v>
      </c>
      <c r="D887">
        <v>120</v>
      </c>
      <c r="E887">
        <v>12</v>
      </c>
      <c r="H887" t="s">
        <v>123</v>
      </c>
      <c r="I887" t="s">
        <v>140</v>
      </c>
      <c r="J887" t="s">
        <v>80</v>
      </c>
      <c r="K887" t="s">
        <v>193</v>
      </c>
      <c r="L887">
        <v>120</v>
      </c>
      <c r="M887">
        <v>12</v>
      </c>
    </row>
    <row r="888" spans="1:13" x14ac:dyDescent="0.35">
      <c r="A888" t="s">
        <v>80</v>
      </c>
      <c r="B888" t="str">
        <f>VLOOKUP(A888,'JobLock - House data transform2'!C$2:D$69,2,FALSE)</f>
        <v>Canterbury</v>
      </c>
      <c r="C888" t="s">
        <v>194</v>
      </c>
      <c r="D888">
        <v>21</v>
      </c>
      <c r="E888">
        <v>12</v>
      </c>
      <c r="H888" t="s">
        <v>123</v>
      </c>
      <c r="I888" t="s">
        <v>140</v>
      </c>
      <c r="J888" t="s">
        <v>80</v>
      </c>
      <c r="K888" t="s">
        <v>194</v>
      </c>
      <c r="L888">
        <v>21</v>
      </c>
      <c r="M888">
        <v>12</v>
      </c>
    </row>
    <row r="889" spans="1:13" x14ac:dyDescent="0.35">
      <c r="A889" t="s">
        <v>80</v>
      </c>
      <c r="B889" t="str">
        <f>VLOOKUP(A889,'JobLock - House data transform2'!C$2:D$69,2,FALSE)</f>
        <v>Canterbury</v>
      </c>
      <c r="C889" t="s">
        <v>195</v>
      </c>
      <c r="D889">
        <v>21</v>
      </c>
      <c r="E889">
        <v>40</v>
      </c>
      <c r="H889" t="s">
        <v>123</v>
      </c>
      <c r="I889" t="s">
        <v>140</v>
      </c>
      <c r="J889" t="s">
        <v>80</v>
      </c>
      <c r="K889" t="s">
        <v>195</v>
      </c>
      <c r="L889">
        <v>21</v>
      </c>
      <c r="M889">
        <v>40</v>
      </c>
    </row>
    <row r="890" spans="1:13" x14ac:dyDescent="0.35">
      <c r="A890" t="s">
        <v>80</v>
      </c>
      <c r="B890" t="str">
        <f>VLOOKUP(A890,'JobLock - House data transform2'!C$2:D$69,2,FALSE)</f>
        <v>Canterbury</v>
      </c>
      <c r="C890" t="s">
        <v>196</v>
      </c>
      <c r="D890">
        <v>6</v>
      </c>
      <c r="E890">
        <v>35</v>
      </c>
      <c r="H890" t="s">
        <v>123</v>
      </c>
      <c r="I890" t="s">
        <v>140</v>
      </c>
      <c r="J890" t="s">
        <v>80</v>
      </c>
      <c r="K890" t="s">
        <v>196</v>
      </c>
      <c r="L890">
        <v>6</v>
      </c>
      <c r="M890">
        <v>35</v>
      </c>
    </row>
    <row r="891" spans="1:13" x14ac:dyDescent="0.35">
      <c r="A891" t="s">
        <v>80</v>
      </c>
      <c r="B891" t="str">
        <f>VLOOKUP(A891,'JobLock - House data transform2'!C$2:D$69,2,FALSE)</f>
        <v>Canterbury</v>
      </c>
      <c r="C891" t="s">
        <v>197</v>
      </c>
      <c r="D891">
        <v>12</v>
      </c>
      <c r="E891">
        <v>110</v>
      </c>
      <c r="H891" t="s">
        <v>123</v>
      </c>
      <c r="I891" t="s">
        <v>140</v>
      </c>
      <c r="J891" t="s">
        <v>80</v>
      </c>
      <c r="K891" t="s">
        <v>197</v>
      </c>
      <c r="L891">
        <v>12</v>
      </c>
      <c r="M891">
        <v>110</v>
      </c>
    </row>
    <row r="892" spans="1:13" x14ac:dyDescent="0.35">
      <c r="A892" t="s">
        <v>80</v>
      </c>
      <c r="B892" t="str">
        <f>VLOOKUP(A892,'JobLock - House data transform2'!C$2:D$69,2,FALSE)</f>
        <v>Canterbury</v>
      </c>
      <c r="C892" t="s">
        <v>198</v>
      </c>
      <c r="D892">
        <v>9</v>
      </c>
      <c r="E892">
        <v>80</v>
      </c>
      <c r="H892" t="s">
        <v>123</v>
      </c>
      <c r="I892" t="s">
        <v>140</v>
      </c>
      <c r="J892" t="s">
        <v>80</v>
      </c>
      <c r="K892" t="s">
        <v>198</v>
      </c>
      <c r="L892">
        <v>9</v>
      </c>
      <c r="M892">
        <v>80</v>
      </c>
    </row>
    <row r="893" spans="1:13" x14ac:dyDescent="0.35">
      <c r="A893" t="s">
        <v>80</v>
      </c>
      <c r="B893" t="str">
        <f>VLOOKUP(A893,'JobLock - House data transform2'!C$2:D$69,2,FALSE)</f>
        <v>Canterbury</v>
      </c>
      <c r="C893" t="s">
        <v>199</v>
      </c>
      <c r="D893">
        <v>21</v>
      </c>
      <c r="E893">
        <v>15</v>
      </c>
      <c r="H893" t="s">
        <v>123</v>
      </c>
      <c r="I893" t="s">
        <v>140</v>
      </c>
      <c r="J893" t="s">
        <v>80</v>
      </c>
      <c r="K893" t="s">
        <v>199</v>
      </c>
      <c r="L893">
        <v>21</v>
      </c>
      <c r="M893">
        <v>15</v>
      </c>
    </row>
    <row r="894" spans="1:13" x14ac:dyDescent="0.35">
      <c r="A894" t="s">
        <v>80</v>
      </c>
      <c r="B894" t="str">
        <f>VLOOKUP(A894,'JobLock - House data transform2'!C$2:D$69,2,FALSE)</f>
        <v>Canterbury</v>
      </c>
      <c r="C894" t="s">
        <v>200</v>
      </c>
      <c r="D894">
        <v>27</v>
      </c>
      <c r="E894">
        <v>40</v>
      </c>
      <c r="H894" t="s">
        <v>123</v>
      </c>
      <c r="I894" t="s">
        <v>140</v>
      </c>
      <c r="J894" t="s">
        <v>80</v>
      </c>
      <c r="K894" t="s">
        <v>200</v>
      </c>
      <c r="L894">
        <v>27</v>
      </c>
      <c r="M894">
        <v>40</v>
      </c>
    </row>
    <row r="895" spans="1:13" x14ac:dyDescent="0.35">
      <c r="A895" t="s">
        <v>81</v>
      </c>
      <c r="B895" t="str">
        <f>VLOOKUP(A895,'JobLock - House data transform2'!C$2:D$69,2,FALSE)</f>
        <v>West Coast</v>
      </c>
      <c r="C895" t="s">
        <v>182</v>
      </c>
      <c r="D895">
        <v>333</v>
      </c>
      <c r="E895">
        <v>460</v>
      </c>
      <c r="H895" t="s">
        <v>136</v>
      </c>
      <c r="I895" t="s">
        <v>152</v>
      </c>
      <c r="J895" t="s">
        <v>81</v>
      </c>
      <c r="K895" t="s">
        <v>182</v>
      </c>
      <c r="L895">
        <v>333</v>
      </c>
      <c r="M895">
        <v>460</v>
      </c>
    </row>
    <row r="896" spans="1:13" x14ac:dyDescent="0.35">
      <c r="A896" t="s">
        <v>81</v>
      </c>
      <c r="B896" t="str">
        <f>VLOOKUP(A896,'JobLock - House data transform2'!C$2:D$69,2,FALSE)</f>
        <v>West Coast</v>
      </c>
      <c r="C896" t="s">
        <v>183</v>
      </c>
      <c r="D896">
        <v>30</v>
      </c>
      <c r="E896">
        <v>720</v>
      </c>
      <c r="H896" t="s">
        <v>136</v>
      </c>
      <c r="I896" t="s">
        <v>152</v>
      </c>
      <c r="J896" t="s">
        <v>81</v>
      </c>
      <c r="K896" t="s">
        <v>183</v>
      </c>
      <c r="L896">
        <v>30</v>
      </c>
      <c r="M896">
        <v>720</v>
      </c>
    </row>
    <row r="897" spans="1:13" x14ac:dyDescent="0.35">
      <c r="A897" t="s">
        <v>81</v>
      </c>
      <c r="B897" t="str">
        <f>VLOOKUP(A897,'JobLock - House data transform2'!C$2:D$69,2,FALSE)</f>
        <v>West Coast</v>
      </c>
      <c r="C897" t="s">
        <v>184</v>
      </c>
      <c r="D897">
        <v>45</v>
      </c>
      <c r="E897">
        <v>410</v>
      </c>
      <c r="H897" t="s">
        <v>136</v>
      </c>
      <c r="I897" t="s">
        <v>152</v>
      </c>
      <c r="J897" t="s">
        <v>81</v>
      </c>
      <c r="K897" t="s">
        <v>184</v>
      </c>
      <c r="L897">
        <v>45</v>
      </c>
      <c r="M897">
        <v>410</v>
      </c>
    </row>
    <row r="898" spans="1:13" x14ac:dyDescent="0.35">
      <c r="A898" t="s">
        <v>81</v>
      </c>
      <c r="B898" t="str">
        <f>VLOOKUP(A898,'JobLock - House data transform2'!C$2:D$69,2,FALSE)</f>
        <v>West Coast</v>
      </c>
      <c r="C898" t="s">
        <v>185</v>
      </c>
      <c r="D898">
        <v>3</v>
      </c>
      <c r="E898" t="s">
        <v>201</v>
      </c>
      <c r="H898" t="s">
        <v>136</v>
      </c>
      <c r="I898" t="s">
        <v>152</v>
      </c>
      <c r="J898" t="s">
        <v>81</v>
      </c>
      <c r="K898" t="s">
        <v>185</v>
      </c>
      <c r="L898">
        <v>3</v>
      </c>
    </row>
    <row r="899" spans="1:13" x14ac:dyDescent="0.35">
      <c r="A899" t="s">
        <v>81</v>
      </c>
      <c r="B899" t="str">
        <f>VLOOKUP(A899,'JobLock - House data transform2'!C$2:D$69,2,FALSE)</f>
        <v>West Coast</v>
      </c>
      <c r="C899" t="s">
        <v>186</v>
      </c>
      <c r="D899">
        <v>114</v>
      </c>
      <c r="E899">
        <v>390</v>
      </c>
      <c r="H899" t="s">
        <v>136</v>
      </c>
      <c r="I899" t="s">
        <v>152</v>
      </c>
      <c r="J899" t="s">
        <v>81</v>
      </c>
      <c r="K899" t="s">
        <v>186</v>
      </c>
      <c r="L899">
        <v>114</v>
      </c>
      <c r="M899">
        <v>390</v>
      </c>
    </row>
    <row r="900" spans="1:13" x14ac:dyDescent="0.35">
      <c r="A900" t="s">
        <v>81</v>
      </c>
      <c r="B900" t="str">
        <f>VLOOKUP(A900,'JobLock - House data transform2'!C$2:D$69,2,FALSE)</f>
        <v>West Coast</v>
      </c>
      <c r="C900" t="s">
        <v>187</v>
      </c>
      <c r="D900">
        <v>24</v>
      </c>
      <c r="E900">
        <v>100</v>
      </c>
      <c r="H900" t="s">
        <v>136</v>
      </c>
      <c r="I900" t="s">
        <v>152</v>
      </c>
      <c r="J900" t="s">
        <v>81</v>
      </c>
      <c r="K900" t="s">
        <v>187</v>
      </c>
      <c r="L900">
        <v>24</v>
      </c>
      <c r="M900">
        <v>100</v>
      </c>
    </row>
    <row r="901" spans="1:13" x14ac:dyDescent="0.35">
      <c r="A901" t="s">
        <v>81</v>
      </c>
      <c r="B901" t="str">
        <f>VLOOKUP(A901,'JobLock - House data transform2'!C$2:D$69,2,FALSE)</f>
        <v>West Coast</v>
      </c>
      <c r="C901" t="s">
        <v>188</v>
      </c>
      <c r="D901">
        <v>78</v>
      </c>
      <c r="E901">
        <v>400</v>
      </c>
      <c r="H901" t="s">
        <v>136</v>
      </c>
      <c r="I901" t="s">
        <v>152</v>
      </c>
      <c r="J901" t="s">
        <v>81</v>
      </c>
      <c r="K901" t="s">
        <v>188</v>
      </c>
      <c r="L901">
        <v>78</v>
      </c>
      <c r="M901">
        <v>400</v>
      </c>
    </row>
    <row r="902" spans="1:13" x14ac:dyDescent="0.35">
      <c r="A902" t="s">
        <v>81</v>
      </c>
      <c r="B902" t="str">
        <f>VLOOKUP(A902,'JobLock - House data transform2'!C$2:D$69,2,FALSE)</f>
        <v>West Coast</v>
      </c>
      <c r="C902" t="s">
        <v>189</v>
      </c>
      <c r="D902">
        <v>99</v>
      </c>
      <c r="E902">
        <v>420</v>
      </c>
      <c r="H902" t="s">
        <v>136</v>
      </c>
      <c r="I902" t="s">
        <v>152</v>
      </c>
      <c r="J902" t="s">
        <v>81</v>
      </c>
      <c r="K902" t="s">
        <v>189</v>
      </c>
      <c r="L902">
        <v>99</v>
      </c>
      <c r="M902">
        <v>420</v>
      </c>
    </row>
    <row r="903" spans="1:13" x14ac:dyDescent="0.35">
      <c r="A903" t="s">
        <v>81</v>
      </c>
      <c r="B903" t="str">
        <f>VLOOKUP(A903,'JobLock - House data transform2'!C$2:D$69,2,FALSE)</f>
        <v>West Coast</v>
      </c>
      <c r="C903" t="s">
        <v>190</v>
      </c>
      <c r="D903">
        <v>39</v>
      </c>
      <c r="E903">
        <v>190</v>
      </c>
      <c r="H903" t="s">
        <v>136</v>
      </c>
      <c r="I903" t="s">
        <v>152</v>
      </c>
      <c r="J903" t="s">
        <v>81</v>
      </c>
      <c r="K903" t="s">
        <v>190</v>
      </c>
      <c r="L903">
        <v>39</v>
      </c>
      <c r="M903">
        <v>190</v>
      </c>
    </row>
    <row r="904" spans="1:13" x14ac:dyDescent="0.35">
      <c r="A904" t="s">
        <v>81</v>
      </c>
      <c r="B904" t="str">
        <f>VLOOKUP(A904,'JobLock - House data transform2'!C$2:D$69,2,FALSE)</f>
        <v>West Coast</v>
      </c>
      <c r="C904" t="s">
        <v>191</v>
      </c>
      <c r="D904">
        <v>9</v>
      </c>
      <c r="E904">
        <v>45</v>
      </c>
      <c r="H904" t="s">
        <v>136</v>
      </c>
      <c r="I904" t="s">
        <v>152</v>
      </c>
      <c r="J904" t="s">
        <v>81</v>
      </c>
      <c r="K904" t="s">
        <v>191</v>
      </c>
      <c r="L904">
        <v>9</v>
      </c>
      <c r="M904">
        <v>45</v>
      </c>
    </row>
    <row r="905" spans="1:13" x14ac:dyDescent="0.35">
      <c r="A905" t="s">
        <v>81</v>
      </c>
      <c r="B905" t="str">
        <f>VLOOKUP(A905,'JobLock - House data transform2'!C$2:D$69,2,FALSE)</f>
        <v>West Coast</v>
      </c>
      <c r="C905" t="s">
        <v>192</v>
      </c>
      <c r="D905">
        <v>30</v>
      </c>
      <c r="E905">
        <v>25</v>
      </c>
      <c r="H905" t="s">
        <v>136</v>
      </c>
      <c r="I905" t="s">
        <v>152</v>
      </c>
      <c r="J905" t="s">
        <v>81</v>
      </c>
      <c r="K905" t="s">
        <v>192</v>
      </c>
      <c r="L905">
        <v>30</v>
      </c>
      <c r="M905">
        <v>25</v>
      </c>
    </row>
    <row r="906" spans="1:13" x14ac:dyDescent="0.35">
      <c r="A906" t="s">
        <v>81</v>
      </c>
      <c r="B906" t="str">
        <f>VLOOKUP(A906,'JobLock - House data transform2'!C$2:D$69,2,FALSE)</f>
        <v>West Coast</v>
      </c>
      <c r="C906" t="s">
        <v>193</v>
      </c>
      <c r="D906">
        <v>135</v>
      </c>
      <c r="E906">
        <v>25</v>
      </c>
      <c r="H906" t="s">
        <v>136</v>
      </c>
      <c r="I906" t="s">
        <v>152</v>
      </c>
      <c r="J906" t="s">
        <v>81</v>
      </c>
      <c r="K906" t="s">
        <v>193</v>
      </c>
      <c r="L906">
        <v>135</v>
      </c>
      <c r="M906">
        <v>25</v>
      </c>
    </row>
    <row r="907" spans="1:13" x14ac:dyDescent="0.35">
      <c r="A907" t="s">
        <v>81</v>
      </c>
      <c r="B907" t="str">
        <f>VLOOKUP(A907,'JobLock - House data transform2'!C$2:D$69,2,FALSE)</f>
        <v>West Coast</v>
      </c>
      <c r="C907" t="s">
        <v>194</v>
      </c>
      <c r="D907">
        <v>54</v>
      </c>
      <c r="E907">
        <v>160</v>
      </c>
      <c r="H907" t="s">
        <v>136</v>
      </c>
      <c r="I907" t="s">
        <v>152</v>
      </c>
      <c r="J907" t="s">
        <v>81</v>
      </c>
      <c r="K907" t="s">
        <v>194</v>
      </c>
      <c r="L907">
        <v>54</v>
      </c>
      <c r="M907">
        <v>160</v>
      </c>
    </row>
    <row r="908" spans="1:13" x14ac:dyDescent="0.35">
      <c r="A908" t="s">
        <v>81</v>
      </c>
      <c r="B908" t="str">
        <f>VLOOKUP(A908,'JobLock - House data transform2'!C$2:D$69,2,FALSE)</f>
        <v>West Coast</v>
      </c>
      <c r="C908" t="s">
        <v>195</v>
      </c>
      <c r="D908">
        <v>18</v>
      </c>
      <c r="E908">
        <v>60</v>
      </c>
      <c r="H908" t="s">
        <v>136</v>
      </c>
      <c r="I908" t="s">
        <v>152</v>
      </c>
      <c r="J908" t="s">
        <v>81</v>
      </c>
      <c r="K908" t="s">
        <v>195</v>
      </c>
      <c r="L908">
        <v>18</v>
      </c>
      <c r="M908">
        <v>60</v>
      </c>
    </row>
    <row r="909" spans="1:13" x14ac:dyDescent="0.35">
      <c r="A909" t="s">
        <v>81</v>
      </c>
      <c r="B909" t="str">
        <f>VLOOKUP(A909,'JobLock - House data transform2'!C$2:D$69,2,FALSE)</f>
        <v>West Coast</v>
      </c>
      <c r="C909" t="s">
        <v>196</v>
      </c>
      <c r="D909">
        <v>18</v>
      </c>
      <c r="E909">
        <v>75</v>
      </c>
      <c r="H909" t="s">
        <v>136</v>
      </c>
      <c r="I909" t="s">
        <v>152</v>
      </c>
      <c r="J909" t="s">
        <v>81</v>
      </c>
      <c r="K909" t="s">
        <v>196</v>
      </c>
      <c r="L909">
        <v>18</v>
      </c>
      <c r="M909">
        <v>75</v>
      </c>
    </row>
    <row r="910" spans="1:13" x14ac:dyDescent="0.35">
      <c r="A910" t="s">
        <v>81</v>
      </c>
      <c r="B910" t="str">
        <f>VLOOKUP(A910,'JobLock - House data transform2'!C$2:D$69,2,FALSE)</f>
        <v>West Coast</v>
      </c>
      <c r="C910" t="s">
        <v>197</v>
      </c>
      <c r="D910">
        <v>27</v>
      </c>
      <c r="E910">
        <v>240</v>
      </c>
      <c r="H910" t="s">
        <v>136</v>
      </c>
      <c r="I910" t="s">
        <v>152</v>
      </c>
      <c r="J910" t="s">
        <v>81</v>
      </c>
      <c r="K910" t="s">
        <v>197</v>
      </c>
      <c r="L910">
        <v>27</v>
      </c>
      <c r="M910">
        <v>240</v>
      </c>
    </row>
    <row r="911" spans="1:13" x14ac:dyDescent="0.35">
      <c r="A911" t="s">
        <v>81</v>
      </c>
      <c r="B911" t="str">
        <f>VLOOKUP(A911,'JobLock - House data transform2'!C$2:D$69,2,FALSE)</f>
        <v>West Coast</v>
      </c>
      <c r="C911" t="s">
        <v>198</v>
      </c>
      <c r="D911">
        <v>33</v>
      </c>
      <c r="E911">
        <v>370</v>
      </c>
      <c r="H911" t="s">
        <v>136</v>
      </c>
      <c r="I911" t="s">
        <v>152</v>
      </c>
      <c r="J911" t="s">
        <v>81</v>
      </c>
      <c r="K911" t="s">
        <v>198</v>
      </c>
      <c r="L911">
        <v>33</v>
      </c>
      <c r="M911">
        <v>370</v>
      </c>
    </row>
    <row r="912" spans="1:13" x14ac:dyDescent="0.35">
      <c r="A912" t="s">
        <v>81</v>
      </c>
      <c r="B912" t="str">
        <f>VLOOKUP(A912,'JobLock - House data transform2'!C$2:D$69,2,FALSE)</f>
        <v>West Coast</v>
      </c>
      <c r="C912" t="s">
        <v>199</v>
      </c>
      <c r="D912">
        <v>27</v>
      </c>
      <c r="E912">
        <v>130</v>
      </c>
      <c r="H912" t="s">
        <v>136</v>
      </c>
      <c r="I912" t="s">
        <v>152</v>
      </c>
      <c r="J912" t="s">
        <v>81</v>
      </c>
      <c r="K912" t="s">
        <v>199</v>
      </c>
      <c r="L912">
        <v>27</v>
      </c>
      <c r="M912">
        <v>130</v>
      </c>
    </row>
    <row r="913" spans="1:13" x14ac:dyDescent="0.35">
      <c r="A913" t="s">
        <v>81</v>
      </c>
      <c r="B913" t="str">
        <f>VLOOKUP(A913,'JobLock - House data transform2'!C$2:D$69,2,FALSE)</f>
        <v>West Coast</v>
      </c>
      <c r="C913" t="s">
        <v>200</v>
      </c>
      <c r="D913">
        <v>51</v>
      </c>
      <c r="E913">
        <v>70</v>
      </c>
      <c r="H913" t="s">
        <v>136</v>
      </c>
      <c r="I913" t="s">
        <v>152</v>
      </c>
      <c r="J913" t="s">
        <v>81</v>
      </c>
      <c r="K913" t="s">
        <v>200</v>
      </c>
      <c r="L913">
        <v>51</v>
      </c>
      <c r="M913">
        <v>70</v>
      </c>
    </row>
    <row r="914" spans="1:13" x14ac:dyDescent="0.35">
      <c r="A914" t="s">
        <v>82</v>
      </c>
      <c r="B914" t="str">
        <f>VLOOKUP(A914,'JobLock - House data transform2'!C$2:D$69,2,FALSE)</f>
        <v>West Coast</v>
      </c>
      <c r="C914" t="s">
        <v>182</v>
      </c>
      <c r="D914">
        <v>291</v>
      </c>
      <c r="E914">
        <v>450</v>
      </c>
      <c r="H914" t="s">
        <v>136</v>
      </c>
      <c r="I914" t="s">
        <v>152</v>
      </c>
      <c r="J914" t="s">
        <v>82</v>
      </c>
      <c r="K914" t="s">
        <v>182</v>
      </c>
      <c r="L914">
        <v>291</v>
      </c>
      <c r="M914">
        <v>450</v>
      </c>
    </row>
    <row r="915" spans="1:13" x14ac:dyDescent="0.35">
      <c r="A915" t="s">
        <v>82</v>
      </c>
      <c r="B915" t="str">
        <f>VLOOKUP(A915,'JobLock - House data transform2'!C$2:D$69,2,FALSE)</f>
        <v>West Coast</v>
      </c>
      <c r="C915" t="s">
        <v>183</v>
      </c>
      <c r="D915">
        <v>36</v>
      </c>
      <c r="E915">
        <v>80</v>
      </c>
      <c r="H915" t="s">
        <v>136</v>
      </c>
      <c r="I915" t="s">
        <v>152</v>
      </c>
      <c r="J915" t="s">
        <v>82</v>
      </c>
      <c r="K915" t="s">
        <v>183</v>
      </c>
      <c r="L915">
        <v>36</v>
      </c>
      <c r="M915">
        <v>80</v>
      </c>
    </row>
    <row r="916" spans="1:13" x14ac:dyDescent="0.35">
      <c r="A916" t="s">
        <v>82</v>
      </c>
      <c r="B916" t="str">
        <f>VLOOKUP(A916,'JobLock - House data transform2'!C$2:D$69,2,FALSE)</f>
        <v>West Coast</v>
      </c>
      <c r="C916" t="s">
        <v>184</v>
      </c>
      <c r="D916">
        <v>66</v>
      </c>
      <c r="E916">
        <v>680</v>
      </c>
      <c r="H916" t="s">
        <v>136</v>
      </c>
      <c r="I916" t="s">
        <v>152</v>
      </c>
      <c r="J916" t="s">
        <v>82</v>
      </c>
      <c r="K916" t="s">
        <v>184</v>
      </c>
      <c r="L916">
        <v>66</v>
      </c>
      <c r="M916">
        <v>680</v>
      </c>
    </row>
    <row r="917" spans="1:13" x14ac:dyDescent="0.35">
      <c r="A917" t="s">
        <v>82</v>
      </c>
      <c r="B917" t="str">
        <f>VLOOKUP(A917,'JobLock - House data transform2'!C$2:D$69,2,FALSE)</f>
        <v>West Coast</v>
      </c>
      <c r="C917" t="s">
        <v>185</v>
      </c>
      <c r="D917">
        <v>3</v>
      </c>
      <c r="E917" t="s">
        <v>201</v>
      </c>
      <c r="H917" t="s">
        <v>136</v>
      </c>
      <c r="I917" t="s">
        <v>152</v>
      </c>
      <c r="J917" t="s">
        <v>82</v>
      </c>
      <c r="K917" t="s">
        <v>185</v>
      </c>
      <c r="L917">
        <v>3</v>
      </c>
    </row>
    <row r="918" spans="1:13" x14ac:dyDescent="0.35">
      <c r="A918" t="s">
        <v>82</v>
      </c>
      <c r="B918" t="str">
        <f>VLOOKUP(A918,'JobLock - House data transform2'!C$2:D$69,2,FALSE)</f>
        <v>West Coast</v>
      </c>
      <c r="C918" t="s">
        <v>186</v>
      </c>
      <c r="D918">
        <v>162</v>
      </c>
      <c r="E918">
        <v>770</v>
      </c>
      <c r="H918" t="s">
        <v>136</v>
      </c>
      <c r="I918" t="s">
        <v>152</v>
      </c>
      <c r="J918" t="s">
        <v>82</v>
      </c>
      <c r="K918" t="s">
        <v>186</v>
      </c>
      <c r="L918">
        <v>162</v>
      </c>
      <c r="M918">
        <v>770</v>
      </c>
    </row>
    <row r="919" spans="1:13" x14ac:dyDescent="0.35">
      <c r="A919" t="s">
        <v>82</v>
      </c>
      <c r="B919" t="str">
        <f>VLOOKUP(A919,'JobLock - House data transform2'!C$2:D$69,2,FALSE)</f>
        <v>West Coast</v>
      </c>
      <c r="C919" t="s">
        <v>187</v>
      </c>
      <c r="D919">
        <v>48</v>
      </c>
      <c r="E919">
        <v>220</v>
      </c>
      <c r="H919" t="s">
        <v>136</v>
      </c>
      <c r="I919" t="s">
        <v>152</v>
      </c>
      <c r="J919" t="s">
        <v>82</v>
      </c>
      <c r="K919" t="s">
        <v>187</v>
      </c>
      <c r="L919">
        <v>48</v>
      </c>
      <c r="M919">
        <v>220</v>
      </c>
    </row>
    <row r="920" spans="1:13" x14ac:dyDescent="0.35">
      <c r="A920" t="s">
        <v>82</v>
      </c>
      <c r="B920" t="str">
        <f>VLOOKUP(A920,'JobLock - House data transform2'!C$2:D$69,2,FALSE)</f>
        <v>West Coast</v>
      </c>
      <c r="C920" t="s">
        <v>188</v>
      </c>
      <c r="D920">
        <v>111</v>
      </c>
      <c r="E920">
        <v>820</v>
      </c>
      <c r="H920" t="s">
        <v>136</v>
      </c>
      <c r="I920" t="s">
        <v>152</v>
      </c>
      <c r="J920" t="s">
        <v>82</v>
      </c>
      <c r="K920" t="s">
        <v>188</v>
      </c>
      <c r="L920">
        <v>111</v>
      </c>
      <c r="M920">
        <v>820</v>
      </c>
    </row>
    <row r="921" spans="1:13" x14ac:dyDescent="0.35">
      <c r="A921" t="s">
        <v>82</v>
      </c>
      <c r="B921" t="str">
        <f>VLOOKUP(A921,'JobLock - House data transform2'!C$2:D$69,2,FALSE)</f>
        <v>West Coast</v>
      </c>
      <c r="C921" t="s">
        <v>189</v>
      </c>
      <c r="D921">
        <v>84</v>
      </c>
      <c r="E921">
        <v>550</v>
      </c>
      <c r="H921" t="s">
        <v>136</v>
      </c>
      <c r="I921" t="s">
        <v>152</v>
      </c>
      <c r="J921" t="s">
        <v>82</v>
      </c>
      <c r="K921" t="s">
        <v>189</v>
      </c>
      <c r="L921">
        <v>84</v>
      </c>
      <c r="M921">
        <v>550</v>
      </c>
    </row>
    <row r="922" spans="1:13" x14ac:dyDescent="0.35">
      <c r="A922" t="s">
        <v>82</v>
      </c>
      <c r="B922" t="str">
        <f>VLOOKUP(A922,'JobLock - House data transform2'!C$2:D$69,2,FALSE)</f>
        <v>West Coast</v>
      </c>
      <c r="C922" t="s">
        <v>190</v>
      </c>
      <c r="D922">
        <v>57</v>
      </c>
      <c r="E922">
        <v>360</v>
      </c>
      <c r="H922" t="s">
        <v>136</v>
      </c>
      <c r="I922" t="s">
        <v>152</v>
      </c>
      <c r="J922" t="s">
        <v>82</v>
      </c>
      <c r="K922" t="s">
        <v>190</v>
      </c>
      <c r="L922">
        <v>57</v>
      </c>
      <c r="M922">
        <v>360</v>
      </c>
    </row>
    <row r="923" spans="1:13" x14ac:dyDescent="0.35">
      <c r="A923" t="s">
        <v>82</v>
      </c>
      <c r="B923" t="str">
        <f>VLOOKUP(A923,'JobLock - House data transform2'!C$2:D$69,2,FALSE)</f>
        <v>West Coast</v>
      </c>
      <c r="C923" t="s">
        <v>191</v>
      </c>
      <c r="D923">
        <v>9</v>
      </c>
      <c r="E923">
        <v>160</v>
      </c>
      <c r="H923" t="s">
        <v>136</v>
      </c>
      <c r="I923" t="s">
        <v>152</v>
      </c>
      <c r="J923" t="s">
        <v>82</v>
      </c>
      <c r="K923" t="s">
        <v>191</v>
      </c>
      <c r="L923">
        <v>9</v>
      </c>
      <c r="M923">
        <v>160</v>
      </c>
    </row>
    <row r="924" spans="1:13" x14ac:dyDescent="0.35">
      <c r="A924" t="s">
        <v>82</v>
      </c>
      <c r="B924" t="str">
        <f>VLOOKUP(A924,'JobLock - House data transform2'!C$2:D$69,2,FALSE)</f>
        <v>West Coast</v>
      </c>
      <c r="C924" t="s">
        <v>192</v>
      </c>
      <c r="D924">
        <v>45</v>
      </c>
      <c r="E924">
        <v>80</v>
      </c>
      <c r="H924" t="s">
        <v>136</v>
      </c>
      <c r="I924" t="s">
        <v>152</v>
      </c>
      <c r="J924" t="s">
        <v>82</v>
      </c>
      <c r="K924" t="s">
        <v>192</v>
      </c>
      <c r="L924">
        <v>45</v>
      </c>
      <c r="M924">
        <v>80</v>
      </c>
    </row>
    <row r="925" spans="1:13" x14ac:dyDescent="0.35">
      <c r="A925" t="s">
        <v>82</v>
      </c>
      <c r="B925" t="str">
        <f>VLOOKUP(A925,'JobLock - House data transform2'!C$2:D$69,2,FALSE)</f>
        <v>West Coast</v>
      </c>
      <c r="C925" t="s">
        <v>193</v>
      </c>
      <c r="D925">
        <v>183</v>
      </c>
      <c r="E925">
        <v>70</v>
      </c>
      <c r="H925" t="s">
        <v>136</v>
      </c>
      <c r="I925" t="s">
        <v>152</v>
      </c>
      <c r="J925" t="s">
        <v>82</v>
      </c>
      <c r="K925" t="s">
        <v>193</v>
      </c>
      <c r="L925">
        <v>183</v>
      </c>
      <c r="M925">
        <v>70</v>
      </c>
    </row>
    <row r="926" spans="1:13" x14ac:dyDescent="0.35">
      <c r="A926" t="s">
        <v>82</v>
      </c>
      <c r="B926" t="str">
        <f>VLOOKUP(A926,'JobLock - House data transform2'!C$2:D$69,2,FALSE)</f>
        <v>West Coast</v>
      </c>
      <c r="C926" t="s">
        <v>194</v>
      </c>
      <c r="D926">
        <v>72</v>
      </c>
      <c r="E926">
        <v>180</v>
      </c>
      <c r="H926" t="s">
        <v>136</v>
      </c>
      <c r="I926" t="s">
        <v>152</v>
      </c>
      <c r="J926" t="s">
        <v>82</v>
      </c>
      <c r="K926" t="s">
        <v>194</v>
      </c>
      <c r="L926">
        <v>72</v>
      </c>
      <c r="M926">
        <v>180</v>
      </c>
    </row>
    <row r="927" spans="1:13" x14ac:dyDescent="0.35">
      <c r="A927" t="s">
        <v>82</v>
      </c>
      <c r="B927" t="str">
        <f>VLOOKUP(A927,'JobLock - House data transform2'!C$2:D$69,2,FALSE)</f>
        <v>West Coast</v>
      </c>
      <c r="C927" t="s">
        <v>195</v>
      </c>
      <c r="D927">
        <v>30</v>
      </c>
      <c r="E927">
        <v>190</v>
      </c>
      <c r="H927" t="s">
        <v>136</v>
      </c>
      <c r="I927" t="s">
        <v>152</v>
      </c>
      <c r="J927" t="s">
        <v>82</v>
      </c>
      <c r="K927" t="s">
        <v>195</v>
      </c>
      <c r="L927">
        <v>30</v>
      </c>
      <c r="M927">
        <v>190</v>
      </c>
    </row>
    <row r="928" spans="1:13" x14ac:dyDescent="0.35">
      <c r="A928" t="s">
        <v>82</v>
      </c>
      <c r="B928" t="str">
        <f>VLOOKUP(A928,'JobLock - House data transform2'!C$2:D$69,2,FALSE)</f>
        <v>West Coast</v>
      </c>
      <c r="C928" t="s">
        <v>196</v>
      </c>
      <c r="D928">
        <v>27</v>
      </c>
      <c r="E928">
        <v>330</v>
      </c>
      <c r="H928" t="s">
        <v>136</v>
      </c>
      <c r="I928" t="s">
        <v>152</v>
      </c>
      <c r="J928" t="s">
        <v>82</v>
      </c>
      <c r="K928" t="s">
        <v>196</v>
      </c>
      <c r="L928">
        <v>27</v>
      </c>
      <c r="M928">
        <v>330</v>
      </c>
    </row>
    <row r="929" spans="1:13" x14ac:dyDescent="0.35">
      <c r="A929" t="s">
        <v>82</v>
      </c>
      <c r="B929" t="str">
        <f>VLOOKUP(A929,'JobLock - House data transform2'!C$2:D$69,2,FALSE)</f>
        <v>West Coast</v>
      </c>
      <c r="C929" t="s">
        <v>197</v>
      </c>
      <c r="D929">
        <v>42</v>
      </c>
      <c r="E929">
        <v>510</v>
      </c>
      <c r="H929" t="s">
        <v>136</v>
      </c>
      <c r="I929" t="s">
        <v>152</v>
      </c>
      <c r="J929" t="s">
        <v>82</v>
      </c>
      <c r="K929" t="s">
        <v>197</v>
      </c>
      <c r="L929">
        <v>42</v>
      </c>
      <c r="M929">
        <v>510</v>
      </c>
    </row>
    <row r="930" spans="1:13" x14ac:dyDescent="0.35">
      <c r="A930" t="s">
        <v>82</v>
      </c>
      <c r="B930" t="str">
        <f>VLOOKUP(A930,'JobLock - House data transform2'!C$2:D$69,2,FALSE)</f>
        <v>West Coast</v>
      </c>
      <c r="C930" t="s">
        <v>198</v>
      </c>
      <c r="D930">
        <v>60</v>
      </c>
      <c r="E930">
        <v>1080</v>
      </c>
      <c r="H930" t="s">
        <v>136</v>
      </c>
      <c r="I930" t="s">
        <v>152</v>
      </c>
      <c r="J930" t="s">
        <v>82</v>
      </c>
      <c r="K930" t="s">
        <v>198</v>
      </c>
      <c r="L930">
        <v>60</v>
      </c>
      <c r="M930">
        <v>1080</v>
      </c>
    </row>
    <row r="931" spans="1:13" x14ac:dyDescent="0.35">
      <c r="A931" t="s">
        <v>82</v>
      </c>
      <c r="B931" t="str">
        <f>VLOOKUP(A931,'JobLock - House data transform2'!C$2:D$69,2,FALSE)</f>
        <v>West Coast</v>
      </c>
      <c r="C931" t="s">
        <v>199</v>
      </c>
      <c r="D931">
        <v>21</v>
      </c>
      <c r="E931">
        <v>80</v>
      </c>
      <c r="H931" t="s">
        <v>136</v>
      </c>
      <c r="I931" t="s">
        <v>152</v>
      </c>
      <c r="J931" t="s">
        <v>82</v>
      </c>
      <c r="K931" t="s">
        <v>199</v>
      </c>
      <c r="L931">
        <v>21</v>
      </c>
      <c r="M931">
        <v>80</v>
      </c>
    </row>
    <row r="932" spans="1:13" x14ac:dyDescent="0.35">
      <c r="A932" t="s">
        <v>82</v>
      </c>
      <c r="B932" t="str">
        <f>VLOOKUP(A932,'JobLock - House data transform2'!C$2:D$69,2,FALSE)</f>
        <v>West Coast</v>
      </c>
      <c r="C932" t="s">
        <v>200</v>
      </c>
      <c r="D932">
        <v>90</v>
      </c>
      <c r="E932">
        <v>190</v>
      </c>
      <c r="H932" t="s">
        <v>136</v>
      </c>
      <c r="I932" t="s">
        <v>152</v>
      </c>
      <c r="J932" t="s">
        <v>82</v>
      </c>
      <c r="K932" t="s">
        <v>200</v>
      </c>
      <c r="L932">
        <v>90</v>
      </c>
      <c r="M932">
        <v>190</v>
      </c>
    </row>
    <row r="933" spans="1:13" x14ac:dyDescent="0.35">
      <c r="A933" t="s">
        <v>83</v>
      </c>
      <c r="B933" t="str">
        <f>VLOOKUP(A933,'JobLock - House data transform2'!C$2:D$69,2,FALSE)</f>
        <v>West Coast</v>
      </c>
      <c r="C933" t="s">
        <v>182</v>
      </c>
      <c r="D933">
        <v>369</v>
      </c>
      <c r="E933">
        <v>400</v>
      </c>
      <c r="H933" t="s">
        <v>136</v>
      </c>
      <c r="I933" t="s">
        <v>152</v>
      </c>
      <c r="J933" t="s">
        <v>83</v>
      </c>
      <c r="K933" t="s">
        <v>182</v>
      </c>
      <c r="L933">
        <v>369</v>
      </c>
      <c r="M933">
        <v>400</v>
      </c>
    </row>
    <row r="934" spans="1:13" x14ac:dyDescent="0.35">
      <c r="A934" t="s">
        <v>83</v>
      </c>
      <c r="B934" t="str">
        <f>VLOOKUP(A934,'JobLock - House data transform2'!C$2:D$69,2,FALSE)</f>
        <v>West Coast</v>
      </c>
      <c r="C934" t="s">
        <v>183</v>
      </c>
      <c r="D934">
        <v>24</v>
      </c>
      <c r="E934">
        <v>65</v>
      </c>
      <c r="H934" t="s">
        <v>136</v>
      </c>
      <c r="I934" t="s">
        <v>152</v>
      </c>
      <c r="J934" t="s">
        <v>83</v>
      </c>
      <c r="K934" t="s">
        <v>183</v>
      </c>
      <c r="L934">
        <v>24</v>
      </c>
      <c r="M934">
        <v>65</v>
      </c>
    </row>
    <row r="935" spans="1:13" x14ac:dyDescent="0.35">
      <c r="A935" t="s">
        <v>83</v>
      </c>
      <c r="B935" t="str">
        <f>VLOOKUP(A935,'JobLock - House data transform2'!C$2:D$69,2,FALSE)</f>
        <v>West Coast</v>
      </c>
      <c r="C935" t="s">
        <v>184</v>
      </c>
      <c r="D935">
        <v>66</v>
      </c>
      <c r="E935">
        <v>630</v>
      </c>
      <c r="H935" t="s">
        <v>136</v>
      </c>
      <c r="I935" t="s">
        <v>152</v>
      </c>
      <c r="J935" t="s">
        <v>83</v>
      </c>
      <c r="K935" t="s">
        <v>184</v>
      </c>
      <c r="L935">
        <v>66</v>
      </c>
      <c r="M935">
        <v>630</v>
      </c>
    </row>
    <row r="936" spans="1:13" x14ac:dyDescent="0.35">
      <c r="A936" t="s">
        <v>83</v>
      </c>
      <c r="B936" t="str">
        <f>VLOOKUP(A936,'JobLock - House data transform2'!C$2:D$69,2,FALSE)</f>
        <v>West Coast</v>
      </c>
      <c r="C936" t="s">
        <v>185</v>
      </c>
      <c r="D936">
        <v>12</v>
      </c>
      <c r="E936" t="s">
        <v>201</v>
      </c>
      <c r="H936" t="s">
        <v>136</v>
      </c>
      <c r="I936" t="s">
        <v>152</v>
      </c>
      <c r="J936" t="s">
        <v>83</v>
      </c>
      <c r="K936" t="s">
        <v>185</v>
      </c>
      <c r="L936">
        <v>12</v>
      </c>
    </row>
    <row r="937" spans="1:13" x14ac:dyDescent="0.35">
      <c r="A937" t="s">
        <v>83</v>
      </c>
      <c r="B937" t="str">
        <f>VLOOKUP(A937,'JobLock - House data transform2'!C$2:D$69,2,FALSE)</f>
        <v>West Coast</v>
      </c>
      <c r="C937" t="s">
        <v>186</v>
      </c>
      <c r="D937">
        <v>117</v>
      </c>
      <c r="E937">
        <v>350</v>
      </c>
      <c r="H937" t="s">
        <v>136</v>
      </c>
      <c r="I937" t="s">
        <v>152</v>
      </c>
      <c r="J937" t="s">
        <v>83</v>
      </c>
      <c r="K937" t="s">
        <v>186</v>
      </c>
      <c r="L937">
        <v>117</v>
      </c>
      <c r="M937">
        <v>350</v>
      </c>
    </row>
    <row r="938" spans="1:13" x14ac:dyDescent="0.35">
      <c r="A938" t="s">
        <v>83</v>
      </c>
      <c r="B938" t="str">
        <f>VLOOKUP(A938,'JobLock - House data transform2'!C$2:D$69,2,FALSE)</f>
        <v>West Coast</v>
      </c>
      <c r="C938" t="s">
        <v>187</v>
      </c>
      <c r="D938">
        <v>21</v>
      </c>
      <c r="E938">
        <v>50</v>
      </c>
      <c r="H938" t="s">
        <v>136</v>
      </c>
      <c r="I938" t="s">
        <v>152</v>
      </c>
      <c r="J938" t="s">
        <v>83</v>
      </c>
      <c r="K938" t="s">
        <v>187</v>
      </c>
      <c r="L938">
        <v>21</v>
      </c>
      <c r="M938">
        <v>50</v>
      </c>
    </row>
    <row r="939" spans="1:13" x14ac:dyDescent="0.35">
      <c r="A939" t="s">
        <v>83</v>
      </c>
      <c r="B939" t="str">
        <f>VLOOKUP(A939,'JobLock - House data transform2'!C$2:D$69,2,FALSE)</f>
        <v>West Coast</v>
      </c>
      <c r="C939" t="s">
        <v>188</v>
      </c>
      <c r="D939">
        <v>69</v>
      </c>
      <c r="E939">
        <v>380</v>
      </c>
      <c r="H939" t="s">
        <v>136</v>
      </c>
      <c r="I939" t="s">
        <v>152</v>
      </c>
      <c r="J939" t="s">
        <v>83</v>
      </c>
      <c r="K939" t="s">
        <v>188</v>
      </c>
      <c r="L939">
        <v>69</v>
      </c>
      <c r="M939">
        <v>380</v>
      </c>
    </row>
    <row r="940" spans="1:13" x14ac:dyDescent="0.35">
      <c r="A940" t="s">
        <v>83</v>
      </c>
      <c r="B940" t="str">
        <f>VLOOKUP(A940,'JobLock - House data transform2'!C$2:D$69,2,FALSE)</f>
        <v>West Coast</v>
      </c>
      <c r="C940" t="s">
        <v>189</v>
      </c>
      <c r="D940">
        <v>132</v>
      </c>
      <c r="E940">
        <v>960</v>
      </c>
      <c r="H940" t="s">
        <v>136</v>
      </c>
      <c r="I940" t="s">
        <v>152</v>
      </c>
      <c r="J940" t="s">
        <v>83</v>
      </c>
      <c r="K940" t="s">
        <v>189</v>
      </c>
      <c r="L940">
        <v>132</v>
      </c>
      <c r="M940">
        <v>960</v>
      </c>
    </row>
    <row r="941" spans="1:13" x14ac:dyDescent="0.35">
      <c r="A941" t="s">
        <v>83</v>
      </c>
      <c r="B941" t="str">
        <f>VLOOKUP(A941,'JobLock - House data transform2'!C$2:D$69,2,FALSE)</f>
        <v>West Coast</v>
      </c>
      <c r="C941" t="s">
        <v>190</v>
      </c>
      <c r="D941">
        <v>39</v>
      </c>
      <c r="E941">
        <v>130</v>
      </c>
      <c r="H941" t="s">
        <v>136</v>
      </c>
      <c r="I941" t="s">
        <v>152</v>
      </c>
      <c r="J941" t="s">
        <v>83</v>
      </c>
      <c r="K941" t="s">
        <v>190</v>
      </c>
      <c r="L941">
        <v>39</v>
      </c>
      <c r="M941">
        <v>130</v>
      </c>
    </row>
    <row r="942" spans="1:13" x14ac:dyDescent="0.35">
      <c r="A942" t="s">
        <v>83</v>
      </c>
      <c r="B942" t="str">
        <f>VLOOKUP(A942,'JobLock - House data transform2'!C$2:D$69,2,FALSE)</f>
        <v>West Coast</v>
      </c>
      <c r="C942" t="s">
        <v>191</v>
      </c>
      <c r="D942" t="s">
        <v>201</v>
      </c>
      <c r="E942" t="s">
        <v>201</v>
      </c>
      <c r="H942" t="s">
        <v>136</v>
      </c>
      <c r="I942" t="s">
        <v>152</v>
      </c>
      <c r="J942" t="s">
        <v>83</v>
      </c>
      <c r="K942" t="s">
        <v>191</v>
      </c>
    </row>
    <row r="943" spans="1:13" x14ac:dyDescent="0.35">
      <c r="A943" t="s">
        <v>83</v>
      </c>
      <c r="B943" t="str">
        <f>VLOOKUP(A943,'JobLock - House data transform2'!C$2:D$69,2,FALSE)</f>
        <v>West Coast</v>
      </c>
      <c r="C943" t="s">
        <v>192</v>
      </c>
      <c r="D943">
        <v>36</v>
      </c>
      <c r="E943">
        <v>20</v>
      </c>
      <c r="H943" t="s">
        <v>136</v>
      </c>
      <c r="I943" t="s">
        <v>152</v>
      </c>
      <c r="J943" t="s">
        <v>83</v>
      </c>
      <c r="K943" t="s">
        <v>192</v>
      </c>
      <c r="L943">
        <v>36</v>
      </c>
      <c r="M943">
        <v>20</v>
      </c>
    </row>
    <row r="944" spans="1:13" x14ac:dyDescent="0.35">
      <c r="A944" t="s">
        <v>83</v>
      </c>
      <c r="B944" t="str">
        <f>VLOOKUP(A944,'JobLock - House data transform2'!C$2:D$69,2,FALSE)</f>
        <v>West Coast</v>
      </c>
      <c r="C944" t="s">
        <v>193</v>
      </c>
      <c r="D944">
        <v>147</v>
      </c>
      <c r="E944">
        <v>60</v>
      </c>
      <c r="H944" t="s">
        <v>136</v>
      </c>
      <c r="I944" t="s">
        <v>152</v>
      </c>
      <c r="J944" t="s">
        <v>83</v>
      </c>
      <c r="K944" t="s">
        <v>193</v>
      </c>
      <c r="L944">
        <v>147</v>
      </c>
      <c r="M944">
        <v>60</v>
      </c>
    </row>
    <row r="945" spans="1:13" x14ac:dyDescent="0.35">
      <c r="A945" t="s">
        <v>83</v>
      </c>
      <c r="B945" t="str">
        <f>VLOOKUP(A945,'JobLock - House data transform2'!C$2:D$69,2,FALSE)</f>
        <v>West Coast</v>
      </c>
      <c r="C945" t="s">
        <v>194</v>
      </c>
      <c r="D945">
        <v>42</v>
      </c>
      <c r="E945">
        <v>60</v>
      </c>
      <c r="H945" t="s">
        <v>136</v>
      </c>
      <c r="I945" t="s">
        <v>152</v>
      </c>
      <c r="J945" t="s">
        <v>83</v>
      </c>
      <c r="K945" t="s">
        <v>194</v>
      </c>
      <c r="L945">
        <v>42</v>
      </c>
      <c r="M945">
        <v>60</v>
      </c>
    </row>
    <row r="946" spans="1:13" x14ac:dyDescent="0.35">
      <c r="A946" t="s">
        <v>83</v>
      </c>
      <c r="B946" t="str">
        <f>VLOOKUP(A946,'JobLock - House data transform2'!C$2:D$69,2,FALSE)</f>
        <v>West Coast</v>
      </c>
      <c r="C946" t="s">
        <v>195</v>
      </c>
      <c r="D946">
        <v>24</v>
      </c>
      <c r="E946">
        <v>95</v>
      </c>
      <c r="H946" t="s">
        <v>136</v>
      </c>
      <c r="I946" t="s">
        <v>152</v>
      </c>
      <c r="J946" t="s">
        <v>83</v>
      </c>
      <c r="K946" t="s">
        <v>195</v>
      </c>
      <c r="L946">
        <v>24</v>
      </c>
      <c r="M946">
        <v>95</v>
      </c>
    </row>
    <row r="947" spans="1:13" x14ac:dyDescent="0.35">
      <c r="A947" t="s">
        <v>83</v>
      </c>
      <c r="B947" t="str">
        <f>VLOOKUP(A947,'JobLock - House data transform2'!C$2:D$69,2,FALSE)</f>
        <v>West Coast</v>
      </c>
      <c r="C947" t="s">
        <v>196</v>
      </c>
      <c r="D947">
        <v>15</v>
      </c>
      <c r="E947">
        <v>70</v>
      </c>
      <c r="H947" t="s">
        <v>136</v>
      </c>
      <c r="I947" t="s">
        <v>152</v>
      </c>
      <c r="J947" t="s">
        <v>83</v>
      </c>
      <c r="K947" t="s">
        <v>196</v>
      </c>
      <c r="L947">
        <v>15</v>
      </c>
      <c r="M947">
        <v>70</v>
      </c>
    </row>
    <row r="948" spans="1:13" x14ac:dyDescent="0.35">
      <c r="A948" t="s">
        <v>83</v>
      </c>
      <c r="B948" t="str">
        <f>VLOOKUP(A948,'JobLock - House data transform2'!C$2:D$69,2,FALSE)</f>
        <v>West Coast</v>
      </c>
      <c r="C948" t="s">
        <v>197</v>
      </c>
      <c r="D948">
        <v>24</v>
      </c>
      <c r="E948">
        <v>270</v>
      </c>
      <c r="H948" t="s">
        <v>136</v>
      </c>
      <c r="I948" t="s">
        <v>152</v>
      </c>
      <c r="J948" t="s">
        <v>83</v>
      </c>
      <c r="K948" t="s">
        <v>197</v>
      </c>
      <c r="L948">
        <v>24</v>
      </c>
      <c r="M948">
        <v>270</v>
      </c>
    </row>
    <row r="949" spans="1:13" x14ac:dyDescent="0.35">
      <c r="A949" t="s">
        <v>83</v>
      </c>
      <c r="B949" t="str">
        <f>VLOOKUP(A949,'JobLock - House data transform2'!C$2:D$69,2,FALSE)</f>
        <v>West Coast</v>
      </c>
      <c r="C949" t="s">
        <v>198</v>
      </c>
      <c r="D949">
        <v>27</v>
      </c>
      <c r="E949">
        <v>170</v>
      </c>
      <c r="H949" t="s">
        <v>136</v>
      </c>
      <c r="I949" t="s">
        <v>152</v>
      </c>
      <c r="J949" t="s">
        <v>83</v>
      </c>
      <c r="K949" t="s">
        <v>198</v>
      </c>
      <c r="L949">
        <v>27</v>
      </c>
      <c r="M949">
        <v>170</v>
      </c>
    </row>
    <row r="950" spans="1:13" x14ac:dyDescent="0.35">
      <c r="A950" t="s">
        <v>83</v>
      </c>
      <c r="B950" t="str">
        <f>VLOOKUP(A950,'JobLock - House data transform2'!C$2:D$69,2,FALSE)</f>
        <v>West Coast</v>
      </c>
      <c r="C950" t="s">
        <v>199</v>
      </c>
      <c r="D950">
        <v>30</v>
      </c>
      <c r="E950">
        <v>190</v>
      </c>
      <c r="H950" t="s">
        <v>136</v>
      </c>
      <c r="I950" t="s">
        <v>152</v>
      </c>
      <c r="J950" t="s">
        <v>83</v>
      </c>
      <c r="K950" t="s">
        <v>199</v>
      </c>
      <c r="L950">
        <v>30</v>
      </c>
      <c r="M950">
        <v>190</v>
      </c>
    </row>
    <row r="951" spans="1:13" x14ac:dyDescent="0.35">
      <c r="A951" t="s">
        <v>83</v>
      </c>
      <c r="B951" t="str">
        <f>VLOOKUP(A951,'JobLock - House data transform2'!C$2:D$69,2,FALSE)</f>
        <v>West Coast</v>
      </c>
      <c r="C951" t="s">
        <v>200</v>
      </c>
      <c r="D951">
        <v>51</v>
      </c>
      <c r="E951">
        <v>95</v>
      </c>
      <c r="H951" t="s">
        <v>136</v>
      </c>
      <c r="I951" t="s">
        <v>152</v>
      </c>
      <c r="J951" t="s">
        <v>83</v>
      </c>
      <c r="K951" t="s">
        <v>200</v>
      </c>
      <c r="L951">
        <v>51</v>
      </c>
      <c r="M951">
        <v>95</v>
      </c>
    </row>
    <row r="952" spans="1:13" x14ac:dyDescent="0.35">
      <c r="A952" t="s">
        <v>84</v>
      </c>
      <c r="B952" t="str">
        <f>VLOOKUP(A952,'JobLock - House data transform2'!C$2:D$69,2,FALSE)</f>
        <v>Canterbury</v>
      </c>
      <c r="C952" t="s">
        <v>182</v>
      </c>
      <c r="D952">
        <v>1173</v>
      </c>
      <c r="E952">
        <v>1630</v>
      </c>
      <c r="H952" t="s">
        <v>123</v>
      </c>
      <c r="I952" t="s">
        <v>140</v>
      </c>
      <c r="J952" t="s">
        <v>84</v>
      </c>
      <c r="K952" t="s">
        <v>182</v>
      </c>
      <c r="L952">
        <v>1173</v>
      </c>
      <c r="M952">
        <v>1630</v>
      </c>
    </row>
    <row r="953" spans="1:13" x14ac:dyDescent="0.35">
      <c r="A953" t="s">
        <v>84</v>
      </c>
      <c r="B953" t="str">
        <f>VLOOKUP(A953,'JobLock - House data transform2'!C$2:D$69,2,FALSE)</f>
        <v>Canterbury</v>
      </c>
      <c r="C953" t="s">
        <v>183</v>
      </c>
      <c r="D953">
        <v>6</v>
      </c>
      <c r="E953" t="s">
        <v>201</v>
      </c>
      <c r="H953" t="s">
        <v>123</v>
      </c>
      <c r="I953" t="s">
        <v>140</v>
      </c>
      <c r="J953" t="s">
        <v>84</v>
      </c>
      <c r="K953" t="s">
        <v>183</v>
      </c>
      <c r="L953">
        <v>6</v>
      </c>
    </row>
    <row r="954" spans="1:13" x14ac:dyDescent="0.35">
      <c r="A954" t="s">
        <v>84</v>
      </c>
      <c r="B954" t="str">
        <f>VLOOKUP(A954,'JobLock - House data transform2'!C$2:D$69,2,FALSE)</f>
        <v>Canterbury</v>
      </c>
      <c r="C954" t="s">
        <v>184</v>
      </c>
      <c r="D954">
        <v>69</v>
      </c>
      <c r="E954">
        <v>320</v>
      </c>
      <c r="H954" t="s">
        <v>123</v>
      </c>
      <c r="I954" t="s">
        <v>140</v>
      </c>
      <c r="J954" t="s">
        <v>84</v>
      </c>
      <c r="K954" t="s">
        <v>184</v>
      </c>
      <c r="L954">
        <v>69</v>
      </c>
      <c r="M954">
        <v>320</v>
      </c>
    </row>
    <row r="955" spans="1:13" x14ac:dyDescent="0.35">
      <c r="A955" t="s">
        <v>84</v>
      </c>
      <c r="B955" t="str">
        <f>VLOOKUP(A955,'JobLock - House data transform2'!C$2:D$69,2,FALSE)</f>
        <v>Canterbury</v>
      </c>
      <c r="C955" t="s">
        <v>185</v>
      </c>
      <c r="D955">
        <v>12</v>
      </c>
      <c r="E955">
        <v>95</v>
      </c>
      <c r="H955" t="s">
        <v>123</v>
      </c>
      <c r="I955" t="s">
        <v>140</v>
      </c>
      <c r="J955" t="s">
        <v>84</v>
      </c>
      <c r="K955" t="s">
        <v>185</v>
      </c>
      <c r="L955">
        <v>12</v>
      </c>
      <c r="M955">
        <v>95</v>
      </c>
    </row>
    <row r="956" spans="1:13" x14ac:dyDescent="0.35">
      <c r="A956" t="s">
        <v>84</v>
      </c>
      <c r="B956" t="str">
        <f>VLOOKUP(A956,'JobLock - House data transform2'!C$2:D$69,2,FALSE)</f>
        <v>Canterbury</v>
      </c>
      <c r="C956" t="s">
        <v>186</v>
      </c>
      <c r="D956">
        <v>180</v>
      </c>
      <c r="E956">
        <v>330</v>
      </c>
      <c r="H956" t="s">
        <v>123</v>
      </c>
      <c r="I956" t="s">
        <v>140</v>
      </c>
      <c r="J956" t="s">
        <v>84</v>
      </c>
      <c r="K956" t="s">
        <v>186</v>
      </c>
      <c r="L956">
        <v>180</v>
      </c>
      <c r="M956">
        <v>330</v>
      </c>
    </row>
    <row r="957" spans="1:13" x14ac:dyDescent="0.35">
      <c r="A957" t="s">
        <v>84</v>
      </c>
      <c r="B957" t="str">
        <f>VLOOKUP(A957,'JobLock - House data transform2'!C$2:D$69,2,FALSE)</f>
        <v>Canterbury</v>
      </c>
      <c r="C957" t="s">
        <v>187</v>
      </c>
      <c r="D957">
        <v>51</v>
      </c>
      <c r="E957">
        <v>130</v>
      </c>
      <c r="H957" t="s">
        <v>123</v>
      </c>
      <c r="I957" t="s">
        <v>140</v>
      </c>
      <c r="J957" t="s">
        <v>84</v>
      </c>
      <c r="K957" t="s">
        <v>187</v>
      </c>
      <c r="L957">
        <v>51</v>
      </c>
      <c r="M957">
        <v>130</v>
      </c>
    </row>
    <row r="958" spans="1:13" x14ac:dyDescent="0.35">
      <c r="A958" t="s">
        <v>84</v>
      </c>
      <c r="B958" t="str">
        <f>VLOOKUP(A958,'JobLock - House data transform2'!C$2:D$69,2,FALSE)</f>
        <v>Canterbury</v>
      </c>
      <c r="C958" t="s">
        <v>188</v>
      </c>
      <c r="D958">
        <v>75</v>
      </c>
      <c r="E958">
        <v>240</v>
      </c>
      <c r="H958" t="s">
        <v>123</v>
      </c>
      <c r="I958" t="s">
        <v>140</v>
      </c>
      <c r="J958" t="s">
        <v>84</v>
      </c>
      <c r="K958" t="s">
        <v>188</v>
      </c>
      <c r="L958">
        <v>75</v>
      </c>
      <c r="M958">
        <v>240</v>
      </c>
    </row>
    <row r="959" spans="1:13" x14ac:dyDescent="0.35">
      <c r="A959" t="s">
        <v>84</v>
      </c>
      <c r="B959" t="str">
        <f>VLOOKUP(A959,'JobLock - House data transform2'!C$2:D$69,2,FALSE)</f>
        <v>Canterbury</v>
      </c>
      <c r="C959" t="s">
        <v>189</v>
      </c>
      <c r="D959">
        <v>120</v>
      </c>
      <c r="E959">
        <v>560</v>
      </c>
      <c r="H959" t="s">
        <v>123</v>
      </c>
      <c r="I959" t="s">
        <v>140</v>
      </c>
      <c r="J959" t="s">
        <v>84</v>
      </c>
      <c r="K959" t="s">
        <v>189</v>
      </c>
      <c r="L959">
        <v>120</v>
      </c>
      <c r="M959">
        <v>560</v>
      </c>
    </row>
    <row r="960" spans="1:13" x14ac:dyDescent="0.35">
      <c r="A960" t="s">
        <v>84</v>
      </c>
      <c r="B960" t="str">
        <f>VLOOKUP(A960,'JobLock - House data transform2'!C$2:D$69,2,FALSE)</f>
        <v>Canterbury</v>
      </c>
      <c r="C960" t="s">
        <v>190</v>
      </c>
      <c r="D960">
        <v>33</v>
      </c>
      <c r="E960">
        <v>130</v>
      </c>
      <c r="H960" t="s">
        <v>123</v>
      </c>
      <c r="I960" t="s">
        <v>140</v>
      </c>
      <c r="J960" t="s">
        <v>84</v>
      </c>
      <c r="K960" t="s">
        <v>190</v>
      </c>
      <c r="L960">
        <v>33</v>
      </c>
      <c r="M960">
        <v>130</v>
      </c>
    </row>
    <row r="961" spans="1:13" x14ac:dyDescent="0.35">
      <c r="A961" t="s">
        <v>84</v>
      </c>
      <c r="B961" t="str">
        <f>VLOOKUP(A961,'JobLock - House data transform2'!C$2:D$69,2,FALSE)</f>
        <v>Canterbury</v>
      </c>
      <c r="C961" t="s">
        <v>191</v>
      </c>
      <c r="D961">
        <v>9</v>
      </c>
      <c r="E961">
        <v>20</v>
      </c>
      <c r="H961" t="s">
        <v>123</v>
      </c>
      <c r="I961" t="s">
        <v>140</v>
      </c>
      <c r="J961" t="s">
        <v>84</v>
      </c>
      <c r="K961" t="s">
        <v>191</v>
      </c>
      <c r="L961">
        <v>9</v>
      </c>
      <c r="M961">
        <v>20</v>
      </c>
    </row>
    <row r="962" spans="1:13" x14ac:dyDescent="0.35">
      <c r="A962" t="s">
        <v>84</v>
      </c>
      <c r="B962" t="str">
        <f>VLOOKUP(A962,'JobLock - House data transform2'!C$2:D$69,2,FALSE)</f>
        <v>Canterbury</v>
      </c>
      <c r="C962" t="s">
        <v>192</v>
      </c>
      <c r="D962">
        <v>69</v>
      </c>
      <c r="E962">
        <v>9</v>
      </c>
      <c r="H962" t="s">
        <v>123</v>
      </c>
      <c r="I962" t="s">
        <v>140</v>
      </c>
      <c r="J962" t="s">
        <v>84</v>
      </c>
      <c r="K962" t="s">
        <v>192</v>
      </c>
      <c r="L962">
        <v>69</v>
      </c>
      <c r="M962">
        <v>9</v>
      </c>
    </row>
    <row r="963" spans="1:13" x14ac:dyDescent="0.35">
      <c r="A963" t="s">
        <v>84</v>
      </c>
      <c r="B963" t="str">
        <f>VLOOKUP(A963,'JobLock - House data transform2'!C$2:D$69,2,FALSE)</f>
        <v>Canterbury</v>
      </c>
      <c r="C963" t="s">
        <v>193</v>
      </c>
      <c r="D963">
        <v>513</v>
      </c>
      <c r="E963">
        <v>100</v>
      </c>
      <c r="H963" t="s">
        <v>123</v>
      </c>
      <c r="I963" t="s">
        <v>140</v>
      </c>
      <c r="J963" t="s">
        <v>84</v>
      </c>
      <c r="K963" t="s">
        <v>193</v>
      </c>
      <c r="L963">
        <v>513</v>
      </c>
      <c r="M963">
        <v>100</v>
      </c>
    </row>
    <row r="964" spans="1:13" x14ac:dyDescent="0.35">
      <c r="A964" t="s">
        <v>84</v>
      </c>
      <c r="B964" t="str">
        <f>VLOOKUP(A964,'JobLock - House data transform2'!C$2:D$69,2,FALSE)</f>
        <v>Canterbury</v>
      </c>
      <c r="C964" t="s">
        <v>194</v>
      </c>
      <c r="D964">
        <v>87</v>
      </c>
      <c r="E964">
        <v>140</v>
      </c>
      <c r="H964" t="s">
        <v>123</v>
      </c>
      <c r="I964" t="s">
        <v>140</v>
      </c>
      <c r="J964" t="s">
        <v>84</v>
      </c>
      <c r="K964" t="s">
        <v>194</v>
      </c>
      <c r="L964">
        <v>87</v>
      </c>
      <c r="M964">
        <v>140</v>
      </c>
    </row>
    <row r="965" spans="1:13" x14ac:dyDescent="0.35">
      <c r="A965" t="s">
        <v>84</v>
      </c>
      <c r="B965" t="str">
        <f>VLOOKUP(A965,'JobLock - House data transform2'!C$2:D$69,2,FALSE)</f>
        <v>Canterbury</v>
      </c>
      <c r="C965" t="s">
        <v>195</v>
      </c>
      <c r="D965">
        <v>48</v>
      </c>
      <c r="E965">
        <v>25</v>
      </c>
      <c r="H965" t="s">
        <v>123</v>
      </c>
      <c r="I965" t="s">
        <v>140</v>
      </c>
      <c r="J965" t="s">
        <v>84</v>
      </c>
      <c r="K965" t="s">
        <v>195</v>
      </c>
      <c r="L965">
        <v>48</v>
      </c>
      <c r="M965">
        <v>25</v>
      </c>
    </row>
    <row r="966" spans="1:13" x14ac:dyDescent="0.35">
      <c r="A966" t="s">
        <v>84</v>
      </c>
      <c r="B966" t="str">
        <f>VLOOKUP(A966,'JobLock - House data transform2'!C$2:D$69,2,FALSE)</f>
        <v>Canterbury</v>
      </c>
      <c r="C966" t="s">
        <v>196</v>
      </c>
      <c r="D966">
        <v>24</v>
      </c>
      <c r="E966">
        <v>75</v>
      </c>
      <c r="H966" t="s">
        <v>123</v>
      </c>
      <c r="I966" t="s">
        <v>140</v>
      </c>
      <c r="J966" t="s">
        <v>84</v>
      </c>
      <c r="K966" t="s">
        <v>196</v>
      </c>
      <c r="L966">
        <v>24</v>
      </c>
      <c r="M966">
        <v>75</v>
      </c>
    </row>
    <row r="967" spans="1:13" x14ac:dyDescent="0.35">
      <c r="A967" t="s">
        <v>84</v>
      </c>
      <c r="B967" t="str">
        <f>VLOOKUP(A967,'JobLock - House data transform2'!C$2:D$69,2,FALSE)</f>
        <v>Canterbury</v>
      </c>
      <c r="C967" t="s">
        <v>197</v>
      </c>
      <c r="D967">
        <v>36</v>
      </c>
      <c r="E967">
        <v>300</v>
      </c>
      <c r="H967" t="s">
        <v>123</v>
      </c>
      <c r="I967" t="s">
        <v>140</v>
      </c>
      <c r="J967" t="s">
        <v>84</v>
      </c>
      <c r="K967" t="s">
        <v>197</v>
      </c>
      <c r="L967">
        <v>36</v>
      </c>
      <c r="M967">
        <v>300</v>
      </c>
    </row>
    <row r="968" spans="1:13" x14ac:dyDescent="0.35">
      <c r="A968" t="s">
        <v>84</v>
      </c>
      <c r="B968" t="str">
        <f>VLOOKUP(A968,'JobLock - House data transform2'!C$2:D$69,2,FALSE)</f>
        <v>Canterbury</v>
      </c>
      <c r="C968" t="s">
        <v>198</v>
      </c>
      <c r="D968">
        <v>30</v>
      </c>
      <c r="E968">
        <v>200</v>
      </c>
      <c r="H968" t="s">
        <v>123</v>
      </c>
      <c r="I968" t="s">
        <v>140</v>
      </c>
      <c r="J968" t="s">
        <v>84</v>
      </c>
      <c r="K968" t="s">
        <v>198</v>
      </c>
      <c r="L968">
        <v>30</v>
      </c>
      <c r="M968">
        <v>200</v>
      </c>
    </row>
    <row r="969" spans="1:13" x14ac:dyDescent="0.35">
      <c r="A969" t="s">
        <v>84</v>
      </c>
      <c r="B969" t="str">
        <f>VLOOKUP(A969,'JobLock - House data transform2'!C$2:D$69,2,FALSE)</f>
        <v>Canterbury</v>
      </c>
      <c r="C969" t="s">
        <v>199</v>
      </c>
      <c r="D969">
        <v>51</v>
      </c>
      <c r="E969">
        <v>130</v>
      </c>
      <c r="H969" t="s">
        <v>123</v>
      </c>
      <c r="I969" t="s">
        <v>140</v>
      </c>
      <c r="J969" t="s">
        <v>84</v>
      </c>
      <c r="K969" t="s">
        <v>199</v>
      </c>
      <c r="L969">
        <v>51</v>
      </c>
      <c r="M969">
        <v>130</v>
      </c>
    </row>
    <row r="970" spans="1:13" x14ac:dyDescent="0.35">
      <c r="A970" t="s">
        <v>84</v>
      </c>
      <c r="B970" t="str">
        <f>VLOOKUP(A970,'JobLock - House data transform2'!C$2:D$69,2,FALSE)</f>
        <v>Canterbury</v>
      </c>
      <c r="C970" t="s">
        <v>200</v>
      </c>
      <c r="D970">
        <v>63</v>
      </c>
      <c r="E970">
        <v>95</v>
      </c>
      <c r="H970" t="s">
        <v>123</v>
      </c>
      <c r="I970" t="s">
        <v>140</v>
      </c>
      <c r="J970" t="s">
        <v>84</v>
      </c>
      <c r="K970" t="s">
        <v>200</v>
      </c>
      <c r="L970">
        <v>63</v>
      </c>
      <c r="M970">
        <v>95</v>
      </c>
    </row>
    <row r="971" spans="1:13" x14ac:dyDescent="0.35">
      <c r="A971" t="s">
        <v>85</v>
      </c>
      <c r="B971" t="str">
        <f>VLOOKUP(A971,'JobLock - House data transform2'!C$2:D$69,2,FALSE)</f>
        <v>Canterbury</v>
      </c>
      <c r="C971" t="s">
        <v>182</v>
      </c>
      <c r="D971">
        <v>1731</v>
      </c>
      <c r="E971">
        <v>1090</v>
      </c>
      <c r="H971" t="s">
        <v>123</v>
      </c>
      <c r="I971" t="s">
        <v>140</v>
      </c>
      <c r="J971" t="s">
        <v>85</v>
      </c>
      <c r="K971" t="s">
        <v>182</v>
      </c>
      <c r="L971">
        <v>1731</v>
      </c>
      <c r="M971">
        <v>1090</v>
      </c>
    </row>
    <row r="972" spans="1:13" x14ac:dyDescent="0.35">
      <c r="A972" t="s">
        <v>85</v>
      </c>
      <c r="B972" t="str">
        <f>VLOOKUP(A972,'JobLock - House data transform2'!C$2:D$69,2,FALSE)</f>
        <v>Canterbury</v>
      </c>
      <c r="C972" t="s">
        <v>183</v>
      </c>
      <c r="D972">
        <v>9</v>
      </c>
      <c r="E972" t="s">
        <v>201</v>
      </c>
      <c r="H972" t="s">
        <v>123</v>
      </c>
      <c r="I972" t="s">
        <v>140</v>
      </c>
      <c r="J972" t="s">
        <v>85</v>
      </c>
      <c r="K972" t="s">
        <v>183</v>
      </c>
      <c r="L972">
        <v>9</v>
      </c>
    </row>
    <row r="973" spans="1:13" x14ac:dyDescent="0.35">
      <c r="A973" t="s">
        <v>85</v>
      </c>
      <c r="B973" t="str">
        <f>VLOOKUP(A973,'JobLock - House data transform2'!C$2:D$69,2,FALSE)</f>
        <v>Canterbury</v>
      </c>
      <c r="C973" t="s">
        <v>184</v>
      </c>
      <c r="D973">
        <v>264</v>
      </c>
      <c r="E973">
        <v>1610</v>
      </c>
      <c r="H973" t="s">
        <v>123</v>
      </c>
      <c r="I973" t="s">
        <v>140</v>
      </c>
      <c r="J973" t="s">
        <v>85</v>
      </c>
      <c r="K973" t="s">
        <v>184</v>
      </c>
      <c r="L973">
        <v>264</v>
      </c>
      <c r="M973">
        <v>1610</v>
      </c>
    </row>
    <row r="974" spans="1:13" x14ac:dyDescent="0.35">
      <c r="A974" t="s">
        <v>85</v>
      </c>
      <c r="B974" t="str">
        <f>VLOOKUP(A974,'JobLock - House data transform2'!C$2:D$69,2,FALSE)</f>
        <v>Canterbury</v>
      </c>
      <c r="C974" t="s">
        <v>185</v>
      </c>
      <c r="D974">
        <v>33</v>
      </c>
      <c r="E974">
        <v>230</v>
      </c>
      <c r="H974" t="s">
        <v>123</v>
      </c>
      <c r="I974" t="s">
        <v>140</v>
      </c>
      <c r="J974" t="s">
        <v>85</v>
      </c>
      <c r="K974" t="s">
        <v>185</v>
      </c>
      <c r="L974">
        <v>33</v>
      </c>
      <c r="M974">
        <v>230</v>
      </c>
    </row>
    <row r="975" spans="1:13" x14ac:dyDescent="0.35">
      <c r="A975" t="s">
        <v>85</v>
      </c>
      <c r="B975" t="str">
        <f>VLOOKUP(A975,'JobLock - House data transform2'!C$2:D$69,2,FALSE)</f>
        <v>Canterbury</v>
      </c>
      <c r="C975" t="s">
        <v>186</v>
      </c>
      <c r="D975">
        <v>1035</v>
      </c>
      <c r="E975">
        <v>2500</v>
      </c>
      <c r="H975" t="s">
        <v>123</v>
      </c>
      <c r="I975" t="s">
        <v>140</v>
      </c>
      <c r="J975" t="s">
        <v>85</v>
      </c>
      <c r="K975" t="s">
        <v>186</v>
      </c>
      <c r="L975">
        <v>1035</v>
      </c>
      <c r="M975">
        <v>2500</v>
      </c>
    </row>
    <row r="976" spans="1:13" x14ac:dyDescent="0.35">
      <c r="A976" t="s">
        <v>85</v>
      </c>
      <c r="B976" t="str">
        <f>VLOOKUP(A976,'JobLock - House data transform2'!C$2:D$69,2,FALSE)</f>
        <v>Canterbury</v>
      </c>
      <c r="C976" t="s">
        <v>187</v>
      </c>
      <c r="D976">
        <v>183</v>
      </c>
      <c r="E976">
        <v>400</v>
      </c>
      <c r="H976" t="s">
        <v>123</v>
      </c>
      <c r="I976" t="s">
        <v>140</v>
      </c>
      <c r="J976" t="s">
        <v>85</v>
      </c>
      <c r="K976" t="s">
        <v>187</v>
      </c>
      <c r="L976">
        <v>183</v>
      </c>
      <c r="M976">
        <v>400</v>
      </c>
    </row>
    <row r="977" spans="1:13" x14ac:dyDescent="0.35">
      <c r="A977" t="s">
        <v>85</v>
      </c>
      <c r="B977" t="str">
        <f>VLOOKUP(A977,'JobLock - House data transform2'!C$2:D$69,2,FALSE)</f>
        <v>Canterbury</v>
      </c>
      <c r="C977" t="s">
        <v>188</v>
      </c>
      <c r="D977">
        <v>306</v>
      </c>
      <c r="E977">
        <v>1830</v>
      </c>
      <c r="H977" t="s">
        <v>123</v>
      </c>
      <c r="I977" t="s">
        <v>140</v>
      </c>
      <c r="J977" t="s">
        <v>85</v>
      </c>
      <c r="K977" t="s">
        <v>188</v>
      </c>
      <c r="L977">
        <v>306</v>
      </c>
      <c r="M977">
        <v>1830</v>
      </c>
    </row>
    <row r="978" spans="1:13" x14ac:dyDescent="0.35">
      <c r="A978" t="s">
        <v>85</v>
      </c>
      <c r="B978" t="str">
        <f>VLOOKUP(A978,'JobLock - House data transform2'!C$2:D$69,2,FALSE)</f>
        <v>Canterbury</v>
      </c>
      <c r="C978" t="s">
        <v>189</v>
      </c>
      <c r="D978">
        <v>132</v>
      </c>
      <c r="E978">
        <v>900</v>
      </c>
      <c r="H978" t="s">
        <v>123</v>
      </c>
      <c r="I978" t="s">
        <v>140</v>
      </c>
      <c r="J978" t="s">
        <v>85</v>
      </c>
      <c r="K978" t="s">
        <v>189</v>
      </c>
      <c r="L978">
        <v>132</v>
      </c>
      <c r="M978">
        <v>900</v>
      </c>
    </row>
    <row r="979" spans="1:13" x14ac:dyDescent="0.35">
      <c r="A979" t="s">
        <v>85</v>
      </c>
      <c r="B979" t="str">
        <f>VLOOKUP(A979,'JobLock - House data transform2'!C$2:D$69,2,FALSE)</f>
        <v>Canterbury</v>
      </c>
      <c r="C979" t="s">
        <v>190</v>
      </c>
      <c r="D979">
        <v>141</v>
      </c>
      <c r="E979">
        <v>330</v>
      </c>
      <c r="H979" t="s">
        <v>123</v>
      </c>
      <c r="I979" t="s">
        <v>140</v>
      </c>
      <c r="J979" t="s">
        <v>85</v>
      </c>
      <c r="K979" t="s">
        <v>190</v>
      </c>
      <c r="L979">
        <v>141</v>
      </c>
      <c r="M979">
        <v>330</v>
      </c>
    </row>
    <row r="980" spans="1:13" x14ac:dyDescent="0.35">
      <c r="A980" t="s">
        <v>85</v>
      </c>
      <c r="B980" t="str">
        <f>VLOOKUP(A980,'JobLock - House data transform2'!C$2:D$69,2,FALSE)</f>
        <v>Canterbury</v>
      </c>
      <c r="C980" t="s">
        <v>191</v>
      </c>
      <c r="D980">
        <v>18</v>
      </c>
      <c r="E980">
        <v>65</v>
      </c>
      <c r="H980" t="s">
        <v>123</v>
      </c>
      <c r="I980" t="s">
        <v>140</v>
      </c>
      <c r="J980" t="s">
        <v>85</v>
      </c>
      <c r="K980" t="s">
        <v>191</v>
      </c>
      <c r="L980">
        <v>18</v>
      </c>
      <c r="M980">
        <v>65</v>
      </c>
    </row>
    <row r="981" spans="1:13" x14ac:dyDescent="0.35">
      <c r="A981" t="s">
        <v>85</v>
      </c>
      <c r="B981" t="str">
        <f>VLOOKUP(A981,'JobLock - House data transform2'!C$2:D$69,2,FALSE)</f>
        <v>Canterbury</v>
      </c>
      <c r="C981" t="s">
        <v>192</v>
      </c>
      <c r="D981">
        <v>231</v>
      </c>
      <c r="E981">
        <v>120</v>
      </c>
      <c r="H981" t="s">
        <v>123</v>
      </c>
      <c r="I981" t="s">
        <v>140</v>
      </c>
      <c r="J981" t="s">
        <v>85</v>
      </c>
      <c r="K981" t="s">
        <v>192</v>
      </c>
      <c r="L981">
        <v>231</v>
      </c>
      <c r="M981">
        <v>120</v>
      </c>
    </row>
    <row r="982" spans="1:13" x14ac:dyDescent="0.35">
      <c r="A982" t="s">
        <v>85</v>
      </c>
      <c r="B982" t="str">
        <f>VLOOKUP(A982,'JobLock - House data transform2'!C$2:D$69,2,FALSE)</f>
        <v>Canterbury</v>
      </c>
      <c r="C982" t="s">
        <v>193</v>
      </c>
      <c r="D982">
        <v>1032</v>
      </c>
      <c r="E982">
        <v>250</v>
      </c>
      <c r="H982" t="s">
        <v>123</v>
      </c>
      <c r="I982" t="s">
        <v>140</v>
      </c>
      <c r="J982" t="s">
        <v>85</v>
      </c>
      <c r="K982" t="s">
        <v>193</v>
      </c>
      <c r="L982">
        <v>1032</v>
      </c>
      <c r="M982">
        <v>250</v>
      </c>
    </row>
    <row r="983" spans="1:13" x14ac:dyDescent="0.35">
      <c r="A983" t="s">
        <v>85</v>
      </c>
      <c r="B983" t="str">
        <f>VLOOKUP(A983,'JobLock - House data transform2'!C$2:D$69,2,FALSE)</f>
        <v>Canterbury</v>
      </c>
      <c r="C983" t="s">
        <v>194</v>
      </c>
      <c r="D983">
        <v>387</v>
      </c>
      <c r="E983">
        <v>470</v>
      </c>
      <c r="H983" t="s">
        <v>123</v>
      </c>
      <c r="I983" t="s">
        <v>140</v>
      </c>
      <c r="J983" t="s">
        <v>85</v>
      </c>
      <c r="K983" t="s">
        <v>194</v>
      </c>
      <c r="L983">
        <v>387</v>
      </c>
      <c r="M983">
        <v>470</v>
      </c>
    </row>
    <row r="984" spans="1:13" x14ac:dyDescent="0.35">
      <c r="A984" t="s">
        <v>85</v>
      </c>
      <c r="B984" t="str">
        <f>VLOOKUP(A984,'JobLock - House data transform2'!C$2:D$69,2,FALSE)</f>
        <v>Canterbury</v>
      </c>
      <c r="C984" t="s">
        <v>195</v>
      </c>
      <c r="D984">
        <v>195</v>
      </c>
      <c r="E984">
        <v>340</v>
      </c>
      <c r="H984" t="s">
        <v>123</v>
      </c>
      <c r="I984" t="s">
        <v>140</v>
      </c>
      <c r="J984" t="s">
        <v>85</v>
      </c>
      <c r="K984" t="s">
        <v>195</v>
      </c>
      <c r="L984">
        <v>195</v>
      </c>
      <c r="M984">
        <v>340</v>
      </c>
    </row>
    <row r="985" spans="1:13" x14ac:dyDescent="0.35">
      <c r="A985" t="s">
        <v>85</v>
      </c>
      <c r="B985" t="str">
        <f>VLOOKUP(A985,'JobLock - House data transform2'!C$2:D$69,2,FALSE)</f>
        <v>Canterbury</v>
      </c>
      <c r="C985" t="s">
        <v>196</v>
      </c>
      <c r="D985">
        <v>27</v>
      </c>
      <c r="E985">
        <v>340</v>
      </c>
      <c r="H985" t="s">
        <v>123</v>
      </c>
      <c r="I985" t="s">
        <v>140</v>
      </c>
      <c r="J985" t="s">
        <v>85</v>
      </c>
      <c r="K985" t="s">
        <v>196</v>
      </c>
      <c r="L985">
        <v>27</v>
      </c>
      <c r="M985">
        <v>340</v>
      </c>
    </row>
    <row r="986" spans="1:13" x14ac:dyDescent="0.35">
      <c r="A986" t="s">
        <v>85</v>
      </c>
      <c r="B986" t="str">
        <f>VLOOKUP(A986,'JobLock - House data transform2'!C$2:D$69,2,FALSE)</f>
        <v>Canterbury</v>
      </c>
      <c r="C986" t="s">
        <v>197</v>
      </c>
      <c r="D986">
        <v>96</v>
      </c>
      <c r="E986">
        <v>1350</v>
      </c>
      <c r="H986" t="s">
        <v>123</v>
      </c>
      <c r="I986" t="s">
        <v>140</v>
      </c>
      <c r="J986" t="s">
        <v>85</v>
      </c>
      <c r="K986" t="s">
        <v>197</v>
      </c>
      <c r="L986">
        <v>96</v>
      </c>
      <c r="M986">
        <v>1350</v>
      </c>
    </row>
    <row r="987" spans="1:13" x14ac:dyDescent="0.35">
      <c r="A987" t="s">
        <v>85</v>
      </c>
      <c r="B987" t="str">
        <f>VLOOKUP(A987,'JobLock - House data transform2'!C$2:D$69,2,FALSE)</f>
        <v>Canterbury</v>
      </c>
      <c r="C987" t="s">
        <v>198</v>
      </c>
      <c r="D987">
        <v>147</v>
      </c>
      <c r="E987">
        <v>990</v>
      </c>
      <c r="H987" t="s">
        <v>123</v>
      </c>
      <c r="I987" t="s">
        <v>140</v>
      </c>
      <c r="J987" t="s">
        <v>85</v>
      </c>
      <c r="K987" t="s">
        <v>198</v>
      </c>
      <c r="L987">
        <v>147</v>
      </c>
      <c r="M987">
        <v>990</v>
      </c>
    </row>
    <row r="988" spans="1:13" x14ac:dyDescent="0.35">
      <c r="A988" t="s">
        <v>85</v>
      </c>
      <c r="B988" t="str">
        <f>VLOOKUP(A988,'JobLock - House data transform2'!C$2:D$69,2,FALSE)</f>
        <v>Canterbury</v>
      </c>
      <c r="C988" t="s">
        <v>199</v>
      </c>
      <c r="D988">
        <v>108</v>
      </c>
      <c r="E988">
        <v>260</v>
      </c>
      <c r="H988" t="s">
        <v>123</v>
      </c>
      <c r="I988" t="s">
        <v>140</v>
      </c>
      <c r="J988" t="s">
        <v>85</v>
      </c>
      <c r="K988" t="s">
        <v>199</v>
      </c>
      <c r="L988">
        <v>108</v>
      </c>
      <c r="M988">
        <v>260</v>
      </c>
    </row>
    <row r="989" spans="1:13" x14ac:dyDescent="0.35">
      <c r="A989" t="s">
        <v>85</v>
      </c>
      <c r="B989" t="str">
        <f>VLOOKUP(A989,'JobLock - House data transform2'!C$2:D$69,2,FALSE)</f>
        <v>Canterbury</v>
      </c>
      <c r="C989" t="s">
        <v>200</v>
      </c>
      <c r="D989">
        <v>246</v>
      </c>
      <c r="E989">
        <v>560</v>
      </c>
      <c r="H989" t="s">
        <v>123</v>
      </c>
      <c r="I989" t="s">
        <v>140</v>
      </c>
      <c r="J989" t="s">
        <v>85</v>
      </c>
      <c r="K989" t="s">
        <v>200</v>
      </c>
      <c r="L989">
        <v>246</v>
      </c>
      <c r="M989">
        <v>560</v>
      </c>
    </row>
    <row r="990" spans="1:13" x14ac:dyDescent="0.35">
      <c r="A990" t="s">
        <v>163</v>
      </c>
      <c r="B990" t="str">
        <f>VLOOKUP(A990,'JobLock - House data transform2'!C$2:D$69,2,FALSE)</f>
        <v>Canterbury</v>
      </c>
      <c r="C990" t="s">
        <v>182</v>
      </c>
      <c r="D990">
        <v>1065</v>
      </c>
      <c r="E990">
        <v>1690</v>
      </c>
      <c r="H990" t="s">
        <v>123</v>
      </c>
      <c r="I990" t="s">
        <v>140</v>
      </c>
      <c r="J990" t="s">
        <v>163</v>
      </c>
      <c r="K990" t="s">
        <v>182</v>
      </c>
      <c r="L990">
        <v>1065</v>
      </c>
      <c r="M990">
        <v>1690</v>
      </c>
    </row>
    <row r="991" spans="1:13" x14ac:dyDescent="0.35">
      <c r="A991" t="s">
        <v>163</v>
      </c>
      <c r="B991" t="str">
        <f>VLOOKUP(A991,'JobLock - House data transform2'!C$2:D$69,2,FALSE)</f>
        <v>Canterbury</v>
      </c>
      <c r="C991" t="s">
        <v>183</v>
      </c>
      <c r="D991">
        <v>51</v>
      </c>
      <c r="E991">
        <v>280</v>
      </c>
      <c r="H991" t="s">
        <v>123</v>
      </c>
      <c r="I991" t="s">
        <v>140</v>
      </c>
      <c r="J991" t="s">
        <v>163</v>
      </c>
      <c r="K991" t="s">
        <v>183</v>
      </c>
      <c r="L991">
        <v>51</v>
      </c>
      <c r="M991">
        <v>280</v>
      </c>
    </row>
    <row r="992" spans="1:13" x14ac:dyDescent="0.35">
      <c r="A992" t="s">
        <v>163</v>
      </c>
      <c r="B992" t="str">
        <f>VLOOKUP(A992,'JobLock - House data transform2'!C$2:D$69,2,FALSE)</f>
        <v>Canterbury</v>
      </c>
      <c r="C992" t="s">
        <v>184</v>
      </c>
      <c r="D992">
        <v>2052</v>
      </c>
      <c r="E992">
        <v>22920</v>
      </c>
      <c r="H992" t="s">
        <v>123</v>
      </c>
      <c r="I992" t="s">
        <v>140</v>
      </c>
      <c r="J992" t="s">
        <v>163</v>
      </c>
      <c r="K992" t="s">
        <v>184</v>
      </c>
      <c r="L992">
        <v>2052</v>
      </c>
      <c r="M992">
        <v>22920</v>
      </c>
    </row>
    <row r="993" spans="1:13" x14ac:dyDescent="0.35">
      <c r="A993" t="s">
        <v>163</v>
      </c>
      <c r="B993" t="str">
        <f>VLOOKUP(A993,'JobLock - House data transform2'!C$2:D$69,2,FALSE)</f>
        <v>Canterbury</v>
      </c>
      <c r="C993" t="s">
        <v>185</v>
      </c>
      <c r="D993">
        <v>111</v>
      </c>
      <c r="E993">
        <v>1270</v>
      </c>
      <c r="H993" t="s">
        <v>123</v>
      </c>
      <c r="I993" t="s">
        <v>140</v>
      </c>
      <c r="J993" t="s">
        <v>163</v>
      </c>
      <c r="K993" t="s">
        <v>185</v>
      </c>
      <c r="L993">
        <v>111</v>
      </c>
      <c r="M993">
        <v>1270</v>
      </c>
    </row>
    <row r="994" spans="1:13" x14ac:dyDescent="0.35">
      <c r="A994" t="s">
        <v>163</v>
      </c>
      <c r="B994" t="str">
        <f>VLOOKUP(A994,'JobLock - House data transform2'!C$2:D$69,2,FALSE)</f>
        <v>Canterbury</v>
      </c>
      <c r="C994" t="s">
        <v>186</v>
      </c>
      <c r="D994">
        <v>5601</v>
      </c>
      <c r="E994">
        <v>23710</v>
      </c>
      <c r="H994" t="s">
        <v>123</v>
      </c>
      <c r="I994" t="s">
        <v>140</v>
      </c>
      <c r="J994" t="s">
        <v>163</v>
      </c>
      <c r="K994" t="s">
        <v>186</v>
      </c>
      <c r="L994">
        <v>5601</v>
      </c>
      <c r="M994">
        <v>23710</v>
      </c>
    </row>
    <row r="995" spans="1:13" x14ac:dyDescent="0.35">
      <c r="A995" t="s">
        <v>163</v>
      </c>
      <c r="B995" t="str">
        <f>VLOOKUP(A995,'JobLock - House data transform2'!C$2:D$69,2,FALSE)</f>
        <v>Canterbury</v>
      </c>
      <c r="C995" t="s">
        <v>187</v>
      </c>
      <c r="D995">
        <v>2088</v>
      </c>
      <c r="E995">
        <v>11520</v>
      </c>
      <c r="H995" t="s">
        <v>123</v>
      </c>
      <c r="I995" t="s">
        <v>140</v>
      </c>
      <c r="J995" t="s">
        <v>163</v>
      </c>
      <c r="K995" t="s">
        <v>187</v>
      </c>
      <c r="L995">
        <v>2088</v>
      </c>
      <c r="M995">
        <v>11520</v>
      </c>
    </row>
    <row r="996" spans="1:13" x14ac:dyDescent="0.35">
      <c r="A996" t="s">
        <v>163</v>
      </c>
      <c r="B996" t="str">
        <f>VLOOKUP(A996,'JobLock - House data transform2'!C$2:D$69,2,FALSE)</f>
        <v>Canterbury</v>
      </c>
      <c r="C996" t="s">
        <v>188</v>
      </c>
      <c r="D996">
        <v>2985</v>
      </c>
      <c r="E996">
        <v>20700</v>
      </c>
      <c r="H996" t="s">
        <v>123</v>
      </c>
      <c r="I996" t="s">
        <v>140</v>
      </c>
      <c r="J996" t="s">
        <v>163</v>
      </c>
      <c r="K996" t="s">
        <v>188</v>
      </c>
      <c r="L996">
        <v>2985</v>
      </c>
      <c r="M996">
        <v>20700</v>
      </c>
    </row>
    <row r="997" spans="1:13" x14ac:dyDescent="0.35">
      <c r="A997" t="s">
        <v>163</v>
      </c>
      <c r="B997" t="str">
        <f>VLOOKUP(A997,'JobLock - House data transform2'!C$2:D$69,2,FALSE)</f>
        <v>Canterbury</v>
      </c>
      <c r="C997" t="s">
        <v>189</v>
      </c>
      <c r="D997">
        <v>1674</v>
      </c>
      <c r="E997">
        <v>12800</v>
      </c>
      <c r="H997" t="s">
        <v>123</v>
      </c>
      <c r="I997" t="s">
        <v>140</v>
      </c>
      <c r="J997" t="s">
        <v>163</v>
      </c>
      <c r="K997" t="s">
        <v>189</v>
      </c>
      <c r="L997">
        <v>1674</v>
      </c>
      <c r="M997">
        <v>12800</v>
      </c>
    </row>
    <row r="998" spans="1:13" x14ac:dyDescent="0.35">
      <c r="A998" t="s">
        <v>163</v>
      </c>
      <c r="B998" t="str">
        <f>VLOOKUP(A998,'JobLock - House data transform2'!C$2:D$69,2,FALSE)</f>
        <v>Canterbury</v>
      </c>
      <c r="C998" t="s">
        <v>190</v>
      </c>
      <c r="D998">
        <v>1425</v>
      </c>
      <c r="E998">
        <v>9970</v>
      </c>
      <c r="H998" t="s">
        <v>123</v>
      </c>
      <c r="I998" t="s">
        <v>140</v>
      </c>
      <c r="J998" t="s">
        <v>163</v>
      </c>
      <c r="K998" t="s">
        <v>190</v>
      </c>
      <c r="L998">
        <v>1425</v>
      </c>
      <c r="M998">
        <v>9970</v>
      </c>
    </row>
    <row r="999" spans="1:13" x14ac:dyDescent="0.35">
      <c r="A999" t="s">
        <v>163</v>
      </c>
      <c r="B999" t="str">
        <f>VLOOKUP(A999,'JobLock - House data transform2'!C$2:D$69,2,FALSE)</f>
        <v>Canterbury</v>
      </c>
      <c r="C999" t="s">
        <v>191</v>
      </c>
      <c r="D999">
        <v>282</v>
      </c>
      <c r="E999">
        <v>2920</v>
      </c>
      <c r="H999" t="s">
        <v>123</v>
      </c>
      <c r="I999" t="s">
        <v>140</v>
      </c>
      <c r="J999" t="s">
        <v>163</v>
      </c>
      <c r="K999" t="s">
        <v>191</v>
      </c>
      <c r="L999">
        <v>282</v>
      </c>
      <c r="M999">
        <v>2920</v>
      </c>
    </row>
    <row r="1000" spans="1:13" x14ac:dyDescent="0.35">
      <c r="A1000" t="s">
        <v>163</v>
      </c>
      <c r="B1000" t="str">
        <f>VLOOKUP(A1000,'JobLock - House data transform2'!C$2:D$69,2,FALSE)</f>
        <v>Canterbury</v>
      </c>
      <c r="C1000" t="s">
        <v>192</v>
      </c>
      <c r="D1000">
        <v>2883</v>
      </c>
      <c r="E1000">
        <v>4240</v>
      </c>
      <c r="H1000" t="s">
        <v>123</v>
      </c>
      <c r="I1000" t="s">
        <v>140</v>
      </c>
      <c r="J1000" t="s">
        <v>163</v>
      </c>
      <c r="K1000" t="s">
        <v>192</v>
      </c>
      <c r="L1000">
        <v>2883</v>
      </c>
      <c r="M1000">
        <v>4240</v>
      </c>
    </row>
    <row r="1001" spans="1:13" x14ac:dyDescent="0.35">
      <c r="A1001" t="s">
        <v>163</v>
      </c>
      <c r="B1001" t="str">
        <f>VLOOKUP(A1001,'JobLock - House data transform2'!C$2:D$69,2,FALSE)</f>
        <v>Canterbury</v>
      </c>
      <c r="C1001" t="s">
        <v>193</v>
      </c>
      <c r="D1001">
        <v>8370</v>
      </c>
      <c r="E1001">
        <v>3350</v>
      </c>
      <c r="H1001" t="s">
        <v>123</v>
      </c>
      <c r="I1001" t="s">
        <v>140</v>
      </c>
      <c r="J1001" t="s">
        <v>163</v>
      </c>
      <c r="K1001" t="s">
        <v>193</v>
      </c>
      <c r="L1001">
        <v>8370</v>
      </c>
      <c r="M1001">
        <v>3350</v>
      </c>
    </row>
    <row r="1002" spans="1:13" x14ac:dyDescent="0.35">
      <c r="A1002" t="s">
        <v>163</v>
      </c>
      <c r="B1002" t="str">
        <f>VLOOKUP(A1002,'JobLock - House data transform2'!C$2:D$69,2,FALSE)</f>
        <v>Canterbury</v>
      </c>
      <c r="C1002" t="s">
        <v>194</v>
      </c>
      <c r="D1002">
        <v>4650</v>
      </c>
      <c r="E1002">
        <v>17390</v>
      </c>
      <c r="H1002" t="s">
        <v>123</v>
      </c>
      <c r="I1002" t="s">
        <v>140</v>
      </c>
      <c r="J1002" t="s">
        <v>163</v>
      </c>
      <c r="K1002" t="s">
        <v>194</v>
      </c>
      <c r="L1002">
        <v>4650</v>
      </c>
      <c r="M1002">
        <v>17390</v>
      </c>
    </row>
    <row r="1003" spans="1:13" x14ac:dyDescent="0.35">
      <c r="A1003" t="s">
        <v>163</v>
      </c>
      <c r="B1003" t="str">
        <f>VLOOKUP(A1003,'JobLock - House data transform2'!C$2:D$69,2,FALSE)</f>
        <v>Canterbury</v>
      </c>
      <c r="C1003" t="s">
        <v>195</v>
      </c>
      <c r="D1003">
        <v>1473</v>
      </c>
      <c r="E1003">
        <v>11990</v>
      </c>
      <c r="H1003" t="s">
        <v>123</v>
      </c>
      <c r="I1003" t="s">
        <v>140</v>
      </c>
      <c r="J1003" t="s">
        <v>163</v>
      </c>
      <c r="K1003" t="s">
        <v>195</v>
      </c>
      <c r="L1003">
        <v>1473</v>
      </c>
      <c r="M1003">
        <v>11990</v>
      </c>
    </row>
    <row r="1004" spans="1:13" x14ac:dyDescent="0.35">
      <c r="A1004" t="s">
        <v>163</v>
      </c>
      <c r="B1004" t="str">
        <f>VLOOKUP(A1004,'JobLock - House data transform2'!C$2:D$69,2,FALSE)</f>
        <v>Canterbury</v>
      </c>
      <c r="C1004" t="s">
        <v>196</v>
      </c>
      <c r="D1004">
        <v>243</v>
      </c>
      <c r="E1004">
        <v>8300</v>
      </c>
      <c r="H1004" t="s">
        <v>123</v>
      </c>
      <c r="I1004" t="s">
        <v>140</v>
      </c>
      <c r="J1004" t="s">
        <v>163</v>
      </c>
      <c r="K1004" t="s">
        <v>196</v>
      </c>
      <c r="L1004">
        <v>243</v>
      </c>
      <c r="M1004">
        <v>8300</v>
      </c>
    </row>
    <row r="1005" spans="1:13" x14ac:dyDescent="0.35">
      <c r="A1005" t="s">
        <v>163</v>
      </c>
      <c r="B1005" t="str">
        <f>VLOOKUP(A1005,'JobLock - House data transform2'!C$2:D$69,2,FALSE)</f>
        <v>Canterbury</v>
      </c>
      <c r="C1005" t="s">
        <v>197</v>
      </c>
      <c r="D1005">
        <v>783</v>
      </c>
      <c r="E1005">
        <v>15120</v>
      </c>
      <c r="H1005" t="s">
        <v>123</v>
      </c>
      <c r="I1005" t="s">
        <v>140</v>
      </c>
      <c r="J1005" t="s">
        <v>163</v>
      </c>
      <c r="K1005" t="s">
        <v>197</v>
      </c>
      <c r="L1005">
        <v>783</v>
      </c>
      <c r="M1005">
        <v>15120</v>
      </c>
    </row>
    <row r="1006" spans="1:13" x14ac:dyDescent="0.35">
      <c r="A1006" t="s">
        <v>163</v>
      </c>
      <c r="B1006" t="str">
        <f>VLOOKUP(A1006,'JobLock - House data transform2'!C$2:D$69,2,FALSE)</f>
        <v>Canterbury</v>
      </c>
      <c r="C1006" t="s">
        <v>198</v>
      </c>
      <c r="D1006">
        <v>2070</v>
      </c>
      <c r="E1006">
        <v>24660</v>
      </c>
      <c r="H1006" t="s">
        <v>123</v>
      </c>
      <c r="I1006" t="s">
        <v>140</v>
      </c>
      <c r="J1006" t="s">
        <v>163</v>
      </c>
      <c r="K1006" t="s">
        <v>198</v>
      </c>
      <c r="L1006">
        <v>2070</v>
      </c>
      <c r="M1006">
        <v>24660</v>
      </c>
    </row>
    <row r="1007" spans="1:13" x14ac:dyDescent="0.35">
      <c r="A1007" t="s">
        <v>163</v>
      </c>
      <c r="B1007" t="str">
        <f>VLOOKUP(A1007,'JobLock - House data transform2'!C$2:D$69,2,FALSE)</f>
        <v>Canterbury</v>
      </c>
      <c r="C1007" t="s">
        <v>199</v>
      </c>
      <c r="D1007">
        <v>726</v>
      </c>
      <c r="E1007">
        <v>3610</v>
      </c>
      <c r="H1007" t="s">
        <v>123</v>
      </c>
      <c r="I1007" t="s">
        <v>140</v>
      </c>
      <c r="J1007" t="s">
        <v>163</v>
      </c>
      <c r="K1007" t="s">
        <v>199</v>
      </c>
      <c r="L1007">
        <v>726</v>
      </c>
      <c r="M1007">
        <v>3610</v>
      </c>
    </row>
    <row r="1008" spans="1:13" x14ac:dyDescent="0.35">
      <c r="A1008" t="s">
        <v>163</v>
      </c>
      <c r="B1008" t="str">
        <f>VLOOKUP(A1008,'JobLock - House data transform2'!C$2:D$69,2,FALSE)</f>
        <v>Canterbury</v>
      </c>
      <c r="C1008" t="s">
        <v>200</v>
      </c>
      <c r="D1008">
        <v>2040</v>
      </c>
      <c r="E1008">
        <v>6930</v>
      </c>
      <c r="H1008" t="s">
        <v>123</v>
      </c>
      <c r="I1008" t="s">
        <v>140</v>
      </c>
      <c r="J1008" t="s">
        <v>163</v>
      </c>
      <c r="K1008" t="s">
        <v>200</v>
      </c>
      <c r="L1008">
        <v>2040</v>
      </c>
      <c r="M1008">
        <v>6930</v>
      </c>
    </row>
    <row r="1009" spans="1:13" x14ac:dyDescent="0.35">
      <c r="A1009" t="s">
        <v>92</v>
      </c>
      <c r="B1009" t="str">
        <f>VLOOKUP(A1009,'JobLock - House data transform2'!C$2:D$69,2,FALSE)</f>
        <v>Canterbury</v>
      </c>
      <c r="C1009" t="s">
        <v>182</v>
      </c>
      <c r="D1009">
        <v>2190</v>
      </c>
      <c r="E1009">
        <v>2860</v>
      </c>
      <c r="H1009" t="s">
        <v>123</v>
      </c>
      <c r="I1009" t="s">
        <v>140</v>
      </c>
      <c r="J1009" t="s">
        <v>92</v>
      </c>
      <c r="K1009" t="s">
        <v>182</v>
      </c>
      <c r="L1009">
        <v>2190</v>
      </c>
      <c r="M1009">
        <v>2860</v>
      </c>
    </row>
    <row r="1010" spans="1:13" x14ac:dyDescent="0.35">
      <c r="A1010" t="s">
        <v>92</v>
      </c>
      <c r="B1010" t="str">
        <f>VLOOKUP(A1010,'JobLock - House data transform2'!C$2:D$69,2,FALSE)</f>
        <v>Canterbury</v>
      </c>
      <c r="C1010" t="s">
        <v>183</v>
      </c>
      <c r="D1010">
        <v>12</v>
      </c>
      <c r="E1010">
        <v>65</v>
      </c>
      <c r="H1010" t="s">
        <v>123</v>
      </c>
      <c r="I1010" t="s">
        <v>140</v>
      </c>
      <c r="J1010" t="s">
        <v>92</v>
      </c>
      <c r="K1010" t="s">
        <v>183</v>
      </c>
      <c r="L1010">
        <v>12</v>
      </c>
      <c r="M1010">
        <v>65</v>
      </c>
    </row>
    <row r="1011" spans="1:13" x14ac:dyDescent="0.35">
      <c r="A1011" t="s">
        <v>92</v>
      </c>
      <c r="B1011" t="str">
        <f>VLOOKUP(A1011,'JobLock - House data transform2'!C$2:D$69,2,FALSE)</f>
        <v>Canterbury</v>
      </c>
      <c r="C1011" t="s">
        <v>184</v>
      </c>
      <c r="D1011">
        <v>228</v>
      </c>
      <c r="E1011">
        <v>2100</v>
      </c>
      <c r="H1011" t="s">
        <v>123</v>
      </c>
      <c r="I1011" t="s">
        <v>140</v>
      </c>
      <c r="J1011" t="s">
        <v>92</v>
      </c>
      <c r="K1011" t="s">
        <v>184</v>
      </c>
      <c r="L1011">
        <v>228</v>
      </c>
      <c r="M1011">
        <v>2100</v>
      </c>
    </row>
    <row r="1012" spans="1:13" x14ac:dyDescent="0.35">
      <c r="A1012" t="s">
        <v>92</v>
      </c>
      <c r="B1012" t="str">
        <f>VLOOKUP(A1012,'JobLock - House data transform2'!C$2:D$69,2,FALSE)</f>
        <v>Canterbury</v>
      </c>
      <c r="C1012" t="s">
        <v>185</v>
      </c>
      <c r="D1012">
        <v>12</v>
      </c>
      <c r="E1012">
        <v>40</v>
      </c>
      <c r="H1012" t="s">
        <v>123</v>
      </c>
      <c r="I1012" t="s">
        <v>140</v>
      </c>
      <c r="J1012" t="s">
        <v>92</v>
      </c>
      <c r="K1012" t="s">
        <v>185</v>
      </c>
      <c r="L1012">
        <v>12</v>
      </c>
      <c r="M1012">
        <v>40</v>
      </c>
    </row>
    <row r="1013" spans="1:13" x14ac:dyDescent="0.35">
      <c r="A1013" t="s">
        <v>92</v>
      </c>
      <c r="B1013" t="str">
        <f>VLOOKUP(A1013,'JobLock - House data transform2'!C$2:D$69,2,FALSE)</f>
        <v>Canterbury</v>
      </c>
      <c r="C1013" t="s">
        <v>186</v>
      </c>
      <c r="D1013">
        <v>591</v>
      </c>
      <c r="E1013">
        <v>1400</v>
      </c>
      <c r="H1013" t="s">
        <v>123</v>
      </c>
      <c r="I1013" t="s">
        <v>140</v>
      </c>
      <c r="J1013" t="s">
        <v>92</v>
      </c>
      <c r="K1013" t="s">
        <v>186</v>
      </c>
      <c r="L1013">
        <v>591</v>
      </c>
      <c r="M1013">
        <v>1400</v>
      </c>
    </row>
    <row r="1014" spans="1:13" x14ac:dyDescent="0.35">
      <c r="A1014" t="s">
        <v>92</v>
      </c>
      <c r="B1014" t="str">
        <f>VLOOKUP(A1014,'JobLock - House data transform2'!C$2:D$69,2,FALSE)</f>
        <v>Canterbury</v>
      </c>
      <c r="C1014" t="s">
        <v>187</v>
      </c>
      <c r="D1014">
        <v>150</v>
      </c>
      <c r="E1014">
        <v>500</v>
      </c>
      <c r="H1014" t="s">
        <v>123</v>
      </c>
      <c r="I1014" t="s">
        <v>140</v>
      </c>
      <c r="J1014" t="s">
        <v>92</v>
      </c>
      <c r="K1014" t="s">
        <v>187</v>
      </c>
      <c r="L1014">
        <v>150</v>
      </c>
      <c r="M1014">
        <v>500</v>
      </c>
    </row>
    <row r="1015" spans="1:13" x14ac:dyDescent="0.35">
      <c r="A1015" t="s">
        <v>92</v>
      </c>
      <c r="B1015" t="str">
        <f>VLOOKUP(A1015,'JobLock - House data transform2'!C$2:D$69,2,FALSE)</f>
        <v>Canterbury</v>
      </c>
      <c r="C1015" t="s">
        <v>188</v>
      </c>
      <c r="D1015">
        <v>174</v>
      </c>
      <c r="E1015">
        <v>1020</v>
      </c>
      <c r="H1015" t="s">
        <v>123</v>
      </c>
      <c r="I1015" t="s">
        <v>140</v>
      </c>
      <c r="J1015" t="s">
        <v>92</v>
      </c>
      <c r="K1015" t="s">
        <v>188</v>
      </c>
      <c r="L1015">
        <v>174</v>
      </c>
      <c r="M1015">
        <v>1020</v>
      </c>
    </row>
    <row r="1016" spans="1:13" x14ac:dyDescent="0.35">
      <c r="A1016" t="s">
        <v>92</v>
      </c>
      <c r="B1016" t="str">
        <f>VLOOKUP(A1016,'JobLock - House data transform2'!C$2:D$69,2,FALSE)</f>
        <v>Canterbury</v>
      </c>
      <c r="C1016" t="s">
        <v>189</v>
      </c>
      <c r="D1016">
        <v>123</v>
      </c>
      <c r="E1016">
        <v>860</v>
      </c>
      <c r="H1016" t="s">
        <v>123</v>
      </c>
      <c r="I1016" t="s">
        <v>140</v>
      </c>
      <c r="J1016" t="s">
        <v>92</v>
      </c>
      <c r="K1016" t="s">
        <v>189</v>
      </c>
      <c r="L1016">
        <v>123</v>
      </c>
      <c r="M1016">
        <v>860</v>
      </c>
    </row>
    <row r="1017" spans="1:13" x14ac:dyDescent="0.35">
      <c r="A1017" t="s">
        <v>92</v>
      </c>
      <c r="B1017" t="str">
        <f>VLOOKUP(A1017,'JobLock - House data transform2'!C$2:D$69,2,FALSE)</f>
        <v>Canterbury</v>
      </c>
      <c r="C1017" t="s">
        <v>190</v>
      </c>
      <c r="D1017">
        <v>129</v>
      </c>
      <c r="E1017">
        <v>510</v>
      </c>
      <c r="H1017" t="s">
        <v>123</v>
      </c>
      <c r="I1017" t="s">
        <v>140</v>
      </c>
      <c r="J1017" t="s">
        <v>92</v>
      </c>
      <c r="K1017" t="s">
        <v>190</v>
      </c>
      <c r="L1017">
        <v>129</v>
      </c>
      <c r="M1017">
        <v>510</v>
      </c>
    </row>
    <row r="1018" spans="1:13" x14ac:dyDescent="0.35">
      <c r="A1018" t="s">
        <v>92</v>
      </c>
      <c r="B1018" t="str">
        <f>VLOOKUP(A1018,'JobLock - House data transform2'!C$2:D$69,2,FALSE)</f>
        <v>Canterbury</v>
      </c>
      <c r="C1018" t="s">
        <v>191</v>
      </c>
      <c r="D1018">
        <v>21</v>
      </c>
      <c r="E1018">
        <v>45</v>
      </c>
      <c r="H1018" t="s">
        <v>123</v>
      </c>
      <c r="I1018" t="s">
        <v>140</v>
      </c>
      <c r="J1018" t="s">
        <v>92</v>
      </c>
      <c r="K1018" t="s">
        <v>191</v>
      </c>
      <c r="L1018">
        <v>21</v>
      </c>
      <c r="M1018">
        <v>45</v>
      </c>
    </row>
    <row r="1019" spans="1:13" x14ac:dyDescent="0.35">
      <c r="A1019" t="s">
        <v>92</v>
      </c>
      <c r="B1019" t="str">
        <f>VLOOKUP(A1019,'JobLock - House data transform2'!C$2:D$69,2,FALSE)</f>
        <v>Canterbury</v>
      </c>
      <c r="C1019" t="s">
        <v>192</v>
      </c>
      <c r="D1019">
        <v>204</v>
      </c>
      <c r="E1019">
        <v>60</v>
      </c>
      <c r="H1019" t="s">
        <v>123</v>
      </c>
      <c r="I1019" t="s">
        <v>140</v>
      </c>
      <c r="J1019" t="s">
        <v>92</v>
      </c>
      <c r="K1019" t="s">
        <v>192</v>
      </c>
      <c r="L1019">
        <v>204</v>
      </c>
      <c r="M1019">
        <v>60</v>
      </c>
    </row>
    <row r="1020" spans="1:13" x14ac:dyDescent="0.35">
      <c r="A1020" t="s">
        <v>92</v>
      </c>
      <c r="B1020" t="str">
        <f>VLOOKUP(A1020,'JobLock - House data transform2'!C$2:D$69,2,FALSE)</f>
        <v>Canterbury</v>
      </c>
      <c r="C1020" t="s">
        <v>193</v>
      </c>
      <c r="D1020">
        <v>1134</v>
      </c>
      <c r="E1020">
        <v>170</v>
      </c>
      <c r="H1020" t="s">
        <v>123</v>
      </c>
      <c r="I1020" t="s">
        <v>140</v>
      </c>
      <c r="J1020" t="s">
        <v>92</v>
      </c>
      <c r="K1020" t="s">
        <v>193</v>
      </c>
      <c r="L1020">
        <v>1134</v>
      </c>
      <c r="M1020">
        <v>170</v>
      </c>
    </row>
    <row r="1021" spans="1:13" x14ac:dyDescent="0.35">
      <c r="A1021" t="s">
        <v>92</v>
      </c>
      <c r="B1021" t="str">
        <f>VLOOKUP(A1021,'JobLock - House data transform2'!C$2:D$69,2,FALSE)</f>
        <v>Canterbury</v>
      </c>
      <c r="C1021" t="s">
        <v>194</v>
      </c>
      <c r="D1021">
        <v>339</v>
      </c>
      <c r="E1021">
        <v>1010</v>
      </c>
      <c r="H1021" t="s">
        <v>123</v>
      </c>
      <c r="I1021" t="s">
        <v>140</v>
      </c>
      <c r="J1021" t="s">
        <v>92</v>
      </c>
      <c r="K1021" t="s">
        <v>194</v>
      </c>
      <c r="L1021">
        <v>339</v>
      </c>
      <c r="M1021">
        <v>1010</v>
      </c>
    </row>
    <row r="1022" spans="1:13" x14ac:dyDescent="0.35">
      <c r="A1022" t="s">
        <v>92</v>
      </c>
      <c r="B1022" t="str">
        <f>VLOOKUP(A1022,'JobLock - House data transform2'!C$2:D$69,2,FALSE)</f>
        <v>Canterbury</v>
      </c>
      <c r="C1022" t="s">
        <v>195</v>
      </c>
      <c r="D1022">
        <v>138</v>
      </c>
      <c r="E1022">
        <v>150</v>
      </c>
      <c r="H1022" t="s">
        <v>123</v>
      </c>
      <c r="I1022" t="s">
        <v>140</v>
      </c>
      <c r="J1022" t="s">
        <v>92</v>
      </c>
      <c r="K1022" t="s">
        <v>195</v>
      </c>
      <c r="L1022">
        <v>138</v>
      </c>
      <c r="M1022">
        <v>150</v>
      </c>
    </row>
    <row r="1023" spans="1:13" x14ac:dyDescent="0.35">
      <c r="A1023" t="s">
        <v>92</v>
      </c>
      <c r="B1023" t="str">
        <f>VLOOKUP(A1023,'JobLock - House data transform2'!C$2:D$69,2,FALSE)</f>
        <v>Canterbury</v>
      </c>
      <c r="C1023" t="s">
        <v>196</v>
      </c>
      <c r="D1023">
        <v>42</v>
      </c>
      <c r="E1023">
        <v>2260</v>
      </c>
      <c r="H1023" t="s">
        <v>123</v>
      </c>
      <c r="I1023" t="s">
        <v>140</v>
      </c>
      <c r="J1023" t="s">
        <v>92</v>
      </c>
      <c r="K1023" t="s">
        <v>196</v>
      </c>
      <c r="L1023">
        <v>42</v>
      </c>
      <c r="M1023">
        <v>2260</v>
      </c>
    </row>
    <row r="1024" spans="1:13" x14ac:dyDescent="0.35">
      <c r="A1024" t="s">
        <v>92</v>
      </c>
      <c r="B1024" t="str">
        <f>VLOOKUP(A1024,'JobLock - House data transform2'!C$2:D$69,2,FALSE)</f>
        <v>Canterbury</v>
      </c>
      <c r="C1024" t="s">
        <v>197</v>
      </c>
      <c r="D1024">
        <v>90</v>
      </c>
      <c r="E1024">
        <v>1880</v>
      </c>
      <c r="H1024" t="s">
        <v>123</v>
      </c>
      <c r="I1024" t="s">
        <v>140</v>
      </c>
      <c r="J1024" t="s">
        <v>92</v>
      </c>
      <c r="K1024" t="s">
        <v>197</v>
      </c>
      <c r="L1024">
        <v>90</v>
      </c>
      <c r="M1024">
        <v>1880</v>
      </c>
    </row>
    <row r="1025" spans="1:13" x14ac:dyDescent="0.35">
      <c r="A1025" t="s">
        <v>92</v>
      </c>
      <c r="B1025" t="str">
        <f>VLOOKUP(A1025,'JobLock - House data transform2'!C$2:D$69,2,FALSE)</f>
        <v>Canterbury</v>
      </c>
      <c r="C1025" t="s">
        <v>198</v>
      </c>
      <c r="D1025">
        <v>120</v>
      </c>
      <c r="E1025">
        <v>790</v>
      </c>
      <c r="H1025" t="s">
        <v>123</v>
      </c>
      <c r="I1025" t="s">
        <v>140</v>
      </c>
      <c r="J1025" t="s">
        <v>92</v>
      </c>
      <c r="K1025" t="s">
        <v>198</v>
      </c>
      <c r="L1025">
        <v>120</v>
      </c>
      <c r="M1025">
        <v>790</v>
      </c>
    </row>
    <row r="1026" spans="1:13" x14ac:dyDescent="0.35">
      <c r="A1026" t="s">
        <v>92</v>
      </c>
      <c r="B1026" t="str">
        <f>VLOOKUP(A1026,'JobLock - House data transform2'!C$2:D$69,2,FALSE)</f>
        <v>Canterbury</v>
      </c>
      <c r="C1026" t="s">
        <v>199</v>
      </c>
      <c r="D1026">
        <v>123</v>
      </c>
      <c r="E1026">
        <v>170</v>
      </c>
      <c r="H1026" t="s">
        <v>123</v>
      </c>
      <c r="I1026" t="s">
        <v>140</v>
      </c>
      <c r="J1026" t="s">
        <v>92</v>
      </c>
      <c r="K1026" t="s">
        <v>199</v>
      </c>
      <c r="L1026">
        <v>123</v>
      </c>
      <c r="M1026">
        <v>170</v>
      </c>
    </row>
    <row r="1027" spans="1:13" x14ac:dyDescent="0.35">
      <c r="A1027" t="s">
        <v>92</v>
      </c>
      <c r="B1027" t="str">
        <f>VLOOKUP(A1027,'JobLock - House data transform2'!C$2:D$69,2,FALSE)</f>
        <v>Canterbury</v>
      </c>
      <c r="C1027" t="s">
        <v>200</v>
      </c>
      <c r="D1027">
        <v>174</v>
      </c>
      <c r="E1027">
        <v>260</v>
      </c>
      <c r="H1027" t="s">
        <v>123</v>
      </c>
      <c r="I1027" t="s">
        <v>140</v>
      </c>
      <c r="J1027" t="s">
        <v>92</v>
      </c>
      <c r="K1027" t="s">
        <v>200</v>
      </c>
      <c r="L1027">
        <v>174</v>
      </c>
      <c r="M1027">
        <v>260</v>
      </c>
    </row>
    <row r="1028" spans="1:13" x14ac:dyDescent="0.35">
      <c r="A1028" t="s">
        <v>93</v>
      </c>
      <c r="B1028" t="str">
        <f>VLOOKUP(A1028,'JobLock - House data transform2'!C$2:D$69,2,FALSE)</f>
        <v>Canterbury</v>
      </c>
      <c r="C1028" t="s">
        <v>182</v>
      </c>
      <c r="D1028">
        <v>1893</v>
      </c>
      <c r="E1028">
        <v>3640</v>
      </c>
      <c r="H1028" t="s">
        <v>123</v>
      </c>
      <c r="I1028" t="s">
        <v>140</v>
      </c>
      <c r="J1028" t="s">
        <v>93</v>
      </c>
      <c r="K1028" t="s">
        <v>182</v>
      </c>
      <c r="L1028">
        <v>1893</v>
      </c>
      <c r="M1028">
        <v>3640</v>
      </c>
    </row>
    <row r="1029" spans="1:13" x14ac:dyDescent="0.35">
      <c r="A1029" t="s">
        <v>93</v>
      </c>
      <c r="B1029" t="str">
        <f>VLOOKUP(A1029,'JobLock - House data transform2'!C$2:D$69,2,FALSE)</f>
        <v>Canterbury</v>
      </c>
      <c r="C1029" t="s">
        <v>183</v>
      </c>
      <c r="D1029">
        <v>6</v>
      </c>
      <c r="E1029" t="s">
        <v>201</v>
      </c>
      <c r="H1029" t="s">
        <v>123</v>
      </c>
      <c r="I1029" t="s">
        <v>140</v>
      </c>
      <c r="J1029" t="s">
        <v>93</v>
      </c>
      <c r="K1029" t="s">
        <v>183</v>
      </c>
      <c r="L1029">
        <v>6</v>
      </c>
    </row>
    <row r="1030" spans="1:13" x14ac:dyDescent="0.35">
      <c r="A1030" t="s">
        <v>93</v>
      </c>
      <c r="B1030" t="str">
        <f>VLOOKUP(A1030,'JobLock - House data transform2'!C$2:D$69,2,FALSE)</f>
        <v>Canterbury</v>
      </c>
      <c r="C1030" t="s">
        <v>184</v>
      </c>
      <c r="D1030">
        <v>177</v>
      </c>
      <c r="E1030">
        <v>2950</v>
      </c>
      <c r="H1030" t="s">
        <v>123</v>
      </c>
      <c r="I1030" t="s">
        <v>140</v>
      </c>
      <c r="J1030" t="s">
        <v>93</v>
      </c>
      <c r="K1030" t="s">
        <v>184</v>
      </c>
      <c r="L1030">
        <v>177</v>
      </c>
      <c r="M1030">
        <v>2950</v>
      </c>
    </row>
    <row r="1031" spans="1:13" x14ac:dyDescent="0.35">
      <c r="A1031" t="s">
        <v>93</v>
      </c>
      <c r="B1031" t="str">
        <f>VLOOKUP(A1031,'JobLock - House data transform2'!C$2:D$69,2,FALSE)</f>
        <v>Canterbury</v>
      </c>
      <c r="C1031" t="s">
        <v>185</v>
      </c>
      <c r="D1031">
        <v>15</v>
      </c>
      <c r="E1031">
        <v>140</v>
      </c>
      <c r="H1031" t="s">
        <v>123</v>
      </c>
      <c r="I1031" t="s">
        <v>140</v>
      </c>
      <c r="J1031" t="s">
        <v>93</v>
      </c>
      <c r="K1031" t="s">
        <v>185</v>
      </c>
      <c r="L1031">
        <v>15</v>
      </c>
      <c r="M1031">
        <v>140</v>
      </c>
    </row>
    <row r="1032" spans="1:13" x14ac:dyDescent="0.35">
      <c r="A1032" t="s">
        <v>93</v>
      </c>
      <c r="B1032" t="str">
        <f>VLOOKUP(A1032,'JobLock - House data transform2'!C$2:D$69,2,FALSE)</f>
        <v>Canterbury</v>
      </c>
      <c r="C1032" t="s">
        <v>186</v>
      </c>
      <c r="D1032">
        <v>390</v>
      </c>
      <c r="E1032">
        <v>1340</v>
      </c>
      <c r="H1032" t="s">
        <v>123</v>
      </c>
      <c r="I1032" t="s">
        <v>140</v>
      </c>
      <c r="J1032" t="s">
        <v>93</v>
      </c>
      <c r="K1032" t="s">
        <v>186</v>
      </c>
      <c r="L1032">
        <v>390</v>
      </c>
      <c r="M1032">
        <v>1340</v>
      </c>
    </row>
    <row r="1033" spans="1:13" x14ac:dyDescent="0.35">
      <c r="A1033" t="s">
        <v>93</v>
      </c>
      <c r="B1033" t="str">
        <f>VLOOKUP(A1033,'JobLock - House data transform2'!C$2:D$69,2,FALSE)</f>
        <v>Canterbury</v>
      </c>
      <c r="C1033" t="s">
        <v>187</v>
      </c>
      <c r="D1033">
        <v>144</v>
      </c>
      <c r="E1033">
        <v>800</v>
      </c>
      <c r="H1033" t="s">
        <v>123</v>
      </c>
      <c r="I1033" t="s">
        <v>140</v>
      </c>
      <c r="J1033" t="s">
        <v>93</v>
      </c>
      <c r="K1033" t="s">
        <v>187</v>
      </c>
      <c r="L1033">
        <v>144</v>
      </c>
      <c r="M1033">
        <v>800</v>
      </c>
    </row>
    <row r="1034" spans="1:13" x14ac:dyDescent="0.35">
      <c r="A1034" t="s">
        <v>93</v>
      </c>
      <c r="B1034" t="str">
        <f>VLOOKUP(A1034,'JobLock - House data transform2'!C$2:D$69,2,FALSE)</f>
        <v>Canterbury</v>
      </c>
      <c r="C1034" t="s">
        <v>188</v>
      </c>
      <c r="D1034">
        <v>210</v>
      </c>
      <c r="E1034">
        <v>1690</v>
      </c>
      <c r="H1034" t="s">
        <v>123</v>
      </c>
      <c r="I1034" t="s">
        <v>140</v>
      </c>
      <c r="J1034" t="s">
        <v>93</v>
      </c>
      <c r="K1034" t="s">
        <v>188</v>
      </c>
      <c r="L1034">
        <v>210</v>
      </c>
      <c r="M1034">
        <v>1690</v>
      </c>
    </row>
    <row r="1035" spans="1:13" x14ac:dyDescent="0.35">
      <c r="A1035" t="s">
        <v>93</v>
      </c>
      <c r="B1035" t="str">
        <f>VLOOKUP(A1035,'JobLock - House data transform2'!C$2:D$69,2,FALSE)</f>
        <v>Canterbury</v>
      </c>
      <c r="C1035" t="s">
        <v>189</v>
      </c>
      <c r="D1035">
        <v>138</v>
      </c>
      <c r="E1035">
        <v>890</v>
      </c>
      <c r="H1035" t="s">
        <v>123</v>
      </c>
      <c r="I1035" t="s">
        <v>140</v>
      </c>
      <c r="J1035" t="s">
        <v>93</v>
      </c>
      <c r="K1035" t="s">
        <v>189</v>
      </c>
      <c r="L1035">
        <v>138</v>
      </c>
      <c r="M1035">
        <v>890</v>
      </c>
    </row>
    <row r="1036" spans="1:13" x14ac:dyDescent="0.35">
      <c r="A1036" t="s">
        <v>93</v>
      </c>
      <c r="B1036" t="str">
        <f>VLOOKUP(A1036,'JobLock - House data transform2'!C$2:D$69,2,FALSE)</f>
        <v>Canterbury</v>
      </c>
      <c r="C1036" t="s">
        <v>190</v>
      </c>
      <c r="D1036">
        <v>102</v>
      </c>
      <c r="E1036">
        <v>420</v>
      </c>
      <c r="H1036" t="s">
        <v>123</v>
      </c>
      <c r="I1036" t="s">
        <v>140</v>
      </c>
      <c r="J1036" t="s">
        <v>93</v>
      </c>
      <c r="K1036" t="s">
        <v>190</v>
      </c>
      <c r="L1036">
        <v>102</v>
      </c>
      <c r="M1036">
        <v>420</v>
      </c>
    </row>
    <row r="1037" spans="1:13" x14ac:dyDescent="0.35">
      <c r="A1037" t="s">
        <v>93</v>
      </c>
      <c r="B1037" t="str">
        <f>VLOOKUP(A1037,'JobLock - House data transform2'!C$2:D$69,2,FALSE)</f>
        <v>Canterbury</v>
      </c>
      <c r="C1037" t="s">
        <v>191</v>
      </c>
      <c r="D1037">
        <v>15</v>
      </c>
      <c r="E1037">
        <v>260</v>
      </c>
      <c r="H1037" t="s">
        <v>123</v>
      </c>
      <c r="I1037" t="s">
        <v>140</v>
      </c>
      <c r="J1037" t="s">
        <v>93</v>
      </c>
      <c r="K1037" t="s">
        <v>191</v>
      </c>
      <c r="L1037">
        <v>15</v>
      </c>
      <c r="M1037">
        <v>260</v>
      </c>
    </row>
    <row r="1038" spans="1:13" x14ac:dyDescent="0.35">
      <c r="A1038" t="s">
        <v>93</v>
      </c>
      <c r="B1038" t="str">
        <f>VLOOKUP(A1038,'JobLock - House data transform2'!C$2:D$69,2,FALSE)</f>
        <v>Canterbury</v>
      </c>
      <c r="C1038" t="s">
        <v>192</v>
      </c>
      <c r="D1038">
        <v>411</v>
      </c>
      <c r="E1038">
        <v>220</v>
      </c>
      <c r="H1038" t="s">
        <v>123</v>
      </c>
      <c r="I1038" t="s">
        <v>140</v>
      </c>
      <c r="J1038" t="s">
        <v>93</v>
      </c>
      <c r="K1038" t="s">
        <v>192</v>
      </c>
      <c r="L1038">
        <v>411</v>
      </c>
      <c r="M1038">
        <v>220</v>
      </c>
    </row>
    <row r="1039" spans="1:13" x14ac:dyDescent="0.35">
      <c r="A1039" t="s">
        <v>93</v>
      </c>
      <c r="B1039" t="str">
        <f>VLOOKUP(A1039,'JobLock - House data transform2'!C$2:D$69,2,FALSE)</f>
        <v>Canterbury</v>
      </c>
      <c r="C1039" t="s">
        <v>193</v>
      </c>
      <c r="D1039">
        <v>1062</v>
      </c>
      <c r="E1039">
        <v>210</v>
      </c>
      <c r="H1039" t="s">
        <v>123</v>
      </c>
      <c r="I1039" t="s">
        <v>140</v>
      </c>
      <c r="J1039" t="s">
        <v>93</v>
      </c>
      <c r="K1039" t="s">
        <v>193</v>
      </c>
      <c r="L1039">
        <v>1062</v>
      </c>
      <c r="M1039">
        <v>210</v>
      </c>
    </row>
    <row r="1040" spans="1:13" x14ac:dyDescent="0.35">
      <c r="A1040" t="s">
        <v>93</v>
      </c>
      <c r="B1040" t="str">
        <f>VLOOKUP(A1040,'JobLock - House data transform2'!C$2:D$69,2,FALSE)</f>
        <v>Canterbury</v>
      </c>
      <c r="C1040" t="s">
        <v>194</v>
      </c>
      <c r="D1040">
        <v>165</v>
      </c>
      <c r="E1040">
        <v>610</v>
      </c>
      <c r="H1040" t="s">
        <v>123</v>
      </c>
      <c r="I1040" t="s">
        <v>140</v>
      </c>
      <c r="J1040" t="s">
        <v>93</v>
      </c>
      <c r="K1040" t="s">
        <v>194</v>
      </c>
      <c r="L1040">
        <v>165</v>
      </c>
      <c r="M1040">
        <v>610</v>
      </c>
    </row>
    <row r="1041" spans="1:13" x14ac:dyDescent="0.35">
      <c r="A1041" t="s">
        <v>93</v>
      </c>
      <c r="B1041" t="str">
        <f>VLOOKUP(A1041,'JobLock - House data transform2'!C$2:D$69,2,FALSE)</f>
        <v>Canterbury</v>
      </c>
      <c r="C1041" t="s">
        <v>195</v>
      </c>
      <c r="D1041">
        <v>84</v>
      </c>
      <c r="E1041">
        <v>620</v>
      </c>
      <c r="H1041" t="s">
        <v>123</v>
      </c>
      <c r="I1041" t="s">
        <v>140</v>
      </c>
      <c r="J1041" t="s">
        <v>93</v>
      </c>
      <c r="K1041" t="s">
        <v>195</v>
      </c>
      <c r="L1041">
        <v>84</v>
      </c>
      <c r="M1041">
        <v>620</v>
      </c>
    </row>
    <row r="1042" spans="1:13" x14ac:dyDescent="0.35">
      <c r="A1042" t="s">
        <v>93</v>
      </c>
      <c r="B1042" t="str">
        <f>VLOOKUP(A1042,'JobLock - House data transform2'!C$2:D$69,2,FALSE)</f>
        <v>Canterbury</v>
      </c>
      <c r="C1042" t="s">
        <v>196</v>
      </c>
      <c r="D1042">
        <v>27</v>
      </c>
      <c r="E1042">
        <v>300</v>
      </c>
      <c r="H1042" t="s">
        <v>123</v>
      </c>
      <c r="I1042" t="s">
        <v>140</v>
      </c>
      <c r="J1042" t="s">
        <v>93</v>
      </c>
      <c r="K1042" t="s">
        <v>196</v>
      </c>
      <c r="L1042">
        <v>27</v>
      </c>
      <c r="M1042">
        <v>300</v>
      </c>
    </row>
    <row r="1043" spans="1:13" x14ac:dyDescent="0.35">
      <c r="A1043" t="s">
        <v>93</v>
      </c>
      <c r="B1043" t="str">
        <f>VLOOKUP(A1043,'JobLock - House data transform2'!C$2:D$69,2,FALSE)</f>
        <v>Canterbury</v>
      </c>
      <c r="C1043" t="s">
        <v>197</v>
      </c>
      <c r="D1043">
        <v>63</v>
      </c>
      <c r="E1043">
        <v>860</v>
      </c>
      <c r="H1043" t="s">
        <v>123</v>
      </c>
      <c r="I1043" t="s">
        <v>140</v>
      </c>
      <c r="J1043" t="s">
        <v>93</v>
      </c>
      <c r="K1043" t="s">
        <v>197</v>
      </c>
      <c r="L1043">
        <v>63</v>
      </c>
      <c r="M1043">
        <v>860</v>
      </c>
    </row>
    <row r="1044" spans="1:13" x14ac:dyDescent="0.35">
      <c r="A1044" t="s">
        <v>93</v>
      </c>
      <c r="B1044" t="str">
        <f>VLOOKUP(A1044,'JobLock - House data transform2'!C$2:D$69,2,FALSE)</f>
        <v>Canterbury</v>
      </c>
      <c r="C1044" t="s">
        <v>198</v>
      </c>
      <c r="D1044">
        <v>81</v>
      </c>
      <c r="E1044">
        <v>1030</v>
      </c>
      <c r="H1044" t="s">
        <v>123</v>
      </c>
      <c r="I1044" t="s">
        <v>140</v>
      </c>
      <c r="J1044" t="s">
        <v>93</v>
      </c>
      <c r="K1044" t="s">
        <v>198</v>
      </c>
      <c r="L1044">
        <v>81</v>
      </c>
      <c r="M1044">
        <v>1030</v>
      </c>
    </row>
    <row r="1045" spans="1:13" x14ac:dyDescent="0.35">
      <c r="A1045" t="s">
        <v>93</v>
      </c>
      <c r="B1045" t="str">
        <f>VLOOKUP(A1045,'JobLock - House data transform2'!C$2:D$69,2,FALSE)</f>
        <v>Canterbury</v>
      </c>
      <c r="C1045" t="s">
        <v>199</v>
      </c>
      <c r="D1045">
        <v>96</v>
      </c>
      <c r="E1045">
        <v>230</v>
      </c>
      <c r="H1045" t="s">
        <v>123</v>
      </c>
      <c r="I1045" t="s">
        <v>140</v>
      </c>
      <c r="J1045" t="s">
        <v>93</v>
      </c>
      <c r="K1045" t="s">
        <v>199</v>
      </c>
      <c r="L1045">
        <v>96</v>
      </c>
      <c r="M1045">
        <v>230</v>
      </c>
    </row>
    <row r="1046" spans="1:13" x14ac:dyDescent="0.35">
      <c r="A1046" t="s">
        <v>93</v>
      </c>
      <c r="B1046" t="str">
        <f>VLOOKUP(A1046,'JobLock - House data transform2'!C$2:D$69,2,FALSE)</f>
        <v>Canterbury</v>
      </c>
      <c r="C1046" t="s">
        <v>200</v>
      </c>
      <c r="D1046">
        <v>165</v>
      </c>
      <c r="E1046">
        <v>420</v>
      </c>
      <c r="H1046" t="s">
        <v>123</v>
      </c>
      <c r="I1046" t="s">
        <v>140</v>
      </c>
      <c r="J1046" t="s">
        <v>93</v>
      </c>
      <c r="K1046" t="s">
        <v>200</v>
      </c>
      <c r="L1046">
        <v>165</v>
      </c>
      <c r="M1046">
        <v>420</v>
      </c>
    </row>
    <row r="1047" spans="1:13" x14ac:dyDescent="0.35">
      <c r="A1047" t="s">
        <v>94</v>
      </c>
      <c r="B1047" t="str">
        <f>VLOOKUP(A1047,'JobLock - House data transform2'!C$2:D$69,2,FALSE)</f>
        <v>Canterbury</v>
      </c>
      <c r="C1047" t="s">
        <v>182</v>
      </c>
      <c r="D1047">
        <v>1263</v>
      </c>
      <c r="E1047">
        <v>2100</v>
      </c>
      <c r="H1047" t="s">
        <v>123</v>
      </c>
      <c r="I1047" t="s">
        <v>140</v>
      </c>
      <c r="J1047" t="s">
        <v>94</v>
      </c>
      <c r="K1047" t="s">
        <v>182</v>
      </c>
      <c r="L1047">
        <v>1263</v>
      </c>
      <c r="M1047">
        <v>2100</v>
      </c>
    </row>
    <row r="1048" spans="1:13" x14ac:dyDescent="0.35">
      <c r="A1048" t="s">
        <v>94</v>
      </c>
      <c r="B1048" t="str">
        <f>VLOOKUP(A1048,'JobLock - House data transform2'!C$2:D$69,2,FALSE)</f>
        <v>Canterbury</v>
      </c>
      <c r="C1048" t="s">
        <v>183</v>
      </c>
      <c r="D1048">
        <v>12</v>
      </c>
      <c r="E1048">
        <v>55</v>
      </c>
      <c r="H1048" t="s">
        <v>123</v>
      </c>
      <c r="I1048" t="s">
        <v>140</v>
      </c>
      <c r="J1048" t="s">
        <v>94</v>
      </c>
      <c r="K1048" t="s">
        <v>183</v>
      </c>
      <c r="L1048">
        <v>12</v>
      </c>
      <c r="M1048">
        <v>55</v>
      </c>
    </row>
    <row r="1049" spans="1:13" x14ac:dyDescent="0.35">
      <c r="A1049" t="s">
        <v>94</v>
      </c>
      <c r="B1049" t="str">
        <f>VLOOKUP(A1049,'JobLock - House data transform2'!C$2:D$69,2,FALSE)</f>
        <v>Canterbury</v>
      </c>
      <c r="C1049" t="s">
        <v>184</v>
      </c>
      <c r="D1049">
        <v>282</v>
      </c>
      <c r="E1049">
        <v>4570</v>
      </c>
      <c r="H1049" t="s">
        <v>123</v>
      </c>
      <c r="I1049" t="s">
        <v>140</v>
      </c>
      <c r="J1049" t="s">
        <v>94</v>
      </c>
      <c r="K1049" t="s">
        <v>184</v>
      </c>
      <c r="L1049">
        <v>282</v>
      </c>
      <c r="M1049">
        <v>4570</v>
      </c>
    </row>
    <row r="1050" spans="1:13" x14ac:dyDescent="0.35">
      <c r="A1050" t="s">
        <v>94</v>
      </c>
      <c r="B1050" t="str">
        <f>VLOOKUP(A1050,'JobLock - House data transform2'!C$2:D$69,2,FALSE)</f>
        <v>Canterbury</v>
      </c>
      <c r="C1050" t="s">
        <v>185</v>
      </c>
      <c r="D1050">
        <v>21</v>
      </c>
      <c r="E1050">
        <v>200</v>
      </c>
      <c r="H1050" t="s">
        <v>123</v>
      </c>
      <c r="I1050" t="s">
        <v>140</v>
      </c>
      <c r="J1050" t="s">
        <v>94</v>
      </c>
      <c r="K1050" t="s">
        <v>185</v>
      </c>
      <c r="L1050">
        <v>21</v>
      </c>
      <c r="M1050">
        <v>200</v>
      </c>
    </row>
    <row r="1051" spans="1:13" x14ac:dyDescent="0.35">
      <c r="A1051" t="s">
        <v>94</v>
      </c>
      <c r="B1051" t="str">
        <f>VLOOKUP(A1051,'JobLock - House data transform2'!C$2:D$69,2,FALSE)</f>
        <v>Canterbury</v>
      </c>
      <c r="C1051" t="s">
        <v>186</v>
      </c>
      <c r="D1051">
        <v>522</v>
      </c>
      <c r="E1051">
        <v>2000</v>
      </c>
      <c r="H1051" t="s">
        <v>123</v>
      </c>
      <c r="I1051" t="s">
        <v>140</v>
      </c>
      <c r="J1051" t="s">
        <v>94</v>
      </c>
      <c r="K1051" t="s">
        <v>186</v>
      </c>
      <c r="L1051">
        <v>522</v>
      </c>
      <c r="M1051">
        <v>2000</v>
      </c>
    </row>
    <row r="1052" spans="1:13" x14ac:dyDescent="0.35">
      <c r="A1052" t="s">
        <v>94</v>
      </c>
      <c r="B1052" t="str">
        <f>VLOOKUP(A1052,'JobLock - House data transform2'!C$2:D$69,2,FALSE)</f>
        <v>Canterbury</v>
      </c>
      <c r="C1052" t="s">
        <v>187</v>
      </c>
      <c r="D1052">
        <v>204</v>
      </c>
      <c r="E1052">
        <v>870</v>
      </c>
      <c r="H1052" t="s">
        <v>123</v>
      </c>
      <c r="I1052" t="s">
        <v>140</v>
      </c>
      <c r="J1052" t="s">
        <v>94</v>
      </c>
      <c r="K1052" t="s">
        <v>187</v>
      </c>
      <c r="L1052">
        <v>204</v>
      </c>
      <c r="M1052">
        <v>870</v>
      </c>
    </row>
    <row r="1053" spans="1:13" x14ac:dyDescent="0.35">
      <c r="A1053" t="s">
        <v>94</v>
      </c>
      <c r="B1053" t="str">
        <f>VLOOKUP(A1053,'JobLock - House data transform2'!C$2:D$69,2,FALSE)</f>
        <v>Canterbury</v>
      </c>
      <c r="C1053" t="s">
        <v>188</v>
      </c>
      <c r="D1053">
        <v>396</v>
      </c>
      <c r="E1053">
        <v>2620</v>
      </c>
      <c r="H1053" t="s">
        <v>123</v>
      </c>
      <c r="I1053" t="s">
        <v>140</v>
      </c>
      <c r="J1053" t="s">
        <v>94</v>
      </c>
      <c r="K1053" t="s">
        <v>188</v>
      </c>
      <c r="L1053">
        <v>396</v>
      </c>
      <c r="M1053">
        <v>2620</v>
      </c>
    </row>
    <row r="1054" spans="1:13" x14ac:dyDescent="0.35">
      <c r="A1054" t="s">
        <v>94</v>
      </c>
      <c r="B1054" t="str">
        <f>VLOOKUP(A1054,'JobLock - House data transform2'!C$2:D$69,2,FALSE)</f>
        <v>Canterbury</v>
      </c>
      <c r="C1054" t="s">
        <v>189</v>
      </c>
      <c r="D1054">
        <v>207</v>
      </c>
      <c r="E1054">
        <v>1190</v>
      </c>
      <c r="H1054" t="s">
        <v>123</v>
      </c>
      <c r="I1054" t="s">
        <v>140</v>
      </c>
      <c r="J1054" t="s">
        <v>94</v>
      </c>
      <c r="K1054" t="s">
        <v>189</v>
      </c>
      <c r="L1054">
        <v>207</v>
      </c>
      <c r="M1054">
        <v>1190</v>
      </c>
    </row>
    <row r="1055" spans="1:13" x14ac:dyDescent="0.35">
      <c r="A1055" t="s">
        <v>94</v>
      </c>
      <c r="B1055" t="str">
        <f>VLOOKUP(A1055,'JobLock - House data transform2'!C$2:D$69,2,FALSE)</f>
        <v>Canterbury</v>
      </c>
      <c r="C1055" t="s">
        <v>190</v>
      </c>
      <c r="D1055">
        <v>159</v>
      </c>
      <c r="E1055">
        <v>1230</v>
      </c>
      <c r="H1055" t="s">
        <v>123</v>
      </c>
      <c r="I1055" t="s">
        <v>140</v>
      </c>
      <c r="J1055" t="s">
        <v>94</v>
      </c>
      <c r="K1055" t="s">
        <v>190</v>
      </c>
      <c r="L1055">
        <v>159</v>
      </c>
      <c r="M1055">
        <v>1230</v>
      </c>
    </row>
    <row r="1056" spans="1:13" x14ac:dyDescent="0.35">
      <c r="A1056" t="s">
        <v>94</v>
      </c>
      <c r="B1056" t="str">
        <f>VLOOKUP(A1056,'JobLock - House data transform2'!C$2:D$69,2,FALSE)</f>
        <v>Canterbury</v>
      </c>
      <c r="C1056" t="s">
        <v>191</v>
      </c>
      <c r="D1056">
        <v>18</v>
      </c>
      <c r="E1056">
        <v>250</v>
      </c>
      <c r="H1056" t="s">
        <v>123</v>
      </c>
      <c r="I1056" t="s">
        <v>140</v>
      </c>
      <c r="J1056" t="s">
        <v>94</v>
      </c>
      <c r="K1056" t="s">
        <v>191</v>
      </c>
      <c r="L1056">
        <v>18</v>
      </c>
      <c r="M1056">
        <v>250</v>
      </c>
    </row>
    <row r="1057" spans="1:13" x14ac:dyDescent="0.35">
      <c r="A1057" t="s">
        <v>94</v>
      </c>
      <c r="B1057" t="str">
        <f>VLOOKUP(A1057,'JobLock - House data transform2'!C$2:D$69,2,FALSE)</f>
        <v>Canterbury</v>
      </c>
      <c r="C1057" t="s">
        <v>192</v>
      </c>
      <c r="D1057">
        <v>360</v>
      </c>
      <c r="E1057">
        <v>260</v>
      </c>
      <c r="H1057" t="s">
        <v>123</v>
      </c>
      <c r="I1057" t="s">
        <v>140</v>
      </c>
      <c r="J1057" t="s">
        <v>94</v>
      </c>
      <c r="K1057" t="s">
        <v>192</v>
      </c>
      <c r="L1057">
        <v>360</v>
      </c>
      <c r="M1057">
        <v>260</v>
      </c>
    </row>
    <row r="1058" spans="1:13" x14ac:dyDescent="0.35">
      <c r="A1058" t="s">
        <v>94</v>
      </c>
      <c r="B1058" t="str">
        <f>VLOOKUP(A1058,'JobLock - House data transform2'!C$2:D$69,2,FALSE)</f>
        <v>Canterbury</v>
      </c>
      <c r="C1058" t="s">
        <v>193</v>
      </c>
      <c r="D1058">
        <v>1056</v>
      </c>
      <c r="E1058">
        <v>310</v>
      </c>
      <c r="H1058" t="s">
        <v>123</v>
      </c>
      <c r="I1058" t="s">
        <v>140</v>
      </c>
      <c r="J1058" t="s">
        <v>94</v>
      </c>
      <c r="K1058" t="s">
        <v>193</v>
      </c>
      <c r="L1058">
        <v>1056</v>
      </c>
      <c r="M1058">
        <v>310</v>
      </c>
    </row>
    <row r="1059" spans="1:13" x14ac:dyDescent="0.35">
      <c r="A1059" t="s">
        <v>94</v>
      </c>
      <c r="B1059" t="str">
        <f>VLOOKUP(A1059,'JobLock - House data transform2'!C$2:D$69,2,FALSE)</f>
        <v>Canterbury</v>
      </c>
      <c r="C1059" t="s">
        <v>194</v>
      </c>
      <c r="D1059">
        <v>279</v>
      </c>
      <c r="E1059">
        <v>800</v>
      </c>
      <c r="H1059" t="s">
        <v>123</v>
      </c>
      <c r="I1059" t="s">
        <v>140</v>
      </c>
      <c r="J1059" t="s">
        <v>94</v>
      </c>
      <c r="K1059" t="s">
        <v>194</v>
      </c>
      <c r="L1059">
        <v>279</v>
      </c>
      <c r="M1059">
        <v>800</v>
      </c>
    </row>
    <row r="1060" spans="1:13" x14ac:dyDescent="0.35">
      <c r="A1060" t="s">
        <v>94</v>
      </c>
      <c r="B1060" t="str">
        <f>VLOOKUP(A1060,'JobLock - House data transform2'!C$2:D$69,2,FALSE)</f>
        <v>Canterbury</v>
      </c>
      <c r="C1060" t="s">
        <v>195</v>
      </c>
      <c r="D1060">
        <v>138</v>
      </c>
      <c r="E1060">
        <v>660</v>
      </c>
      <c r="H1060" t="s">
        <v>123</v>
      </c>
      <c r="I1060" t="s">
        <v>140</v>
      </c>
      <c r="J1060" t="s">
        <v>94</v>
      </c>
      <c r="K1060" t="s">
        <v>195</v>
      </c>
      <c r="L1060">
        <v>138</v>
      </c>
      <c r="M1060">
        <v>660</v>
      </c>
    </row>
    <row r="1061" spans="1:13" x14ac:dyDescent="0.35">
      <c r="A1061" t="s">
        <v>94</v>
      </c>
      <c r="B1061" t="str">
        <f>VLOOKUP(A1061,'JobLock - House data transform2'!C$2:D$69,2,FALSE)</f>
        <v>Canterbury</v>
      </c>
      <c r="C1061" t="s">
        <v>196</v>
      </c>
      <c r="D1061">
        <v>48</v>
      </c>
      <c r="E1061">
        <v>630</v>
      </c>
      <c r="H1061" t="s">
        <v>123</v>
      </c>
      <c r="I1061" t="s">
        <v>140</v>
      </c>
      <c r="J1061" t="s">
        <v>94</v>
      </c>
      <c r="K1061" t="s">
        <v>196</v>
      </c>
      <c r="L1061">
        <v>48</v>
      </c>
      <c r="M1061">
        <v>630</v>
      </c>
    </row>
    <row r="1062" spans="1:13" x14ac:dyDescent="0.35">
      <c r="A1062" t="s">
        <v>94</v>
      </c>
      <c r="B1062" t="str">
        <f>VLOOKUP(A1062,'JobLock - House data transform2'!C$2:D$69,2,FALSE)</f>
        <v>Canterbury</v>
      </c>
      <c r="C1062" t="s">
        <v>197</v>
      </c>
      <c r="D1062">
        <v>96</v>
      </c>
      <c r="E1062">
        <v>1480</v>
      </c>
      <c r="H1062" t="s">
        <v>123</v>
      </c>
      <c r="I1062" t="s">
        <v>140</v>
      </c>
      <c r="J1062" t="s">
        <v>94</v>
      </c>
      <c r="K1062" t="s">
        <v>197</v>
      </c>
      <c r="L1062">
        <v>96</v>
      </c>
      <c r="M1062">
        <v>1480</v>
      </c>
    </row>
    <row r="1063" spans="1:13" x14ac:dyDescent="0.35">
      <c r="A1063" t="s">
        <v>94</v>
      </c>
      <c r="B1063" t="str">
        <f>VLOOKUP(A1063,'JobLock - House data transform2'!C$2:D$69,2,FALSE)</f>
        <v>Canterbury</v>
      </c>
      <c r="C1063" t="s">
        <v>198</v>
      </c>
      <c r="D1063">
        <v>207</v>
      </c>
      <c r="E1063">
        <v>2690</v>
      </c>
      <c r="H1063" t="s">
        <v>123</v>
      </c>
      <c r="I1063" t="s">
        <v>140</v>
      </c>
      <c r="J1063" t="s">
        <v>94</v>
      </c>
      <c r="K1063" t="s">
        <v>198</v>
      </c>
      <c r="L1063">
        <v>207</v>
      </c>
      <c r="M1063">
        <v>2690</v>
      </c>
    </row>
    <row r="1064" spans="1:13" x14ac:dyDescent="0.35">
      <c r="A1064" t="s">
        <v>94</v>
      </c>
      <c r="B1064" t="str">
        <f>VLOOKUP(A1064,'JobLock - House data transform2'!C$2:D$69,2,FALSE)</f>
        <v>Canterbury</v>
      </c>
      <c r="C1064" t="s">
        <v>199</v>
      </c>
      <c r="D1064">
        <v>102</v>
      </c>
      <c r="E1064">
        <v>330</v>
      </c>
      <c r="H1064" t="s">
        <v>123</v>
      </c>
      <c r="I1064" t="s">
        <v>140</v>
      </c>
      <c r="J1064" t="s">
        <v>94</v>
      </c>
      <c r="K1064" t="s">
        <v>199</v>
      </c>
      <c r="L1064">
        <v>102</v>
      </c>
      <c r="M1064">
        <v>330</v>
      </c>
    </row>
    <row r="1065" spans="1:13" x14ac:dyDescent="0.35">
      <c r="A1065" t="s">
        <v>94</v>
      </c>
      <c r="B1065" t="str">
        <f>VLOOKUP(A1065,'JobLock - House data transform2'!C$2:D$69,2,FALSE)</f>
        <v>Canterbury</v>
      </c>
      <c r="C1065" t="s">
        <v>200</v>
      </c>
      <c r="D1065">
        <v>231</v>
      </c>
      <c r="E1065">
        <v>590</v>
      </c>
      <c r="H1065" t="s">
        <v>123</v>
      </c>
      <c r="I1065" t="s">
        <v>140</v>
      </c>
      <c r="J1065" t="s">
        <v>94</v>
      </c>
      <c r="K1065" t="s">
        <v>200</v>
      </c>
      <c r="L1065">
        <v>231</v>
      </c>
      <c r="M1065">
        <v>590</v>
      </c>
    </row>
    <row r="1066" spans="1:13" x14ac:dyDescent="0.35">
      <c r="A1066" t="s">
        <v>167</v>
      </c>
      <c r="B1066" t="str">
        <f>VLOOKUP(A1066,'JobLock - House data transform2'!C$2:D$69,2,FALSE)</f>
        <v>Canterbury</v>
      </c>
      <c r="C1066" t="s">
        <v>182</v>
      </c>
      <c r="D1066">
        <v>318</v>
      </c>
      <c r="E1066">
        <v>410</v>
      </c>
      <c r="H1066" t="s">
        <v>123</v>
      </c>
      <c r="I1066" t="s">
        <v>140</v>
      </c>
      <c r="J1066" t="s">
        <v>167</v>
      </c>
      <c r="K1066" t="s">
        <v>182</v>
      </c>
      <c r="L1066">
        <v>318</v>
      </c>
      <c r="M1066">
        <v>410</v>
      </c>
    </row>
    <row r="1067" spans="1:13" x14ac:dyDescent="0.35">
      <c r="A1067" t="s">
        <v>167</v>
      </c>
      <c r="B1067" t="str">
        <f>VLOOKUP(A1067,'JobLock - House data transform2'!C$2:D$69,2,FALSE)</f>
        <v>Canterbury</v>
      </c>
      <c r="C1067" t="s">
        <v>183</v>
      </c>
      <c r="D1067">
        <v>0</v>
      </c>
      <c r="E1067">
        <v>0</v>
      </c>
      <c r="H1067" t="s">
        <v>123</v>
      </c>
      <c r="I1067" t="s">
        <v>140</v>
      </c>
      <c r="J1067" t="s">
        <v>167</v>
      </c>
      <c r="K1067" t="s">
        <v>183</v>
      </c>
      <c r="L1067">
        <v>0</v>
      </c>
      <c r="M1067">
        <v>0</v>
      </c>
    </row>
    <row r="1068" spans="1:13" x14ac:dyDescent="0.35">
      <c r="A1068" t="s">
        <v>167</v>
      </c>
      <c r="B1068" t="str">
        <f>VLOOKUP(A1068,'JobLock - House data transform2'!C$2:D$69,2,FALSE)</f>
        <v>Canterbury</v>
      </c>
      <c r="C1068" t="s">
        <v>184</v>
      </c>
      <c r="D1068">
        <v>18</v>
      </c>
      <c r="E1068">
        <v>100</v>
      </c>
      <c r="H1068" t="s">
        <v>123</v>
      </c>
      <c r="I1068" t="s">
        <v>140</v>
      </c>
      <c r="J1068" t="s">
        <v>167</v>
      </c>
      <c r="K1068" t="s">
        <v>184</v>
      </c>
      <c r="L1068">
        <v>18</v>
      </c>
      <c r="M1068">
        <v>100</v>
      </c>
    </row>
    <row r="1069" spans="1:13" x14ac:dyDescent="0.35">
      <c r="A1069" t="s">
        <v>167</v>
      </c>
      <c r="B1069" t="str">
        <f>VLOOKUP(A1069,'JobLock - House data transform2'!C$2:D$69,2,FALSE)</f>
        <v>Canterbury</v>
      </c>
      <c r="C1069" t="s">
        <v>185</v>
      </c>
      <c r="D1069">
        <v>3</v>
      </c>
      <c r="E1069" t="s">
        <v>201</v>
      </c>
      <c r="H1069" t="s">
        <v>123</v>
      </c>
      <c r="I1069" t="s">
        <v>140</v>
      </c>
      <c r="J1069" t="s">
        <v>167</v>
      </c>
      <c r="K1069" t="s">
        <v>185</v>
      </c>
      <c r="L1069">
        <v>3</v>
      </c>
    </row>
    <row r="1070" spans="1:13" x14ac:dyDescent="0.35">
      <c r="A1070" t="s">
        <v>167</v>
      </c>
      <c r="B1070" t="str">
        <f>VLOOKUP(A1070,'JobLock - House data transform2'!C$2:D$69,2,FALSE)</f>
        <v>Canterbury</v>
      </c>
      <c r="C1070" t="s">
        <v>186</v>
      </c>
      <c r="D1070">
        <v>66</v>
      </c>
      <c r="E1070">
        <v>110</v>
      </c>
      <c r="H1070" t="s">
        <v>123</v>
      </c>
      <c r="I1070" t="s">
        <v>140</v>
      </c>
      <c r="J1070" t="s">
        <v>167</v>
      </c>
      <c r="K1070" t="s">
        <v>186</v>
      </c>
      <c r="L1070">
        <v>66</v>
      </c>
      <c r="M1070">
        <v>110</v>
      </c>
    </row>
    <row r="1071" spans="1:13" x14ac:dyDescent="0.35">
      <c r="A1071" t="s">
        <v>167</v>
      </c>
      <c r="B1071" t="str">
        <f>VLOOKUP(A1071,'JobLock - House data transform2'!C$2:D$69,2,FALSE)</f>
        <v>Canterbury</v>
      </c>
      <c r="C1071" t="s">
        <v>187</v>
      </c>
      <c r="D1071">
        <v>6</v>
      </c>
      <c r="E1071">
        <v>15</v>
      </c>
      <c r="H1071" t="s">
        <v>123</v>
      </c>
      <c r="I1071" t="s">
        <v>140</v>
      </c>
      <c r="J1071" t="s">
        <v>167</v>
      </c>
      <c r="K1071" t="s">
        <v>187</v>
      </c>
      <c r="L1071">
        <v>6</v>
      </c>
      <c r="M1071">
        <v>15</v>
      </c>
    </row>
    <row r="1072" spans="1:13" x14ac:dyDescent="0.35">
      <c r="A1072" t="s">
        <v>167</v>
      </c>
      <c r="B1072" t="str">
        <f>VLOOKUP(A1072,'JobLock - House data transform2'!C$2:D$69,2,FALSE)</f>
        <v>Canterbury</v>
      </c>
      <c r="C1072" t="s">
        <v>188</v>
      </c>
      <c r="D1072">
        <v>33</v>
      </c>
      <c r="E1072">
        <v>200</v>
      </c>
      <c r="H1072" t="s">
        <v>123</v>
      </c>
      <c r="I1072" t="s">
        <v>140</v>
      </c>
      <c r="J1072" t="s">
        <v>167</v>
      </c>
      <c r="K1072" t="s">
        <v>188</v>
      </c>
      <c r="L1072">
        <v>33</v>
      </c>
      <c r="M1072">
        <v>200</v>
      </c>
    </row>
    <row r="1073" spans="1:13" x14ac:dyDescent="0.35">
      <c r="A1073" t="s">
        <v>167</v>
      </c>
      <c r="B1073" t="str">
        <f>VLOOKUP(A1073,'JobLock - House data transform2'!C$2:D$69,2,FALSE)</f>
        <v>Canterbury</v>
      </c>
      <c r="C1073" t="s">
        <v>189</v>
      </c>
      <c r="D1073">
        <v>93</v>
      </c>
      <c r="E1073">
        <v>640</v>
      </c>
      <c r="H1073" t="s">
        <v>123</v>
      </c>
      <c r="I1073" t="s">
        <v>140</v>
      </c>
      <c r="J1073" t="s">
        <v>167</v>
      </c>
      <c r="K1073" t="s">
        <v>189</v>
      </c>
      <c r="L1073">
        <v>93</v>
      </c>
      <c r="M1073">
        <v>640</v>
      </c>
    </row>
    <row r="1074" spans="1:13" x14ac:dyDescent="0.35">
      <c r="A1074" t="s">
        <v>167</v>
      </c>
      <c r="B1074" t="str">
        <f>VLOOKUP(A1074,'JobLock - House data transform2'!C$2:D$69,2,FALSE)</f>
        <v>Canterbury</v>
      </c>
      <c r="C1074" t="s">
        <v>190</v>
      </c>
      <c r="D1074">
        <v>21</v>
      </c>
      <c r="E1074">
        <v>70</v>
      </c>
      <c r="H1074" t="s">
        <v>123</v>
      </c>
      <c r="I1074" t="s">
        <v>140</v>
      </c>
      <c r="J1074" t="s">
        <v>167</v>
      </c>
      <c r="K1074" t="s">
        <v>190</v>
      </c>
      <c r="L1074">
        <v>21</v>
      </c>
      <c r="M1074">
        <v>70</v>
      </c>
    </row>
    <row r="1075" spans="1:13" x14ac:dyDescent="0.35">
      <c r="A1075" t="s">
        <v>167</v>
      </c>
      <c r="B1075" t="str">
        <f>VLOOKUP(A1075,'JobLock - House data transform2'!C$2:D$69,2,FALSE)</f>
        <v>Canterbury</v>
      </c>
      <c r="C1075" t="s">
        <v>191</v>
      </c>
      <c r="D1075">
        <v>3</v>
      </c>
      <c r="E1075" t="s">
        <v>201</v>
      </c>
      <c r="H1075" t="s">
        <v>123</v>
      </c>
      <c r="I1075" t="s">
        <v>140</v>
      </c>
      <c r="J1075" t="s">
        <v>167</v>
      </c>
      <c r="K1075" t="s">
        <v>191</v>
      </c>
      <c r="L1075">
        <v>3</v>
      </c>
    </row>
    <row r="1076" spans="1:13" x14ac:dyDescent="0.35">
      <c r="A1076" t="s">
        <v>167</v>
      </c>
      <c r="B1076" t="str">
        <f>VLOOKUP(A1076,'JobLock - House data transform2'!C$2:D$69,2,FALSE)</f>
        <v>Canterbury</v>
      </c>
      <c r="C1076" t="s">
        <v>192</v>
      </c>
      <c r="D1076">
        <v>30</v>
      </c>
      <c r="E1076" t="s">
        <v>201</v>
      </c>
      <c r="H1076" t="s">
        <v>123</v>
      </c>
      <c r="I1076" t="s">
        <v>140</v>
      </c>
      <c r="J1076" t="s">
        <v>167</v>
      </c>
      <c r="K1076" t="s">
        <v>192</v>
      </c>
      <c r="L1076">
        <v>30</v>
      </c>
    </row>
    <row r="1077" spans="1:13" x14ac:dyDescent="0.35">
      <c r="A1077" t="s">
        <v>167</v>
      </c>
      <c r="B1077" t="str">
        <f>VLOOKUP(A1077,'JobLock - House data transform2'!C$2:D$69,2,FALSE)</f>
        <v>Canterbury</v>
      </c>
      <c r="C1077" t="s">
        <v>193</v>
      </c>
      <c r="D1077">
        <v>180</v>
      </c>
      <c r="E1077">
        <v>40</v>
      </c>
      <c r="H1077" t="s">
        <v>123</v>
      </c>
      <c r="I1077" t="s">
        <v>140</v>
      </c>
      <c r="J1077" t="s">
        <v>167</v>
      </c>
      <c r="K1077" t="s">
        <v>193</v>
      </c>
      <c r="L1077">
        <v>180</v>
      </c>
      <c r="M1077">
        <v>40</v>
      </c>
    </row>
    <row r="1078" spans="1:13" x14ac:dyDescent="0.35">
      <c r="A1078" t="s">
        <v>167</v>
      </c>
      <c r="B1078" t="str">
        <f>VLOOKUP(A1078,'JobLock - House data transform2'!C$2:D$69,2,FALSE)</f>
        <v>Canterbury</v>
      </c>
      <c r="C1078" t="s">
        <v>194</v>
      </c>
      <c r="D1078">
        <v>27</v>
      </c>
      <c r="E1078">
        <v>25</v>
      </c>
      <c r="H1078" t="s">
        <v>123</v>
      </c>
      <c r="I1078" t="s">
        <v>140</v>
      </c>
      <c r="J1078" t="s">
        <v>167</v>
      </c>
      <c r="K1078" t="s">
        <v>194</v>
      </c>
      <c r="L1078">
        <v>27</v>
      </c>
      <c r="M1078">
        <v>25</v>
      </c>
    </row>
    <row r="1079" spans="1:13" x14ac:dyDescent="0.35">
      <c r="A1079" t="s">
        <v>167</v>
      </c>
      <c r="B1079" t="str">
        <f>VLOOKUP(A1079,'JobLock - House data transform2'!C$2:D$69,2,FALSE)</f>
        <v>Canterbury</v>
      </c>
      <c r="C1079" t="s">
        <v>195</v>
      </c>
      <c r="D1079">
        <v>27</v>
      </c>
      <c r="E1079">
        <v>110</v>
      </c>
      <c r="H1079" t="s">
        <v>123</v>
      </c>
      <c r="I1079" t="s">
        <v>140</v>
      </c>
      <c r="J1079" t="s">
        <v>167</v>
      </c>
      <c r="K1079" t="s">
        <v>195</v>
      </c>
      <c r="L1079">
        <v>27</v>
      </c>
      <c r="M1079">
        <v>110</v>
      </c>
    </row>
    <row r="1080" spans="1:13" x14ac:dyDescent="0.35">
      <c r="A1080" t="s">
        <v>167</v>
      </c>
      <c r="B1080" t="str">
        <f>VLOOKUP(A1080,'JobLock - House data transform2'!C$2:D$69,2,FALSE)</f>
        <v>Canterbury</v>
      </c>
      <c r="C1080" t="s">
        <v>196</v>
      </c>
      <c r="D1080">
        <v>12</v>
      </c>
      <c r="E1080">
        <v>50</v>
      </c>
      <c r="H1080" t="s">
        <v>123</v>
      </c>
      <c r="I1080" t="s">
        <v>140</v>
      </c>
      <c r="J1080" t="s">
        <v>167</v>
      </c>
      <c r="K1080" t="s">
        <v>196</v>
      </c>
      <c r="L1080">
        <v>12</v>
      </c>
      <c r="M1080">
        <v>50</v>
      </c>
    </row>
    <row r="1081" spans="1:13" x14ac:dyDescent="0.35">
      <c r="A1081" t="s">
        <v>167</v>
      </c>
      <c r="B1081" t="str">
        <f>VLOOKUP(A1081,'JobLock - House data transform2'!C$2:D$69,2,FALSE)</f>
        <v>Canterbury</v>
      </c>
      <c r="C1081" t="s">
        <v>197</v>
      </c>
      <c r="D1081">
        <v>15</v>
      </c>
      <c r="E1081">
        <v>120</v>
      </c>
      <c r="H1081" t="s">
        <v>123</v>
      </c>
      <c r="I1081" t="s">
        <v>140</v>
      </c>
      <c r="J1081" t="s">
        <v>167</v>
      </c>
      <c r="K1081" t="s">
        <v>197</v>
      </c>
      <c r="L1081">
        <v>15</v>
      </c>
      <c r="M1081">
        <v>120</v>
      </c>
    </row>
    <row r="1082" spans="1:13" x14ac:dyDescent="0.35">
      <c r="A1082" t="s">
        <v>167</v>
      </c>
      <c r="B1082" t="str">
        <f>VLOOKUP(A1082,'JobLock - House data transform2'!C$2:D$69,2,FALSE)</f>
        <v>Canterbury</v>
      </c>
      <c r="C1082" t="s">
        <v>198</v>
      </c>
      <c r="D1082">
        <v>18</v>
      </c>
      <c r="E1082">
        <v>30</v>
      </c>
      <c r="H1082" t="s">
        <v>123</v>
      </c>
      <c r="I1082" t="s">
        <v>140</v>
      </c>
      <c r="J1082" t="s">
        <v>167</v>
      </c>
      <c r="K1082" t="s">
        <v>198</v>
      </c>
      <c r="L1082">
        <v>18</v>
      </c>
      <c r="M1082">
        <v>30</v>
      </c>
    </row>
    <row r="1083" spans="1:13" x14ac:dyDescent="0.35">
      <c r="A1083" t="s">
        <v>167</v>
      </c>
      <c r="B1083" t="str">
        <f>VLOOKUP(A1083,'JobLock - House data transform2'!C$2:D$69,2,FALSE)</f>
        <v>Canterbury</v>
      </c>
      <c r="C1083" t="s">
        <v>199</v>
      </c>
      <c r="D1083">
        <v>33</v>
      </c>
      <c r="E1083">
        <v>130</v>
      </c>
      <c r="H1083" t="s">
        <v>123</v>
      </c>
      <c r="I1083" t="s">
        <v>140</v>
      </c>
      <c r="J1083" t="s">
        <v>167</v>
      </c>
      <c r="K1083" t="s">
        <v>199</v>
      </c>
      <c r="L1083">
        <v>33</v>
      </c>
      <c r="M1083">
        <v>130</v>
      </c>
    </row>
    <row r="1084" spans="1:13" x14ac:dyDescent="0.35">
      <c r="A1084" t="s">
        <v>167</v>
      </c>
      <c r="B1084" t="str">
        <f>VLOOKUP(A1084,'JobLock - House data transform2'!C$2:D$69,2,FALSE)</f>
        <v>Canterbury</v>
      </c>
      <c r="C1084" t="s">
        <v>200</v>
      </c>
      <c r="D1084">
        <v>18</v>
      </c>
      <c r="E1084">
        <v>45</v>
      </c>
      <c r="H1084" t="s">
        <v>123</v>
      </c>
      <c r="I1084" t="s">
        <v>140</v>
      </c>
      <c r="J1084" t="s">
        <v>167</v>
      </c>
      <c r="K1084" t="s">
        <v>200</v>
      </c>
      <c r="L1084">
        <v>18</v>
      </c>
      <c r="M1084">
        <v>45</v>
      </c>
    </row>
    <row r="1085" spans="1:13" x14ac:dyDescent="0.35">
      <c r="A1085" t="s">
        <v>96</v>
      </c>
      <c r="B1085" t="str">
        <f>VLOOKUP(A1085,'JobLock - House data transform2'!C$2:D$69,2,FALSE)</f>
        <v>Canterbury</v>
      </c>
      <c r="C1085" t="s">
        <v>182</v>
      </c>
      <c r="D1085">
        <v>642</v>
      </c>
      <c r="E1085">
        <v>1080</v>
      </c>
      <c r="H1085" t="s">
        <v>123</v>
      </c>
      <c r="I1085" t="s">
        <v>140</v>
      </c>
      <c r="J1085" t="s">
        <v>96</v>
      </c>
      <c r="K1085" t="s">
        <v>182</v>
      </c>
      <c r="L1085">
        <v>642</v>
      </c>
      <c r="M1085">
        <v>1080</v>
      </c>
    </row>
    <row r="1086" spans="1:13" x14ac:dyDescent="0.35">
      <c r="A1086" t="s">
        <v>96</v>
      </c>
      <c r="B1086" t="str">
        <f>VLOOKUP(A1086,'JobLock - House data transform2'!C$2:D$69,2,FALSE)</f>
        <v>Canterbury</v>
      </c>
      <c r="C1086" t="s">
        <v>183</v>
      </c>
      <c r="D1086">
        <v>0</v>
      </c>
      <c r="E1086">
        <v>0</v>
      </c>
      <c r="H1086" t="s">
        <v>123</v>
      </c>
      <c r="I1086" t="s">
        <v>140</v>
      </c>
      <c r="J1086" t="s">
        <v>96</v>
      </c>
      <c r="K1086" t="s">
        <v>183</v>
      </c>
      <c r="L1086">
        <v>0</v>
      </c>
      <c r="M1086">
        <v>0</v>
      </c>
    </row>
    <row r="1087" spans="1:13" x14ac:dyDescent="0.35">
      <c r="A1087" t="s">
        <v>96</v>
      </c>
      <c r="B1087" t="str">
        <f>VLOOKUP(A1087,'JobLock - House data transform2'!C$2:D$69,2,FALSE)</f>
        <v>Canterbury</v>
      </c>
      <c r="C1087" t="s">
        <v>184</v>
      </c>
      <c r="D1087">
        <v>36</v>
      </c>
      <c r="E1087">
        <v>190</v>
      </c>
      <c r="H1087" t="s">
        <v>123</v>
      </c>
      <c r="I1087" t="s">
        <v>140</v>
      </c>
      <c r="J1087" t="s">
        <v>96</v>
      </c>
      <c r="K1087" t="s">
        <v>184</v>
      </c>
      <c r="L1087">
        <v>36</v>
      </c>
      <c r="M1087">
        <v>190</v>
      </c>
    </row>
    <row r="1088" spans="1:13" x14ac:dyDescent="0.35">
      <c r="A1088" t="s">
        <v>96</v>
      </c>
      <c r="B1088" t="str">
        <f>VLOOKUP(A1088,'JobLock - House data transform2'!C$2:D$69,2,FALSE)</f>
        <v>Canterbury</v>
      </c>
      <c r="C1088" t="s">
        <v>185</v>
      </c>
      <c r="D1088">
        <v>3</v>
      </c>
      <c r="E1088">
        <v>0</v>
      </c>
      <c r="H1088" t="s">
        <v>123</v>
      </c>
      <c r="I1088" t="s">
        <v>140</v>
      </c>
      <c r="J1088" t="s">
        <v>96</v>
      </c>
      <c r="K1088" t="s">
        <v>185</v>
      </c>
      <c r="L1088">
        <v>3</v>
      </c>
      <c r="M1088">
        <v>0</v>
      </c>
    </row>
    <row r="1089" spans="1:13" x14ac:dyDescent="0.35">
      <c r="A1089" t="s">
        <v>96</v>
      </c>
      <c r="B1089" t="str">
        <f>VLOOKUP(A1089,'JobLock - House data transform2'!C$2:D$69,2,FALSE)</f>
        <v>Canterbury</v>
      </c>
      <c r="C1089" t="s">
        <v>186</v>
      </c>
      <c r="D1089">
        <v>60</v>
      </c>
      <c r="E1089">
        <v>170</v>
      </c>
      <c r="H1089" t="s">
        <v>123</v>
      </c>
      <c r="I1089" t="s">
        <v>140</v>
      </c>
      <c r="J1089" t="s">
        <v>96</v>
      </c>
      <c r="K1089" t="s">
        <v>186</v>
      </c>
      <c r="L1089">
        <v>60</v>
      </c>
      <c r="M1089">
        <v>170</v>
      </c>
    </row>
    <row r="1090" spans="1:13" x14ac:dyDescent="0.35">
      <c r="A1090" t="s">
        <v>96</v>
      </c>
      <c r="B1090" t="str">
        <f>VLOOKUP(A1090,'JobLock - House data transform2'!C$2:D$69,2,FALSE)</f>
        <v>Canterbury</v>
      </c>
      <c r="C1090" t="s">
        <v>187</v>
      </c>
      <c r="D1090">
        <v>15</v>
      </c>
      <c r="E1090">
        <v>25</v>
      </c>
      <c r="H1090" t="s">
        <v>123</v>
      </c>
      <c r="I1090" t="s">
        <v>140</v>
      </c>
      <c r="J1090" t="s">
        <v>96</v>
      </c>
      <c r="K1090" t="s">
        <v>187</v>
      </c>
      <c r="L1090">
        <v>15</v>
      </c>
      <c r="M1090">
        <v>25</v>
      </c>
    </row>
    <row r="1091" spans="1:13" x14ac:dyDescent="0.35">
      <c r="A1091" t="s">
        <v>96</v>
      </c>
      <c r="B1091" t="str">
        <f>VLOOKUP(A1091,'JobLock - House data transform2'!C$2:D$69,2,FALSE)</f>
        <v>Canterbury</v>
      </c>
      <c r="C1091" t="s">
        <v>188</v>
      </c>
      <c r="D1091">
        <v>30</v>
      </c>
      <c r="E1091">
        <v>140</v>
      </c>
      <c r="H1091" t="s">
        <v>123</v>
      </c>
      <c r="I1091" t="s">
        <v>140</v>
      </c>
      <c r="J1091" t="s">
        <v>96</v>
      </c>
      <c r="K1091" t="s">
        <v>188</v>
      </c>
      <c r="L1091">
        <v>30</v>
      </c>
      <c r="M1091">
        <v>140</v>
      </c>
    </row>
    <row r="1092" spans="1:13" x14ac:dyDescent="0.35">
      <c r="A1092" t="s">
        <v>96</v>
      </c>
      <c r="B1092" t="str">
        <f>VLOOKUP(A1092,'JobLock - House data transform2'!C$2:D$69,2,FALSE)</f>
        <v>Canterbury</v>
      </c>
      <c r="C1092" t="s">
        <v>189</v>
      </c>
      <c r="D1092">
        <v>27</v>
      </c>
      <c r="E1092">
        <v>65</v>
      </c>
      <c r="H1092" t="s">
        <v>123</v>
      </c>
      <c r="I1092" t="s">
        <v>140</v>
      </c>
      <c r="J1092" t="s">
        <v>96</v>
      </c>
      <c r="K1092" t="s">
        <v>189</v>
      </c>
      <c r="L1092">
        <v>27</v>
      </c>
      <c r="M1092">
        <v>65</v>
      </c>
    </row>
    <row r="1093" spans="1:13" x14ac:dyDescent="0.35">
      <c r="A1093" t="s">
        <v>96</v>
      </c>
      <c r="B1093" t="str">
        <f>VLOOKUP(A1093,'JobLock - House data transform2'!C$2:D$69,2,FALSE)</f>
        <v>Canterbury</v>
      </c>
      <c r="C1093" t="s">
        <v>190</v>
      </c>
      <c r="D1093">
        <v>24</v>
      </c>
      <c r="E1093">
        <v>95</v>
      </c>
      <c r="H1093" t="s">
        <v>123</v>
      </c>
      <c r="I1093" t="s">
        <v>140</v>
      </c>
      <c r="J1093" t="s">
        <v>96</v>
      </c>
      <c r="K1093" t="s">
        <v>190</v>
      </c>
      <c r="L1093">
        <v>24</v>
      </c>
      <c r="M1093">
        <v>95</v>
      </c>
    </row>
    <row r="1094" spans="1:13" x14ac:dyDescent="0.35">
      <c r="A1094" t="s">
        <v>96</v>
      </c>
      <c r="B1094" t="str">
        <f>VLOOKUP(A1094,'JobLock - House data transform2'!C$2:D$69,2,FALSE)</f>
        <v>Canterbury</v>
      </c>
      <c r="C1094" t="s">
        <v>191</v>
      </c>
      <c r="D1094" t="s">
        <v>201</v>
      </c>
      <c r="E1094" t="s">
        <v>201</v>
      </c>
      <c r="H1094" t="s">
        <v>123</v>
      </c>
      <c r="I1094" t="s">
        <v>140</v>
      </c>
      <c r="J1094" t="s">
        <v>96</v>
      </c>
      <c r="K1094" t="s">
        <v>191</v>
      </c>
    </row>
    <row r="1095" spans="1:13" x14ac:dyDescent="0.35">
      <c r="A1095" t="s">
        <v>96</v>
      </c>
      <c r="B1095" t="str">
        <f>VLOOKUP(A1095,'JobLock - House data transform2'!C$2:D$69,2,FALSE)</f>
        <v>Canterbury</v>
      </c>
      <c r="C1095" t="s">
        <v>192</v>
      </c>
      <c r="D1095">
        <v>45</v>
      </c>
      <c r="E1095">
        <v>20</v>
      </c>
      <c r="H1095" t="s">
        <v>123</v>
      </c>
      <c r="I1095" t="s">
        <v>140</v>
      </c>
      <c r="J1095" t="s">
        <v>96</v>
      </c>
      <c r="K1095" t="s">
        <v>192</v>
      </c>
      <c r="L1095">
        <v>45</v>
      </c>
      <c r="M1095">
        <v>20</v>
      </c>
    </row>
    <row r="1096" spans="1:13" x14ac:dyDescent="0.35">
      <c r="A1096" t="s">
        <v>96</v>
      </c>
      <c r="B1096" t="str">
        <f>VLOOKUP(A1096,'JobLock - House data transform2'!C$2:D$69,2,FALSE)</f>
        <v>Canterbury</v>
      </c>
      <c r="C1096" t="s">
        <v>193</v>
      </c>
      <c r="D1096">
        <v>240</v>
      </c>
      <c r="E1096">
        <v>60</v>
      </c>
      <c r="H1096" t="s">
        <v>123</v>
      </c>
      <c r="I1096" t="s">
        <v>140</v>
      </c>
      <c r="J1096" t="s">
        <v>96</v>
      </c>
      <c r="K1096" t="s">
        <v>193</v>
      </c>
      <c r="L1096">
        <v>240</v>
      </c>
      <c r="M1096">
        <v>60</v>
      </c>
    </row>
    <row r="1097" spans="1:13" x14ac:dyDescent="0.35">
      <c r="A1097" t="s">
        <v>96</v>
      </c>
      <c r="B1097" t="str">
        <f>VLOOKUP(A1097,'JobLock - House data transform2'!C$2:D$69,2,FALSE)</f>
        <v>Canterbury</v>
      </c>
      <c r="C1097" t="s">
        <v>194</v>
      </c>
      <c r="D1097">
        <v>21</v>
      </c>
      <c r="E1097">
        <v>75</v>
      </c>
      <c r="H1097" t="s">
        <v>123</v>
      </c>
      <c r="I1097" t="s">
        <v>140</v>
      </c>
      <c r="J1097" t="s">
        <v>96</v>
      </c>
      <c r="K1097" t="s">
        <v>194</v>
      </c>
      <c r="L1097">
        <v>21</v>
      </c>
      <c r="M1097">
        <v>75</v>
      </c>
    </row>
    <row r="1098" spans="1:13" x14ac:dyDescent="0.35">
      <c r="A1098" t="s">
        <v>96</v>
      </c>
      <c r="B1098" t="str">
        <f>VLOOKUP(A1098,'JobLock - House data transform2'!C$2:D$69,2,FALSE)</f>
        <v>Canterbury</v>
      </c>
      <c r="C1098" t="s">
        <v>195</v>
      </c>
      <c r="D1098">
        <v>9</v>
      </c>
      <c r="E1098">
        <v>12</v>
      </c>
      <c r="H1098" t="s">
        <v>123</v>
      </c>
      <c r="I1098" t="s">
        <v>140</v>
      </c>
      <c r="J1098" t="s">
        <v>96</v>
      </c>
      <c r="K1098" t="s">
        <v>195</v>
      </c>
      <c r="L1098">
        <v>9</v>
      </c>
      <c r="M1098">
        <v>12</v>
      </c>
    </row>
    <row r="1099" spans="1:13" x14ac:dyDescent="0.35">
      <c r="A1099" t="s">
        <v>96</v>
      </c>
      <c r="B1099" t="str">
        <f>VLOOKUP(A1099,'JobLock - House data transform2'!C$2:D$69,2,FALSE)</f>
        <v>Canterbury</v>
      </c>
      <c r="C1099" t="s">
        <v>196</v>
      </c>
      <c r="D1099">
        <v>12</v>
      </c>
      <c r="E1099">
        <v>45</v>
      </c>
      <c r="H1099" t="s">
        <v>123</v>
      </c>
      <c r="I1099" t="s">
        <v>140</v>
      </c>
      <c r="J1099" t="s">
        <v>96</v>
      </c>
      <c r="K1099" t="s">
        <v>196</v>
      </c>
      <c r="L1099">
        <v>12</v>
      </c>
      <c r="M1099">
        <v>45</v>
      </c>
    </row>
    <row r="1100" spans="1:13" x14ac:dyDescent="0.35">
      <c r="A1100" t="s">
        <v>96</v>
      </c>
      <c r="B1100" t="str">
        <f>VLOOKUP(A1100,'JobLock - House data transform2'!C$2:D$69,2,FALSE)</f>
        <v>Canterbury</v>
      </c>
      <c r="C1100" t="s">
        <v>197</v>
      </c>
      <c r="D1100">
        <v>15</v>
      </c>
      <c r="E1100">
        <v>170</v>
      </c>
      <c r="H1100" t="s">
        <v>123</v>
      </c>
      <c r="I1100" t="s">
        <v>140</v>
      </c>
      <c r="J1100" t="s">
        <v>96</v>
      </c>
      <c r="K1100" t="s">
        <v>197</v>
      </c>
      <c r="L1100">
        <v>15</v>
      </c>
      <c r="M1100">
        <v>170</v>
      </c>
    </row>
    <row r="1101" spans="1:13" x14ac:dyDescent="0.35">
      <c r="A1101" t="s">
        <v>96</v>
      </c>
      <c r="B1101" t="str">
        <f>VLOOKUP(A1101,'JobLock - House data transform2'!C$2:D$69,2,FALSE)</f>
        <v>Canterbury</v>
      </c>
      <c r="C1101" t="s">
        <v>198</v>
      </c>
      <c r="D1101">
        <v>18</v>
      </c>
      <c r="E1101">
        <v>120</v>
      </c>
      <c r="H1101" t="s">
        <v>123</v>
      </c>
      <c r="I1101" t="s">
        <v>140</v>
      </c>
      <c r="J1101" t="s">
        <v>96</v>
      </c>
      <c r="K1101" t="s">
        <v>198</v>
      </c>
      <c r="L1101">
        <v>18</v>
      </c>
      <c r="M1101">
        <v>120</v>
      </c>
    </row>
    <row r="1102" spans="1:13" x14ac:dyDescent="0.35">
      <c r="A1102" t="s">
        <v>96</v>
      </c>
      <c r="B1102" t="str">
        <f>VLOOKUP(A1102,'JobLock - House data transform2'!C$2:D$69,2,FALSE)</f>
        <v>Canterbury</v>
      </c>
      <c r="C1102" t="s">
        <v>199</v>
      </c>
      <c r="D1102">
        <v>18</v>
      </c>
      <c r="E1102">
        <v>25</v>
      </c>
      <c r="H1102" t="s">
        <v>123</v>
      </c>
      <c r="I1102" t="s">
        <v>140</v>
      </c>
      <c r="J1102" t="s">
        <v>96</v>
      </c>
      <c r="K1102" t="s">
        <v>199</v>
      </c>
      <c r="L1102">
        <v>18</v>
      </c>
      <c r="M1102">
        <v>25</v>
      </c>
    </row>
    <row r="1103" spans="1:13" x14ac:dyDescent="0.35">
      <c r="A1103" t="s">
        <v>96</v>
      </c>
      <c r="B1103" t="str">
        <f>VLOOKUP(A1103,'JobLock - House data transform2'!C$2:D$69,2,FALSE)</f>
        <v>Canterbury</v>
      </c>
      <c r="C1103" t="s">
        <v>200</v>
      </c>
      <c r="D1103">
        <v>39</v>
      </c>
      <c r="E1103">
        <v>60</v>
      </c>
      <c r="H1103" t="s">
        <v>123</v>
      </c>
      <c r="I1103" t="s">
        <v>140</v>
      </c>
      <c r="J1103" t="s">
        <v>96</v>
      </c>
      <c r="K1103" t="s">
        <v>200</v>
      </c>
      <c r="L1103">
        <v>39</v>
      </c>
      <c r="M1103">
        <v>60</v>
      </c>
    </row>
    <row r="1104" spans="1:13" x14ac:dyDescent="0.35">
      <c r="A1104" t="s">
        <v>202</v>
      </c>
      <c r="B1104" t="str">
        <f>VLOOKUP(A1104,'JobLock - House data transform2'!C$2:D$69,2,FALSE)</f>
        <v>Other</v>
      </c>
      <c r="C1104" t="s">
        <v>182</v>
      </c>
      <c r="D1104">
        <v>96</v>
      </c>
      <c r="E1104">
        <v>70</v>
      </c>
      <c r="H1104" t="s">
        <v>279</v>
      </c>
      <c r="I1104" t="s">
        <v>158</v>
      </c>
      <c r="J1104" t="s">
        <v>202</v>
      </c>
      <c r="K1104" t="s">
        <v>182</v>
      </c>
      <c r="L1104">
        <v>96</v>
      </c>
      <c r="M1104">
        <v>70</v>
      </c>
    </row>
    <row r="1105" spans="1:13" x14ac:dyDescent="0.35">
      <c r="A1105" t="s">
        <v>202</v>
      </c>
      <c r="B1105" t="str">
        <f>VLOOKUP(A1105,'JobLock - House data transform2'!C$2:D$69,2,FALSE)</f>
        <v>Other</v>
      </c>
      <c r="C1105" t="s">
        <v>183</v>
      </c>
      <c r="D1105" t="s">
        <v>201</v>
      </c>
      <c r="E1105" t="s">
        <v>201</v>
      </c>
      <c r="H1105" t="s">
        <v>279</v>
      </c>
      <c r="I1105" t="s">
        <v>158</v>
      </c>
      <c r="J1105" t="s">
        <v>202</v>
      </c>
      <c r="K1105" t="s">
        <v>183</v>
      </c>
    </row>
    <row r="1106" spans="1:13" x14ac:dyDescent="0.35">
      <c r="A1106" t="s">
        <v>202</v>
      </c>
      <c r="B1106" t="str">
        <f>VLOOKUP(A1106,'JobLock - House data transform2'!C$2:D$69,2,FALSE)</f>
        <v>Other</v>
      </c>
      <c r="C1106" t="s">
        <v>184</v>
      </c>
      <c r="D1106">
        <v>6</v>
      </c>
      <c r="E1106">
        <v>55</v>
      </c>
      <c r="H1106" t="s">
        <v>279</v>
      </c>
      <c r="I1106" t="s">
        <v>158</v>
      </c>
      <c r="J1106" t="s">
        <v>202</v>
      </c>
      <c r="K1106" t="s">
        <v>184</v>
      </c>
      <c r="L1106">
        <v>6</v>
      </c>
      <c r="M1106">
        <v>55</v>
      </c>
    </row>
    <row r="1107" spans="1:13" x14ac:dyDescent="0.35">
      <c r="A1107" t="s">
        <v>202</v>
      </c>
      <c r="B1107" t="str">
        <f>VLOOKUP(A1107,'JobLock - House data transform2'!C$2:D$69,2,FALSE)</f>
        <v>Other</v>
      </c>
      <c r="C1107" t="s">
        <v>185</v>
      </c>
      <c r="D1107">
        <v>3</v>
      </c>
      <c r="E1107" t="s">
        <v>201</v>
      </c>
      <c r="H1107" t="s">
        <v>279</v>
      </c>
      <c r="I1107" t="s">
        <v>158</v>
      </c>
      <c r="J1107" t="s">
        <v>202</v>
      </c>
      <c r="K1107" t="s">
        <v>185</v>
      </c>
      <c r="L1107">
        <v>3</v>
      </c>
    </row>
    <row r="1108" spans="1:13" x14ac:dyDescent="0.35">
      <c r="A1108" t="s">
        <v>202</v>
      </c>
      <c r="B1108" t="str">
        <f>VLOOKUP(A1108,'JobLock - House data transform2'!C$2:D$69,2,FALSE)</f>
        <v>Other</v>
      </c>
      <c r="C1108" t="s">
        <v>186</v>
      </c>
      <c r="D1108">
        <v>3</v>
      </c>
      <c r="E1108">
        <v>3</v>
      </c>
      <c r="H1108" t="s">
        <v>279</v>
      </c>
      <c r="I1108" t="s">
        <v>158</v>
      </c>
      <c r="J1108" t="s">
        <v>202</v>
      </c>
      <c r="K1108" t="s">
        <v>186</v>
      </c>
      <c r="L1108">
        <v>3</v>
      </c>
      <c r="M1108">
        <v>3</v>
      </c>
    </row>
    <row r="1109" spans="1:13" x14ac:dyDescent="0.35">
      <c r="A1109" t="s">
        <v>202</v>
      </c>
      <c r="B1109" t="str">
        <f>VLOOKUP(A1109,'JobLock - House data transform2'!C$2:D$69,2,FALSE)</f>
        <v>Other</v>
      </c>
      <c r="C1109" t="s">
        <v>187</v>
      </c>
      <c r="D1109" t="s">
        <v>201</v>
      </c>
      <c r="E1109" t="s">
        <v>201</v>
      </c>
      <c r="H1109" t="s">
        <v>279</v>
      </c>
      <c r="I1109" t="s">
        <v>158</v>
      </c>
      <c r="J1109" t="s">
        <v>202</v>
      </c>
      <c r="K1109" t="s">
        <v>187</v>
      </c>
    </row>
    <row r="1110" spans="1:13" x14ac:dyDescent="0.35">
      <c r="A1110" t="s">
        <v>202</v>
      </c>
      <c r="B1110" t="str">
        <f>VLOOKUP(A1110,'JobLock - House data transform2'!C$2:D$69,2,FALSE)</f>
        <v>Other</v>
      </c>
      <c r="C1110" t="s">
        <v>188</v>
      </c>
      <c r="D1110">
        <v>3</v>
      </c>
      <c r="E1110">
        <v>9</v>
      </c>
      <c r="H1110" t="s">
        <v>279</v>
      </c>
      <c r="I1110" t="s">
        <v>158</v>
      </c>
      <c r="J1110" t="s">
        <v>202</v>
      </c>
      <c r="K1110" t="s">
        <v>188</v>
      </c>
      <c r="L1110">
        <v>3</v>
      </c>
      <c r="M1110">
        <v>9</v>
      </c>
    </row>
    <row r="1111" spans="1:13" x14ac:dyDescent="0.35">
      <c r="A1111" t="s">
        <v>202</v>
      </c>
      <c r="B1111" t="str">
        <f>VLOOKUP(A1111,'JobLock - House data transform2'!C$2:D$69,2,FALSE)</f>
        <v>Other</v>
      </c>
      <c r="C1111" t="s">
        <v>189</v>
      </c>
      <c r="D1111">
        <v>9</v>
      </c>
      <c r="E1111">
        <v>30</v>
      </c>
      <c r="H1111" t="s">
        <v>279</v>
      </c>
      <c r="I1111" t="s">
        <v>158</v>
      </c>
      <c r="J1111" t="s">
        <v>202</v>
      </c>
      <c r="K1111" t="s">
        <v>189</v>
      </c>
      <c r="L1111">
        <v>9</v>
      </c>
      <c r="M1111">
        <v>30</v>
      </c>
    </row>
    <row r="1112" spans="1:13" x14ac:dyDescent="0.35">
      <c r="A1112" t="s">
        <v>202</v>
      </c>
      <c r="B1112" t="str">
        <f>VLOOKUP(A1112,'JobLock - House data transform2'!C$2:D$69,2,FALSE)</f>
        <v>Other</v>
      </c>
      <c r="C1112" t="s">
        <v>190</v>
      </c>
      <c r="D1112">
        <v>9</v>
      </c>
      <c r="E1112">
        <v>35</v>
      </c>
      <c r="H1112" t="s">
        <v>279</v>
      </c>
      <c r="I1112" t="s">
        <v>158</v>
      </c>
      <c r="J1112" t="s">
        <v>202</v>
      </c>
      <c r="K1112" t="s">
        <v>190</v>
      </c>
      <c r="L1112">
        <v>9</v>
      </c>
      <c r="M1112">
        <v>35</v>
      </c>
    </row>
    <row r="1113" spans="1:13" x14ac:dyDescent="0.35">
      <c r="A1113" t="s">
        <v>202</v>
      </c>
      <c r="B1113" t="str">
        <f>VLOOKUP(A1113,'JobLock - House data transform2'!C$2:D$69,2,FALSE)</f>
        <v>Other</v>
      </c>
      <c r="C1113" t="s">
        <v>191</v>
      </c>
      <c r="D1113">
        <v>0</v>
      </c>
      <c r="E1113">
        <v>0</v>
      </c>
      <c r="H1113" t="s">
        <v>279</v>
      </c>
      <c r="I1113" t="s">
        <v>158</v>
      </c>
      <c r="J1113" t="s">
        <v>202</v>
      </c>
      <c r="K1113" t="s">
        <v>191</v>
      </c>
      <c r="L1113">
        <v>0</v>
      </c>
      <c r="M1113">
        <v>0</v>
      </c>
    </row>
    <row r="1114" spans="1:13" x14ac:dyDescent="0.35">
      <c r="A1114" t="s">
        <v>202</v>
      </c>
      <c r="B1114" t="str">
        <f>VLOOKUP(A1114,'JobLock - House data transform2'!C$2:D$69,2,FALSE)</f>
        <v>Other</v>
      </c>
      <c r="C1114" t="s">
        <v>192</v>
      </c>
      <c r="D1114">
        <v>6</v>
      </c>
      <c r="E1114" t="s">
        <v>201</v>
      </c>
      <c r="H1114" t="s">
        <v>279</v>
      </c>
      <c r="I1114" t="s">
        <v>158</v>
      </c>
      <c r="J1114" t="s">
        <v>202</v>
      </c>
      <c r="K1114" t="s">
        <v>192</v>
      </c>
      <c r="L1114">
        <v>6</v>
      </c>
    </row>
    <row r="1115" spans="1:13" x14ac:dyDescent="0.35">
      <c r="A1115" t="s">
        <v>202</v>
      </c>
      <c r="B1115" t="str">
        <f>VLOOKUP(A1115,'JobLock - House data transform2'!C$2:D$69,2,FALSE)</f>
        <v>Other</v>
      </c>
      <c r="C1115" t="s">
        <v>193</v>
      </c>
      <c r="D1115">
        <v>24</v>
      </c>
      <c r="E1115" t="s">
        <v>201</v>
      </c>
      <c r="H1115" t="s">
        <v>279</v>
      </c>
      <c r="I1115" t="s">
        <v>158</v>
      </c>
      <c r="J1115" t="s">
        <v>202</v>
      </c>
      <c r="K1115" t="s">
        <v>193</v>
      </c>
      <c r="L1115">
        <v>24</v>
      </c>
    </row>
    <row r="1116" spans="1:13" x14ac:dyDescent="0.35">
      <c r="A1116" t="s">
        <v>202</v>
      </c>
      <c r="B1116" t="str">
        <f>VLOOKUP(A1116,'JobLock - House data transform2'!C$2:D$69,2,FALSE)</f>
        <v>Other</v>
      </c>
      <c r="C1116" t="s">
        <v>194</v>
      </c>
      <c r="D1116" t="s">
        <v>201</v>
      </c>
      <c r="E1116" t="s">
        <v>201</v>
      </c>
      <c r="H1116" t="s">
        <v>279</v>
      </c>
      <c r="I1116" t="s">
        <v>158</v>
      </c>
      <c r="J1116" t="s">
        <v>202</v>
      </c>
      <c r="K1116" t="s">
        <v>194</v>
      </c>
    </row>
    <row r="1117" spans="1:13" x14ac:dyDescent="0.35">
      <c r="A1117" t="s">
        <v>202</v>
      </c>
      <c r="B1117" t="str">
        <f>VLOOKUP(A1117,'JobLock - House data transform2'!C$2:D$69,2,FALSE)</f>
        <v>Other</v>
      </c>
      <c r="C1117" t="s">
        <v>195</v>
      </c>
      <c r="D1117">
        <v>6</v>
      </c>
      <c r="E1117">
        <v>9</v>
      </c>
      <c r="H1117" t="s">
        <v>279</v>
      </c>
      <c r="I1117" t="s">
        <v>158</v>
      </c>
      <c r="J1117" t="s">
        <v>202</v>
      </c>
      <c r="K1117" t="s">
        <v>195</v>
      </c>
      <c r="L1117">
        <v>6</v>
      </c>
      <c r="M1117">
        <v>9</v>
      </c>
    </row>
    <row r="1118" spans="1:13" x14ac:dyDescent="0.35">
      <c r="A1118" t="s">
        <v>202</v>
      </c>
      <c r="B1118" t="str">
        <f>VLOOKUP(A1118,'JobLock - House data transform2'!C$2:D$69,2,FALSE)</f>
        <v>Other</v>
      </c>
      <c r="C1118" t="s">
        <v>196</v>
      </c>
      <c r="D1118">
        <v>6</v>
      </c>
      <c r="E1118">
        <v>20</v>
      </c>
      <c r="H1118" t="s">
        <v>279</v>
      </c>
      <c r="I1118" t="s">
        <v>158</v>
      </c>
      <c r="J1118" t="s">
        <v>202</v>
      </c>
      <c r="K1118" t="s">
        <v>196</v>
      </c>
      <c r="L1118">
        <v>6</v>
      </c>
      <c r="M1118">
        <v>20</v>
      </c>
    </row>
    <row r="1119" spans="1:13" x14ac:dyDescent="0.35">
      <c r="A1119" t="s">
        <v>202</v>
      </c>
      <c r="B1119" t="str">
        <f>VLOOKUP(A1119,'JobLock - House data transform2'!C$2:D$69,2,FALSE)</f>
        <v>Other</v>
      </c>
      <c r="C1119" t="s">
        <v>197</v>
      </c>
      <c r="D1119">
        <v>3</v>
      </c>
      <c r="E1119">
        <v>18</v>
      </c>
      <c r="H1119" t="s">
        <v>279</v>
      </c>
      <c r="I1119" t="s">
        <v>158</v>
      </c>
      <c r="J1119" t="s">
        <v>202</v>
      </c>
      <c r="K1119" t="s">
        <v>197</v>
      </c>
      <c r="L1119">
        <v>3</v>
      </c>
      <c r="M1119">
        <v>18</v>
      </c>
    </row>
    <row r="1120" spans="1:13" x14ac:dyDescent="0.35">
      <c r="A1120" t="s">
        <v>202</v>
      </c>
      <c r="B1120" t="str">
        <f>VLOOKUP(A1120,'JobLock - House data transform2'!C$2:D$69,2,FALSE)</f>
        <v>Other</v>
      </c>
      <c r="C1120" t="s">
        <v>198</v>
      </c>
      <c r="D1120">
        <v>3</v>
      </c>
      <c r="E1120" t="s">
        <v>201</v>
      </c>
      <c r="H1120" t="s">
        <v>279</v>
      </c>
      <c r="I1120" t="s">
        <v>158</v>
      </c>
      <c r="J1120" t="s">
        <v>202</v>
      </c>
      <c r="K1120" t="s">
        <v>198</v>
      </c>
      <c r="L1120">
        <v>3</v>
      </c>
    </row>
    <row r="1121" spans="1:13" x14ac:dyDescent="0.35">
      <c r="A1121" t="s">
        <v>202</v>
      </c>
      <c r="B1121" t="str">
        <f>VLOOKUP(A1121,'JobLock - House data transform2'!C$2:D$69,2,FALSE)</f>
        <v>Other</v>
      </c>
      <c r="C1121" t="s">
        <v>199</v>
      </c>
      <c r="D1121" t="s">
        <v>201</v>
      </c>
      <c r="E1121" t="s">
        <v>201</v>
      </c>
      <c r="H1121" t="s">
        <v>279</v>
      </c>
      <c r="I1121" t="s">
        <v>158</v>
      </c>
      <c r="J1121" t="s">
        <v>202</v>
      </c>
      <c r="K1121" t="s">
        <v>199</v>
      </c>
    </row>
    <row r="1122" spans="1:13" x14ac:dyDescent="0.35">
      <c r="A1122" t="s">
        <v>202</v>
      </c>
      <c r="B1122" t="str">
        <f>VLOOKUP(A1122,'JobLock - House data transform2'!C$2:D$69,2,FALSE)</f>
        <v>Other</v>
      </c>
      <c r="C1122" t="s">
        <v>200</v>
      </c>
      <c r="D1122">
        <v>9</v>
      </c>
      <c r="E1122" t="s">
        <v>201</v>
      </c>
      <c r="H1122" t="s">
        <v>279</v>
      </c>
      <c r="I1122" t="s">
        <v>158</v>
      </c>
      <c r="J1122" t="s">
        <v>202</v>
      </c>
      <c r="K1122" t="s">
        <v>200</v>
      </c>
      <c r="L1122">
        <v>9</v>
      </c>
    </row>
    <row r="1123" spans="1:13" x14ac:dyDescent="0.35">
      <c r="A1123" t="s">
        <v>97</v>
      </c>
      <c r="B1123" t="str">
        <f>VLOOKUP(A1123,'JobLock - House data transform2'!C$2:D$69,2,FALSE)</f>
        <v>Otago</v>
      </c>
      <c r="C1123" t="s">
        <v>182</v>
      </c>
      <c r="D1123">
        <v>1056</v>
      </c>
      <c r="E1123">
        <v>1470</v>
      </c>
      <c r="H1123" t="s">
        <v>130</v>
      </c>
      <c r="I1123" t="s">
        <v>146</v>
      </c>
      <c r="J1123" t="s">
        <v>97</v>
      </c>
      <c r="K1123" t="s">
        <v>182</v>
      </c>
      <c r="L1123">
        <v>1056</v>
      </c>
      <c r="M1123">
        <v>1470</v>
      </c>
    </row>
    <row r="1124" spans="1:13" x14ac:dyDescent="0.35">
      <c r="A1124" t="s">
        <v>97</v>
      </c>
      <c r="B1124" t="str">
        <f>VLOOKUP(A1124,'JobLock - House data transform2'!C$2:D$69,2,FALSE)</f>
        <v>Otago</v>
      </c>
      <c r="C1124" t="s">
        <v>183</v>
      </c>
      <c r="D1124">
        <v>6</v>
      </c>
      <c r="E1124">
        <v>420</v>
      </c>
      <c r="H1124" t="s">
        <v>130</v>
      </c>
      <c r="I1124" t="s">
        <v>146</v>
      </c>
      <c r="J1124" t="s">
        <v>97</v>
      </c>
      <c r="K1124" t="s">
        <v>183</v>
      </c>
      <c r="L1124">
        <v>6</v>
      </c>
      <c r="M1124">
        <v>420</v>
      </c>
    </row>
    <row r="1125" spans="1:13" x14ac:dyDescent="0.35">
      <c r="A1125" t="s">
        <v>97</v>
      </c>
      <c r="B1125" t="str">
        <f>VLOOKUP(A1125,'JobLock - House data transform2'!C$2:D$69,2,FALSE)</f>
        <v>Otago</v>
      </c>
      <c r="C1125" t="s">
        <v>184</v>
      </c>
      <c r="D1125">
        <v>93</v>
      </c>
      <c r="E1125">
        <v>1790</v>
      </c>
      <c r="H1125" t="s">
        <v>130</v>
      </c>
      <c r="I1125" t="s">
        <v>146</v>
      </c>
      <c r="J1125" t="s">
        <v>97</v>
      </c>
      <c r="K1125" t="s">
        <v>184</v>
      </c>
      <c r="L1125">
        <v>93</v>
      </c>
      <c r="M1125">
        <v>1790</v>
      </c>
    </row>
    <row r="1126" spans="1:13" x14ac:dyDescent="0.35">
      <c r="A1126" t="s">
        <v>97</v>
      </c>
      <c r="B1126" t="str">
        <f>VLOOKUP(A1126,'JobLock - House data transform2'!C$2:D$69,2,FALSE)</f>
        <v>Otago</v>
      </c>
      <c r="C1126" t="s">
        <v>185</v>
      </c>
      <c r="D1126">
        <v>15</v>
      </c>
      <c r="E1126">
        <v>120</v>
      </c>
      <c r="H1126" t="s">
        <v>130</v>
      </c>
      <c r="I1126" t="s">
        <v>146</v>
      </c>
      <c r="J1126" t="s">
        <v>97</v>
      </c>
      <c r="K1126" t="s">
        <v>185</v>
      </c>
      <c r="L1126">
        <v>15</v>
      </c>
      <c r="M1126">
        <v>120</v>
      </c>
    </row>
    <row r="1127" spans="1:13" x14ac:dyDescent="0.35">
      <c r="A1127" t="s">
        <v>97</v>
      </c>
      <c r="B1127" t="str">
        <f>VLOOKUP(A1127,'JobLock - House data transform2'!C$2:D$69,2,FALSE)</f>
        <v>Otago</v>
      </c>
      <c r="C1127" t="s">
        <v>186</v>
      </c>
      <c r="D1127">
        <v>255</v>
      </c>
      <c r="E1127">
        <v>690</v>
      </c>
      <c r="H1127" t="s">
        <v>130</v>
      </c>
      <c r="I1127" t="s">
        <v>146</v>
      </c>
      <c r="J1127" t="s">
        <v>97</v>
      </c>
      <c r="K1127" t="s">
        <v>186</v>
      </c>
      <c r="L1127">
        <v>255</v>
      </c>
      <c r="M1127">
        <v>690</v>
      </c>
    </row>
    <row r="1128" spans="1:13" x14ac:dyDescent="0.35">
      <c r="A1128" t="s">
        <v>97</v>
      </c>
      <c r="B1128" t="str">
        <f>VLOOKUP(A1128,'JobLock - House data transform2'!C$2:D$69,2,FALSE)</f>
        <v>Otago</v>
      </c>
      <c r="C1128" t="s">
        <v>187</v>
      </c>
      <c r="D1128">
        <v>63</v>
      </c>
      <c r="E1128">
        <v>340</v>
      </c>
      <c r="H1128" t="s">
        <v>130</v>
      </c>
      <c r="I1128" t="s">
        <v>146</v>
      </c>
      <c r="J1128" t="s">
        <v>97</v>
      </c>
      <c r="K1128" t="s">
        <v>187</v>
      </c>
      <c r="L1128">
        <v>63</v>
      </c>
      <c r="M1128">
        <v>340</v>
      </c>
    </row>
    <row r="1129" spans="1:13" x14ac:dyDescent="0.35">
      <c r="A1129" t="s">
        <v>97</v>
      </c>
      <c r="B1129" t="str">
        <f>VLOOKUP(A1129,'JobLock - House data transform2'!C$2:D$69,2,FALSE)</f>
        <v>Otago</v>
      </c>
      <c r="C1129" t="s">
        <v>188</v>
      </c>
      <c r="D1129">
        <v>162</v>
      </c>
      <c r="E1129">
        <v>1010</v>
      </c>
      <c r="H1129" t="s">
        <v>130</v>
      </c>
      <c r="I1129" t="s">
        <v>146</v>
      </c>
      <c r="J1129" t="s">
        <v>97</v>
      </c>
      <c r="K1129" t="s">
        <v>188</v>
      </c>
      <c r="L1129">
        <v>162</v>
      </c>
      <c r="M1129">
        <v>1010</v>
      </c>
    </row>
    <row r="1130" spans="1:13" x14ac:dyDescent="0.35">
      <c r="A1130" t="s">
        <v>97</v>
      </c>
      <c r="B1130" t="str">
        <f>VLOOKUP(A1130,'JobLock - House data transform2'!C$2:D$69,2,FALSE)</f>
        <v>Otago</v>
      </c>
      <c r="C1130" t="s">
        <v>189</v>
      </c>
      <c r="D1130">
        <v>138</v>
      </c>
      <c r="E1130">
        <v>800</v>
      </c>
      <c r="H1130" t="s">
        <v>130</v>
      </c>
      <c r="I1130" t="s">
        <v>146</v>
      </c>
      <c r="J1130" t="s">
        <v>97</v>
      </c>
      <c r="K1130" t="s">
        <v>189</v>
      </c>
      <c r="L1130">
        <v>138</v>
      </c>
      <c r="M1130">
        <v>800</v>
      </c>
    </row>
    <row r="1131" spans="1:13" x14ac:dyDescent="0.35">
      <c r="A1131" t="s">
        <v>97</v>
      </c>
      <c r="B1131" t="str">
        <f>VLOOKUP(A1131,'JobLock - House data transform2'!C$2:D$69,2,FALSE)</f>
        <v>Otago</v>
      </c>
      <c r="C1131" t="s">
        <v>190</v>
      </c>
      <c r="D1131">
        <v>66</v>
      </c>
      <c r="E1131">
        <v>210</v>
      </c>
      <c r="H1131" t="s">
        <v>130</v>
      </c>
      <c r="I1131" t="s">
        <v>146</v>
      </c>
      <c r="J1131" t="s">
        <v>97</v>
      </c>
      <c r="K1131" t="s">
        <v>190</v>
      </c>
      <c r="L1131">
        <v>66</v>
      </c>
      <c r="M1131">
        <v>210</v>
      </c>
    </row>
    <row r="1132" spans="1:13" x14ac:dyDescent="0.35">
      <c r="A1132" t="s">
        <v>97</v>
      </c>
      <c r="B1132" t="str">
        <f>VLOOKUP(A1132,'JobLock - House data transform2'!C$2:D$69,2,FALSE)</f>
        <v>Otago</v>
      </c>
      <c r="C1132" t="s">
        <v>191</v>
      </c>
      <c r="D1132">
        <v>12</v>
      </c>
      <c r="E1132">
        <v>80</v>
      </c>
      <c r="H1132" t="s">
        <v>130</v>
      </c>
      <c r="I1132" t="s">
        <v>146</v>
      </c>
      <c r="J1132" t="s">
        <v>97</v>
      </c>
      <c r="K1132" t="s">
        <v>191</v>
      </c>
      <c r="L1132">
        <v>12</v>
      </c>
      <c r="M1132">
        <v>80</v>
      </c>
    </row>
    <row r="1133" spans="1:13" x14ac:dyDescent="0.35">
      <c r="A1133" t="s">
        <v>97</v>
      </c>
      <c r="B1133" t="str">
        <f>VLOOKUP(A1133,'JobLock - House data transform2'!C$2:D$69,2,FALSE)</f>
        <v>Otago</v>
      </c>
      <c r="C1133" t="s">
        <v>192</v>
      </c>
      <c r="D1133">
        <v>105</v>
      </c>
      <c r="E1133">
        <v>60</v>
      </c>
      <c r="H1133" t="s">
        <v>130</v>
      </c>
      <c r="I1133" t="s">
        <v>146</v>
      </c>
      <c r="J1133" t="s">
        <v>97</v>
      </c>
      <c r="K1133" t="s">
        <v>192</v>
      </c>
      <c r="L1133">
        <v>105</v>
      </c>
      <c r="M1133">
        <v>60</v>
      </c>
    </row>
    <row r="1134" spans="1:13" x14ac:dyDescent="0.35">
      <c r="A1134" t="s">
        <v>97</v>
      </c>
      <c r="B1134" t="str">
        <f>VLOOKUP(A1134,'JobLock - House data transform2'!C$2:D$69,2,FALSE)</f>
        <v>Otago</v>
      </c>
      <c r="C1134" t="s">
        <v>193</v>
      </c>
      <c r="D1134">
        <v>591</v>
      </c>
      <c r="E1134">
        <v>120</v>
      </c>
      <c r="H1134" t="s">
        <v>130</v>
      </c>
      <c r="I1134" t="s">
        <v>146</v>
      </c>
      <c r="J1134" t="s">
        <v>97</v>
      </c>
      <c r="K1134" t="s">
        <v>193</v>
      </c>
      <c r="L1134">
        <v>591</v>
      </c>
      <c r="M1134">
        <v>120</v>
      </c>
    </row>
    <row r="1135" spans="1:13" x14ac:dyDescent="0.35">
      <c r="A1135" t="s">
        <v>97</v>
      </c>
      <c r="B1135" t="str">
        <f>VLOOKUP(A1135,'JobLock - House data transform2'!C$2:D$69,2,FALSE)</f>
        <v>Otago</v>
      </c>
      <c r="C1135" t="s">
        <v>194</v>
      </c>
      <c r="D1135">
        <v>99</v>
      </c>
      <c r="E1135">
        <v>320</v>
      </c>
      <c r="H1135" t="s">
        <v>130</v>
      </c>
      <c r="I1135" t="s">
        <v>146</v>
      </c>
      <c r="J1135" t="s">
        <v>97</v>
      </c>
      <c r="K1135" t="s">
        <v>194</v>
      </c>
      <c r="L1135">
        <v>99</v>
      </c>
      <c r="M1135">
        <v>320</v>
      </c>
    </row>
    <row r="1136" spans="1:13" x14ac:dyDescent="0.35">
      <c r="A1136" t="s">
        <v>97</v>
      </c>
      <c r="B1136" t="str">
        <f>VLOOKUP(A1136,'JobLock - House data transform2'!C$2:D$69,2,FALSE)</f>
        <v>Otago</v>
      </c>
      <c r="C1136" t="s">
        <v>195</v>
      </c>
      <c r="D1136">
        <v>39</v>
      </c>
      <c r="E1136">
        <v>130</v>
      </c>
      <c r="H1136" t="s">
        <v>130</v>
      </c>
      <c r="I1136" t="s">
        <v>146</v>
      </c>
      <c r="J1136" t="s">
        <v>97</v>
      </c>
      <c r="K1136" t="s">
        <v>195</v>
      </c>
      <c r="L1136">
        <v>39</v>
      </c>
      <c r="M1136">
        <v>130</v>
      </c>
    </row>
    <row r="1137" spans="1:13" x14ac:dyDescent="0.35">
      <c r="A1137" t="s">
        <v>97</v>
      </c>
      <c r="B1137" t="str">
        <f>VLOOKUP(A1137,'JobLock - House data transform2'!C$2:D$69,2,FALSE)</f>
        <v>Otago</v>
      </c>
      <c r="C1137" t="s">
        <v>196</v>
      </c>
      <c r="D1137">
        <v>27</v>
      </c>
      <c r="E1137">
        <v>210</v>
      </c>
      <c r="H1137" t="s">
        <v>130</v>
      </c>
      <c r="I1137" t="s">
        <v>146</v>
      </c>
      <c r="J1137" t="s">
        <v>97</v>
      </c>
      <c r="K1137" t="s">
        <v>196</v>
      </c>
      <c r="L1137">
        <v>27</v>
      </c>
      <c r="M1137">
        <v>210</v>
      </c>
    </row>
    <row r="1138" spans="1:13" x14ac:dyDescent="0.35">
      <c r="A1138" t="s">
        <v>97</v>
      </c>
      <c r="B1138" t="str">
        <f>VLOOKUP(A1138,'JobLock - House data transform2'!C$2:D$69,2,FALSE)</f>
        <v>Otago</v>
      </c>
      <c r="C1138" t="s">
        <v>197</v>
      </c>
      <c r="D1138">
        <v>42</v>
      </c>
      <c r="E1138">
        <v>590</v>
      </c>
      <c r="H1138" t="s">
        <v>130</v>
      </c>
      <c r="I1138" t="s">
        <v>146</v>
      </c>
      <c r="J1138" t="s">
        <v>97</v>
      </c>
      <c r="K1138" t="s">
        <v>197</v>
      </c>
      <c r="L1138">
        <v>42</v>
      </c>
      <c r="M1138">
        <v>590</v>
      </c>
    </row>
    <row r="1139" spans="1:13" x14ac:dyDescent="0.35">
      <c r="A1139" t="s">
        <v>97</v>
      </c>
      <c r="B1139" t="str">
        <f>VLOOKUP(A1139,'JobLock - House data transform2'!C$2:D$69,2,FALSE)</f>
        <v>Otago</v>
      </c>
      <c r="C1139" t="s">
        <v>198</v>
      </c>
      <c r="D1139">
        <v>84</v>
      </c>
      <c r="E1139">
        <v>990</v>
      </c>
      <c r="H1139" t="s">
        <v>130</v>
      </c>
      <c r="I1139" t="s">
        <v>146</v>
      </c>
      <c r="J1139" t="s">
        <v>97</v>
      </c>
      <c r="K1139" t="s">
        <v>198</v>
      </c>
      <c r="L1139">
        <v>84</v>
      </c>
      <c r="M1139">
        <v>990</v>
      </c>
    </row>
    <row r="1140" spans="1:13" x14ac:dyDescent="0.35">
      <c r="A1140" t="s">
        <v>97</v>
      </c>
      <c r="B1140" t="str">
        <f>VLOOKUP(A1140,'JobLock - House data transform2'!C$2:D$69,2,FALSE)</f>
        <v>Otago</v>
      </c>
      <c r="C1140" t="s">
        <v>199</v>
      </c>
      <c r="D1140">
        <v>57</v>
      </c>
      <c r="E1140">
        <v>120</v>
      </c>
      <c r="H1140" t="s">
        <v>130</v>
      </c>
      <c r="I1140" t="s">
        <v>146</v>
      </c>
      <c r="J1140" t="s">
        <v>97</v>
      </c>
      <c r="K1140" t="s">
        <v>199</v>
      </c>
      <c r="L1140">
        <v>57</v>
      </c>
      <c r="M1140">
        <v>120</v>
      </c>
    </row>
    <row r="1141" spans="1:13" x14ac:dyDescent="0.35">
      <c r="A1141" t="s">
        <v>97</v>
      </c>
      <c r="B1141" t="str">
        <f>VLOOKUP(A1141,'JobLock - House data transform2'!C$2:D$69,2,FALSE)</f>
        <v>Otago</v>
      </c>
      <c r="C1141" t="s">
        <v>200</v>
      </c>
      <c r="D1141">
        <v>108</v>
      </c>
      <c r="E1141">
        <v>210</v>
      </c>
      <c r="H1141" t="s">
        <v>130</v>
      </c>
      <c r="I1141" t="s">
        <v>146</v>
      </c>
      <c r="J1141" t="s">
        <v>97</v>
      </c>
      <c r="K1141" t="s">
        <v>200</v>
      </c>
      <c r="L1141">
        <v>108</v>
      </c>
      <c r="M1141">
        <v>210</v>
      </c>
    </row>
    <row r="1142" spans="1:13" x14ac:dyDescent="0.35">
      <c r="A1142" t="s">
        <v>98</v>
      </c>
      <c r="B1142" t="str">
        <f>VLOOKUP(A1142,'JobLock - House data transform2'!C$2:D$69,2,FALSE)</f>
        <v>Otago</v>
      </c>
      <c r="C1142" t="s">
        <v>182</v>
      </c>
      <c r="D1142">
        <v>936</v>
      </c>
      <c r="E1142">
        <v>4210</v>
      </c>
      <c r="H1142" t="s">
        <v>130</v>
      </c>
      <c r="I1142" t="s">
        <v>146</v>
      </c>
      <c r="J1142" t="s">
        <v>98</v>
      </c>
      <c r="K1142" t="s">
        <v>182</v>
      </c>
      <c r="L1142">
        <v>936</v>
      </c>
      <c r="M1142">
        <v>4210</v>
      </c>
    </row>
    <row r="1143" spans="1:13" x14ac:dyDescent="0.35">
      <c r="A1143" t="s">
        <v>98</v>
      </c>
      <c r="B1143" t="str">
        <f>VLOOKUP(A1143,'JobLock - House data transform2'!C$2:D$69,2,FALSE)</f>
        <v>Otago</v>
      </c>
      <c r="C1143" t="s">
        <v>183</v>
      </c>
      <c r="D1143">
        <v>15</v>
      </c>
      <c r="E1143">
        <v>30</v>
      </c>
      <c r="H1143" t="s">
        <v>130</v>
      </c>
      <c r="I1143" t="s">
        <v>146</v>
      </c>
      <c r="J1143" t="s">
        <v>98</v>
      </c>
      <c r="K1143" t="s">
        <v>183</v>
      </c>
      <c r="L1143">
        <v>15</v>
      </c>
      <c r="M1143">
        <v>30</v>
      </c>
    </row>
    <row r="1144" spans="1:13" x14ac:dyDescent="0.35">
      <c r="A1144" t="s">
        <v>98</v>
      </c>
      <c r="B1144" t="str">
        <f>VLOOKUP(A1144,'JobLock - House data transform2'!C$2:D$69,2,FALSE)</f>
        <v>Otago</v>
      </c>
      <c r="C1144" t="s">
        <v>184</v>
      </c>
      <c r="D1144">
        <v>147</v>
      </c>
      <c r="E1144">
        <v>740</v>
      </c>
      <c r="H1144" t="s">
        <v>130</v>
      </c>
      <c r="I1144" t="s">
        <v>146</v>
      </c>
      <c r="J1144" t="s">
        <v>98</v>
      </c>
      <c r="K1144" t="s">
        <v>184</v>
      </c>
      <c r="L1144">
        <v>147</v>
      </c>
      <c r="M1144">
        <v>740</v>
      </c>
    </row>
    <row r="1145" spans="1:13" x14ac:dyDescent="0.35">
      <c r="A1145" t="s">
        <v>98</v>
      </c>
      <c r="B1145" t="str">
        <f>VLOOKUP(A1145,'JobLock - House data transform2'!C$2:D$69,2,FALSE)</f>
        <v>Otago</v>
      </c>
      <c r="C1145" t="s">
        <v>185</v>
      </c>
      <c r="D1145">
        <v>18</v>
      </c>
      <c r="E1145">
        <v>120</v>
      </c>
      <c r="H1145" t="s">
        <v>130</v>
      </c>
      <c r="I1145" t="s">
        <v>146</v>
      </c>
      <c r="J1145" t="s">
        <v>98</v>
      </c>
      <c r="K1145" t="s">
        <v>185</v>
      </c>
      <c r="L1145">
        <v>18</v>
      </c>
      <c r="M1145">
        <v>120</v>
      </c>
    </row>
    <row r="1146" spans="1:13" x14ac:dyDescent="0.35">
      <c r="A1146" t="s">
        <v>98</v>
      </c>
      <c r="B1146" t="str">
        <f>VLOOKUP(A1146,'JobLock - House data transform2'!C$2:D$69,2,FALSE)</f>
        <v>Otago</v>
      </c>
      <c r="C1146" t="s">
        <v>186</v>
      </c>
      <c r="D1146">
        <v>384</v>
      </c>
      <c r="E1146">
        <v>1080</v>
      </c>
      <c r="H1146" t="s">
        <v>130</v>
      </c>
      <c r="I1146" t="s">
        <v>146</v>
      </c>
      <c r="J1146" t="s">
        <v>98</v>
      </c>
      <c r="K1146" t="s">
        <v>186</v>
      </c>
      <c r="L1146">
        <v>384</v>
      </c>
      <c r="M1146">
        <v>1080</v>
      </c>
    </row>
    <row r="1147" spans="1:13" x14ac:dyDescent="0.35">
      <c r="A1147" t="s">
        <v>98</v>
      </c>
      <c r="B1147" t="str">
        <f>VLOOKUP(A1147,'JobLock - House data transform2'!C$2:D$69,2,FALSE)</f>
        <v>Otago</v>
      </c>
      <c r="C1147" t="s">
        <v>187</v>
      </c>
      <c r="D1147">
        <v>102</v>
      </c>
      <c r="E1147">
        <v>370</v>
      </c>
      <c r="H1147" t="s">
        <v>130</v>
      </c>
      <c r="I1147" t="s">
        <v>146</v>
      </c>
      <c r="J1147" t="s">
        <v>98</v>
      </c>
      <c r="K1147" t="s">
        <v>187</v>
      </c>
      <c r="L1147">
        <v>102</v>
      </c>
      <c r="M1147">
        <v>370</v>
      </c>
    </row>
    <row r="1148" spans="1:13" x14ac:dyDescent="0.35">
      <c r="A1148" t="s">
        <v>98</v>
      </c>
      <c r="B1148" t="str">
        <f>VLOOKUP(A1148,'JobLock - House data transform2'!C$2:D$69,2,FALSE)</f>
        <v>Otago</v>
      </c>
      <c r="C1148" t="s">
        <v>188</v>
      </c>
      <c r="D1148">
        <v>168</v>
      </c>
      <c r="E1148">
        <v>1010</v>
      </c>
      <c r="H1148" t="s">
        <v>130</v>
      </c>
      <c r="I1148" t="s">
        <v>146</v>
      </c>
      <c r="J1148" t="s">
        <v>98</v>
      </c>
      <c r="K1148" t="s">
        <v>188</v>
      </c>
      <c r="L1148">
        <v>168</v>
      </c>
      <c r="M1148">
        <v>1010</v>
      </c>
    </row>
    <row r="1149" spans="1:13" x14ac:dyDescent="0.35">
      <c r="A1149" t="s">
        <v>98</v>
      </c>
      <c r="B1149" t="str">
        <f>VLOOKUP(A1149,'JobLock - House data transform2'!C$2:D$69,2,FALSE)</f>
        <v>Otago</v>
      </c>
      <c r="C1149" t="s">
        <v>189</v>
      </c>
      <c r="D1149">
        <v>150</v>
      </c>
      <c r="E1149">
        <v>730</v>
      </c>
      <c r="H1149" t="s">
        <v>130</v>
      </c>
      <c r="I1149" t="s">
        <v>146</v>
      </c>
      <c r="J1149" t="s">
        <v>98</v>
      </c>
      <c r="K1149" t="s">
        <v>189</v>
      </c>
      <c r="L1149">
        <v>150</v>
      </c>
      <c r="M1149">
        <v>730</v>
      </c>
    </row>
    <row r="1150" spans="1:13" x14ac:dyDescent="0.35">
      <c r="A1150" t="s">
        <v>98</v>
      </c>
      <c r="B1150" t="str">
        <f>VLOOKUP(A1150,'JobLock - House data transform2'!C$2:D$69,2,FALSE)</f>
        <v>Otago</v>
      </c>
      <c r="C1150" t="s">
        <v>190</v>
      </c>
      <c r="D1150">
        <v>87</v>
      </c>
      <c r="E1150">
        <v>390</v>
      </c>
      <c r="H1150" t="s">
        <v>130</v>
      </c>
      <c r="I1150" t="s">
        <v>146</v>
      </c>
      <c r="J1150" t="s">
        <v>98</v>
      </c>
      <c r="K1150" t="s">
        <v>190</v>
      </c>
      <c r="L1150">
        <v>87</v>
      </c>
      <c r="M1150">
        <v>390</v>
      </c>
    </row>
    <row r="1151" spans="1:13" x14ac:dyDescent="0.35">
      <c r="A1151" t="s">
        <v>98</v>
      </c>
      <c r="B1151" t="str">
        <f>VLOOKUP(A1151,'JobLock - House data transform2'!C$2:D$69,2,FALSE)</f>
        <v>Otago</v>
      </c>
      <c r="C1151" t="s">
        <v>191</v>
      </c>
      <c r="D1151">
        <v>15</v>
      </c>
      <c r="E1151">
        <v>60</v>
      </c>
      <c r="H1151" t="s">
        <v>130</v>
      </c>
      <c r="I1151" t="s">
        <v>146</v>
      </c>
      <c r="J1151" t="s">
        <v>98</v>
      </c>
      <c r="K1151" t="s">
        <v>191</v>
      </c>
      <c r="L1151">
        <v>15</v>
      </c>
      <c r="M1151">
        <v>60</v>
      </c>
    </row>
    <row r="1152" spans="1:13" x14ac:dyDescent="0.35">
      <c r="A1152" t="s">
        <v>98</v>
      </c>
      <c r="B1152" t="str">
        <f>VLOOKUP(A1152,'JobLock - House data transform2'!C$2:D$69,2,FALSE)</f>
        <v>Otago</v>
      </c>
      <c r="C1152" t="s">
        <v>192</v>
      </c>
      <c r="D1152">
        <v>213</v>
      </c>
      <c r="E1152">
        <v>70</v>
      </c>
      <c r="H1152" t="s">
        <v>130</v>
      </c>
      <c r="I1152" t="s">
        <v>146</v>
      </c>
      <c r="J1152" t="s">
        <v>98</v>
      </c>
      <c r="K1152" t="s">
        <v>192</v>
      </c>
      <c r="L1152">
        <v>213</v>
      </c>
      <c r="M1152">
        <v>70</v>
      </c>
    </row>
    <row r="1153" spans="1:13" x14ac:dyDescent="0.35">
      <c r="A1153" t="s">
        <v>98</v>
      </c>
      <c r="B1153" t="str">
        <f>VLOOKUP(A1153,'JobLock - House data transform2'!C$2:D$69,2,FALSE)</f>
        <v>Otago</v>
      </c>
      <c r="C1153" t="s">
        <v>193</v>
      </c>
      <c r="D1153">
        <v>612</v>
      </c>
      <c r="E1153">
        <v>95</v>
      </c>
      <c r="H1153" t="s">
        <v>130</v>
      </c>
      <c r="I1153" t="s">
        <v>146</v>
      </c>
      <c r="J1153" t="s">
        <v>98</v>
      </c>
      <c r="K1153" t="s">
        <v>193</v>
      </c>
      <c r="L1153">
        <v>612</v>
      </c>
      <c r="M1153">
        <v>95</v>
      </c>
    </row>
    <row r="1154" spans="1:13" x14ac:dyDescent="0.35">
      <c r="A1154" t="s">
        <v>98</v>
      </c>
      <c r="B1154" t="str">
        <f>VLOOKUP(A1154,'JobLock - House data transform2'!C$2:D$69,2,FALSE)</f>
        <v>Otago</v>
      </c>
      <c r="C1154" t="s">
        <v>194</v>
      </c>
      <c r="D1154">
        <v>186</v>
      </c>
      <c r="E1154">
        <v>330</v>
      </c>
      <c r="H1154" t="s">
        <v>130</v>
      </c>
      <c r="I1154" t="s">
        <v>146</v>
      </c>
      <c r="J1154" t="s">
        <v>98</v>
      </c>
      <c r="K1154" t="s">
        <v>194</v>
      </c>
      <c r="L1154">
        <v>186</v>
      </c>
      <c r="M1154">
        <v>330</v>
      </c>
    </row>
    <row r="1155" spans="1:13" x14ac:dyDescent="0.35">
      <c r="A1155" t="s">
        <v>98</v>
      </c>
      <c r="B1155" t="str">
        <f>VLOOKUP(A1155,'JobLock - House data transform2'!C$2:D$69,2,FALSE)</f>
        <v>Otago</v>
      </c>
      <c r="C1155" t="s">
        <v>195</v>
      </c>
      <c r="D1155">
        <v>81</v>
      </c>
      <c r="E1155">
        <v>1100</v>
      </c>
      <c r="H1155" t="s">
        <v>130</v>
      </c>
      <c r="I1155" t="s">
        <v>146</v>
      </c>
      <c r="J1155" t="s">
        <v>98</v>
      </c>
      <c r="K1155" t="s">
        <v>195</v>
      </c>
      <c r="L1155">
        <v>81</v>
      </c>
      <c r="M1155">
        <v>1100</v>
      </c>
    </row>
    <row r="1156" spans="1:13" x14ac:dyDescent="0.35">
      <c r="A1156" t="s">
        <v>98</v>
      </c>
      <c r="B1156" t="str">
        <f>VLOOKUP(A1156,'JobLock - House data transform2'!C$2:D$69,2,FALSE)</f>
        <v>Otago</v>
      </c>
      <c r="C1156" t="s">
        <v>196</v>
      </c>
      <c r="D1156">
        <v>30</v>
      </c>
      <c r="E1156">
        <v>200</v>
      </c>
      <c r="H1156" t="s">
        <v>130</v>
      </c>
      <c r="I1156" t="s">
        <v>146</v>
      </c>
      <c r="J1156" t="s">
        <v>98</v>
      </c>
      <c r="K1156" t="s">
        <v>196</v>
      </c>
      <c r="L1156">
        <v>30</v>
      </c>
      <c r="M1156">
        <v>200</v>
      </c>
    </row>
    <row r="1157" spans="1:13" x14ac:dyDescent="0.35">
      <c r="A1157" t="s">
        <v>98</v>
      </c>
      <c r="B1157" t="str">
        <f>VLOOKUP(A1157,'JobLock - House data transform2'!C$2:D$69,2,FALSE)</f>
        <v>Otago</v>
      </c>
      <c r="C1157" t="s">
        <v>197</v>
      </c>
      <c r="D1157">
        <v>51</v>
      </c>
      <c r="E1157">
        <v>520</v>
      </c>
      <c r="H1157" t="s">
        <v>130</v>
      </c>
      <c r="I1157" t="s">
        <v>146</v>
      </c>
      <c r="J1157" t="s">
        <v>98</v>
      </c>
      <c r="K1157" t="s">
        <v>197</v>
      </c>
      <c r="L1157">
        <v>51</v>
      </c>
      <c r="M1157">
        <v>520</v>
      </c>
    </row>
    <row r="1158" spans="1:13" x14ac:dyDescent="0.35">
      <c r="A1158" t="s">
        <v>98</v>
      </c>
      <c r="B1158" t="str">
        <f>VLOOKUP(A1158,'JobLock - House data transform2'!C$2:D$69,2,FALSE)</f>
        <v>Otago</v>
      </c>
      <c r="C1158" t="s">
        <v>198</v>
      </c>
      <c r="D1158">
        <v>84</v>
      </c>
      <c r="E1158">
        <v>740</v>
      </c>
      <c r="H1158" t="s">
        <v>130</v>
      </c>
      <c r="I1158" t="s">
        <v>146</v>
      </c>
      <c r="J1158" t="s">
        <v>98</v>
      </c>
      <c r="K1158" t="s">
        <v>198</v>
      </c>
      <c r="L1158">
        <v>84</v>
      </c>
      <c r="M1158">
        <v>740</v>
      </c>
    </row>
    <row r="1159" spans="1:13" x14ac:dyDescent="0.35">
      <c r="A1159" t="s">
        <v>98</v>
      </c>
      <c r="B1159" t="str">
        <f>VLOOKUP(A1159,'JobLock - House data transform2'!C$2:D$69,2,FALSE)</f>
        <v>Otago</v>
      </c>
      <c r="C1159" t="s">
        <v>199</v>
      </c>
      <c r="D1159">
        <v>81</v>
      </c>
      <c r="E1159">
        <v>180</v>
      </c>
      <c r="H1159" t="s">
        <v>130</v>
      </c>
      <c r="I1159" t="s">
        <v>146</v>
      </c>
      <c r="J1159" t="s">
        <v>98</v>
      </c>
      <c r="K1159" t="s">
        <v>199</v>
      </c>
      <c r="L1159">
        <v>81</v>
      </c>
      <c r="M1159">
        <v>180</v>
      </c>
    </row>
    <row r="1160" spans="1:13" x14ac:dyDescent="0.35">
      <c r="A1160" t="s">
        <v>98</v>
      </c>
      <c r="B1160" t="str">
        <f>VLOOKUP(A1160,'JobLock - House data transform2'!C$2:D$69,2,FALSE)</f>
        <v>Otago</v>
      </c>
      <c r="C1160" t="s">
        <v>200</v>
      </c>
      <c r="D1160">
        <v>120</v>
      </c>
      <c r="E1160">
        <v>240</v>
      </c>
      <c r="H1160" t="s">
        <v>130</v>
      </c>
      <c r="I1160" t="s">
        <v>146</v>
      </c>
      <c r="J1160" t="s">
        <v>98</v>
      </c>
      <c r="K1160" t="s">
        <v>200</v>
      </c>
      <c r="L1160">
        <v>120</v>
      </c>
      <c r="M1160">
        <v>240</v>
      </c>
    </row>
    <row r="1161" spans="1:13" x14ac:dyDescent="0.35">
      <c r="A1161" t="s">
        <v>99</v>
      </c>
      <c r="B1161" t="str">
        <f>VLOOKUP(A1161,'JobLock - House data transform2'!C$2:D$69,2,FALSE)</f>
        <v>Otago</v>
      </c>
      <c r="C1161" t="s">
        <v>182</v>
      </c>
      <c r="D1161">
        <v>309</v>
      </c>
      <c r="E1161">
        <v>500</v>
      </c>
      <c r="H1161" t="s">
        <v>130</v>
      </c>
      <c r="I1161" t="s">
        <v>146</v>
      </c>
      <c r="J1161" t="s">
        <v>99</v>
      </c>
      <c r="K1161" t="s">
        <v>182</v>
      </c>
      <c r="L1161">
        <v>309</v>
      </c>
      <c r="M1161">
        <v>500</v>
      </c>
    </row>
    <row r="1162" spans="1:13" x14ac:dyDescent="0.35">
      <c r="A1162" t="s">
        <v>99</v>
      </c>
      <c r="B1162" t="str">
        <f>VLOOKUP(A1162,'JobLock - House data transform2'!C$2:D$69,2,FALSE)</f>
        <v>Otago</v>
      </c>
      <c r="C1162" t="s">
        <v>183</v>
      </c>
      <c r="D1162">
        <v>18</v>
      </c>
      <c r="E1162">
        <v>18</v>
      </c>
      <c r="H1162" t="s">
        <v>130</v>
      </c>
      <c r="I1162" t="s">
        <v>146</v>
      </c>
      <c r="J1162" t="s">
        <v>99</v>
      </c>
      <c r="K1162" t="s">
        <v>183</v>
      </c>
      <c r="L1162">
        <v>18</v>
      </c>
      <c r="M1162">
        <v>18</v>
      </c>
    </row>
    <row r="1163" spans="1:13" x14ac:dyDescent="0.35">
      <c r="A1163" t="s">
        <v>99</v>
      </c>
      <c r="B1163" t="str">
        <f>VLOOKUP(A1163,'JobLock - House data transform2'!C$2:D$69,2,FALSE)</f>
        <v>Otago</v>
      </c>
      <c r="C1163" t="s">
        <v>184</v>
      </c>
      <c r="D1163">
        <v>192</v>
      </c>
      <c r="E1163">
        <v>570</v>
      </c>
      <c r="H1163" t="s">
        <v>130</v>
      </c>
      <c r="I1163" t="s">
        <v>146</v>
      </c>
      <c r="J1163" t="s">
        <v>99</v>
      </c>
      <c r="K1163" t="s">
        <v>184</v>
      </c>
      <c r="L1163">
        <v>192</v>
      </c>
      <c r="M1163">
        <v>570</v>
      </c>
    </row>
    <row r="1164" spans="1:13" x14ac:dyDescent="0.35">
      <c r="A1164" t="s">
        <v>99</v>
      </c>
      <c r="B1164" t="str">
        <f>VLOOKUP(A1164,'JobLock - House data transform2'!C$2:D$69,2,FALSE)</f>
        <v>Otago</v>
      </c>
      <c r="C1164" t="s">
        <v>185</v>
      </c>
      <c r="D1164">
        <v>21</v>
      </c>
      <c r="E1164">
        <v>60</v>
      </c>
      <c r="H1164" t="s">
        <v>130</v>
      </c>
      <c r="I1164" t="s">
        <v>146</v>
      </c>
      <c r="J1164" t="s">
        <v>99</v>
      </c>
      <c r="K1164" t="s">
        <v>185</v>
      </c>
      <c r="L1164">
        <v>21</v>
      </c>
      <c r="M1164">
        <v>60</v>
      </c>
    </row>
    <row r="1165" spans="1:13" x14ac:dyDescent="0.35">
      <c r="A1165" t="s">
        <v>99</v>
      </c>
      <c r="B1165" t="str">
        <f>VLOOKUP(A1165,'JobLock - House data transform2'!C$2:D$69,2,FALSE)</f>
        <v>Otago</v>
      </c>
      <c r="C1165" t="s">
        <v>186</v>
      </c>
      <c r="D1165">
        <v>1128</v>
      </c>
      <c r="E1165">
        <v>1890</v>
      </c>
      <c r="H1165" t="s">
        <v>130</v>
      </c>
      <c r="I1165" t="s">
        <v>146</v>
      </c>
      <c r="J1165" t="s">
        <v>99</v>
      </c>
      <c r="K1165" t="s">
        <v>186</v>
      </c>
      <c r="L1165">
        <v>1128</v>
      </c>
      <c r="M1165">
        <v>1890</v>
      </c>
    </row>
    <row r="1166" spans="1:13" x14ac:dyDescent="0.35">
      <c r="A1166" t="s">
        <v>99</v>
      </c>
      <c r="B1166" t="str">
        <f>VLOOKUP(A1166,'JobLock - House data transform2'!C$2:D$69,2,FALSE)</f>
        <v>Otago</v>
      </c>
      <c r="C1166" t="s">
        <v>187</v>
      </c>
      <c r="D1166">
        <v>129</v>
      </c>
      <c r="E1166">
        <v>340</v>
      </c>
      <c r="H1166" t="s">
        <v>130</v>
      </c>
      <c r="I1166" t="s">
        <v>146</v>
      </c>
      <c r="J1166" t="s">
        <v>99</v>
      </c>
      <c r="K1166" t="s">
        <v>187</v>
      </c>
      <c r="L1166">
        <v>129</v>
      </c>
      <c r="M1166">
        <v>340</v>
      </c>
    </row>
    <row r="1167" spans="1:13" x14ac:dyDescent="0.35">
      <c r="A1167" t="s">
        <v>99</v>
      </c>
      <c r="B1167" t="str">
        <f>VLOOKUP(A1167,'JobLock - House data transform2'!C$2:D$69,2,FALSE)</f>
        <v>Otago</v>
      </c>
      <c r="C1167" t="s">
        <v>188</v>
      </c>
      <c r="D1167">
        <v>441</v>
      </c>
      <c r="E1167">
        <v>2450</v>
      </c>
      <c r="H1167" t="s">
        <v>130</v>
      </c>
      <c r="I1167" t="s">
        <v>146</v>
      </c>
      <c r="J1167" t="s">
        <v>99</v>
      </c>
      <c r="K1167" t="s">
        <v>188</v>
      </c>
      <c r="L1167">
        <v>441</v>
      </c>
      <c r="M1167">
        <v>2450</v>
      </c>
    </row>
    <row r="1168" spans="1:13" x14ac:dyDescent="0.35">
      <c r="A1168" t="s">
        <v>99</v>
      </c>
      <c r="B1168" t="str">
        <f>VLOOKUP(A1168,'JobLock - House data transform2'!C$2:D$69,2,FALSE)</f>
        <v>Otago</v>
      </c>
      <c r="C1168" t="s">
        <v>189</v>
      </c>
      <c r="D1168">
        <v>540</v>
      </c>
      <c r="E1168">
        <v>5910</v>
      </c>
      <c r="H1168" t="s">
        <v>130</v>
      </c>
      <c r="I1168" t="s">
        <v>146</v>
      </c>
      <c r="J1168" t="s">
        <v>99</v>
      </c>
      <c r="K1168" t="s">
        <v>189</v>
      </c>
      <c r="L1168">
        <v>540</v>
      </c>
      <c r="M1168">
        <v>5910</v>
      </c>
    </row>
    <row r="1169" spans="1:13" x14ac:dyDescent="0.35">
      <c r="A1169" t="s">
        <v>99</v>
      </c>
      <c r="B1169" t="str">
        <f>VLOOKUP(A1169,'JobLock - House data transform2'!C$2:D$69,2,FALSE)</f>
        <v>Otago</v>
      </c>
      <c r="C1169" t="s">
        <v>190</v>
      </c>
      <c r="D1169">
        <v>255</v>
      </c>
      <c r="E1169">
        <v>830</v>
      </c>
      <c r="H1169" t="s">
        <v>130</v>
      </c>
      <c r="I1169" t="s">
        <v>146</v>
      </c>
      <c r="J1169" t="s">
        <v>99</v>
      </c>
      <c r="K1169" t="s">
        <v>190</v>
      </c>
      <c r="L1169">
        <v>255</v>
      </c>
      <c r="M1169">
        <v>830</v>
      </c>
    </row>
    <row r="1170" spans="1:13" x14ac:dyDescent="0.35">
      <c r="A1170" t="s">
        <v>99</v>
      </c>
      <c r="B1170" t="str">
        <f>VLOOKUP(A1170,'JobLock - House data transform2'!C$2:D$69,2,FALSE)</f>
        <v>Otago</v>
      </c>
      <c r="C1170" t="s">
        <v>191</v>
      </c>
      <c r="D1170">
        <v>120</v>
      </c>
      <c r="E1170">
        <v>230</v>
      </c>
      <c r="H1170" t="s">
        <v>130</v>
      </c>
      <c r="I1170" t="s">
        <v>146</v>
      </c>
      <c r="J1170" t="s">
        <v>99</v>
      </c>
      <c r="K1170" t="s">
        <v>191</v>
      </c>
      <c r="L1170">
        <v>120</v>
      </c>
      <c r="M1170">
        <v>230</v>
      </c>
    </row>
    <row r="1171" spans="1:13" x14ac:dyDescent="0.35">
      <c r="A1171" t="s">
        <v>99</v>
      </c>
      <c r="B1171" t="str">
        <f>VLOOKUP(A1171,'JobLock - House data transform2'!C$2:D$69,2,FALSE)</f>
        <v>Otago</v>
      </c>
      <c r="C1171" t="s">
        <v>192</v>
      </c>
      <c r="D1171">
        <v>552</v>
      </c>
      <c r="E1171">
        <v>290</v>
      </c>
      <c r="H1171" t="s">
        <v>130</v>
      </c>
      <c r="I1171" t="s">
        <v>146</v>
      </c>
      <c r="J1171" t="s">
        <v>99</v>
      </c>
      <c r="K1171" t="s">
        <v>192</v>
      </c>
      <c r="L1171">
        <v>552</v>
      </c>
      <c r="M1171">
        <v>290</v>
      </c>
    </row>
    <row r="1172" spans="1:13" x14ac:dyDescent="0.35">
      <c r="A1172" t="s">
        <v>99</v>
      </c>
      <c r="B1172" t="str">
        <f>VLOOKUP(A1172,'JobLock - House data transform2'!C$2:D$69,2,FALSE)</f>
        <v>Otago</v>
      </c>
      <c r="C1172" t="s">
        <v>193</v>
      </c>
      <c r="D1172">
        <v>1647</v>
      </c>
      <c r="E1172">
        <v>660</v>
      </c>
      <c r="H1172" t="s">
        <v>130</v>
      </c>
      <c r="I1172" t="s">
        <v>146</v>
      </c>
      <c r="J1172" t="s">
        <v>99</v>
      </c>
      <c r="K1172" t="s">
        <v>193</v>
      </c>
      <c r="L1172">
        <v>1647</v>
      </c>
      <c r="M1172">
        <v>660</v>
      </c>
    </row>
    <row r="1173" spans="1:13" x14ac:dyDescent="0.35">
      <c r="A1173" t="s">
        <v>99</v>
      </c>
      <c r="B1173" t="str">
        <f>VLOOKUP(A1173,'JobLock - House data transform2'!C$2:D$69,2,FALSE)</f>
        <v>Otago</v>
      </c>
      <c r="C1173" t="s">
        <v>194</v>
      </c>
      <c r="D1173">
        <v>666</v>
      </c>
      <c r="E1173">
        <v>1070</v>
      </c>
      <c r="H1173" t="s">
        <v>130</v>
      </c>
      <c r="I1173" t="s">
        <v>146</v>
      </c>
      <c r="J1173" t="s">
        <v>99</v>
      </c>
      <c r="K1173" t="s">
        <v>194</v>
      </c>
      <c r="L1173">
        <v>666</v>
      </c>
      <c r="M1173">
        <v>1070</v>
      </c>
    </row>
    <row r="1174" spans="1:13" x14ac:dyDescent="0.35">
      <c r="A1174" t="s">
        <v>99</v>
      </c>
      <c r="B1174" t="str">
        <f>VLOOKUP(A1174,'JobLock - House data transform2'!C$2:D$69,2,FALSE)</f>
        <v>Otago</v>
      </c>
      <c r="C1174" t="s">
        <v>195</v>
      </c>
      <c r="D1174">
        <v>309</v>
      </c>
      <c r="E1174">
        <v>1380</v>
      </c>
      <c r="H1174" t="s">
        <v>130</v>
      </c>
      <c r="I1174" t="s">
        <v>146</v>
      </c>
      <c r="J1174" t="s">
        <v>99</v>
      </c>
      <c r="K1174" t="s">
        <v>195</v>
      </c>
      <c r="L1174">
        <v>309</v>
      </c>
      <c r="M1174">
        <v>1380</v>
      </c>
    </row>
    <row r="1175" spans="1:13" x14ac:dyDescent="0.35">
      <c r="A1175" t="s">
        <v>99</v>
      </c>
      <c r="B1175" t="str">
        <f>VLOOKUP(A1175,'JobLock - House data transform2'!C$2:D$69,2,FALSE)</f>
        <v>Otago</v>
      </c>
      <c r="C1175" t="s">
        <v>196</v>
      </c>
      <c r="D1175">
        <v>36</v>
      </c>
      <c r="E1175">
        <v>390</v>
      </c>
      <c r="H1175" t="s">
        <v>130</v>
      </c>
      <c r="I1175" t="s">
        <v>146</v>
      </c>
      <c r="J1175" t="s">
        <v>99</v>
      </c>
      <c r="K1175" t="s">
        <v>196</v>
      </c>
      <c r="L1175">
        <v>36</v>
      </c>
      <c r="M1175">
        <v>390</v>
      </c>
    </row>
    <row r="1176" spans="1:13" x14ac:dyDescent="0.35">
      <c r="A1176" t="s">
        <v>99</v>
      </c>
      <c r="B1176" t="str">
        <f>VLOOKUP(A1176,'JobLock - House data transform2'!C$2:D$69,2,FALSE)</f>
        <v>Otago</v>
      </c>
      <c r="C1176" t="s">
        <v>197</v>
      </c>
      <c r="D1176">
        <v>78</v>
      </c>
      <c r="E1176">
        <v>860</v>
      </c>
      <c r="H1176" t="s">
        <v>130</v>
      </c>
      <c r="I1176" t="s">
        <v>146</v>
      </c>
      <c r="J1176" t="s">
        <v>99</v>
      </c>
      <c r="K1176" t="s">
        <v>197</v>
      </c>
      <c r="L1176">
        <v>78</v>
      </c>
      <c r="M1176">
        <v>860</v>
      </c>
    </row>
    <row r="1177" spans="1:13" x14ac:dyDescent="0.35">
      <c r="A1177" t="s">
        <v>99</v>
      </c>
      <c r="B1177" t="str">
        <f>VLOOKUP(A1177,'JobLock - House data transform2'!C$2:D$69,2,FALSE)</f>
        <v>Otago</v>
      </c>
      <c r="C1177" t="s">
        <v>198</v>
      </c>
      <c r="D1177">
        <v>165</v>
      </c>
      <c r="E1177">
        <v>530</v>
      </c>
      <c r="H1177" t="s">
        <v>130</v>
      </c>
      <c r="I1177" t="s">
        <v>146</v>
      </c>
      <c r="J1177" t="s">
        <v>99</v>
      </c>
      <c r="K1177" t="s">
        <v>198</v>
      </c>
      <c r="L1177">
        <v>165</v>
      </c>
      <c r="M1177">
        <v>530</v>
      </c>
    </row>
    <row r="1178" spans="1:13" x14ac:dyDescent="0.35">
      <c r="A1178" t="s">
        <v>99</v>
      </c>
      <c r="B1178" t="str">
        <f>VLOOKUP(A1178,'JobLock - House data transform2'!C$2:D$69,2,FALSE)</f>
        <v>Otago</v>
      </c>
      <c r="C1178" t="s">
        <v>199</v>
      </c>
      <c r="D1178">
        <v>255</v>
      </c>
      <c r="E1178">
        <v>1370</v>
      </c>
      <c r="H1178" t="s">
        <v>130</v>
      </c>
      <c r="I1178" t="s">
        <v>146</v>
      </c>
      <c r="J1178" t="s">
        <v>99</v>
      </c>
      <c r="K1178" t="s">
        <v>199</v>
      </c>
      <c r="L1178">
        <v>255</v>
      </c>
      <c r="M1178">
        <v>1370</v>
      </c>
    </row>
    <row r="1179" spans="1:13" x14ac:dyDescent="0.35">
      <c r="A1179" t="s">
        <v>99</v>
      </c>
      <c r="B1179" t="str">
        <f>VLOOKUP(A1179,'JobLock - House data transform2'!C$2:D$69,2,FALSE)</f>
        <v>Otago</v>
      </c>
      <c r="C1179" t="s">
        <v>200</v>
      </c>
      <c r="D1179">
        <v>198</v>
      </c>
      <c r="E1179">
        <v>560</v>
      </c>
      <c r="H1179" t="s">
        <v>130</v>
      </c>
      <c r="I1179" t="s">
        <v>146</v>
      </c>
      <c r="J1179" t="s">
        <v>99</v>
      </c>
      <c r="K1179" t="s">
        <v>200</v>
      </c>
      <c r="L1179">
        <v>198</v>
      </c>
      <c r="M1179">
        <v>560</v>
      </c>
    </row>
    <row r="1180" spans="1:13" x14ac:dyDescent="0.35">
      <c r="A1180" t="s">
        <v>164</v>
      </c>
      <c r="B1180" t="str">
        <f>VLOOKUP(A1180,'JobLock - House data transform2'!C$2:D$69,2,FALSE)</f>
        <v>Otago</v>
      </c>
      <c r="C1180" t="s">
        <v>182</v>
      </c>
      <c r="D1180">
        <v>927</v>
      </c>
      <c r="E1180">
        <v>960</v>
      </c>
      <c r="H1180" t="s">
        <v>130</v>
      </c>
      <c r="I1180" t="s">
        <v>146</v>
      </c>
      <c r="J1180" t="s">
        <v>164</v>
      </c>
      <c r="K1180" t="s">
        <v>182</v>
      </c>
      <c r="L1180">
        <v>927</v>
      </c>
      <c r="M1180">
        <v>960</v>
      </c>
    </row>
    <row r="1181" spans="1:13" x14ac:dyDescent="0.35">
      <c r="A1181" t="s">
        <v>164</v>
      </c>
      <c r="B1181" t="str">
        <f>VLOOKUP(A1181,'JobLock - House data transform2'!C$2:D$69,2,FALSE)</f>
        <v>Otago</v>
      </c>
      <c r="C1181" t="s">
        <v>183</v>
      </c>
      <c r="D1181">
        <v>18</v>
      </c>
      <c r="E1181">
        <v>40</v>
      </c>
      <c r="H1181" t="s">
        <v>130</v>
      </c>
      <c r="I1181" t="s">
        <v>146</v>
      </c>
      <c r="J1181" t="s">
        <v>164</v>
      </c>
      <c r="K1181" t="s">
        <v>183</v>
      </c>
      <c r="L1181">
        <v>18</v>
      </c>
      <c r="M1181">
        <v>40</v>
      </c>
    </row>
    <row r="1182" spans="1:13" x14ac:dyDescent="0.35">
      <c r="A1182" t="s">
        <v>164</v>
      </c>
      <c r="B1182" t="str">
        <f>VLOOKUP(A1182,'JobLock - House data transform2'!C$2:D$69,2,FALSE)</f>
        <v>Otago</v>
      </c>
      <c r="C1182" t="s">
        <v>184</v>
      </c>
      <c r="D1182">
        <v>477</v>
      </c>
      <c r="E1182">
        <v>3770</v>
      </c>
      <c r="H1182" t="s">
        <v>130</v>
      </c>
      <c r="I1182" t="s">
        <v>146</v>
      </c>
      <c r="J1182" t="s">
        <v>164</v>
      </c>
      <c r="K1182" t="s">
        <v>184</v>
      </c>
      <c r="L1182">
        <v>477</v>
      </c>
      <c r="M1182">
        <v>3770</v>
      </c>
    </row>
    <row r="1183" spans="1:13" x14ac:dyDescent="0.35">
      <c r="A1183" t="s">
        <v>164</v>
      </c>
      <c r="B1183" t="str">
        <f>VLOOKUP(A1183,'JobLock - House data transform2'!C$2:D$69,2,FALSE)</f>
        <v>Otago</v>
      </c>
      <c r="C1183" t="s">
        <v>185</v>
      </c>
      <c r="D1183">
        <v>33</v>
      </c>
      <c r="E1183">
        <v>400</v>
      </c>
      <c r="H1183" t="s">
        <v>130</v>
      </c>
      <c r="I1183" t="s">
        <v>146</v>
      </c>
      <c r="J1183" t="s">
        <v>164</v>
      </c>
      <c r="K1183" t="s">
        <v>185</v>
      </c>
      <c r="L1183">
        <v>33</v>
      </c>
      <c r="M1183">
        <v>400</v>
      </c>
    </row>
    <row r="1184" spans="1:13" x14ac:dyDescent="0.35">
      <c r="A1184" t="s">
        <v>164</v>
      </c>
      <c r="B1184" t="str">
        <f>VLOOKUP(A1184,'JobLock - House data transform2'!C$2:D$69,2,FALSE)</f>
        <v>Otago</v>
      </c>
      <c r="C1184" t="s">
        <v>186</v>
      </c>
      <c r="D1184">
        <v>1089</v>
      </c>
      <c r="E1184">
        <v>3910</v>
      </c>
      <c r="H1184" t="s">
        <v>130</v>
      </c>
      <c r="I1184" t="s">
        <v>146</v>
      </c>
      <c r="J1184" t="s">
        <v>164</v>
      </c>
      <c r="K1184" t="s">
        <v>186</v>
      </c>
      <c r="L1184">
        <v>1089</v>
      </c>
      <c r="M1184">
        <v>3910</v>
      </c>
    </row>
    <row r="1185" spans="1:13" x14ac:dyDescent="0.35">
      <c r="A1185" t="s">
        <v>164</v>
      </c>
      <c r="B1185" t="str">
        <f>VLOOKUP(A1185,'JobLock - House data transform2'!C$2:D$69,2,FALSE)</f>
        <v>Otago</v>
      </c>
      <c r="C1185" t="s">
        <v>187</v>
      </c>
      <c r="D1185">
        <v>402</v>
      </c>
      <c r="E1185">
        <v>2230</v>
      </c>
      <c r="H1185" t="s">
        <v>130</v>
      </c>
      <c r="I1185" t="s">
        <v>146</v>
      </c>
      <c r="J1185" t="s">
        <v>164</v>
      </c>
      <c r="K1185" t="s">
        <v>187</v>
      </c>
      <c r="L1185">
        <v>402</v>
      </c>
      <c r="M1185">
        <v>2230</v>
      </c>
    </row>
    <row r="1186" spans="1:13" x14ac:dyDescent="0.35">
      <c r="A1186" t="s">
        <v>164</v>
      </c>
      <c r="B1186" t="str">
        <f>VLOOKUP(A1186,'JobLock - House data transform2'!C$2:D$69,2,FALSE)</f>
        <v>Otago</v>
      </c>
      <c r="C1186" t="s">
        <v>188</v>
      </c>
      <c r="D1186">
        <v>795</v>
      </c>
      <c r="E1186">
        <v>6060</v>
      </c>
      <c r="H1186" t="s">
        <v>130</v>
      </c>
      <c r="I1186" t="s">
        <v>146</v>
      </c>
      <c r="J1186" t="s">
        <v>164</v>
      </c>
      <c r="K1186" t="s">
        <v>188</v>
      </c>
      <c r="L1186">
        <v>795</v>
      </c>
      <c r="M1186">
        <v>6060</v>
      </c>
    </row>
    <row r="1187" spans="1:13" x14ac:dyDescent="0.35">
      <c r="A1187" t="s">
        <v>164</v>
      </c>
      <c r="B1187" t="str">
        <f>VLOOKUP(A1187,'JobLock - House data transform2'!C$2:D$69,2,FALSE)</f>
        <v>Otago</v>
      </c>
      <c r="C1187" t="s">
        <v>189</v>
      </c>
      <c r="D1187">
        <v>573</v>
      </c>
      <c r="E1187">
        <v>4650</v>
      </c>
      <c r="H1187" t="s">
        <v>130</v>
      </c>
      <c r="I1187" t="s">
        <v>146</v>
      </c>
      <c r="J1187" t="s">
        <v>164</v>
      </c>
      <c r="K1187" t="s">
        <v>189</v>
      </c>
      <c r="L1187">
        <v>573</v>
      </c>
      <c r="M1187">
        <v>4650</v>
      </c>
    </row>
    <row r="1188" spans="1:13" x14ac:dyDescent="0.35">
      <c r="A1188" t="s">
        <v>164</v>
      </c>
      <c r="B1188" t="str">
        <f>VLOOKUP(A1188,'JobLock - House data transform2'!C$2:D$69,2,FALSE)</f>
        <v>Otago</v>
      </c>
      <c r="C1188" t="s">
        <v>190</v>
      </c>
      <c r="D1188">
        <v>378</v>
      </c>
      <c r="E1188">
        <v>2100</v>
      </c>
      <c r="H1188" t="s">
        <v>130</v>
      </c>
      <c r="I1188" t="s">
        <v>146</v>
      </c>
      <c r="J1188" t="s">
        <v>164</v>
      </c>
      <c r="K1188" t="s">
        <v>190</v>
      </c>
      <c r="L1188">
        <v>378</v>
      </c>
      <c r="M1188">
        <v>2100</v>
      </c>
    </row>
    <row r="1189" spans="1:13" x14ac:dyDescent="0.35">
      <c r="A1189" t="s">
        <v>164</v>
      </c>
      <c r="B1189" t="str">
        <f>VLOOKUP(A1189,'JobLock - House data transform2'!C$2:D$69,2,FALSE)</f>
        <v>Otago</v>
      </c>
      <c r="C1189" t="s">
        <v>191</v>
      </c>
      <c r="D1189">
        <v>96</v>
      </c>
      <c r="E1189">
        <v>1190</v>
      </c>
      <c r="H1189" t="s">
        <v>130</v>
      </c>
      <c r="I1189" t="s">
        <v>146</v>
      </c>
      <c r="J1189" t="s">
        <v>164</v>
      </c>
      <c r="K1189" t="s">
        <v>191</v>
      </c>
      <c r="L1189">
        <v>96</v>
      </c>
      <c r="M1189">
        <v>1190</v>
      </c>
    </row>
    <row r="1190" spans="1:13" x14ac:dyDescent="0.35">
      <c r="A1190" t="s">
        <v>164</v>
      </c>
      <c r="B1190" t="str">
        <f>VLOOKUP(A1190,'JobLock - House data transform2'!C$2:D$69,2,FALSE)</f>
        <v>Otago</v>
      </c>
      <c r="C1190" t="s">
        <v>192</v>
      </c>
      <c r="D1190">
        <v>903</v>
      </c>
      <c r="E1190">
        <v>1020</v>
      </c>
      <c r="H1190" t="s">
        <v>130</v>
      </c>
      <c r="I1190" t="s">
        <v>146</v>
      </c>
      <c r="J1190" t="s">
        <v>164</v>
      </c>
      <c r="K1190" t="s">
        <v>192</v>
      </c>
      <c r="L1190">
        <v>903</v>
      </c>
      <c r="M1190">
        <v>1020</v>
      </c>
    </row>
    <row r="1191" spans="1:13" x14ac:dyDescent="0.35">
      <c r="A1191" t="s">
        <v>164</v>
      </c>
      <c r="B1191" t="str">
        <f>VLOOKUP(A1191,'JobLock - House data transform2'!C$2:D$69,2,FALSE)</f>
        <v>Otago</v>
      </c>
      <c r="C1191" t="s">
        <v>193</v>
      </c>
      <c r="D1191">
        <v>2268</v>
      </c>
      <c r="E1191">
        <v>640</v>
      </c>
      <c r="H1191" t="s">
        <v>130</v>
      </c>
      <c r="I1191" t="s">
        <v>146</v>
      </c>
      <c r="J1191" t="s">
        <v>164</v>
      </c>
      <c r="K1191" t="s">
        <v>193</v>
      </c>
      <c r="L1191">
        <v>2268</v>
      </c>
      <c r="M1191">
        <v>640</v>
      </c>
    </row>
    <row r="1192" spans="1:13" x14ac:dyDescent="0.35">
      <c r="A1192" t="s">
        <v>164</v>
      </c>
      <c r="B1192" t="str">
        <f>VLOOKUP(A1192,'JobLock - House data transform2'!C$2:D$69,2,FALSE)</f>
        <v>Otago</v>
      </c>
      <c r="C1192" t="s">
        <v>194</v>
      </c>
      <c r="D1192">
        <v>1011</v>
      </c>
      <c r="E1192">
        <v>3110</v>
      </c>
      <c r="H1192" t="s">
        <v>130</v>
      </c>
      <c r="I1192" t="s">
        <v>146</v>
      </c>
      <c r="J1192" t="s">
        <v>164</v>
      </c>
      <c r="K1192" t="s">
        <v>194</v>
      </c>
      <c r="L1192">
        <v>1011</v>
      </c>
      <c r="M1192">
        <v>3110</v>
      </c>
    </row>
    <row r="1193" spans="1:13" x14ac:dyDescent="0.35">
      <c r="A1193" t="s">
        <v>164</v>
      </c>
      <c r="B1193" t="str">
        <f>VLOOKUP(A1193,'JobLock - House data transform2'!C$2:D$69,2,FALSE)</f>
        <v>Otago</v>
      </c>
      <c r="C1193" t="s">
        <v>195</v>
      </c>
      <c r="D1193">
        <v>342</v>
      </c>
      <c r="E1193">
        <v>1880</v>
      </c>
      <c r="H1193" t="s">
        <v>130</v>
      </c>
      <c r="I1193" t="s">
        <v>146</v>
      </c>
      <c r="J1193" t="s">
        <v>164</v>
      </c>
      <c r="K1193" t="s">
        <v>195</v>
      </c>
      <c r="L1193">
        <v>342</v>
      </c>
      <c r="M1193">
        <v>1880</v>
      </c>
    </row>
    <row r="1194" spans="1:13" x14ac:dyDescent="0.35">
      <c r="A1194" t="s">
        <v>164</v>
      </c>
      <c r="B1194" t="str">
        <f>VLOOKUP(A1194,'JobLock - House data transform2'!C$2:D$69,2,FALSE)</f>
        <v>Otago</v>
      </c>
      <c r="C1194" t="s">
        <v>196</v>
      </c>
      <c r="D1194">
        <v>108</v>
      </c>
      <c r="E1194">
        <v>3030</v>
      </c>
      <c r="H1194" t="s">
        <v>130</v>
      </c>
      <c r="I1194" t="s">
        <v>146</v>
      </c>
      <c r="J1194" t="s">
        <v>164</v>
      </c>
      <c r="K1194" t="s">
        <v>196</v>
      </c>
      <c r="L1194">
        <v>108</v>
      </c>
      <c r="M1194">
        <v>3030</v>
      </c>
    </row>
    <row r="1195" spans="1:13" x14ac:dyDescent="0.35">
      <c r="A1195" t="s">
        <v>164</v>
      </c>
      <c r="B1195" t="str">
        <f>VLOOKUP(A1195,'JobLock - House data transform2'!C$2:D$69,2,FALSE)</f>
        <v>Otago</v>
      </c>
      <c r="C1195" t="s">
        <v>197</v>
      </c>
      <c r="D1195">
        <v>267</v>
      </c>
      <c r="E1195">
        <v>7520</v>
      </c>
      <c r="H1195" t="s">
        <v>130</v>
      </c>
      <c r="I1195" t="s">
        <v>146</v>
      </c>
      <c r="J1195" t="s">
        <v>164</v>
      </c>
      <c r="K1195" t="s">
        <v>197</v>
      </c>
      <c r="L1195">
        <v>267</v>
      </c>
      <c r="M1195">
        <v>7520</v>
      </c>
    </row>
    <row r="1196" spans="1:13" x14ac:dyDescent="0.35">
      <c r="A1196" t="s">
        <v>164</v>
      </c>
      <c r="B1196" t="str">
        <f>VLOOKUP(A1196,'JobLock - House data transform2'!C$2:D$69,2,FALSE)</f>
        <v>Otago</v>
      </c>
      <c r="C1196" t="s">
        <v>198</v>
      </c>
      <c r="D1196">
        <v>735</v>
      </c>
      <c r="E1196">
        <v>8720</v>
      </c>
      <c r="H1196" t="s">
        <v>130</v>
      </c>
      <c r="I1196" t="s">
        <v>146</v>
      </c>
      <c r="J1196" t="s">
        <v>164</v>
      </c>
      <c r="K1196" t="s">
        <v>198</v>
      </c>
      <c r="L1196">
        <v>735</v>
      </c>
      <c r="M1196">
        <v>8720</v>
      </c>
    </row>
    <row r="1197" spans="1:13" x14ac:dyDescent="0.35">
      <c r="A1197" t="s">
        <v>164</v>
      </c>
      <c r="B1197" t="str">
        <f>VLOOKUP(A1197,'JobLock - House data transform2'!C$2:D$69,2,FALSE)</f>
        <v>Otago</v>
      </c>
      <c r="C1197" t="s">
        <v>199</v>
      </c>
      <c r="D1197">
        <v>279</v>
      </c>
      <c r="E1197">
        <v>1420</v>
      </c>
      <c r="H1197" t="s">
        <v>130</v>
      </c>
      <c r="I1197" t="s">
        <v>146</v>
      </c>
      <c r="J1197" t="s">
        <v>164</v>
      </c>
      <c r="K1197" t="s">
        <v>199</v>
      </c>
      <c r="L1197">
        <v>279</v>
      </c>
      <c r="M1197">
        <v>1420</v>
      </c>
    </row>
    <row r="1198" spans="1:13" x14ac:dyDescent="0.35">
      <c r="A1198" t="s">
        <v>164</v>
      </c>
      <c r="B1198" t="str">
        <f>VLOOKUP(A1198,'JobLock - House data transform2'!C$2:D$69,2,FALSE)</f>
        <v>Otago</v>
      </c>
      <c r="C1198" t="s">
        <v>200</v>
      </c>
      <c r="D1198">
        <v>609</v>
      </c>
      <c r="E1198">
        <v>1880</v>
      </c>
      <c r="H1198" t="s">
        <v>130</v>
      </c>
      <c r="I1198" t="s">
        <v>146</v>
      </c>
      <c r="J1198" t="s">
        <v>164</v>
      </c>
      <c r="K1198" t="s">
        <v>200</v>
      </c>
      <c r="L1198">
        <v>609</v>
      </c>
      <c r="M1198">
        <v>1880</v>
      </c>
    </row>
    <row r="1199" spans="1:13" x14ac:dyDescent="0.35">
      <c r="A1199" t="s">
        <v>105</v>
      </c>
      <c r="B1199" t="str">
        <f>VLOOKUP(A1199,'JobLock - House data transform2'!C$2:D$69,2,FALSE)</f>
        <v>Otago</v>
      </c>
      <c r="C1199" t="s">
        <v>182</v>
      </c>
      <c r="D1199">
        <v>1503</v>
      </c>
      <c r="E1199">
        <v>3070</v>
      </c>
      <c r="H1199" t="s">
        <v>130</v>
      </c>
      <c r="I1199" t="s">
        <v>146</v>
      </c>
      <c r="J1199" t="s">
        <v>105</v>
      </c>
      <c r="K1199" t="s">
        <v>182</v>
      </c>
      <c r="L1199">
        <v>1503</v>
      </c>
      <c r="M1199">
        <v>3070</v>
      </c>
    </row>
    <row r="1200" spans="1:13" x14ac:dyDescent="0.35">
      <c r="A1200" t="s">
        <v>105</v>
      </c>
      <c r="B1200" t="str">
        <f>VLOOKUP(A1200,'JobLock - House data transform2'!C$2:D$69,2,FALSE)</f>
        <v>Otago</v>
      </c>
      <c r="C1200" t="s">
        <v>183</v>
      </c>
      <c r="D1200">
        <v>6</v>
      </c>
      <c r="E1200">
        <v>30</v>
      </c>
      <c r="H1200" t="s">
        <v>130</v>
      </c>
      <c r="I1200" t="s">
        <v>146</v>
      </c>
      <c r="J1200" t="s">
        <v>105</v>
      </c>
      <c r="K1200" t="s">
        <v>183</v>
      </c>
      <c r="L1200">
        <v>6</v>
      </c>
      <c r="M1200">
        <v>30</v>
      </c>
    </row>
    <row r="1201" spans="1:13" x14ac:dyDescent="0.35">
      <c r="A1201" t="s">
        <v>105</v>
      </c>
      <c r="B1201" t="str">
        <f>VLOOKUP(A1201,'JobLock - House data transform2'!C$2:D$69,2,FALSE)</f>
        <v>Otago</v>
      </c>
      <c r="C1201" t="s">
        <v>184</v>
      </c>
      <c r="D1201">
        <v>69</v>
      </c>
      <c r="E1201">
        <v>1490</v>
      </c>
      <c r="H1201" t="s">
        <v>130</v>
      </c>
      <c r="I1201" t="s">
        <v>146</v>
      </c>
      <c r="J1201" t="s">
        <v>105</v>
      </c>
      <c r="K1201" t="s">
        <v>184</v>
      </c>
      <c r="L1201">
        <v>69</v>
      </c>
      <c r="M1201">
        <v>1490</v>
      </c>
    </row>
    <row r="1202" spans="1:13" x14ac:dyDescent="0.35">
      <c r="A1202" t="s">
        <v>105</v>
      </c>
      <c r="B1202" t="str">
        <f>VLOOKUP(A1202,'JobLock - House data transform2'!C$2:D$69,2,FALSE)</f>
        <v>Otago</v>
      </c>
      <c r="C1202" t="s">
        <v>185</v>
      </c>
      <c r="D1202">
        <v>9</v>
      </c>
      <c r="E1202">
        <v>25</v>
      </c>
      <c r="H1202" t="s">
        <v>130</v>
      </c>
      <c r="I1202" t="s">
        <v>146</v>
      </c>
      <c r="J1202" t="s">
        <v>105</v>
      </c>
      <c r="K1202" t="s">
        <v>185</v>
      </c>
      <c r="L1202">
        <v>9</v>
      </c>
      <c r="M1202">
        <v>25</v>
      </c>
    </row>
    <row r="1203" spans="1:13" x14ac:dyDescent="0.35">
      <c r="A1203" t="s">
        <v>105</v>
      </c>
      <c r="B1203" t="str">
        <f>VLOOKUP(A1203,'JobLock - House data transform2'!C$2:D$69,2,FALSE)</f>
        <v>Otago</v>
      </c>
      <c r="C1203" t="s">
        <v>186</v>
      </c>
      <c r="D1203">
        <v>162</v>
      </c>
      <c r="E1203">
        <v>480</v>
      </c>
      <c r="H1203" t="s">
        <v>130</v>
      </c>
      <c r="I1203" t="s">
        <v>146</v>
      </c>
      <c r="J1203" t="s">
        <v>105</v>
      </c>
      <c r="K1203" t="s">
        <v>186</v>
      </c>
      <c r="L1203">
        <v>162</v>
      </c>
      <c r="M1203">
        <v>480</v>
      </c>
    </row>
    <row r="1204" spans="1:13" x14ac:dyDescent="0.35">
      <c r="A1204" t="s">
        <v>105</v>
      </c>
      <c r="B1204" t="str">
        <f>VLOOKUP(A1204,'JobLock - House data transform2'!C$2:D$69,2,FALSE)</f>
        <v>Otago</v>
      </c>
      <c r="C1204" t="s">
        <v>187</v>
      </c>
      <c r="D1204">
        <v>42</v>
      </c>
      <c r="E1204">
        <v>110</v>
      </c>
      <c r="H1204" t="s">
        <v>130</v>
      </c>
      <c r="I1204" t="s">
        <v>146</v>
      </c>
      <c r="J1204" t="s">
        <v>105</v>
      </c>
      <c r="K1204" t="s">
        <v>187</v>
      </c>
      <c r="L1204">
        <v>42</v>
      </c>
      <c r="M1204">
        <v>110</v>
      </c>
    </row>
    <row r="1205" spans="1:13" x14ac:dyDescent="0.35">
      <c r="A1205" t="s">
        <v>105</v>
      </c>
      <c r="B1205" t="str">
        <f>VLOOKUP(A1205,'JobLock - House data transform2'!C$2:D$69,2,FALSE)</f>
        <v>Otago</v>
      </c>
      <c r="C1205" t="s">
        <v>188</v>
      </c>
      <c r="D1205">
        <v>111</v>
      </c>
      <c r="E1205">
        <v>610</v>
      </c>
      <c r="H1205" t="s">
        <v>130</v>
      </c>
      <c r="I1205" t="s">
        <v>146</v>
      </c>
      <c r="J1205" t="s">
        <v>105</v>
      </c>
      <c r="K1205" t="s">
        <v>188</v>
      </c>
      <c r="L1205">
        <v>111</v>
      </c>
      <c r="M1205">
        <v>610</v>
      </c>
    </row>
    <row r="1206" spans="1:13" x14ac:dyDescent="0.35">
      <c r="A1206" t="s">
        <v>105</v>
      </c>
      <c r="B1206" t="str">
        <f>VLOOKUP(A1206,'JobLock - House data transform2'!C$2:D$69,2,FALSE)</f>
        <v>Otago</v>
      </c>
      <c r="C1206" t="s">
        <v>189</v>
      </c>
      <c r="D1206">
        <v>81</v>
      </c>
      <c r="E1206">
        <v>330</v>
      </c>
      <c r="H1206" t="s">
        <v>130</v>
      </c>
      <c r="I1206" t="s">
        <v>146</v>
      </c>
      <c r="J1206" t="s">
        <v>105</v>
      </c>
      <c r="K1206" t="s">
        <v>189</v>
      </c>
      <c r="L1206">
        <v>81</v>
      </c>
      <c r="M1206">
        <v>330</v>
      </c>
    </row>
    <row r="1207" spans="1:13" x14ac:dyDescent="0.35">
      <c r="A1207" t="s">
        <v>105</v>
      </c>
      <c r="B1207" t="str">
        <f>VLOOKUP(A1207,'JobLock - House data transform2'!C$2:D$69,2,FALSE)</f>
        <v>Otago</v>
      </c>
      <c r="C1207" t="s">
        <v>190</v>
      </c>
      <c r="D1207">
        <v>54</v>
      </c>
      <c r="E1207">
        <v>270</v>
      </c>
      <c r="H1207" t="s">
        <v>130</v>
      </c>
      <c r="I1207" t="s">
        <v>146</v>
      </c>
      <c r="J1207" t="s">
        <v>105</v>
      </c>
      <c r="K1207" t="s">
        <v>190</v>
      </c>
      <c r="L1207">
        <v>54</v>
      </c>
      <c r="M1207">
        <v>270</v>
      </c>
    </row>
    <row r="1208" spans="1:13" x14ac:dyDescent="0.35">
      <c r="A1208" t="s">
        <v>105</v>
      </c>
      <c r="B1208" t="str">
        <f>VLOOKUP(A1208,'JobLock - House data transform2'!C$2:D$69,2,FALSE)</f>
        <v>Otago</v>
      </c>
      <c r="C1208" t="s">
        <v>191</v>
      </c>
      <c r="D1208">
        <v>9</v>
      </c>
      <c r="E1208">
        <v>40</v>
      </c>
      <c r="H1208" t="s">
        <v>130</v>
      </c>
      <c r="I1208" t="s">
        <v>146</v>
      </c>
      <c r="J1208" t="s">
        <v>105</v>
      </c>
      <c r="K1208" t="s">
        <v>191</v>
      </c>
      <c r="L1208">
        <v>9</v>
      </c>
      <c r="M1208">
        <v>40</v>
      </c>
    </row>
    <row r="1209" spans="1:13" x14ac:dyDescent="0.35">
      <c r="A1209" t="s">
        <v>105</v>
      </c>
      <c r="B1209" t="str">
        <f>VLOOKUP(A1209,'JobLock - House data transform2'!C$2:D$69,2,FALSE)</f>
        <v>Otago</v>
      </c>
      <c r="C1209" t="s">
        <v>192</v>
      </c>
      <c r="D1209">
        <v>153</v>
      </c>
      <c r="E1209">
        <v>35</v>
      </c>
      <c r="H1209" t="s">
        <v>130</v>
      </c>
      <c r="I1209" t="s">
        <v>146</v>
      </c>
      <c r="J1209" t="s">
        <v>105</v>
      </c>
      <c r="K1209" t="s">
        <v>192</v>
      </c>
      <c r="L1209">
        <v>153</v>
      </c>
      <c r="M1209">
        <v>35</v>
      </c>
    </row>
    <row r="1210" spans="1:13" x14ac:dyDescent="0.35">
      <c r="A1210" t="s">
        <v>105</v>
      </c>
      <c r="B1210" t="str">
        <f>VLOOKUP(A1210,'JobLock - House data transform2'!C$2:D$69,2,FALSE)</f>
        <v>Otago</v>
      </c>
      <c r="C1210" t="s">
        <v>193</v>
      </c>
      <c r="D1210">
        <v>615</v>
      </c>
      <c r="E1210">
        <v>90</v>
      </c>
      <c r="H1210" t="s">
        <v>130</v>
      </c>
      <c r="I1210" t="s">
        <v>146</v>
      </c>
      <c r="J1210" t="s">
        <v>105</v>
      </c>
      <c r="K1210" t="s">
        <v>193</v>
      </c>
      <c r="L1210">
        <v>615</v>
      </c>
      <c r="M1210">
        <v>90</v>
      </c>
    </row>
    <row r="1211" spans="1:13" x14ac:dyDescent="0.35">
      <c r="A1211" t="s">
        <v>105</v>
      </c>
      <c r="B1211" t="str">
        <f>VLOOKUP(A1211,'JobLock - House data transform2'!C$2:D$69,2,FALSE)</f>
        <v>Otago</v>
      </c>
      <c r="C1211" t="s">
        <v>194</v>
      </c>
      <c r="D1211">
        <v>60</v>
      </c>
      <c r="E1211">
        <v>210</v>
      </c>
      <c r="H1211" t="s">
        <v>130</v>
      </c>
      <c r="I1211" t="s">
        <v>146</v>
      </c>
      <c r="J1211" t="s">
        <v>105</v>
      </c>
      <c r="K1211" t="s">
        <v>194</v>
      </c>
      <c r="L1211">
        <v>60</v>
      </c>
      <c r="M1211">
        <v>210</v>
      </c>
    </row>
    <row r="1212" spans="1:13" x14ac:dyDescent="0.35">
      <c r="A1212" t="s">
        <v>105</v>
      </c>
      <c r="B1212" t="str">
        <f>VLOOKUP(A1212,'JobLock - House data transform2'!C$2:D$69,2,FALSE)</f>
        <v>Otago</v>
      </c>
      <c r="C1212" t="s">
        <v>195</v>
      </c>
      <c r="D1212">
        <v>42</v>
      </c>
      <c r="E1212">
        <v>90</v>
      </c>
      <c r="H1212" t="s">
        <v>130</v>
      </c>
      <c r="I1212" t="s">
        <v>146</v>
      </c>
      <c r="J1212" t="s">
        <v>105</v>
      </c>
      <c r="K1212" t="s">
        <v>195</v>
      </c>
      <c r="L1212">
        <v>42</v>
      </c>
      <c r="M1212">
        <v>90</v>
      </c>
    </row>
    <row r="1213" spans="1:13" x14ac:dyDescent="0.35">
      <c r="A1213" t="s">
        <v>105</v>
      </c>
      <c r="B1213" t="str">
        <f>VLOOKUP(A1213,'JobLock - House data transform2'!C$2:D$69,2,FALSE)</f>
        <v>Otago</v>
      </c>
      <c r="C1213" t="s">
        <v>196</v>
      </c>
      <c r="D1213">
        <v>36</v>
      </c>
      <c r="E1213">
        <v>420</v>
      </c>
      <c r="H1213" t="s">
        <v>130</v>
      </c>
      <c r="I1213" t="s">
        <v>146</v>
      </c>
      <c r="J1213" t="s">
        <v>105</v>
      </c>
      <c r="K1213" t="s">
        <v>196</v>
      </c>
      <c r="L1213">
        <v>36</v>
      </c>
      <c r="M1213">
        <v>420</v>
      </c>
    </row>
    <row r="1214" spans="1:13" x14ac:dyDescent="0.35">
      <c r="A1214" t="s">
        <v>105</v>
      </c>
      <c r="B1214" t="str">
        <f>VLOOKUP(A1214,'JobLock - House data transform2'!C$2:D$69,2,FALSE)</f>
        <v>Otago</v>
      </c>
      <c r="C1214" t="s">
        <v>197</v>
      </c>
      <c r="D1214">
        <v>48</v>
      </c>
      <c r="E1214">
        <v>540</v>
      </c>
      <c r="H1214" t="s">
        <v>130</v>
      </c>
      <c r="I1214" t="s">
        <v>146</v>
      </c>
      <c r="J1214" t="s">
        <v>105</v>
      </c>
      <c r="K1214" t="s">
        <v>197</v>
      </c>
      <c r="L1214">
        <v>48</v>
      </c>
      <c r="M1214">
        <v>540</v>
      </c>
    </row>
    <row r="1215" spans="1:13" x14ac:dyDescent="0.35">
      <c r="A1215" t="s">
        <v>105</v>
      </c>
      <c r="B1215" t="str">
        <f>VLOOKUP(A1215,'JobLock - House data transform2'!C$2:D$69,2,FALSE)</f>
        <v>Otago</v>
      </c>
      <c r="C1215" t="s">
        <v>198</v>
      </c>
      <c r="D1215">
        <v>42</v>
      </c>
      <c r="E1215">
        <v>430</v>
      </c>
      <c r="H1215" t="s">
        <v>130</v>
      </c>
      <c r="I1215" t="s">
        <v>146</v>
      </c>
      <c r="J1215" t="s">
        <v>105</v>
      </c>
      <c r="K1215" t="s">
        <v>198</v>
      </c>
      <c r="L1215">
        <v>42</v>
      </c>
      <c r="M1215">
        <v>430</v>
      </c>
    </row>
    <row r="1216" spans="1:13" x14ac:dyDescent="0.35">
      <c r="A1216" t="s">
        <v>105</v>
      </c>
      <c r="B1216" t="str">
        <f>VLOOKUP(A1216,'JobLock - House data transform2'!C$2:D$69,2,FALSE)</f>
        <v>Otago</v>
      </c>
      <c r="C1216" t="s">
        <v>199</v>
      </c>
      <c r="D1216">
        <v>39</v>
      </c>
      <c r="E1216">
        <v>30</v>
      </c>
      <c r="H1216" t="s">
        <v>130</v>
      </c>
      <c r="I1216" t="s">
        <v>146</v>
      </c>
      <c r="J1216" t="s">
        <v>105</v>
      </c>
      <c r="K1216" t="s">
        <v>199</v>
      </c>
      <c r="L1216">
        <v>39</v>
      </c>
      <c r="M1216">
        <v>30</v>
      </c>
    </row>
    <row r="1217" spans="1:13" x14ac:dyDescent="0.35">
      <c r="A1217" t="s">
        <v>105</v>
      </c>
      <c r="B1217" t="str">
        <f>VLOOKUP(A1217,'JobLock - House data transform2'!C$2:D$69,2,FALSE)</f>
        <v>Otago</v>
      </c>
      <c r="C1217" t="s">
        <v>200</v>
      </c>
      <c r="D1217">
        <v>81</v>
      </c>
      <c r="E1217">
        <v>190</v>
      </c>
      <c r="H1217" t="s">
        <v>130</v>
      </c>
      <c r="I1217" t="s">
        <v>146</v>
      </c>
      <c r="J1217" t="s">
        <v>105</v>
      </c>
      <c r="K1217" t="s">
        <v>200</v>
      </c>
      <c r="L1217">
        <v>81</v>
      </c>
      <c r="M1217">
        <v>190</v>
      </c>
    </row>
    <row r="1218" spans="1:13" x14ac:dyDescent="0.35">
      <c r="A1218" t="s">
        <v>106</v>
      </c>
      <c r="B1218" t="str">
        <f>VLOOKUP(A1218,'JobLock - House data transform2'!C$2:D$69,2,FALSE)</f>
        <v>Southland</v>
      </c>
      <c r="C1218" t="s">
        <v>182</v>
      </c>
      <c r="D1218">
        <v>3486</v>
      </c>
      <c r="E1218">
        <v>6210</v>
      </c>
      <c r="H1218" t="s">
        <v>131</v>
      </c>
      <c r="I1218" t="s">
        <v>147</v>
      </c>
      <c r="J1218" t="s">
        <v>106</v>
      </c>
      <c r="K1218" t="s">
        <v>182</v>
      </c>
      <c r="L1218">
        <v>3486</v>
      </c>
      <c r="M1218">
        <v>6210</v>
      </c>
    </row>
    <row r="1219" spans="1:13" x14ac:dyDescent="0.35">
      <c r="A1219" t="s">
        <v>106</v>
      </c>
      <c r="B1219" t="str">
        <f>VLOOKUP(A1219,'JobLock - House data transform2'!C$2:D$69,2,FALSE)</f>
        <v>Southland</v>
      </c>
      <c r="C1219" t="s">
        <v>183</v>
      </c>
      <c r="D1219">
        <v>12</v>
      </c>
      <c r="E1219">
        <v>80</v>
      </c>
      <c r="H1219" t="s">
        <v>131</v>
      </c>
      <c r="I1219" t="s">
        <v>147</v>
      </c>
      <c r="J1219" t="s">
        <v>106</v>
      </c>
      <c r="K1219" t="s">
        <v>183</v>
      </c>
      <c r="L1219">
        <v>12</v>
      </c>
      <c r="M1219">
        <v>80</v>
      </c>
    </row>
    <row r="1220" spans="1:13" x14ac:dyDescent="0.35">
      <c r="A1220" t="s">
        <v>106</v>
      </c>
      <c r="B1220" t="str">
        <f>VLOOKUP(A1220,'JobLock - House data transform2'!C$2:D$69,2,FALSE)</f>
        <v>Southland</v>
      </c>
      <c r="C1220" t="s">
        <v>184</v>
      </c>
      <c r="D1220">
        <v>126</v>
      </c>
      <c r="E1220">
        <v>3670</v>
      </c>
      <c r="H1220" t="s">
        <v>131</v>
      </c>
      <c r="I1220" t="s">
        <v>147</v>
      </c>
      <c r="J1220" t="s">
        <v>106</v>
      </c>
      <c r="K1220" t="s">
        <v>184</v>
      </c>
      <c r="L1220">
        <v>126</v>
      </c>
      <c r="M1220">
        <v>3670</v>
      </c>
    </row>
    <row r="1221" spans="1:13" x14ac:dyDescent="0.35">
      <c r="A1221" t="s">
        <v>106</v>
      </c>
      <c r="B1221" t="str">
        <f>VLOOKUP(A1221,'JobLock - House data transform2'!C$2:D$69,2,FALSE)</f>
        <v>Southland</v>
      </c>
      <c r="C1221" t="s">
        <v>185</v>
      </c>
      <c r="D1221">
        <v>9</v>
      </c>
      <c r="E1221">
        <v>40</v>
      </c>
      <c r="H1221" t="s">
        <v>131</v>
      </c>
      <c r="I1221" t="s">
        <v>147</v>
      </c>
      <c r="J1221" t="s">
        <v>106</v>
      </c>
      <c r="K1221" t="s">
        <v>185</v>
      </c>
      <c r="L1221">
        <v>9</v>
      </c>
      <c r="M1221">
        <v>40</v>
      </c>
    </row>
    <row r="1222" spans="1:13" x14ac:dyDescent="0.35">
      <c r="A1222" t="s">
        <v>106</v>
      </c>
      <c r="B1222" t="str">
        <f>VLOOKUP(A1222,'JobLock - House data transform2'!C$2:D$69,2,FALSE)</f>
        <v>Southland</v>
      </c>
      <c r="C1222" t="s">
        <v>186</v>
      </c>
      <c r="D1222">
        <v>336</v>
      </c>
      <c r="E1222">
        <v>630</v>
      </c>
      <c r="H1222" t="s">
        <v>131</v>
      </c>
      <c r="I1222" t="s">
        <v>147</v>
      </c>
      <c r="J1222" t="s">
        <v>106</v>
      </c>
      <c r="K1222" t="s">
        <v>186</v>
      </c>
      <c r="L1222">
        <v>336</v>
      </c>
      <c r="M1222">
        <v>630</v>
      </c>
    </row>
    <row r="1223" spans="1:13" x14ac:dyDescent="0.35">
      <c r="A1223" t="s">
        <v>106</v>
      </c>
      <c r="B1223" t="str">
        <f>VLOOKUP(A1223,'JobLock - House data transform2'!C$2:D$69,2,FALSE)</f>
        <v>Southland</v>
      </c>
      <c r="C1223" t="s">
        <v>187</v>
      </c>
      <c r="D1223">
        <v>54</v>
      </c>
      <c r="E1223">
        <v>180</v>
      </c>
      <c r="H1223" t="s">
        <v>131</v>
      </c>
      <c r="I1223" t="s">
        <v>147</v>
      </c>
      <c r="J1223" t="s">
        <v>106</v>
      </c>
      <c r="K1223" t="s">
        <v>187</v>
      </c>
      <c r="L1223">
        <v>54</v>
      </c>
      <c r="M1223">
        <v>180</v>
      </c>
    </row>
    <row r="1224" spans="1:13" x14ac:dyDescent="0.35">
      <c r="A1224" t="s">
        <v>106</v>
      </c>
      <c r="B1224" t="str">
        <f>VLOOKUP(A1224,'JobLock - House data transform2'!C$2:D$69,2,FALSE)</f>
        <v>Southland</v>
      </c>
      <c r="C1224" t="s">
        <v>188</v>
      </c>
      <c r="D1224">
        <v>138</v>
      </c>
      <c r="E1224">
        <v>680</v>
      </c>
      <c r="H1224" t="s">
        <v>131</v>
      </c>
      <c r="I1224" t="s">
        <v>147</v>
      </c>
      <c r="J1224" t="s">
        <v>106</v>
      </c>
      <c r="K1224" t="s">
        <v>188</v>
      </c>
      <c r="L1224">
        <v>138</v>
      </c>
      <c r="M1224">
        <v>680</v>
      </c>
    </row>
    <row r="1225" spans="1:13" x14ac:dyDescent="0.35">
      <c r="A1225" t="s">
        <v>106</v>
      </c>
      <c r="B1225" t="str">
        <f>VLOOKUP(A1225,'JobLock - House data transform2'!C$2:D$69,2,FALSE)</f>
        <v>Southland</v>
      </c>
      <c r="C1225" t="s">
        <v>189</v>
      </c>
      <c r="D1225">
        <v>210</v>
      </c>
      <c r="E1225">
        <v>1120</v>
      </c>
      <c r="H1225" t="s">
        <v>131</v>
      </c>
      <c r="I1225" t="s">
        <v>147</v>
      </c>
      <c r="J1225" t="s">
        <v>106</v>
      </c>
      <c r="K1225" t="s">
        <v>189</v>
      </c>
      <c r="L1225">
        <v>210</v>
      </c>
      <c r="M1225">
        <v>1120</v>
      </c>
    </row>
    <row r="1226" spans="1:13" x14ac:dyDescent="0.35">
      <c r="A1226" t="s">
        <v>106</v>
      </c>
      <c r="B1226" t="str">
        <f>VLOOKUP(A1226,'JobLock - House data transform2'!C$2:D$69,2,FALSE)</f>
        <v>Southland</v>
      </c>
      <c r="C1226" t="s">
        <v>190</v>
      </c>
      <c r="D1226">
        <v>117</v>
      </c>
      <c r="E1226">
        <v>1140</v>
      </c>
      <c r="H1226" t="s">
        <v>131</v>
      </c>
      <c r="I1226" t="s">
        <v>147</v>
      </c>
      <c r="J1226" t="s">
        <v>106</v>
      </c>
      <c r="K1226" t="s">
        <v>190</v>
      </c>
      <c r="L1226">
        <v>117</v>
      </c>
      <c r="M1226">
        <v>1140</v>
      </c>
    </row>
    <row r="1227" spans="1:13" x14ac:dyDescent="0.35">
      <c r="A1227" t="s">
        <v>106</v>
      </c>
      <c r="B1227" t="str">
        <f>VLOOKUP(A1227,'JobLock - House data transform2'!C$2:D$69,2,FALSE)</f>
        <v>Southland</v>
      </c>
      <c r="C1227" t="s">
        <v>191</v>
      </c>
      <c r="D1227">
        <v>18</v>
      </c>
      <c r="E1227">
        <v>35</v>
      </c>
      <c r="H1227" t="s">
        <v>131</v>
      </c>
      <c r="I1227" t="s">
        <v>147</v>
      </c>
      <c r="J1227" t="s">
        <v>106</v>
      </c>
      <c r="K1227" t="s">
        <v>191</v>
      </c>
      <c r="L1227">
        <v>18</v>
      </c>
      <c r="M1227">
        <v>35</v>
      </c>
    </row>
    <row r="1228" spans="1:13" x14ac:dyDescent="0.35">
      <c r="A1228" t="s">
        <v>106</v>
      </c>
      <c r="B1228" t="str">
        <f>VLOOKUP(A1228,'JobLock - House data transform2'!C$2:D$69,2,FALSE)</f>
        <v>Southland</v>
      </c>
      <c r="C1228" t="s">
        <v>192</v>
      </c>
      <c r="D1228">
        <v>339</v>
      </c>
      <c r="E1228">
        <v>35</v>
      </c>
      <c r="H1228" t="s">
        <v>131</v>
      </c>
      <c r="I1228" t="s">
        <v>147</v>
      </c>
      <c r="J1228" t="s">
        <v>106</v>
      </c>
      <c r="K1228" t="s">
        <v>192</v>
      </c>
      <c r="L1228">
        <v>339</v>
      </c>
      <c r="M1228">
        <v>35</v>
      </c>
    </row>
    <row r="1229" spans="1:13" x14ac:dyDescent="0.35">
      <c r="A1229" t="s">
        <v>106</v>
      </c>
      <c r="B1229" t="str">
        <f>VLOOKUP(A1229,'JobLock - House data transform2'!C$2:D$69,2,FALSE)</f>
        <v>Southland</v>
      </c>
      <c r="C1229" t="s">
        <v>193</v>
      </c>
      <c r="D1229">
        <v>1506</v>
      </c>
      <c r="E1229">
        <v>160</v>
      </c>
      <c r="H1229" t="s">
        <v>131</v>
      </c>
      <c r="I1229" t="s">
        <v>147</v>
      </c>
      <c r="J1229" t="s">
        <v>106</v>
      </c>
      <c r="K1229" t="s">
        <v>193</v>
      </c>
      <c r="L1229">
        <v>1506</v>
      </c>
      <c r="M1229">
        <v>160</v>
      </c>
    </row>
    <row r="1230" spans="1:13" x14ac:dyDescent="0.35">
      <c r="A1230" t="s">
        <v>106</v>
      </c>
      <c r="B1230" t="str">
        <f>VLOOKUP(A1230,'JobLock - House data transform2'!C$2:D$69,2,FALSE)</f>
        <v>Southland</v>
      </c>
      <c r="C1230" t="s">
        <v>194</v>
      </c>
      <c r="D1230">
        <v>108</v>
      </c>
      <c r="E1230">
        <v>280</v>
      </c>
      <c r="H1230" t="s">
        <v>131</v>
      </c>
      <c r="I1230" t="s">
        <v>147</v>
      </c>
      <c r="J1230" t="s">
        <v>106</v>
      </c>
      <c r="K1230" t="s">
        <v>194</v>
      </c>
      <c r="L1230">
        <v>108</v>
      </c>
      <c r="M1230">
        <v>280</v>
      </c>
    </row>
    <row r="1231" spans="1:13" x14ac:dyDescent="0.35">
      <c r="A1231" t="s">
        <v>106</v>
      </c>
      <c r="B1231" t="str">
        <f>VLOOKUP(A1231,'JobLock - House data transform2'!C$2:D$69,2,FALSE)</f>
        <v>Southland</v>
      </c>
      <c r="C1231" t="s">
        <v>195</v>
      </c>
      <c r="D1231">
        <v>78</v>
      </c>
      <c r="E1231">
        <v>65</v>
      </c>
      <c r="H1231" t="s">
        <v>131</v>
      </c>
      <c r="I1231" t="s">
        <v>147</v>
      </c>
      <c r="J1231" t="s">
        <v>106</v>
      </c>
      <c r="K1231" t="s">
        <v>195</v>
      </c>
      <c r="L1231">
        <v>78</v>
      </c>
      <c r="M1231">
        <v>65</v>
      </c>
    </row>
    <row r="1232" spans="1:13" x14ac:dyDescent="0.35">
      <c r="A1232" t="s">
        <v>106</v>
      </c>
      <c r="B1232" t="str">
        <f>VLOOKUP(A1232,'JobLock - House data transform2'!C$2:D$69,2,FALSE)</f>
        <v>Southland</v>
      </c>
      <c r="C1232" t="s">
        <v>196</v>
      </c>
      <c r="D1232">
        <v>51</v>
      </c>
      <c r="E1232">
        <v>120</v>
      </c>
      <c r="H1232" t="s">
        <v>131</v>
      </c>
      <c r="I1232" t="s">
        <v>147</v>
      </c>
      <c r="J1232" t="s">
        <v>106</v>
      </c>
      <c r="K1232" t="s">
        <v>196</v>
      </c>
      <c r="L1232">
        <v>51</v>
      </c>
      <c r="M1232">
        <v>120</v>
      </c>
    </row>
    <row r="1233" spans="1:13" x14ac:dyDescent="0.35">
      <c r="A1233" t="s">
        <v>106</v>
      </c>
      <c r="B1233" t="str">
        <f>VLOOKUP(A1233,'JobLock - House data transform2'!C$2:D$69,2,FALSE)</f>
        <v>Southland</v>
      </c>
      <c r="C1233" t="s">
        <v>197</v>
      </c>
      <c r="D1233">
        <v>72</v>
      </c>
      <c r="E1233">
        <v>670</v>
      </c>
      <c r="H1233" t="s">
        <v>131</v>
      </c>
      <c r="I1233" t="s">
        <v>147</v>
      </c>
      <c r="J1233" t="s">
        <v>106</v>
      </c>
      <c r="K1233" t="s">
        <v>197</v>
      </c>
      <c r="L1233">
        <v>72</v>
      </c>
      <c r="M1233">
        <v>670</v>
      </c>
    </row>
    <row r="1234" spans="1:13" x14ac:dyDescent="0.35">
      <c r="A1234" t="s">
        <v>106</v>
      </c>
      <c r="B1234" t="str">
        <f>VLOOKUP(A1234,'JobLock - House data transform2'!C$2:D$69,2,FALSE)</f>
        <v>Southland</v>
      </c>
      <c r="C1234" t="s">
        <v>198</v>
      </c>
      <c r="D1234">
        <v>69</v>
      </c>
      <c r="E1234">
        <v>320</v>
      </c>
      <c r="H1234" t="s">
        <v>131</v>
      </c>
      <c r="I1234" t="s">
        <v>147</v>
      </c>
      <c r="J1234" t="s">
        <v>106</v>
      </c>
      <c r="K1234" t="s">
        <v>198</v>
      </c>
      <c r="L1234">
        <v>69</v>
      </c>
      <c r="M1234">
        <v>320</v>
      </c>
    </row>
    <row r="1235" spans="1:13" x14ac:dyDescent="0.35">
      <c r="A1235" t="s">
        <v>106</v>
      </c>
      <c r="B1235" t="str">
        <f>VLOOKUP(A1235,'JobLock - House data transform2'!C$2:D$69,2,FALSE)</f>
        <v>Southland</v>
      </c>
      <c r="C1235" t="s">
        <v>199</v>
      </c>
      <c r="D1235">
        <v>78</v>
      </c>
      <c r="E1235">
        <v>200</v>
      </c>
      <c r="H1235" t="s">
        <v>131</v>
      </c>
      <c r="I1235" t="s">
        <v>147</v>
      </c>
      <c r="J1235" t="s">
        <v>106</v>
      </c>
      <c r="K1235" t="s">
        <v>199</v>
      </c>
      <c r="L1235">
        <v>78</v>
      </c>
      <c r="M1235">
        <v>200</v>
      </c>
    </row>
    <row r="1236" spans="1:13" x14ac:dyDescent="0.35">
      <c r="A1236" t="s">
        <v>106</v>
      </c>
      <c r="B1236" t="str">
        <f>VLOOKUP(A1236,'JobLock - House data transform2'!C$2:D$69,2,FALSE)</f>
        <v>Southland</v>
      </c>
      <c r="C1236" t="s">
        <v>200</v>
      </c>
      <c r="D1236">
        <v>138</v>
      </c>
      <c r="E1236">
        <v>240</v>
      </c>
      <c r="H1236" t="s">
        <v>131</v>
      </c>
      <c r="I1236" t="s">
        <v>147</v>
      </c>
      <c r="J1236" t="s">
        <v>106</v>
      </c>
      <c r="K1236" t="s">
        <v>200</v>
      </c>
      <c r="L1236">
        <v>138</v>
      </c>
      <c r="M1236">
        <v>240</v>
      </c>
    </row>
    <row r="1237" spans="1:13" x14ac:dyDescent="0.35">
      <c r="A1237" t="s">
        <v>107</v>
      </c>
      <c r="B1237" t="str">
        <f>VLOOKUP(A1237,'JobLock - House data transform2'!C$2:D$69,2,FALSE)</f>
        <v>Southland</v>
      </c>
      <c r="C1237" t="s">
        <v>182</v>
      </c>
      <c r="D1237">
        <v>735</v>
      </c>
      <c r="E1237">
        <v>1370</v>
      </c>
      <c r="H1237" t="s">
        <v>131</v>
      </c>
      <c r="I1237" t="s">
        <v>147</v>
      </c>
      <c r="J1237" t="s">
        <v>107</v>
      </c>
      <c r="K1237" t="s">
        <v>182</v>
      </c>
      <c r="L1237">
        <v>735</v>
      </c>
      <c r="M1237">
        <v>1370</v>
      </c>
    </row>
    <row r="1238" spans="1:13" x14ac:dyDescent="0.35">
      <c r="A1238" t="s">
        <v>107</v>
      </c>
      <c r="B1238" t="str">
        <f>VLOOKUP(A1238,'JobLock - House data transform2'!C$2:D$69,2,FALSE)</f>
        <v>Southland</v>
      </c>
      <c r="C1238" t="s">
        <v>183</v>
      </c>
      <c r="D1238">
        <v>3</v>
      </c>
      <c r="E1238" t="s">
        <v>201</v>
      </c>
      <c r="H1238" t="s">
        <v>131</v>
      </c>
      <c r="I1238" t="s">
        <v>147</v>
      </c>
      <c r="J1238" t="s">
        <v>107</v>
      </c>
      <c r="K1238" t="s">
        <v>183</v>
      </c>
      <c r="L1238">
        <v>3</v>
      </c>
    </row>
    <row r="1239" spans="1:13" x14ac:dyDescent="0.35">
      <c r="A1239" t="s">
        <v>107</v>
      </c>
      <c r="B1239" t="str">
        <f>VLOOKUP(A1239,'JobLock - House data transform2'!C$2:D$69,2,FALSE)</f>
        <v>Southland</v>
      </c>
      <c r="C1239" t="s">
        <v>184</v>
      </c>
      <c r="D1239">
        <v>63</v>
      </c>
      <c r="E1239">
        <v>970</v>
      </c>
      <c r="H1239" t="s">
        <v>131</v>
      </c>
      <c r="I1239" t="s">
        <v>147</v>
      </c>
      <c r="J1239" t="s">
        <v>107</v>
      </c>
      <c r="K1239" t="s">
        <v>184</v>
      </c>
      <c r="L1239">
        <v>63</v>
      </c>
      <c r="M1239">
        <v>970</v>
      </c>
    </row>
    <row r="1240" spans="1:13" x14ac:dyDescent="0.35">
      <c r="A1240" t="s">
        <v>107</v>
      </c>
      <c r="B1240" t="str">
        <f>VLOOKUP(A1240,'JobLock - House data transform2'!C$2:D$69,2,FALSE)</f>
        <v>Southland</v>
      </c>
      <c r="C1240" t="s">
        <v>185</v>
      </c>
      <c r="D1240">
        <v>9</v>
      </c>
      <c r="E1240">
        <v>18</v>
      </c>
      <c r="H1240" t="s">
        <v>131</v>
      </c>
      <c r="I1240" t="s">
        <v>147</v>
      </c>
      <c r="J1240" t="s">
        <v>107</v>
      </c>
      <c r="K1240" t="s">
        <v>185</v>
      </c>
      <c r="L1240">
        <v>9</v>
      </c>
      <c r="M1240">
        <v>18</v>
      </c>
    </row>
    <row r="1241" spans="1:13" x14ac:dyDescent="0.35">
      <c r="A1241" t="s">
        <v>107</v>
      </c>
      <c r="B1241" t="str">
        <f>VLOOKUP(A1241,'JobLock - House data transform2'!C$2:D$69,2,FALSE)</f>
        <v>Southland</v>
      </c>
      <c r="C1241" t="s">
        <v>186</v>
      </c>
      <c r="D1241">
        <v>117</v>
      </c>
      <c r="E1241">
        <v>380</v>
      </c>
      <c r="H1241" t="s">
        <v>131</v>
      </c>
      <c r="I1241" t="s">
        <v>147</v>
      </c>
      <c r="J1241" t="s">
        <v>107</v>
      </c>
      <c r="K1241" t="s">
        <v>186</v>
      </c>
      <c r="L1241">
        <v>117</v>
      </c>
      <c r="M1241">
        <v>380</v>
      </c>
    </row>
    <row r="1242" spans="1:13" x14ac:dyDescent="0.35">
      <c r="A1242" t="s">
        <v>107</v>
      </c>
      <c r="B1242" t="str">
        <f>VLOOKUP(A1242,'JobLock - House data transform2'!C$2:D$69,2,FALSE)</f>
        <v>Southland</v>
      </c>
      <c r="C1242" t="s">
        <v>187</v>
      </c>
      <c r="D1242">
        <v>63</v>
      </c>
      <c r="E1242">
        <v>280</v>
      </c>
      <c r="H1242" t="s">
        <v>131</v>
      </c>
      <c r="I1242" t="s">
        <v>147</v>
      </c>
      <c r="J1242" t="s">
        <v>107</v>
      </c>
      <c r="K1242" t="s">
        <v>187</v>
      </c>
      <c r="L1242">
        <v>63</v>
      </c>
      <c r="M1242">
        <v>280</v>
      </c>
    </row>
    <row r="1243" spans="1:13" x14ac:dyDescent="0.35">
      <c r="A1243" t="s">
        <v>107</v>
      </c>
      <c r="B1243" t="str">
        <f>VLOOKUP(A1243,'JobLock - House data transform2'!C$2:D$69,2,FALSE)</f>
        <v>Southland</v>
      </c>
      <c r="C1243" t="s">
        <v>188</v>
      </c>
      <c r="D1243">
        <v>105</v>
      </c>
      <c r="E1243">
        <v>780</v>
      </c>
      <c r="H1243" t="s">
        <v>131</v>
      </c>
      <c r="I1243" t="s">
        <v>147</v>
      </c>
      <c r="J1243" t="s">
        <v>107</v>
      </c>
      <c r="K1243" t="s">
        <v>188</v>
      </c>
      <c r="L1243">
        <v>105</v>
      </c>
      <c r="M1243">
        <v>780</v>
      </c>
    </row>
    <row r="1244" spans="1:13" x14ac:dyDescent="0.35">
      <c r="A1244" t="s">
        <v>107</v>
      </c>
      <c r="B1244" t="str">
        <f>VLOOKUP(A1244,'JobLock - House data transform2'!C$2:D$69,2,FALSE)</f>
        <v>Southland</v>
      </c>
      <c r="C1244" t="s">
        <v>189</v>
      </c>
      <c r="D1244">
        <v>48</v>
      </c>
      <c r="E1244">
        <v>430</v>
      </c>
      <c r="H1244" t="s">
        <v>131</v>
      </c>
      <c r="I1244" t="s">
        <v>147</v>
      </c>
      <c r="J1244" t="s">
        <v>107</v>
      </c>
      <c r="K1244" t="s">
        <v>189</v>
      </c>
      <c r="L1244">
        <v>48</v>
      </c>
      <c r="M1244">
        <v>430</v>
      </c>
    </row>
    <row r="1245" spans="1:13" x14ac:dyDescent="0.35">
      <c r="A1245" t="s">
        <v>107</v>
      </c>
      <c r="B1245" t="str">
        <f>VLOOKUP(A1245,'JobLock - House data transform2'!C$2:D$69,2,FALSE)</f>
        <v>Southland</v>
      </c>
      <c r="C1245" t="s">
        <v>190</v>
      </c>
      <c r="D1245">
        <v>36</v>
      </c>
      <c r="E1245">
        <v>250</v>
      </c>
      <c r="H1245" t="s">
        <v>131</v>
      </c>
      <c r="I1245" t="s">
        <v>147</v>
      </c>
      <c r="J1245" t="s">
        <v>107</v>
      </c>
      <c r="K1245" t="s">
        <v>190</v>
      </c>
      <c r="L1245">
        <v>36</v>
      </c>
      <c r="M1245">
        <v>250</v>
      </c>
    </row>
    <row r="1246" spans="1:13" x14ac:dyDescent="0.35">
      <c r="A1246" t="s">
        <v>107</v>
      </c>
      <c r="B1246" t="str">
        <f>VLOOKUP(A1246,'JobLock - House data transform2'!C$2:D$69,2,FALSE)</f>
        <v>Southland</v>
      </c>
      <c r="C1246" t="s">
        <v>191</v>
      </c>
      <c r="D1246">
        <v>6</v>
      </c>
      <c r="E1246">
        <v>85</v>
      </c>
      <c r="H1246" t="s">
        <v>131</v>
      </c>
      <c r="I1246" t="s">
        <v>147</v>
      </c>
      <c r="J1246" t="s">
        <v>107</v>
      </c>
      <c r="K1246" t="s">
        <v>191</v>
      </c>
      <c r="L1246">
        <v>6</v>
      </c>
      <c r="M1246">
        <v>85</v>
      </c>
    </row>
    <row r="1247" spans="1:13" x14ac:dyDescent="0.35">
      <c r="A1247" t="s">
        <v>107</v>
      </c>
      <c r="B1247" t="str">
        <f>VLOOKUP(A1247,'JobLock - House data transform2'!C$2:D$69,2,FALSE)</f>
        <v>Southland</v>
      </c>
      <c r="C1247" t="s">
        <v>192</v>
      </c>
      <c r="D1247">
        <v>96</v>
      </c>
      <c r="E1247">
        <v>80</v>
      </c>
      <c r="H1247" t="s">
        <v>131</v>
      </c>
      <c r="I1247" t="s">
        <v>147</v>
      </c>
      <c r="J1247" t="s">
        <v>107</v>
      </c>
      <c r="K1247" t="s">
        <v>192</v>
      </c>
      <c r="L1247">
        <v>96</v>
      </c>
      <c r="M1247">
        <v>80</v>
      </c>
    </row>
    <row r="1248" spans="1:13" x14ac:dyDescent="0.35">
      <c r="A1248" t="s">
        <v>107</v>
      </c>
      <c r="B1248" t="str">
        <f>VLOOKUP(A1248,'JobLock - House data transform2'!C$2:D$69,2,FALSE)</f>
        <v>Southland</v>
      </c>
      <c r="C1248" t="s">
        <v>193</v>
      </c>
      <c r="D1248">
        <v>444</v>
      </c>
      <c r="E1248">
        <v>70</v>
      </c>
      <c r="H1248" t="s">
        <v>131</v>
      </c>
      <c r="I1248" t="s">
        <v>147</v>
      </c>
      <c r="J1248" t="s">
        <v>107</v>
      </c>
      <c r="K1248" t="s">
        <v>193</v>
      </c>
      <c r="L1248">
        <v>444</v>
      </c>
      <c r="M1248">
        <v>70</v>
      </c>
    </row>
    <row r="1249" spans="1:13" x14ac:dyDescent="0.35">
      <c r="A1249" t="s">
        <v>107</v>
      </c>
      <c r="B1249" t="str">
        <f>VLOOKUP(A1249,'JobLock - House data transform2'!C$2:D$69,2,FALSE)</f>
        <v>Southland</v>
      </c>
      <c r="C1249" t="s">
        <v>194</v>
      </c>
      <c r="D1249">
        <v>51</v>
      </c>
      <c r="E1249">
        <v>190</v>
      </c>
      <c r="H1249" t="s">
        <v>131</v>
      </c>
      <c r="I1249" t="s">
        <v>147</v>
      </c>
      <c r="J1249" t="s">
        <v>107</v>
      </c>
      <c r="K1249" t="s">
        <v>194</v>
      </c>
      <c r="L1249">
        <v>51</v>
      </c>
      <c r="M1249">
        <v>190</v>
      </c>
    </row>
    <row r="1250" spans="1:13" x14ac:dyDescent="0.35">
      <c r="A1250" t="s">
        <v>107</v>
      </c>
      <c r="B1250" t="str">
        <f>VLOOKUP(A1250,'JobLock - House data transform2'!C$2:D$69,2,FALSE)</f>
        <v>Southland</v>
      </c>
      <c r="C1250" t="s">
        <v>195</v>
      </c>
      <c r="D1250">
        <v>30</v>
      </c>
      <c r="E1250">
        <v>35</v>
      </c>
      <c r="H1250" t="s">
        <v>131</v>
      </c>
      <c r="I1250" t="s">
        <v>147</v>
      </c>
      <c r="J1250" t="s">
        <v>107</v>
      </c>
      <c r="K1250" t="s">
        <v>195</v>
      </c>
      <c r="L1250">
        <v>30</v>
      </c>
      <c r="M1250">
        <v>35</v>
      </c>
    </row>
    <row r="1251" spans="1:13" x14ac:dyDescent="0.35">
      <c r="A1251" t="s">
        <v>107</v>
      </c>
      <c r="B1251" t="str">
        <f>VLOOKUP(A1251,'JobLock - House data transform2'!C$2:D$69,2,FALSE)</f>
        <v>Southland</v>
      </c>
      <c r="C1251" t="s">
        <v>196</v>
      </c>
      <c r="D1251">
        <v>21</v>
      </c>
      <c r="E1251">
        <v>160</v>
      </c>
      <c r="H1251" t="s">
        <v>131</v>
      </c>
      <c r="I1251" t="s">
        <v>147</v>
      </c>
      <c r="J1251" t="s">
        <v>107</v>
      </c>
      <c r="K1251" t="s">
        <v>196</v>
      </c>
      <c r="L1251">
        <v>21</v>
      </c>
      <c r="M1251">
        <v>160</v>
      </c>
    </row>
    <row r="1252" spans="1:13" x14ac:dyDescent="0.35">
      <c r="A1252" t="s">
        <v>107</v>
      </c>
      <c r="B1252" t="str">
        <f>VLOOKUP(A1252,'JobLock - House data transform2'!C$2:D$69,2,FALSE)</f>
        <v>Southland</v>
      </c>
      <c r="C1252" t="s">
        <v>197</v>
      </c>
      <c r="D1252">
        <v>33</v>
      </c>
      <c r="E1252">
        <v>420</v>
      </c>
      <c r="H1252" t="s">
        <v>131</v>
      </c>
      <c r="I1252" t="s">
        <v>147</v>
      </c>
      <c r="J1252" t="s">
        <v>107</v>
      </c>
      <c r="K1252" t="s">
        <v>197</v>
      </c>
      <c r="L1252">
        <v>33</v>
      </c>
      <c r="M1252">
        <v>420</v>
      </c>
    </row>
    <row r="1253" spans="1:13" x14ac:dyDescent="0.35">
      <c r="A1253" t="s">
        <v>107</v>
      </c>
      <c r="B1253" t="str">
        <f>VLOOKUP(A1253,'JobLock - House data transform2'!C$2:D$69,2,FALSE)</f>
        <v>Southland</v>
      </c>
      <c r="C1253" t="s">
        <v>198</v>
      </c>
      <c r="D1253">
        <v>45</v>
      </c>
      <c r="E1253">
        <v>580</v>
      </c>
      <c r="H1253" t="s">
        <v>131</v>
      </c>
      <c r="I1253" t="s">
        <v>147</v>
      </c>
      <c r="J1253" t="s">
        <v>107</v>
      </c>
      <c r="K1253" t="s">
        <v>198</v>
      </c>
      <c r="L1253">
        <v>45</v>
      </c>
      <c r="M1253">
        <v>580</v>
      </c>
    </row>
    <row r="1254" spans="1:13" x14ac:dyDescent="0.35">
      <c r="A1254" t="s">
        <v>107</v>
      </c>
      <c r="B1254" t="str">
        <f>VLOOKUP(A1254,'JobLock - House data transform2'!C$2:D$69,2,FALSE)</f>
        <v>Southland</v>
      </c>
      <c r="C1254" t="s">
        <v>199</v>
      </c>
      <c r="D1254">
        <v>36</v>
      </c>
      <c r="E1254">
        <v>70</v>
      </c>
      <c r="H1254" t="s">
        <v>131</v>
      </c>
      <c r="I1254" t="s">
        <v>147</v>
      </c>
      <c r="J1254" t="s">
        <v>107</v>
      </c>
      <c r="K1254" t="s">
        <v>199</v>
      </c>
      <c r="L1254">
        <v>36</v>
      </c>
      <c r="M1254">
        <v>70</v>
      </c>
    </row>
    <row r="1255" spans="1:13" x14ac:dyDescent="0.35">
      <c r="A1255" t="s">
        <v>107</v>
      </c>
      <c r="B1255" t="str">
        <f>VLOOKUP(A1255,'JobLock - House data transform2'!C$2:D$69,2,FALSE)</f>
        <v>Southland</v>
      </c>
      <c r="C1255" t="s">
        <v>200</v>
      </c>
      <c r="D1255">
        <v>99</v>
      </c>
      <c r="E1255">
        <v>310</v>
      </c>
      <c r="H1255" t="s">
        <v>131</v>
      </c>
      <c r="I1255" t="s">
        <v>147</v>
      </c>
      <c r="J1255" t="s">
        <v>107</v>
      </c>
      <c r="K1255" t="s">
        <v>200</v>
      </c>
      <c r="L1255">
        <v>99</v>
      </c>
      <c r="M1255">
        <v>310</v>
      </c>
    </row>
    <row r="1256" spans="1:13" x14ac:dyDescent="0.35">
      <c r="A1256" t="s">
        <v>166</v>
      </c>
      <c r="B1256" t="str">
        <f>VLOOKUP(A1256,'JobLock - House data transform2'!C$2:D$69,2,FALSE)</f>
        <v>Southland</v>
      </c>
      <c r="C1256" t="s">
        <v>182</v>
      </c>
      <c r="D1256">
        <v>513</v>
      </c>
      <c r="E1256">
        <v>730</v>
      </c>
      <c r="H1256" t="s">
        <v>131</v>
      </c>
      <c r="I1256" t="s">
        <v>147</v>
      </c>
      <c r="J1256" t="s">
        <v>166</v>
      </c>
      <c r="K1256" t="s">
        <v>182</v>
      </c>
      <c r="L1256">
        <v>513</v>
      </c>
      <c r="M1256">
        <v>730</v>
      </c>
    </row>
    <row r="1257" spans="1:13" x14ac:dyDescent="0.35">
      <c r="A1257" t="s">
        <v>166</v>
      </c>
      <c r="B1257" t="str">
        <f>VLOOKUP(A1257,'JobLock - House data transform2'!C$2:D$69,2,FALSE)</f>
        <v>Southland</v>
      </c>
      <c r="C1257" t="s">
        <v>183</v>
      </c>
      <c r="D1257">
        <v>6</v>
      </c>
      <c r="E1257">
        <v>30</v>
      </c>
      <c r="H1257" t="s">
        <v>131</v>
      </c>
      <c r="I1257" t="s">
        <v>147</v>
      </c>
      <c r="J1257" t="s">
        <v>166</v>
      </c>
      <c r="K1257" t="s">
        <v>183</v>
      </c>
      <c r="L1257">
        <v>6</v>
      </c>
      <c r="M1257">
        <v>30</v>
      </c>
    </row>
    <row r="1258" spans="1:13" x14ac:dyDescent="0.35">
      <c r="A1258" t="s">
        <v>166</v>
      </c>
      <c r="B1258" t="str">
        <f>VLOOKUP(A1258,'JobLock - House data transform2'!C$2:D$69,2,FALSE)</f>
        <v>Southland</v>
      </c>
      <c r="C1258" t="s">
        <v>184</v>
      </c>
      <c r="D1258">
        <v>267</v>
      </c>
      <c r="E1258">
        <v>3760</v>
      </c>
      <c r="H1258" t="s">
        <v>131</v>
      </c>
      <c r="I1258" t="s">
        <v>147</v>
      </c>
      <c r="J1258" t="s">
        <v>166</v>
      </c>
      <c r="K1258" t="s">
        <v>184</v>
      </c>
      <c r="L1258">
        <v>267</v>
      </c>
      <c r="M1258">
        <v>3760</v>
      </c>
    </row>
    <row r="1259" spans="1:13" x14ac:dyDescent="0.35">
      <c r="A1259" t="s">
        <v>166</v>
      </c>
      <c r="B1259" t="str">
        <f>VLOOKUP(A1259,'JobLock - House data transform2'!C$2:D$69,2,FALSE)</f>
        <v>Southland</v>
      </c>
      <c r="C1259" t="s">
        <v>185</v>
      </c>
      <c r="D1259">
        <v>18</v>
      </c>
      <c r="E1259">
        <v>180</v>
      </c>
      <c r="H1259" t="s">
        <v>131</v>
      </c>
      <c r="I1259" t="s">
        <v>147</v>
      </c>
      <c r="J1259" t="s">
        <v>166</v>
      </c>
      <c r="K1259" t="s">
        <v>185</v>
      </c>
      <c r="L1259">
        <v>18</v>
      </c>
      <c r="M1259">
        <v>180</v>
      </c>
    </row>
    <row r="1260" spans="1:13" x14ac:dyDescent="0.35">
      <c r="A1260" t="s">
        <v>166</v>
      </c>
      <c r="B1260" t="str">
        <f>VLOOKUP(A1260,'JobLock - House data transform2'!C$2:D$69,2,FALSE)</f>
        <v>Southland</v>
      </c>
      <c r="C1260" t="s">
        <v>186</v>
      </c>
      <c r="D1260">
        <v>492</v>
      </c>
      <c r="E1260">
        <v>2200</v>
      </c>
      <c r="H1260" t="s">
        <v>131</v>
      </c>
      <c r="I1260" t="s">
        <v>147</v>
      </c>
      <c r="J1260" t="s">
        <v>166</v>
      </c>
      <c r="K1260" t="s">
        <v>186</v>
      </c>
      <c r="L1260">
        <v>492</v>
      </c>
      <c r="M1260">
        <v>2200</v>
      </c>
    </row>
    <row r="1261" spans="1:13" x14ac:dyDescent="0.35">
      <c r="A1261" t="s">
        <v>166</v>
      </c>
      <c r="B1261" t="str">
        <f>VLOOKUP(A1261,'JobLock - House data transform2'!C$2:D$69,2,FALSE)</f>
        <v>Southland</v>
      </c>
      <c r="C1261" t="s">
        <v>187</v>
      </c>
      <c r="D1261">
        <v>201</v>
      </c>
      <c r="E1261">
        <v>1240</v>
      </c>
      <c r="H1261" t="s">
        <v>131</v>
      </c>
      <c r="I1261" t="s">
        <v>147</v>
      </c>
      <c r="J1261" t="s">
        <v>166</v>
      </c>
      <c r="K1261" t="s">
        <v>187</v>
      </c>
      <c r="L1261">
        <v>201</v>
      </c>
      <c r="M1261">
        <v>1240</v>
      </c>
    </row>
    <row r="1262" spans="1:13" x14ac:dyDescent="0.35">
      <c r="A1262" t="s">
        <v>166</v>
      </c>
      <c r="B1262" t="str">
        <f>VLOOKUP(A1262,'JobLock - House data transform2'!C$2:D$69,2,FALSE)</f>
        <v>Southland</v>
      </c>
      <c r="C1262" t="s">
        <v>188</v>
      </c>
      <c r="D1262">
        <v>399</v>
      </c>
      <c r="E1262">
        <v>3340</v>
      </c>
      <c r="H1262" t="s">
        <v>131</v>
      </c>
      <c r="I1262" t="s">
        <v>147</v>
      </c>
      <c r="J1262" t="s">
        <v>166</v>
      </c>
      <c r="K1262" t="s">
        <v>188</v>
      </c>
      <c r="L1262">
        <v>399</v>
      </c>
      <c r="M1262">
        <v>3340</v>
      </c>
    </row>
    <row r="1263" spans="1:13" x14ac:dyDescent="0.35">
      <c r="A1263" t="s">
        <v>166</v>
      </c>
      <c r="B1263" t="str">
        <f>VLOOKUP(A1263,'JobLock - House data transform2'!C$2:D$69,2,FALSE)</f>
        <v>Southland</v>
      </c>
      <c r="C1263" t="s">
        <v>189</v>
      </c>
      <c r="D1263">
        <v>189</v>
      </c>
      <c r="E1263">
        <v>1590</v>
      </c>
      <c r="H1263" t="s">
        <v>131</v>
      </c>
      <c r="I1263" t="s">
        <v>147</v>
      </c>
      <c r="J1263" t="s">
        <v>166</v>
      </c>
      <c r="K1263" t="s">
        <v>189</v>
      </c>
      <c r="L1263">
        <v>189</v>
      </c>
      <c r="M1263">
        <v>1590</v>
      </c>
    </row>
    <row r="1264" spans="1:13" x14ac:dyDescent="0.35">
      <c r="A1264" t="s">
        <v>166</v>
      </c>
      <c r="B1264" t="str">
        <f>VLOOKUP(A1264,'JobLock - House data transform2'!C$2:D$69,2,FALSE)</f>
        <v>Southland</v>
      </c>
      <c r="C1264" t="s">
        <v>190</v>
      </c>
      <c r="D1264">
        <v>177</v>
      </c>
      <c r="E1264">
        <v>1130</v>
      </c>
      <c r="H1264" t="s">
        <v>131</v>
      </c>
      <c r="I1264" t="s">
        <v>147</v>
      </c>
      <c r="J1264" t="s">
        <v>166</v>
      </c>
      <c r="K1264" t="s">
        <v>190</v>
      </c>
      <c r="L1264">
        <v>177</v>
      </c>
      <c r="M1264">
        <v>1130</v>
      </c>
    </row>
    <row r="1265" spans="1:13" x14ac:dyDescent="0.35">
      <c r="A1265" t="s">
        <v>166</v>
      </c>
      <c r="B1265" t="str">
        <f>VLOOKUP(A1265,'JobLock - House data transform2'!C$2:D$69,2,FALSE)</f>
        <v>Southland</v>
      </c>
      <c r="C1265" t="s">
        <v>191</v>
      </c>
      <c r="D1265">
        <v>24</v>
      </c>
      <c r="E1265">
        <v>340</v>
      </c>
      <c r="H1265" t="s">
        <v>131</v>
      </c>
      <c r="I1265" t="s">
        <v>147</v>
      </c>
      <c r="J1265" t="s">
        <v>166</v>
      </c>
      <c r="K1265" t="s">
        <v>191</v>
      </c>
      <c r="L1265">
        <v>24</v>
      </c>
      <c r="M1265">
        <v>340</v>
      </c>
    </row>
    <row r="1266" spans="1:13" x14ac:dyDescent="0.35">
      <c r="A1266" t="s">
        <v>166</v>
      </c>
      <c r="B1266" t="str">
        <f>VLOOKUP(A1266,'JobLock - House data transform2'!C$2:D$69,2,FALSE)</f>
        <v>Southland</v>
      </c>
      <c r="C1266" t="s">
        <v>192</v>
      </c>
      <c r="D1266">
        <v>483</v>
      </c>
      <c r="E1266">
        <v>620</v>
      </c>
      <c r="H1266" t="s">
        <v>131</v>
      </c>
      <c r="I1266" t="s">
        <v>147</v>
      </c>
      <c r="J1266" t="s">
        <v>166</v>
      </c>
      <c r="K1266" t="s">
        <v>192</v>
      </c>
      <c r="L1266">
        <v>483</v>
      </c>
      <c r="M1266">
        <v>620</v>
      </c>
    </row>
    <row r="1267" spans="1:13" x14ac:dyDescent="0.35">
      <c r="A1267" t="s">
        <v>166</v>
      </c>
      <c r="B1267" t="str">
        <f>VLOOKUP(A1267,'JobLock - House data transform2'!C$2:D$69,2,FALSE)</f>
        <v>Southland</v>
      </c>
      <c r="C1267" t="s">
        <v>193</v>
      </c>
      <c r="D1267">
        <v>858</v>
      </c>
      <c r="E1267">
        <v>310</v>
      </c>
      <c r="H1267" t="s">
        <v>131</v>
      </c>
      <c r="I1267" t="s">
        <v>147</v>
      </c>
      <c r="J1267" t="s">
        <v>166</v>
      </c>
      <c r="K1267" t="s">
        <v>193</v>
      </c>
      <c r="L1267">
        <v>858</v>
      </c>
      <c r="M1267">
        <v>310</v>
      </c>
    </row>
    <row r="1268" spans="1:13" x14ac:dyDescent="0.35">
      <c r="A1268" t="s">
        <v>166</v>
      </c>
      <c r="B1268" t="str">
        <f>VLOOKUP(A1268,'JobLock - House data transform2'!C$2:D$69,2,FALSE)</f>
        <v>Southland</v>
      </c>
      <c r="C1268" t="s">
        <v>194</v>
      </c>
      <c r="D1268">
        <v>300</v>
      </c>
      <c r="E1268">
        <v>1320</v>
      </c>
      <c r="H1268" t="s">
        <v>131</v>
      </c>
      <c r="I1268" t="s">
        <v>147</v>
      </c>
      <c r="J1268" t="s">
        <v>166</v>
      </c>
      <c r="K1268" t="s">
        <v>194</v>
      </c>
      <c r="L1268">
        <v>300</v>
      </c>
      <c r="M1268">
        <v>1320</v>
      </c>
    </row>
    <row r="1269" spans="1:13" x14ac:dyDescent="0.35">
      <c r="A1269" t="s">
        <v>166</v>
      </c>
      <c r="B1269" t="str">
        <f>VLOOKUP(A1269,'JobLock - House data transform2'!C$2:D$69,2,FALSE)</f>
        <v>Southland</v>
      </c>
      <c r="C1269" t="s">
        <v>195</v>
      </c>
      <c r="D1269">
        <v>120</v>
      </c>
      <c r="E1269">
        <v>860</v>
      </c>
      <c r="H1269" t="s">
        <v>131</v>
      </c>
      <c r="I1269" t="s">
        <v>147</v>
      </c>
      <c r="J1269" t="s">
        <v>166</v>
      </c>
      <c r="K1269" t="s">
        <v>195</v>
      </c>
      <c r="L1269">
        <v>120</v>
      </c>
      <c r="M1269">
        <v>860</v>
      </c>
    </row>
    <row r="1270" spans="1:13" x14ac:dyDescent="0.35">
      <c r="A1270" t="s">
        <v>166</v>
      </c>
      <c r="B1270" t="str">
        <f>VLOOKUP(A1270,'JobLock - House data transform2'!C$2:D$69,2,FALSE)</f>
        <v>Southland</v>
      </c>
      <c r="C1270" t="s">
        <v>196</v>
      </c>
      <c r="D1270">
        <v>57</v>
      </c>
      <c r="E1270">
        <v>1310</v>
      </c>
      <c r="H1270" t="s">
        <v>131</v>
      </c>
      <c r="I1270" t="s">
        <v>147</v>
      </c>
      <c r="J1270" t="s">
        <v>166</v>
      </c>
      <c r="K1270" t="s">
        <v>196</v>
      </c>
      <c r="L1270">
        <v>57</v>
      </c>
      <c r="M1270">
        <v>1310</v>
      </c>
    </row>
    <row r="1271" spans="1:13" x14ac:dyDescent="0.35">
      <c r="A1271" t="s">
        <v>166</v>
      </c>
      <c r="B1271" t="str">
        <f>VLOOKUP(A1271,'JobLock - House data transform2'!C$2:D$69,2,FALSE)</f>
        <v>Southland</v>
      </c>
      <c r="C1271" t="s">
        <v>197</v>
      </c>
      <c r="D1271">
        <v>123</v>
      </c>
      <c r="E1271">
        <v>2180</v>
      </c>
      <c r="H1271" t="s">
        <v>131</v>
      </c>
      <c r="I1271" t="s">
        <v>147</v>
      </c>
      <c r="J1271" t="s">
        <v>166</v>
      </c>
      <c r="K1271" t="s">
        <v>197</v>
      </c>
      <c r="L1271">
        <v>123</v>
      </c>
      <c r="M1271">
        <v>2180</v>
      </c>
    </row>
    <row r="1272" spans="1:13" x14ac:dyDescent="0.35">
      <c r="A1272" t="s">
        <v>166</v>
      </c>
      <c r="B1272" t="str">
        <f>VLOOKUP(A1272,'JobLock - House data transform2'!C$2:D$69,2,FALSE)</f>
        <v>Southland</v>
      </c>
      <c r="C1272" t="s">
        <v>198</v>
      </c>
      <c r="D1272">
        <v>252</v>
      </c>
      <c r="E1272">
        <v>3640</v>
      </c>
      <c r="H1272" t="s">
        <v>131</v>
      </c>
      <c r="I1272" t="s">
        <v>147</v>
      </c>
      <c r="J1272" t="s">
        <v>166</v>
      </c>
      <c r="K1272" t="s">
        <v>198</v>
      </c>
      <c r="L1272">
        <v>252</v>
      </c>
      <c r="M1272">
        <v>3640</v>
      </c>
    </row>
    <row r="1273" spans="1:13" x14ac:dyDescent="0.35">
      <c r="A1273" t="s">
        <v>166</v>
      </c>
      <c r="B1273" t="str">
        <f>VLOOKUP(A1273,'JobLock - House data transform2'!C$2:D$69,2,FALSE)</f>
        <v>Southland</v>
      </c>
      <c r="C1273" t="s">
        <v>199</v>
      </c>
      <c r="D1273">
        <v>129</v>
      </c>
      <c r="E1273">
        <v>480</v>
      </c>
      <c r="H1273" t="s">
        <v>131</v>
      </c>
      <c r="I1273" t="s">
        <v>147</v>
      </c>
      <c r="J1273" t="s">
        <v>166</v>
      </c>
      <c r="K1273" t="s">
        <v>199</v>
      </c>
      <c r="L1273">
        <v>129</v>
      </c>
      <c r="M1273">
        <v>480</v>
      </c>
    </row>
    <row r="1274" spans="1:13" x14ac:dyDescent="0.35">
      <c r="A1274" t="s">
        <v>166</v>
      </c>
      <c r="B1274" t="str">
        <f>VLOOKUP(A1274,'JobLock - House data transform2'!C$2:D$69,2,FALSE)</f>
        <v>Southland</v>
      </c>
      <c r="C1274" t="s">
        <v>200</v>
      </c>
      <c r="D1274">
        <v>339</v>
      </c>
      <c r="E1274">
        <v>1120</v>
      </c>
      <c r="H1274" t="s">
        <v>131</v>
      </c>
      <c r="I1274" t="s">
        <v>147</v>
      </c>
      <c r="J1274" t="s">
        <v>166</v>
      </c>
      <c r="K1274" t="s">
        <v>200</v>
      </c>
      <c r="L1274">
        <v>339</v>
      </c>
      <c r="M1274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80" zoomScaleNormal="80" workbookViewId="0">
      <selection activeCell="A39" sqref="A39"/>
    </sheetView>
  </sheetViews>
  <sheetFormatPr defaultRowHeight="14.5" x14ac:dyDescent="0.35"/>
  <cols>
    <col min="1" max="1" width="20.1796875" bestFit="1" customWidth="1"/>
    <col min="2" max="4" width="21.1796875" customWidth="1"/>
    <col min="5" max="5" width="19.1796875" customWidth="1"/>
    <col min="6" max="7" width="19.90625" customWidth="1"/>
    <col min="8" max="8" width="34.54296875" customWidth="1"/>
    <col min="9" max="9" width="10.453125" customWidth="1"/>
    <col min="10" max="10" width="8.7265625" customWidth="1"/>
    <col min="11" max="11" width="26.453125" customWidth="1"/>
    <col min="12" max="12" width="14.6328125" customWidth="1"/>
    <col min="13" max="13" width="8.7265625" customWidth="1"/>
    <col min="14" max="14" width="27.6328125" bestFit="1" customWidth="1"/>
    <col min="15" max="15" width="20.1796875" customWidth="1"/>
    <col min="16" max="16" width="22" customWidth="1"/>
    <col min="17" max="17" width="26.26953125" bestFit="1" customWidth="1"/>
    <col min="18" max="18" width="18.08984375" bestFit="1" customWidth="1"/>
    <col min="19" max="19" width="13.90625" customWidth="1"/>
  </cols>
  <sheetData>
    <row r="1" spans="1:19" ht="15.5" x14ac:dyDescent="0.35">
      <c r="A1" s="4" t="s">
        <v>119</v>
      </c>
      <c r="B1" s="4" t="s">
        <v>120</v>
      </c>
      <c r="C1" s="4" t="s">
        <v>0</v>
      </c>
      <c r="D1" s="4" t="s">
        <v>118</v>
      </c>
      <c r="E1" s="5" t="s">
        <v>159</v>
      </c>
      <c r="F1" s="5" t="s">
        <v>160</v>
      </c>
      <c r="G1" s="13"/>
      <c r="H1" s="4" t="s">
        <v>0</v>
      </c>
      <c r="I1" s="4" t="s">
        <v>255</v>
      </c>
      <c r="K1" s="4" t="s">
        <v>177</v>
      </c>
      <c r="L1" s="4" t="s">
        <v>178</v>
      </c>
      <c r="N1" s="9" t="s">
        <v>111</v>
      </c>
      <c r="O1" s="4" t="s">
        <v>118</v>
      </c>
      <c r="P1" s="9" t="s">
        <v>154</v>
      </c>
      <c r="Q1" s="9" t="s">
        <v>157</v>
      </c>
      <c r="R1" s="4" t="s">
        <v>178</v>
      </c>
      <c r="S1" s="9" t="s">
        <v>277</v>
      </c>
    </row>
    <row r="2" spans="1:19" ht="15.5" x14ac:dyDescent="0.35">
      <c r="A2" t="s">
        <v>121</v>
      </c>
      <c r="B2" t="s">
        <v>138</v>
      </c>
      <c r="C2" t="s">
        <v>8</v>
      </c>
      <c r="D2" t="str">
        <f>IFERROR(VLOOKUP(C2,N$2:O$67,2,FALSE),"Other")</f>
        <v>Northland</v>
      </c>
      <c r="E2" s="6" t="s">
        <v>138</v>
      </c>
      <c r="F2" s="7">
        <v>499</v>
      </c>
      <c r="G2" s="7"/>
      <c r="H2" t="s">
        <v>267</v>
      </c>
      <c r="I2" s="8">
        <v>94695</v>
      </c>
      <c r="K2" t="s">
        <v>93</v>
      </c>
      <c r="L2">
        <v>314</v>
      </c>
      <c r="N2" s="10" t="s">
        <v>138</v>
      </c>
      <c r="O2" t="s">
        <v>138</v>
      </c>
      <c r="P2" s="11">
        <v>975</v>
      </c>
      <c r="Q2" s="12">
        <v>0.161</v>
      </c>
      <c r="R2">
        <f>VLOOKUP(N2,K$2:L$75,2,FALSE)</f>
        <v>515</v>
      </c>
      <c r="S2" s="14">
        <f>VLOOKUP(N2,'JobLock - House data transform2'!H$1:I$89,2,FALSE)/1000</f>
        <v>1415.55</v>
      </c>
    </row>
    <row r="3" spans="1:19" ht="15.5" x14ac:dyDescent="0.35">
      <c r="A3" t="s">
        <v>122</v>
      </c>
      <c r="B3" t="s">
        <v>139</v>
      </c>
      <c r="C3" t="s">
        <v>9</v>
      </c>
      <c r="D3" t="str">
        <f t="shared" ref="D3:D66" si="0">IFERROR(VLOOKUP(C3,N$2:O$67,2,FALSE),"Other")</f>
        <v>Northland</v>
      </c>
      <c r="E3" s="6" t="s">
        <v>139</v>
      </c>
      <c r="F3" s="7">
        <v>349</v>
      </c>
      <c r="G3" s="7"/>
      <c r="H3" t="s">
        <v>93</v>
      </c>
      <c r="I3" s="8">
        <v>31041</v>
      </c>
      <c r="K3" t="s">
        <v>138</v>
      </c>
      <c r="L3">
        <v>515</v>
      </c>
      <c r="N3" s="10" t="s">
        <v>8</v>
      </c>
      <c r="O3" t="s">
        <v>145</v>
      </c>
      <c r="P3" s="11">
        <v>352</v>
      </c>
      <c r="Q3" s="12">
        <v>0.14499999999999999</v>
      </c>
      <c r="R3">
        <f t="shared" ref="R3:R65" si="1">VLOOKUP(N3,K$2:L$75,2,FALSE)</f>
        <v>268</v>
      </c>
      <c r="S3" s="14">
        <f>VLOOKUP(N3,'JobLock - House data transform2'!H$1:I$89,2,FALSE)/1000</f>
        <v>55.734000000000002</v>
      </c>
    </row>
    <row r="4" spans="1:19" ht="15.5" x14ac:dyDescent="0.35">
      <c r="A4" t="s">
        <v>123</v>
      </c>
      <c r="B4" t="s">
        <v>140</v>
      </c>
      <c r="C4" t="s">
        <v>10</v>
      </c>
      <c r="D4" t="str">
        <f t="shared" si="0"/>
        <v>Northland</v>
      </c>
      <c r="E4" s="6" t="s">
        <v>140</v>
      </c>
      <c r="F4" s="7">
        <v>399</v>
      </c>
      <c r="G4" s="7"/>
      <c r="H4" t="s">
        <v>138</v>
      </c>
      <c r="I4" s="8">
        <v>1415550</v>
      </c>
      <c r="K4" t="s">
        <v>81</v>
      </c>
      <c r="L4">
        <v>192</v>
      </c>
      <c r="N4" s="10" t="s">
        <v>9</v>
      </c>
      <c r="O4" t="s">
        <v>145</v>
      </c>
      <c r="P4" s="11">
        <v>412</v>
      </c>
      <c r="Q4" s="12">
        <v>0.182</v>
      </c>
      <c r="R4">
        <f t="shared" si="1"/>
        <v>331</v>
      </c>
      <c r="S4" s="14">
        <f>VLOOKUP(N4,'JobLock - House data transform2'!H$1:I$89,2,FALSE)/1000</f>
        <v>76.995000000000005</v>
      </c>
    </row>
    <row r="5" spans="1:19" ht="15.5" x14ac:dyDescent="0.35">
      <c r="A5" t="s">
        <v>124</v>
      </c>
      <c r="B5" t="s">
        <v>141</v>
      </c>
      <c r="C5" t="s">
        <v>138</v>
      </c>
      <c r="D5" t="str">
        <f t="shared" si="0"/>
        <v>Auckland</v>
      </c>
      <c r="E5" s="6" t="s">
        <v>141</v>
      </c>
      <c r="F5" s="7">
        <v>277</v>
      </c>
      <c r="G5" s="7"/>
      <c r="H5" t="s">
        <v>81</v>
      </c>
      <c r="I5" s="8">
        <v>10470</v>
      </c>
      <c r="K5" t="s">
        <v>75</v>
      </c>
      <c r="L5">
        <v>269</v>
      </c>
      <c r="N5" s="10" t="s">
        <v>10</v>
      </c>
      <c r="O5" t="s">
        <v>145</v>
      </c>
      <c r="P5" s="11">
        <v>419</v>
      </c>
      <c r="Q5" s="12">
        <v>0.19400000000000001</v>
      </c>
      <c r="R5">
        <f t="shared" si="1"/>
        <v>279</v>
      </c>
      <c r="S5" s="14">
        <f>VLOOKUP(N5,'JobLock - House data transform2'!H$1:I$89,2,FALSE)/1000</f>
        <v>18.963000000000001</v>
      </c>
    </row>
    <row r="6" spans="1:19" ht="15.5" x14ac:dyDescent="0.35">
      <c r="A6" t="s">
        <v>125</v>
      </c>
      <c r="B6" t="s">
        <v>153</v>
      </c>
      <c r="C6" t="s">
        <v>30</v>
      </c>
      <c r="D6" t="str">
        <f t="shared" si="0"/>
        <v>Waikato</v>
      </c>
      <c r="E6" s="6" t="s">
        <v>153</v>
      </c>
      <c r="F6" s="7">
        <v>324</v>
      </c>
      <c r="G6" s="7"/>
      <c r="H6" t="s">
        <v>75</v>
      </c>
      <c r="I6" s="8">
        <v>8235</v>
      </c>
      <c r="K6" t="s">
        <v>54</v>
      </c>
      <c r="L6">
        <v>216</v>
      </c>
      <c r="N6" s="10" t="s">
        <v>30</v>
      </c>
      <c r="O6" t="s">
        <v>150</v>
      </c>
      <c r="P6" s="11">
        <v>579</v>
      </c>
      <c r="Q6" s="12">
        <v>0.109</v>
      </c>
      <c r="R6">
        <f t="shared" si="1"/>
        <v>299</v>
      </c>
      <c r="S6" s="14">
        <f>VLOOKUP(N6,'JobLock - House data transform2'!H$1:I$89,2,FALSE)/1000</f>
        <v>26.181000000000001</v>
      </c>
    </row>
    <row r="7" spans="1:19" ht="15.5" x14ac:dyDescent="0.35">
      <c r="A7" t="s">
        <v>126</v>
      </c>
      <c r="B7" t="s">
        <v>142</v>
      </c>
      <c r="C7" t="s">
        <v>31</v>
      </c>
      <c r="D7" t="str">
        <f t="shared" si="0"/>
        <v>Waikato</v>
      </c>
      <c r="E7" s="6" t="s">
        <v>161</v>
      </c>
      <c r="F7" s="7">
        <v>254</v>
      </c>
      <c r="G7" s="7"/>
      <c r="H7" t="s">
        <v>54</v>
      </c>
      <c r="I7" s="8">
        <v>12720</v>
      </c>
      <c r="K7" t="s">
        <v>98</v>
      </c>
      <c r="L7">
        <v>328</v>
      </c>
      <c r="N7" s="10" t="s">
        <v>31</v>
      </c>
      <c r="O7" t="s">
        <v>150</v>
      </c>
      <c r="P7" s="11">
        <v>307</v>
      </c>
      <c r="Q7" s="12">
        <v>0.186</v>
      </c>
      <c r="R7">
        <f t="shared" si="1"/>
        <v>257</v>
      </c>
      <c r="S7" s="14">
        <f>VLOOKUP(N7,'JobLock - House data transform2'!H$1:I$89,2,FALSE)/1000</f>
        <v>17.808</v>
      </c>
    </row>
    <row r="8" spans="1:19" ht="15.5" x14ac:dyDescent="0.35">
      <c r="A8" t="s">
        <v>127</v>
      </c>
      <c r="B8" t="s">
        <v>143</v>
      </c>
      <c r="C8" t="s">
        <v>32</v>
      </c>
      <c r="D8" t="str">
        <f t="shared" si="0"/>
        <v>Waikato</v>
      </c>
      <c r="E8" s="6" t="s">
        <v>143</v>
      </c>
      <c r="F8" s="7">
        <v>300</v>
      </c>
      <c r="G8" s="7"/>
      <c r="H8" t="s">
        <v>98</v>
      </c>
      <c r="I8" s="8">
        <v>17895</v>
      </c>
      <c r="K8" t="s">
        <v>163</v>
      </c>
      <c r="L8">
        <v>410</v>
      </c>
      <c r="N8" s="10" t="s">
        <v>32</v>
      </c>
      <c r="O8" t="s">
        <v>150</v>
      </c>
      <c r="P8" s="11">
        <v>386</v>
      </c>
      <c r="Q8" s="12">
        <v>0.26400000000000001</v>
      </c>
      <c r="R8">
        <f t="shared" si="1"/>
        <v>312</v>
      </c>
      <c r="S8" s="14">
        <f>VLOOKUP(N8,'JobLock - House data transform2'!H$1:I$89,2,FALSE)/1000</f>
        <v>63.378</v>
      </c>
    </row>
    <row r="9" spans="1:19" ht="15.5" x14ac:dyDescent="0.35">
      <c r="A9" t="s">
        <v>128</v>
      </c>
      <c r="B9" t="s">
        <v>144</v>
      </c>
      <c r="C9" t="s">
        <v>33</v>
      </c>
      <c r="D9" t="str">
        <f t="shared" si="0"/>
        <v>Waikato</v>
      </c>
      <c r="E9" s="6" t="s">
        <v>162</v>
      </c>
      <c r="F9" s="7">
        <v>403</v>
      </c>
      <c r="G9" s="7"/>
      <c r="H9" t="s">
        <v>202</v>
      </c>
      <c r="I9">
        <v>600</v>
      </c>
      <c r="K9" t="s">
        <v>105</v>
      </c>
      <c r="L9">
        <v>204</v>
      </c>
      <c r="N9" s="10" t="s">
        <v>33</v>
      </c>
      <c r="O9" t="s">
        <v>150</v>
      </c>
      <c r="P9" s="11">
        <v>342</v>
      </c>
      <c r="Q9" s="12">
        <v>0.20100000000000001</v>
      </c>
      <c r="R9">
        <f t="shared" si="1"/>
        <v>301</v>
      </c>
      <c r="S9" s="14">
        <f>VLOOKUP(N9,'JobLock - House data transform2'!H$1:I$89,2,FALSE)/1000</f>
        <v>31.536000000000001</v>
      </c>
    </row>
    <row r="10" spans="1:19" ht="15.5" x14ac:dyDescent="0.35">
      <c r="A10" t="s">
        <v>129</v>
      </c>
      <c r="B10" t="s">
        <v>145</v>
      </c>
      <c r="C10" t="s">
        <v>165</v>
      </c>
      <c r="D10" t="str">
        <f t="shared" si="0"/>
        <v>Waikato</v>
      </c>
      <c r="E10" s="6" t="s">
        <v>144</v>
      </c>
      <c r="F10" s="7">
        <v>338</v>
      </c>
      <c r="G10" s="7"/>
      <c r="H10" t="s">
        <v>163</v>
      </c>
      <c r="I10" s="8">
        <v>341472</v>
      </c>
      <c r="K10" t="s">
        <v>164</v>
      </c>
      <c r="L10">
        <v>369</v>
      </c>
      <c r="N10" s="10" t="s">
        <v>165</v>
      </c>
      <c r="O10" t="s">
        <v>150</v>
      </c>
      <c r="P10" s="11">
        <v>492</v>
      </c>
      <c r="Q10" s="12">
        <v>0.28999999999999998</v>
      </c>
      <c r="R10">
        <f t="shared" si="1"/>
        <v>352</v>
      </c>
      <c r="S10" s="14">
        <f>VLOOKUP(N10,'JobLock - House data transform2'!H$1:I$89,2,FALSE)/1000</f>
        <v>141.61199999999999</v>
      </c>
    </row>
    <row r="11" spans="1:19" ht="15.5" x14ac:dyDescent="0.35">
      <c r="A11" t="s">
        <v>130</v>
      </c>
      <c r="B11" t="s">
        <v>146</v>
      </c>
      <c r="C11" t="s">
        <v>39</v>
      </c>
      <c r="D11" t="str">
        <f t="shared" si="0"/>
        <v>Waikato</v>
      </c>
      <c r="E11" s="6" t="s">
        <v>145</v>
      </c>
      <c r="F11" s="7">
        <v>309</v>
      </c>
      <c r="G11" s="7"/>
      <c r="H11" t="s">
        <v>105</v>
      </c>
      <c r="I11" s="8">
        <v>16887</v>
      </c>
      <c r="K11" t="s">
        <v>8</v>
      </c>
      <c r="L11">
        <v>268</v>
      </c>
      <c r="N11" s="10" t="s">
        <v>39</v>
      </c>
      <c r="O11" t="s">
        <v>150</v>
      </c>
      <c r="P11" s="11">
        <v>436</v>
      </c>
      <c r="Q11" s="12">
        <v>0.21299999999999999</v>
      </c>
      <c r="R11">
        <f t="shared" si="1"/>
        <v>322</v>
      </c>
      <c r="S11" s="14">
        <f>VLOOKUP(N11,'JobLock - House data transform2'!H$1:I$89,2,FALSE)/1000</f>
        <v>46.667999999999999</v>
      </c>
    </row>
    <row r="12" spans="1:19" ht="15.5" x14ac:dyDescent="0.35">
      <c r="A12" t="s">
        <v>131</v>
      </c>
      <c r="B12" t="s">
        <v>147</v>
      </c>
      <c r="C12" t="s">
        <v>40</v>
      </c>
      <c r="D12" t="str">
        <f t="shared" si="0"/>
        <v>Waikato</v>
      </c>
      <c r="E12" s="6" t="s">
        <v>146</v>
      </c>
      <c r="F12" s="7">
        <v>376</v>
      </c>
      <c r="G12" s="7"/>
      <c r="H12" t="s">
        <v>260</v>
      </c>
      <c r="I12" s="8">
        <v>55470</v>
      </c>
      <c r="K12" t="s">
        <v>29</v>
      </c>
      <c r="L12">
        <v>431</v>
      </c>
      <c r="N12" s="10" t="s">
        <v>40</v>
      </c>
      <c r="O12" t="s">
        <v>150</v>
      </c>
      <c r="P12" s="11">
        <v>234</v>
      </c>
      <c r="Q12" s="12">
        <v>0.13100000000000001</v>
      </c>
      <c r="R12">
        <f t="shared" si="1"/>
        <v>241</v>
      </c>
      <c r="S12" s="14">
        <f>VLOOKUP(N12,'JobLock - House data transform2'!H$1:I$89,2,FALSE)/1000</f>
        <v>9.141</v>
      </c>
    </row>
    <row r="13" spans="1:19" ht="15.5" x14ac:dyDescent="0.35">
      <c r="A13" t="s">
        <v>132</v>
      </c>
      <c r="B13" t="s">
        <v>148</v>
      </c>
      <c r="C13" t="s">
        <v>41</v>
      </c>
      <c r="D13" t="str">
        <f t="shared" si="0"/>
        <v>Waikato</v>
      </c>
      <c r="E13" s="6" t="s">
        <v>147</v>
      </c>
      <c r="F13" s="7">
        <v>227</v>
      </c>
      <c r="G13" s="7"/>
      <c r="H13" t="s">
        <v>164</v>
      </c>
      <c r="I13" s="8">
        <v>120246</v>
      </c>
      <c r="K13" t="s">
        <v>50</v>
      </c>
      <c r="L13">
        <v>277</v>
      </c>
      <c r="N13" s="10" t="s">
        <v>41</v>
      </c>
      <c r="O13" t="s">
        <v>150</v>
      </c>
      <c r="P13" s="11">
        <v>155</v>
      </c>
      <c r="Q13" s="12">
        <v>0.20699999999999999</v>
      </c>
      <c r="R13">
        <f t="shared" si="1"/>
        <v>196</v>
      </c>
      <c r="S13" s="14">
        <f>VLOOKUP(N13,'JobLock - House data transform2'!H$1:I$89,2,FALSE)/1000</f>
        <v>22.071000000000002</v>
      </c>
    </row>
    <row r="14" spans="1:19" ht="15.5" x14ac:dyDescent="0.35">
      <c r="A14" t="s">
        <v>133</v>
      </c>
      <c r="B14" t="s">
        <v>149</v>
      </c>
      <c r="C14" t="s">
        <v>42</v>
      </c>
      <c r="D14" t="str">
        <f t="shared" si="0"/>
        <v>Waikato</v>
      </c>
      <c r="E14" s="6" t="s">
        <v>149</v>
      </c>
      <c r="F14" s="7">
        <v>327</v>
      </c>
      <c r="G14" s="7"/>
      <c r="H14" t="s">
        <v>8</v>
      </c>
      <c r="I14" s="8">
        <v>55734</v>
      </c>
      <c r="K14" t="s">
        <v>107</v>
      </c>
      <c r="L14">
        <v>224</v>
      </c>
      <c r="N14" s="10" t="s">
        <v>42</v>
      </c>
      <c r="O14" t="s">
        <v>150</v>
      </c>
      <c r="P14" s="11">
        <v>169</v>
      </c>
      <c r="Q14" s="12">
        <v>2.5999999999999999E-2</v>
      </c>
      <c r="R14">
        <f t="shared" si="1"/>
        <v>199</v>
      </c>
      <c r="S14" s="14">
        <f>VLOOKUP(N14,'JobLock - House data transform2'!H$1:I$89,2,FALSE)/1000</f>
        <v>8.91</v>
      </c>
    </row>
    <row r="15" spans="1:19" ht="15.5" x14ac:dyDescent="0.35">
      <c r="A15" t="s">
        <v>134</v>
      </c>
      <c r="B15" t="s">
        <v>150</v>
      </c>
      <c r="C15" t="s">
        <v>43</v>
      </c>
      <c r="D15" t="str">
        <f t="shared" si="0"/>
        <v>Waikato</v>
      </c>
      <c r="E15" s="6" t="s">
        <v>148</v>
      </c>
      <c r="F15" s="7">
        <v>357</v>
      </c>
      <c r="G15" s="7"/>
      <c r="H15" t="s">
        <v>276</v>
      </c>
      <c r="I15" s="8">
        <v>65322</v>
      </c>
      <c r="K15" t="s">
        <v>82</v>
      </c>
      <c r="L15">
        <v>275</v>
      </c>
      <c r="N15" s="10" t="s">
        <v>43</v>
      </c>
      <c r="O15" t="s">
        <v>150</v>
      </c>
      <c r="P15" s="11">
        <v>388</v>
      </c>
      <c r="Q15" s="12">
        <v>0.124</v>
      </c>
      <c r="R15">
        <f t="shared" si="1"/>
        <v>308</v>
      </c>
      <c r="S15" s="14">
        <f>VLOOKUP(N15,'JobLock - House data transform2'!H$1:I$89,2,FALSE)/1000</f>
        <v>32.909999999999997</v>
      </c>
    </row>
    <row r="16" spans="1:19" ht="15.5" x14ac:dyDescent="0.35">
      <c r="A16" t="s">
        <v>135</v>
      </c>
      <c r="B16" t="s">
        <v>151</v>
      </c>
      <c r="C16" t="s">
        <v>44</v>
      </c>
      <c r="D16" t="str">
        <f t="shared" si="0"/>
        <v>Bay of Plenty</v>
      </c>
      <c r="E16" s="6" t="s">
        <v>150</v>
      </c>
      <c r="F16" s="7">
        <v>323</v>
      </c>
      <c r="G16" s="7"/>
      <c r="H16" t="s">
        <v>50</v>
      </c>
      <c r="I16" s="8">
        <v>43653</v>
      </c>
      <c r="K16" t="s">
        <v>165</v>
      </c>
      <c r="L16">
        <v>352</v>
      </c>
      <c r="N16" s="10" t="s">
        <v>44</v>
      </c>
      <c r="O16" t="s">
        <v>139</v>
      </c>
      <c r="P16" s="11">
        <v>527</v>
      </c>
      <c r="Q16" s="12">
        <v>0.20899999999999999</v>
      </c>
      <c r="R16">
        <f t="shared" si="1"/>
        <v>314</v>
      </c>
      <c r="S16" s="14">
        <f>VLOOKUP(N16,'JobLock - House data transform2'!H$1:I$89,2,FALSE)/1000</f>
        <v>43.692</v>
      </c>
    </row>
    <row r="17" spans="1:19" ht="15.5" x14ac:dyDescent="0.35">
      <c r="A17" t="s">
        <v>136</v>
      </c>
      <c r="B17" t="s">
        <v>152</v>
      </c>
      <c r="C17" t="s">
        <v>172</v>
      </c>
      <c r="D17" t="str">
        <f t="shared" si="0"/>
        <v>Bay of Plenty</v>
      </c>
      <c r="E17" s="6" t="s">
        <v>151</v>
      </c>
      <c r="F17" s="7">
        <v>406</v>
      </c>
      <c r="G17" s="7"/>
      <c r="H17" t="s">
        <v>107</v>
      </c>
      <c r="I17" s="8">
        <v>12033</v>
      </c>
      <c r="K17" t="s">
        <v>52</v>
      </c>
      <c r="L17">
        <v>354</v>
      </c>
      <c r="N17" s="10" t="s">
        <v>172</v>
      </c>
      <c r="O17" t="s">
        <v>139</v>
      </c>
      <c r="P17" s="11">
        <v>600</v>
      </c>
      <c r="Q17" s="12">
        <v>0.23599999999999999</v>
      </c>
      <c r="R17">
        <f t="shared" si="1"/>
        <v>415</v>
      </c>
      <c r="S17" s="14">
        <f>VLOOKUP(N17,'JobLock - House data transform2'!H$1:I$89,2,FALSE)/1000</f>
        <v>114.789</v>
      </c>
    </row>
    <row r="18" spans="1:19" ht="15.5" x14ac:dyDescent="0.35">
      <c r="A18" t="s">
        <v>137</v>
      </c>
      <c r="B18" t="s">
        <v>158</v>
      </c>
      <c r="C18" t="s">
        <v>46</v>
      </c>
      <c r="D18" t="str">
        <f t="shared" si="0"/>
        <v>Bay of Plenty</v>
      </c>
      <c r="E18" s="6" t="s">
        <v>152</v>
      </c>
      <c r="F18" s="7">
        <v>232</v>
      </c>
      <c r="G18" s="7"/>
      <c r="H18" t="s">
        <v>263</v>
      </c>
      <c r="I18">
        <v>939</v>
      </c>
      <c r="K18" t="s">
        <v>31</v>
      </c>
      <c r="L18">
        <v>257</v>
      </c>
      <c r="N18" s="10" t="s">
        <v>46</v>
      </c>
      <c r="O18" t="s">
        <v>139</v>
      </c>
      <c r="P18" s="11">
        <v>328</v>
      </c>
      <c r="Q18" s="12">
        <v>0.20200000000000001</v>
      </c>
      <c r="R18">
        <f t="shared" si="1"/>
        <v>282</v>
      </c>
      <c r="S18" s="14">
        <f>VLOOKUP(N18,'JobLock - House data transform2'!H$1:I$89,2,FALSE)/1000</f>
        <v>65.28</v>
      </c>
    </row>
    <row r="19" spans="1:19" ht="15.5" x14ac:dyDescent="0.35">
      <c r="C19" t="s">
        <v>47</v>
      </c>
      <c r="D19" t="str">
        <f t="shared" si="0"/>
        <v>Bay of Plenty</v>
      </c>
      <c r="H19" t="s">
        <v>82</v>
      </c>
      <c r="I19" s="8">
        <v>13371</v>
      </c>
      <c r="K19" t="s">
        <v>64</v>
      </c>
      <c r="L19">
        <v>235</v>
      </c>
      <c r="N19" s="10" t="s">
        <v>47</v>
      </c>
      <c r="O19" t="s">
        <v>139</v>
      </c>
      <c r="P19" s="11">
        <v>349</v>
      </c>
      <c r="Q19" s="12">
        <v>0.14799999999999999</v>
      </c>
      <c r="R19">
        <f t="shared" si="1"/>
        <v>281</v>
      </c>
      <c r="S19" s="14">
        <f>VLOOKUP(N19,'JobLock - House data transform2'!H$1:I$89,2,FALSE)/1000</f>
        <v>32.688000000000002</v>
      </c>
    </row>
    <row r="20" spans="1:19" ht="15.5" x14ac:dyDescent="0.35">
      <c r="C20" t="s">
        <v>48</v>
      </c>
      <c r="D20" t="str">
        <f t="shared" si="0"/>
        <v>Bay of Plenty</v>
      </c>
      <c r="H20" t="s">
        <v>165</v>
      </c>
      <c r="I20" s="8">
        <v>141612</v>
      </c>
      <c r="K20" t="s">
        <v>84</v>
      </c>
      <c r="L20">
        <v>292</v>
      </c>
      <c r="N20" s="10" t="s">
        <v>48</v>
      </c>
      <c r="O20" t="s">
        <v>139</v>
      </c>
      <c r="P20" s="11">
        <v>131</v>
      </c>
      <c r="Q20" s="12">
        <v>0.216</v>
      </c>
      <c r="R20">
        <f t="shared" si="1"/>
        <v>177</v>
      </c>
      <c r="S20" s="14">
        <f>VLOOKUP(N20,'JobLock - House data transform2'!H$1:I$89,2,FALSE)/1000</f>
        <v>6.3630000000000004</v>
      </c>
    </row>
    <row r="21" spans="1:19" ht="15.5" x14ac:dyDescent="0.35">
      <c r="A21" s="4" t="s">
        <v>120</v>
      </c>
      <c r="B21" s="4" t="s">
        <v>119</v>
      </c>
      <c r="C21" t="s">
        <v>49</v>
      </c>
      <c r="D21" t="str">
        <f t="shared" si="0"/>
        <v>Bay of Plenty</v>
      </c>
      <c r="H21" t="s">
        <v>52</v>
      </c>
      <c r="I21" s="8">
        <v>73245</v>
      </c>
      <c r="K21" t="s">
        <v>166</v>
      </c>
      <c r="L21">
        <v>230</v>
      </c>
      <c r="N21" s="10" t="s">
        <v>49</v>
      </c>
      <c r="O21" t="s">
        <v>139</v>
      </c>
      <c r="P21" s="11">
        <v>242</v>
      </c>
      <c r="Q21" s="12">
        <v>0.216</v>
      </c>
      <c r="R21">
        <f t="shared" si="1"/>
        <v>207</v>
      </c>
      <c r="S21" s="14">
        <f>VLOOKUP(N21,'JobLock - House data transform2'!H$1:I$89,2,FALSE)/1000</f>
        <v>8.4359999999999999</v>
      </c>
    </row>
    <row r="22" spans="1:19" ht="15.5" x14ac:dyDescent="0.35">
      <c r="A22" t="s">
        <v>138</v>
      </c>
      <c r="B22" t="s">
        <v>121</v>
      </c>
      <c r="C22" t="s">
        <v>50</v>
      </c>
      <c r="D22" t="str">
        <f t="shared" si="0"/>
        <v>Gisborne</v>
      </c>
      <c r="H22" t="s">
        <v>31</v>
      </c>
      <c r="I22" s="8">
        <v>17808</v>
      </c>
      <c r="K22" t="s">
        <v>80</v>
      </c>
      <c r="L22">
        <v>304</v>
      </c>
      <c r="N22" s="10" t="s">
        <v>50</v>
      </c>
      <c r="O22" t="s">
        <v>141</v>
      </c>
      <c r="P22" s="11">
        <v>237</v>
      </c>
      <c r="Q22" s="12">
        <v>4.3999999999999997E-2</v>
      </c>
      <c r="R22">
        <f t="shared" si="1"/>
        <v>277</v>
      </c>
      <c r="S22" s="14">
        <f>VLOOKUP(N22,'JobLock - House data transform2'!H$1:I$89,2,FALSE)/1000</f>
        <v>43.652999999999999</v>
      </c>
    </row>
    <row r="23" spans="1:19" ht="15.5" x14ac:dyDescent="0.35">
      <c r="A23" t="s">
        <v>139</v>
      </c>
      <c r="B23" t="s">
        <v>122</v>
      </c>
      <c r="C23" t="s">
        <v>51</v>
      </c>
      <c r="D23" t="str">
        <f t="shared" si="0"/>
        <v>Hawke's Bay</v>
      </c>
      <c r="H23" t="s">
        <v>261</v>
      </c>
      <c r="I23" s="8">
        <v>107685</v>
      </c>
      <c r="K23" t="s">
        <v>10</v>
      </c>
      <c r="L23">
        <v>279</v>
      </c>
      <c r="N23" s="10" t="s">
        <v>51</v>
      </c>
      <c r="O23" t="s">
        <v>153</v>
      </c>
      <c r="P23" s="11">
        <v>148</v>
      </c>
      <c r="Q23" s="12">
        <v>-2.4E-2</v>
      </c>
      <c r="R23">
        <f t="shared" si="1"/>
        <v>180</v>
      </c>
      <c r="S23" s="14">
        <f>VLOOKUP(N23,'JobLock - House data transform2'!H$1:I$89,2,FALSE)/1000</f>
        <v>7.89</v>
      </c>
    </row>
    <row r="24" spans="1:19" ht="15.5" x14ac:dyDescent="0.35">
      <c r="A24" t="s">
        <v>140</v>
      </c>
      <c r="B24" t="s">
        <v>123</v>
      </c>
      <c r="C24" t="s">
        <v>52</v>
      </c>
      <c r="D24" t="str">
        <f t="shared" si="0"/>
        <v>Hawke's Bay</v>
      </c>
      <c r="H24" t="s">
        <v>257</v>
      </c>
      <c r="I24" s="8">
        <v>89832</v>
      </c>
      <c r="K24" t="s">
        <v>65</v>
      </c>
      <c r="L24">
        <v>348</v>
      </c>
      <c r="N24" s="10" t="s">
        <v>52</v>
      </c>
      <c r="O24" t="s">
        <v>153</v>
      </c>
      <c r="P24" s="11">
        <v>346</v>
      </c>
      <c r="Q24" s="12">
        <v>0.11600000000000001</v>
      </c>
      <c r="R24">
        <f t="shared" si="1"/>
        <v>354</v>
      </c>
      <c r="S24" s="14">
        <f>VLOOKUP(N24,'JobLock - House data transform2'!H$1:I$89,2,FALSE)/1000</f>
        <v>73.245000000000005</v>
      </c>
    </row>
    <row r="25" spans="1:19" ht="15.5" x14ac:dyDescent="0.35">
      <c r="A25" t="s">
        <v>141</v>
      </c>
      <c r="B25" t="s">
        <v>124</v>
      </c>
      <c r="C25" t="s">
        <v>169</v>
      </c>
      <c r="D25" t="str">
        <f t="shared" si="0"/>
        <v>Hawke's Bay</v>
      </c>
      <c r="H25" t="s">
        <v>64</v>
      </c>
      <c r="I25" s="8">
        <v>30096</v>
      </c>
      <c r="K25" t="s">
        <v>48</v>
      </c>
      <c r="L25">
        <v>177</v>
      </c>
      <c r="N25" s="10" t="s">
        <v>169</v>
      </c>
      <c r="O25" t="s">
        <v>153</v>
      </c>
      <c r="P25" s="11">
        <v>373</v>
      </c>
      <c r="Q25" s="12">
        <v>0.13</v>
      </c>
      <c r="R25">
        <f t="shared" si="1"/>
        <v>313</v>
      </c>
      <c r="S25" s="14">
        <f>VLOOKUP(N25,'JobLock - House data transform2'!H$1:I$89,2,FALSE)/1000</f>
        <v>57.24</v>
      </c>
    </row>
    <row r="26" spans="1:19" ht="15.5" x14ac:dyDescent="0.35">
      <c r="A26" t="s">
        <v>153</v>
      </c>
      <c r="B26" t="s">
        <v>125</v>
      </c>
      <c r="C26" t="s">
        <v>54</v>
      </c>
      <c r="D26" t="str">
        <f t="shared" si="0"/>
        <v>Hawke's Bay</v>
      </c>
      <c r="H26" t="s">
        <v>271</v>
      </c>
      <c r="I26" s="8">
        <v>127125</v>
      </c>
      <c r="K26" t="s">
        <v>68</v>
      </c>
      <c r="L26">
        <v>344</v>
      </c>
      <c r="N26" s="10" t="s">
        <v>54</v>
      </c>
      <c r="O26" t="s">
        <v>153</v>
      </c>
      <c r="P26" s="11">
        <v>232</v>
      </c>
      <c r="Q26" s="12">
        <v>6.6000000000000003E-2</v>
      </c>
      <c r="R26">
        <f t="shared" si="1"/>
        <v>216</v>
      </c>
      <c r="S26" s="14">
        <f>VLOOKUP(N26,'JobLock - House data transform2'!H$1:I$89,2,FALSE)/1000</f>
        <v>12.72</v>
      </c>
    </row>
    <row r="27" spans="1:19" ht="15.5" x14ac:dyDescent="0.35">
      <c r="A27" t="s">
        <v>142</v>
      </c>
      <c r="B27" t="s">
        <v>126</v>
      </c>
      <c r="C27" t="s">
        <v>55</v>
      </c>
      <c r="D27" t="str">
        <f t="shared" si="0"/>
        <v>Taranaki</v>
      </c>
      <c r="H27" t="s">
        <v>84</v>
      </c>
      <c r="I27" s="8">
        <v>11529</v>
      </c>
      <c r="K27" t="s">
        <v>167</v>
      </c>
      <c r="L27">
        <v>268</v>
      </c>
      <c r="N27" s="10" t="s">
        <v>55</v>
      </c>
      <c r="O27" t="s">
        <v>149</v>
      </c>
      <c r="P27" s="11">
        <v>389</v>
      </c>
      <c r="Q27" s="12">
        <v>8.2000000000000003E-2</v>
      </c>
      <c r="R27">
        <f t="shared" si="1"/>
        <v>346</v>
      </c>
      <c r="S27" s="14">
        <f>VLOOKUP(N27,'JobLock - House data transform2'!H$1:I$89,2,FALSE)/1000</f>
        <v>74.183999999999997</v>
      </c>
    </row>
    <row r="28" spans="1:19" ht="15.5" x14ac:dyDescent="0.35">
      <c r="A28" t="s">
        <v>143</v>
      </c>
      <c r="B28" t="s">
        <v>127</v>
      </c>
      <c r="C28" t="s">
        <v>56</v>
      </c>
      <c r="D28" t="str">
        <f t="shared" si="0"/>
        <v>Taranaki</v>
      </c>
      <c r="H28" t="s">
        <v>166</v>
      </c>
      <c r="I28" s="8">
        <v>51696</v>
      </c>
      <c r="K28" t="s">
        <v>61</v>
      </c>
      <c r="L28">
        <v>264</v>
      </c>
      <c r="N28" s="10" t="s">
        <v>56</v>
      </c>
      <c r="O28" t="s">
        <v>149</v>
      </c>
      <c r="P28" s="11">
        <v>218</v>
      </c>
      <c r="Q28" s="12">
        <v>8.7999999999999995E-2</v>
      </c>
      <c r="R28">
        <f t="shared" si="1"/>
        <v>240</v>
      </c>
      <c r="S28" s="14">
        <f>VLOOKUP(N28,'JobLock - House data transform2'!H$1:I$89,2,FALSE)/1000</f>
        <v>8.9909999999999997</v>
      </c>
    </row>
    <row r="29" spans="1:19" ht="15.5" x14ac:dyDescent="0.35">
      <c r="A29" t="s">
        <v>144</v>
      </c>
      <c r="B29" t="s">
        <v>128</v>
      </c>
      <c r="C29" t="s">
        <v>57</v>
      </c>
      <c r="D29" t="str">
        <f t="shared" si="0"/>
        <v>Taranaki</v>
      </c>
      <c r="H29" t="s">
        <v>80</v>
      </c>
      <c r="I29" s="8">
        <v>3555</v>
      </c>
      <c r="K29" t="s">
        <v>168</v>
      </c>
      <c r="L29">
        <v>485</v>
      </c>
      <c r="N29" s="10" t="s">
        <v>57</v>
      </c>
      <c r="O29" t="s">
        <v>149</v>
      </c>
      <c r="P29" s="11">
        <v>189</v>
      </c>
      <c r="Q29" s="12">
        <v>1.7999999999999999E-2</v>
      </c>
      <c r="R29">
        <f t="shared" si="1"/>
        <v>246</v>
      </c>
      <c r="S29" s="14">
        <f>VLOOKUP(N29,'JobLock - House data transform2'!H$1:I$89,2,FALSE)/1000</f>
        <v>26.577000000000002</v>
      </c>
    </row>
    <row r="30" spans="1:19" ht="15.5" x14ac:dyDescent="0.35">
      <c r="A30" t="s">
        <v>145</v>
      </c>
      <c r="B30" t="s">
        <v>129</v>
      </c>
      <c r="C30" t="s">
        <v>58</v>
      </c>
      <c r="D30" t="str">
        <f t="shared" si="0"/>
        <v>Manawatu-Whanganui</v>
      </c>
      <c r="H30" t="s">
        <v>10</v>
      </c>
      <c r="I30" s="8">
        <v>18963</v>
      </c>
      <c r="K30" t="s">
        <v>79</v>
      </c>
      <c r="L30">
        <v>300</v>
      </c>
      <c r="N30" s="10" t="s">
        <v>58</v>
      </c>
      <c r="O30" t="s">
        <v>142</v>
      </c>
      <c r="P30" s="11">
        <v>143</v>
      </c>
      <c r="Q30" s="12">
        <v>9.5000000000000001E-2</v>
      </c>
      <c r="R30">
        <f t="shared" si="1"/>
        <v>199</v>
      </c>
      <c r="S30" s="14">
        <f>VLOOKUP(N30,'JobLock - House data transform2'!H$1:I$89,2,FALSE)/1000</f>
        <v>11.843999999999999</v>
      </c>
    </row>
    <row r="31" spans="1:19" ht="15.5" x14ac:dyDescent="0.35">
      <c r="A31" t="s">
        <v>146</v>
      </c>
      <c r="B31" t="s">
        <v>130</v>
      </c>
      <c r="C31" t="s">
        <v>174</v>
      </c>
      <c r="D31" t="str">
        <f t="shared" si="0"/>
        <v>Manawatu-Whanganui</v>
      </c>
      <c r="H31" t="s">
        <v>259</v>
      </c>
      <c r="I31" s="8">
        <v>82494</v>
      </c>
      <c r="K31" t="s">
        <v>74</v>
      </c>
      <c r="L31">
        <v>253</v>
      </c>
      <c r="N31" s="10" t="s">
        <v>174</v>
      </c>
      <c r="O31" t="s">
        <v>142</v>
      </c>
      <c r="P31" s="11">
        <v>197</v>
      </c>
      <c r="Q31" s="12">
        <v>7.2999999999999995E-2</v>
      </c>
      <c r="R31">
        <f t="shared" si="1"/>
        <v>222</v>
      </c>
      <c r="S31" s="14">
        <f>VLOOKUP(N31,'JobLock - House data transform2'!H$1:I$89,2,FALSE)/1000</f>
        <v>42.15</v>
      </c>
    </row>
    <row r="32" spans="1:19" ht="15.5" x14ac:dyDescent="0.35">
      <c r="A32" t="s">
        <v>147</v>
      </c>
      <c r="B32" t="s">
        <v>131</v>
      </c>
      <c r="C32" t="s">
        <v>60</v>
      </c>
      <c r="D32" t="str">
        <f t="shared" si="0"/>
        <v>Manawatu-Whanganui</v>
      </c>
      <c r="H32" t="s">
        <v>65</v>
      </c>
      <c r="I32" s="8">
        <v>49104</v>
      </c>
      <c r="K32" t="s">
        <v>33</v>
      </c>
      <c r="L32">
        <v>301</v>
      </c>
      <c r="N32" s="10" t="s">
        <v>60</v>
      </c>
      <c r="O32" t="s">
        <v>142</v>
      </c>
      <c r="P32" s="11">
        <v>153</v>
      </c>
      <c r="Q32" s="12">
        <v>7.3999999999999996E-2</v>
      </c>
      <c r="R32">
        <f t="shared" si="1"/>
        <v>177</v>
      </c>
      <c r="S32" s="14">
        <f>VLOOKUP(N32,'JobLock - House data transform2'!H$1:I$89,2,FALSE)/1000</f>
        <v>14.019</v>
      </c>
    </row>
    <row r="33" spans="1:19" ht="15.5" x14ac:dyDescent="0.35">
      <c r="A33" t="s">
        <v>148</v>
      </c>
      <c r="B33" t="s">
        <v>132</v>
      </c>
      <c r="C33" t="s">
        <v>61</v>
      </c>
      <c r="D33" t="str">
        <f t="shared" si="0"/>
        <v>Manawatu-Whanganui</v>
      </c>
      <c r="H33" t="s">
        <v>48</v>
      </c>
      <c r="I33" s="8">
        <v>6363</v>
      </c>
      <c r="K33" t="s">
        <v>169</v>
      </c>
      <c r="L33">
        <v>313</v>
      </c>
      <c r="N33" s="10" t="s">
        <v>61</v>
      </c>
      <c r="O33" t="s">
        <v>142</v>
      </c>
      <c r="P33" s="11">
        <v>266</v>
      </c>
      <c r="Q33" s="12">
        <v>0.1</v>
      </c>
      <c r="R33">
        <f t="shared" si="1"/>
        <v>264</v>
      </c>
      <c r="S33" s="14">
        <f>VLOOKUP(N33,'JobLock - House data transform2'!H$1:I$89,2,FALSE)/1000</f>
        <v>27.459</v>
      </c>
    </row>
    <row r="34" spans="1:19" ht="15.5" x14ac:dyDescent="0.35">
      <c r="A34" t="s">
        <v>149</v>
      </c>
      <c r="B34" t="s">
        <v>133</v>
      </c>
      <c r="C34" t="s">
        <v>171</v>
      </c>
      <c r="D34" t="str">
        <f t="shared" si="0"/>
        <v>Manawatu-Whanganui</v>
      </c>
      <c r="H34" t="s">
        <v>68</v>
      </c>
      <c r="I34" s="8">
        <v>98238</v>
      </c>
      <c r="K34" t="s">
        <v>162</v>
      </c>
      <c r="L34">
        <v>403</v>
      </c>
      <c r="N34" s="10" t="s">
        <v>171</v>
      </c>
      <c r="O34" t="s">
        <v>142</v>
      </c>
      <c r="P34" s="11">
        <v>316</v>
      </c>
      <c r="Q34" s="12">
        <v>8.4000000000000005E-2</v>
      </c>
      <c r="R34">
        <f t="shared" si="1"/>
        <v>293</v>
      </c>
      <c r="S34" s="14">
        <f>VLOOKUP(N34,'JobLock - House data transform2'!H$1:I$89,2,FALSE)/1000</f>
        <v>80.078999999999994</v>
      </c>
    </row>
    <row r="35" spans="1:19" ht="15.5" x14ac:dyDescent="0.35">
      <c r="A35" t="s">
        <v>150</v>
      </c>
      <c r="B35" t="s">
        <v>134</v>
      </c>
      <c r="C35" t="s">
        <v>63</v>
      </c>
      <c r="D35" t="str">
        <f t="shared" si="0"/>
        <v>Manawatu-Whanganui</v>
      </c>
      <c r="H35" t="s">
        <v>167</v>
      </c>
      <c r="I35" s="8">
        <v>4158</v>
      </c>
      <c r="K35" t="s">
        <v>144</v>
      </c>
      <c r="L35">
        <v>338</v>
      </c>
      <c r="N35" s="10" t="s">
        <v>63</v>
      </c>
      <c r="O35" t="s">
        <v>142</v>
      </c>
      <c r="P35" s="11">
        <v>157</v>
      </c>
      <c r="Q35" s="12">
        <v>1.7999999999999999E-2</v>
      </c>
      <c r="R35">
        <f t="shared" si="1"/>
        <v>180</v>
      </c>
      <c r="S35" s="14">
        <f>VLOOKUP(N35,'JobLock - House data transform2'!H$1:I$89,2,FALSE)/1000</f>
        <v>16.856999999999999</v>
      </c>
    </row>
    <row r="36" spans="1:19" ht="15.5" x14ac:dyDescent="0.35">
      <c r="A36" t="s">
        <v>151</v>
      </c>
      <c r="B36" t="s">
        <v>135</v>
      </c>
      <c r="C36" t="s">
        <v>64</v>
      </c>
      <c r="D36" t="str">
        <f t="shared" si="0"/>
        <v>Manawatu-Whanganui</v>
      </c>
      <c r="H36" t="s">
        <v>61</v>
      </c>
      <c r="I36" s="8">
        <v>27459</v>
      </c>
      <c r="K36" t="s">
        <v>55</v>
      </c>
      <c r="L36">
        <v>346</v>
      </c>
      <c r="N36" s="10" t="s">
        <v>64</v>
      </c>
      <c r="O36" t="s">
        <v>142</v>
      </c>
      <c r="P36" s="11">
        <v>227</v>
      </c>
      <c r="Q36" s="12">
        <v>9.8000000000000004E-2</v>
      </c>
      <c r="R36">
        <f t="shared" si="1"/>
        <v>235</v>
      </c>
      <c r="S36" s="14">
        <f>VLOOKUP(N36,'JobLock - House data transform2'!H$1:I$89,2,FALSE)/1000</f>
        <v>30.096</v>
      </c>
    </row>
    <row r="37" spans="1:19" ht="15.5" x14ac:dyDescent="0.35">
      <c r="A37" t="s">
        <v>152</v>
      </c>
      <c r="B37" t="s">
        <v>136</v>
      </c>
      <c r="C37" t="s">
        <v>65</v>
      </c>
      <c r="D37" t="str">
        <f t="shared" si="0"/>
        <v>Wellington</v>
      </c>
      <c r="H37" t="s">
        <v>272</v>
      </c>
      <c r="I37" s="8">
        <v>70959</v>
      </c>
      <c r="K37" t="s">
        <v>170</v>
      </c>
      <c r="L37">
        <v>534</v>
      </c>
      <c r="N37" s="10" t="s">
        <v>77</v>
      </c>
      <c r="O37" t="s">
        <v>148</v>
      </c>
      <c r="P37" s="11">
        <v>456</v>
      </c>
      <c r="Q37" s="12">
        <v>9.8000000000000004E-2</v>
      </c>
      <c r="R37">
        <f t="shared" si="1"/>
        <v>357</v>
      </c>
      <c r="S37" s="14">
        <f>VLOOKUP(N37,'JobLock - House data transform2'!H$1:I$89,2,FALSE)/1000</f>
        <v>47.154000000000003</v>
      </c>
    </row>
    <row r="38" spans="1:19" ht="15.5" x14ac:dyDescent="0.35">
      <c r="A38" t="s">
        <v>158</v>
      </c>
      <c r="B38" t="s">
        <v>279</v>
      </c>
      <c r="C38" t="s">
        <v>66</v>
      </c>
      <c r="D38" t="str">
        <f t="shared" si="0"/>
        <v>Wellington</v>
      </c>
      <c r="H38" t="s">
        <v>274</v>
      </c>
      <c r="I38" s="8">
        <v>82242</v>
      </c>
      <c r="K38" t="s">
        <v>49</v>
      </c>
      <c r="L38">
        <v>207</v>
      </c>
      <c r="N38" s="10" t="s">
        <v>144</v>
      </c>
      <c r="O38" t="s">
        <v>144</v>
      </c>
      <c r="P38" s="11">
        <v>460</v>
      </c>
      <c r="Q38" s="12">
        <v>0.114</v>
      </c>
      <c r="R38">
        <f t="shared" si="1"/>
        <v>338</v>
      </c>
      <c r="S38" s="14">
        <f>VLOOKUP(N38,'JobLock - House data transform2'!H$1:I$89,2,FALSE)/1000</f>
        <v>46.436999999999998</v>
      </c>
    </row>
    <row r="39" spans="1:19" ht="15.5" x14ac:dyDescent="0.35">
      <c r="C39" t="s">
        <v>67</v>
      </c>
      <c r="D39" t="str">
        <f t="shared" si="0"/>
        <v>Wellington</v>
      </c>
      <c r="H39" t="s">
        <v>79</v>
      </c>
      <c r="I39" s="8">
        <v>43416</v>
      </c>
      <c r="K39" t="s">
        <v>40</v>
      </c>
      <c r="L39">
        <v>241</v>
      </c>
      <c r="N39" s="10" t="s">
        <v>79</v>
      </c>
      <c r="O39" t="s">
        <v>143</v>
      </c>
      <c r="P39" s="11">
        <v>386</v>
      </c>
      <c r="Q39" s="12">
        <v>9.5000000000000001E-2</v>
      </c>
      <c r="R39">
        <f t="shared" si="1"/>
        <v>300</v>
      </c>
      <c r="S39" s="14">
        <f>VLOOKUP(N39,'JobLock - House data transform2'!H$1:I$89,2,FALSE)/1000</f>
        <v>43.415999999999997</v>
      </c>
    </row>
    <row r="40" spans="1:19" ht="15.5" x14ac:dyDescent="0.35">
      <c r="C40" t="s">
        <v>68</v>
      </c>
      <c r="D40" t="str">
        <f t="shared" si="0"/>
        <v>Wellington</v>
      </c>
      <c r="H40" t="s">
        <v>74</v>
      </c>
      <c r="I40" s="8">
        <v>23352</v>
      </c>
      <c r="K40" t="s">
        <v>171</v>
      </c>
      <c r="L40">
        <v>293</v>
      </c>
      <c r="N40" s="10" t="s">
        <v>80</v>
      </c>
      <c r="O40" t="s">
        <v>140</v>
      </c>
      <c r="P40" s="11">
        <v>393</v>
      </c>
      <c r="Q40" s="12">
        <v>5.2999999999999999E-2</v>
      </c>
      <c r="R40">
        <f t="shared" si="1"/>
        <v>304</v>
      </c>
      <c r="S40" s="14">
        <f>VLOOKUP(N40,'JobLock - House data transform2'!H$1:I$89,2,FALSE)/1000</f>
        <v>3.5550000000000002</v>
      </c>
    </row>
    <row r="41" spans="1:19" ht="15.5" x14ac:dyDescent="0.35">
      <c r="C41" t="s">
        <v>69</v>
      </c>
      <c r="D41" t="str">
        <f t="shared" si="0"/>
        <v>Wellington</v>
      </c>
      <c r="H41" t="s">
        <v>33</v>
      </c>
      <c r="I41" s="8">
        <v>31536</v>
      </c>
      <c r="K41" t="s">
        <v>28</v>
      </c>
      <c r="L41">
        <v>448</v>
      </c>
      <c r="N41" s="10" t="s">
        <v>81</v>
      </c>
      <c r="O41" t="s">
        <v>152</v>
      </c>
      <c r="P41" s="11">
        <v>210</v>
      </c>
      <c r="Q41" s="12">
        <v>0.109</v>
      </c>
      <c r="R41">
        <f t="shared" si="1"/>
        <v>192</v>
      </c>
      <c r="S41" s="14">
        <f>VLOOKUP(N41,'JobLock - House data transform2'!H$1:I$89,2,FALSE)/1000</f>
        <v>10.47</v>
      </c>
    </row>
    <row r="42" spans="1:19" ht="15.5" x14ac:dyDescent="0.35">
      <c r="C42" t="s">
        <v>74</v>
      </c>
      <c r="D42" t="str">
        <f t="shared" si="0"/>
        <v>Wellington</v>
      </c>
      <c r="H42" t="s">
        <v>270</v>
      </c>
      <c r="I42" s="8">
        <v>70002</v>
      </c>
      <c r="K42" t="s">
        <v>66</v>
      </c>
      <c r="L42">
        <v>391</v>
      </c>
      <c r="N42" s="10" t="s">
        <v>82</v>
      </c>
      <c r="O42" t="s">
        <v>152</v>
      </c>
      <c r="P42" s="11">
        <v>212</v>
      </c>
      <c r="Q42" s="12">
        <v>1E-3</v>
      </c>
      <c r="R42">
        <f t="shared" si="1"/>
        <v>275</v>
      </c>
      <c r="S42" s="14">
        <f>VLOOKUP(N42,'JobLock - House data transform2'!H$1:I$89,2,FALSE)/1000</f>
        <v>13.371</v>
      </c>
    </row>
    <row r="43" spans="1:19" ht="15.5" x14ac:dyDescent="0.35">
      <c r="C43" t="s">
        <v>75</v>
      </c>
      <c r="D43" t="str">
        <f t="shared" si="0"/>
        <v>Wellington</v>
      </c>
      <c r="H43" t="s">
        <v>169</v>
      </c>
      <c r="I43" s="8">
        <v>57240</v>
      </c>
      <c r="K43" t="s">
        <v>99</v>
      </c>
      <c r="L43">
        <v>457</v>
      </c>
      <c r="N43" s="10" t="s">
        <v>83</v>
      </c>
      <c r="O43" t="s">
        <v>152</v>
      </c>
      <c r="P43" s="11">
        <v>219</v>
      </c>
      <c r="Q43" s="12">
        <v>-5.7000000000000002E-2</v>
      </c>
      <c r="R43">
        <f t="shared" si="1"/>
        <v>232</v>
      </c>
      <c r="S43" s="14">
        <f>VLOOKUP(N43,'JobLock - House data transform2'!H$1:I$89,2,FALSE)/1000</f>
        <v>8.3040000000000003</v>
      </c>
    </row>
    <row r="44" spans="1:19" ht="15.5" x14ac:dyDescent="0.35">
      <c r="C44" t="s">
        <v>76</v>
      </c>
      <c r="D44" t="str">
        <f t="shared" si="0"/>
        <v>Wellington</v>
      </c>
      <c r="H44" t="s">
        <v>144</v>
      </c>
      <c r="I44" s="8">
        <v>46437</v>
      </c>
      <c r="K44" t="s">
        <v>60</v>
      </c>
      <c r="L44">
        <v>177</v>
      </c>
      <c r="N44" s="10" t="s">
        <v>84</v>
      </c>
      <c r="O44" t="s">
        <v>140</v>
      </c>
      <c r="P44" s="11">
        <v>359</v>
      </c>
      <c r="Q44" s="12">
        <v>3.9E-2</v>
      </c>
      <c r="R44">
        <f t="shared" si="1"/>
        <v>292</v>
      </c>
      <c r="S44" s="14">
        <f>VLOOKUP(N44,'JobLock - House data transform2'!H$1:I$89,2,FALSE)/1000</f>
        <v>11.529</v>
      </c>
    </row>
    <row r="45" spans="1:19" ht="15.5" x14ac:dyDescent="0.35">
      <c r="C45" t="s">
        <v>77</v>
      </c>
      <c r="D45" t="str">
        <f t="shared" si="0"/>
        <v>Tasman</v>
      </c>
      <c r="H45" t="s">
        <v>55</v>
      </c>
      <c r="I45" s="8">
        <v>74184</v>
      </c>
      <c r="K45" t="s">
        <v>11</v>
      </c>
      <c r="L45">
        <v>487</v>
      </c>
      <c r="N45" s="10" t="s">
        <v>85</v>
      </c>
      <c r="O45" t="s">
        <v>140</v>
      </c>
      <c r="P45" s="11">
        <v>428</v>
      </c>
      <c r="Q45" s="12">
        <v>2.4E-2</v>
      </c>
      <c r="R45">
        <f t="shared" si="1"/>
        <v>422</v>
      </c>
      <c r="S45" s="14">
        <f>VLOOKUP(N45,'JobLock - House data transform2'!H$1:I$89,2,FALSE)/1000</f>
        <v>49.988999999999997</v>
      </c>
    </row>
    <row r="46" spans="1:19" ht="15.5" x14ac:dyDescent="0.35">
      <c r="C46" t="s">
        <v>144</v>
      </c>
      <c r="D46" t="str">
        <f t="shared" si="0"/>
        <v>Nelson</v>
      </c>
      <c r="H46" t="s">
        <v>49</v>
      </c>
      <c r="I46" s="8">
        <v>8436</v>
      </c>
      <c r="K46" t="s">
        <v>46</v>
      </c>
      <c r="L46">
        <v>282</v>
      </c>
      <c r="N46" s="10" t="s">
        <v>163</v>
      </c>
      <c r="O46" t="s">
        <v>140</v>
      </c>
      <c r="P46" s="11">
        <v>491</v>
      </c>
      <c r="Q46" s="12">
        <v>3.5999999999999997E-2</v>
      </c>
      <c r="R46">
        <f t="shared" si="1"/>
        <v>410</v>
      </c>
      <c r="S46" s="14">
        <f>VLOOKUP(N46,'JobLock - House data transform2'!H$1:I$89,2,FALSE)/1000</f>
        <v>341.47199999999998</v>
      </c>
    </row>
    <row r="47" spans="1:19" ht="15.5" x14ac:dyDescent="0.35">
      <c r="C47" t="s">
        <v>79</v>
      </c>
      <c r="D47" t="str">
        <f t="shared" si="0"/>
        <v>Marlborough</v>
      </c>
      <c r="H47" t="s">
        <v>269</v>
      </c>
      <c r="I47" s="8">
        <v>79536</v>
      </c>
      <c r="K47" t="s">
        <v>58</v>
      </c>
      <c r="L47">
        <v>199</v>
      </c>
      <c r="N47" s="10" t="s">
        <v>92</v>
      </c>
      <c r="O47" t="s">
        <v>140</v>
      </c>
      <c r="P47" s="11">
        <v>532</v>
      </c>
      <c r="Q47" s="12">
        <v>2.7E-2</v>
      </c>
      <c r="R47">
        <f t="shared" si="1"/>
        <v>468</v>
      </c>
      <c r="S47" s="14">
        <f>VLOOKUP(N47,'JobLock - House data transform2'!H$1:I$89,2,FALSE)/1000</f>
        <v>44.594999999999999</v>
      </c>
    </row>
    <row r="48" spans="1:19" ht="15.5" x14ac:dyDescent="0.35">
      <c r="C48" t="s">
        <v>80</v>
      </c>
      <c r="D48" t="str">
        <f t="shared" si="0"/>
        <v>Canterbury</v>
      </c>
      <c r="H48" t="s">
        <v>273</v>
      </c>
      <c r="I48" s="8">
        <v>75660</v>
      </c>
      <c r="K48" t="s">
        <v>92</v>
      </c>
      <c r="L48">
        <v>468</v>
      </c>
      <c r="N48" s="10" t="s">
        <v>93</v>
      </c>
      <c r="O48" t="s">
        <v>140</v>
      </c>
      <c r="P48" s="11">
        <v>351</v>
      </c>
      <c r="Q48" s="12">
        <v>7.9000000000000001E-2</v>
      </c>
      <c r="R48">
        <f t="shared" si="1"/>
        <v>314</v>
      </c>
      <c r="S48" s="14">
        <f>VLOOKUP(N48,'JobLock - House data transform2'!H$1:I$89,2,FALSE)/1000</f>
        <v>31.041</v>
      </c>
    </row>
    <row r="49" spans="3:19" ht="15.5" x14ac:dyDescent="0.35">
      <c r="C49" t="s">
        <v>81</v>
      </c>
      <c r="D49" t="str">
        <f t="shared" si="0"/>
        <v>West Coast</v>
      </c>
      <c r="H49" t="s">
        <v>40</v>
      </c>
      <c r="I49" s="8">
        <v>9141</v>
      </c>
      <c r="K49" t="s">
        <v>57</v>
      </c>
      <c r="L49">
        <v>246</v>
      </c>
      <c r="N49" s="10" t="s">
        <v>94</v>
      </c>
      <c r="O49" t="s">
        <v>140</v>
      </c>
      <c r="P49" s="11">
        <v>323</v>
      </c>
      <c r="Q49" s="12">
        <v>7.0000000000000007E-2</v>
      </c>
      <c r="R49">
        <f t="shared" si="1"/>
        <v>284</v>
      </c>
      <c r="S49" s="14">
        <f>VLOOKUP(N49,'JobLock - House data transform2'!H$1:I$89,2,FALSE)/1000</f>
        <v>43.932000000000002</v>
      </c>
    </row>
    <row r="50" spans="3:19" ht="15.5" x14ac:dyDescent="0.35">
      <c r="C50" t="s">
        <v>82</v>
      </c>
      <c r="D50" t="str">
        <f t="shared" si="0"/>
        <v>West Coast</v>
      </c>
      <c r="H50" t="s">
        <v>171</v>
      </c>
      <c r="I50" s="8">
        <v>80079</v>
      </c>
      <c r="K50" t="s">
        <v>41</v>
      </c>
      <c r="L50">
        <v>196</v>
      </c>
      <c r="N50" s="10" t="s">
        <v>95</v>
      </c>
      <c r="O50" t="s">
        <v>140</v>
      </c>
      <c r="P50" s="11">
        <v>357</v>
      </c>
      <c r="Q50" s="12">
        <v>0.14899999999999999</v>
      </c>
      <c r="R50">
        <f t="shared" si="1"/>
        <v>268</v>
      </c>
      <c r="S50" s="14">
        <f>VLOOKUP(N50,'JobLock - House data transform2'!H$1:I$89,2,FALSE)/1000</f>
        <v>4.1580000000000004</v>
      </c>
    </row>
    <row r="51" spans="3:19" ht="15.5" x14ac:dyDescent="0.35">
      <c r="C51" t="s">
        <v>83</v>
      </c>
      <c r="D51" t="str">
        <f t="shared" si="0"/>
        <v>West Coast</v>
      </c>
      <c r="H51" t="s">
        <v>275</v>
      </c>
      <c r="I51" s="8">
        <v>45633</v>
      </c>
      <c r="K51" t="s">
        <v>76</v>
      </c>
      <c r="L51">
        <v>264</v>
      </c>
      <c r="N51" s="10" t="s">
        <v>96</v>
      </c>
      <c r="O51" t="s">
        <v>140</v>
      </c>
      <c r="P51" s="11">
        <v>218</v>
      </c>
      <c r="Q51" s="12">
        <v>7.0000000000000007E-2</v>
      </c>
      <c r="R51">
        <f t="shared" si="1"/>
        <v>224</v>
      </c>
      <c r="S51" s="14">
        <f>VLOOKUP(N51,'JobLock - House data transform2'!H$1:I$89,2,FALSE)/1000</f>
        <v>7.5359999999999996</v>
      </c>
    </row>
    <row r="52" spans="3:19" ht="15.5" x14ac:dyDescent="0.35">
      <c r="C52" t="s">
        <v>84</v>
      </c>
      <c r="D52" t="str">
        <f t="shared" si="0"/>
        <v>Canterbury</v>
      </c>
      <c r="H52" t="s">
        <v>66</v>
      </c>
      <c r="I52" s="8">
        <v>51717</v>
      </c>
      <c r="K52" t="s">
        <v>106</v>
      </c>
      <c r="L52">
        <v>214</v>
      </c>
      <c r="N52" s="10" t="s">
        <v>97</v>
      </c>
      <c r="O52" t="s">
        <v>146</v>
      </c>
      <c r="P52" s="11">
        <v>238</v>
      </c>
      <c r="Q52" s="12">
        <v>3.7999999999999999E-2</v>
      </c>
      <c r="R52">
        <f t="shared" si="1"/>
        <v>234</v>
      </c>
      <c r="S52" s="14">
        <f>VLOOKUP(N52,'JobLock - House data transform2'!H$1:I$89,2,FALSE)/1000</f>
        <v>20.826000000000001</v>
      </c>
    </row>
    <row r="53" spans="3:19" ht="15.5" x14ac:dyDescent="0.35">
      <c r="C53" t="s">
        <v>85</v>
      </c>
      <c r="D53" t="str">
        <f t="shared" si="0"/>
        <v>Canterbury</v>
      </c>
      <c r="H53" t="s">
        <v>268</v>
      </c>
      <c r="I53" s="8">
        <v>52938</v>
      </c>
      <c r="K53" t="s">
        <v>56</v>
      </c>
      <c r="L53">
        <v>240</v>
      </c>
      <c r="N53" s="10" t="s">
        <v>98</v>
      </c>
      <c r="O53" t="s">
        <v>146</v>
      </c>
      <c r="P53" s="11">
        <v>385</v>
      </c>
      <c r="Q53" s="12">
        <v>0.17199999999999999</v>
      </c>
      <c r="R53">
        <f t="shared" si="1"/>
        <v>328</v>
      </c>
      <c r="S53" s="14">
        <f>VLOOKUP(N53,'JobLock - House data transform2'!H$1:I$89,2,FALSE)/1000</f>
        <v>17.895</v>
      </c>
    </row>
    <row r="54" spans="3:19" ht="15.5" x14ac:dyDescent="0.35">
      <c r="C54" t="s">
        <v>163</v>
      </c>
      <c r="D54" t="str">
        <f t="shared" si="0"/>
        <v>Canterbury</v>
      </c>
      <c r="H54" t="s">
        <v>99</v>
      </c>
      <c r="I54" s="8">
        <v>28224</v>
      </c>
      <c r="K54" t="s">
        <v>63</v>
      </c>
      <c r="L54">
        <v>180</v>
      </c>
      <c r="N54" s="10" t="s">
        <v>99</v>
      </c>
      <c r="O54" t="s">
        <v>146</v>
      </c>
      <c r="P54" s="11">
        <v>899</v>
      </c>
      <c r="Q54" s="12">
        <v>0.25</v>
      </c>
      <c r="R54">
        <f t="shared" si="1"/>
        <v>457</v>
      </c>
      <c r="S54" s="14">
        <f>VLOOKUP(N54,'JobLock - House data transform2'!H$1:I$89,2,FALSE)/1000</f>
        <v>28.224</v>
      </c>
    </row>
    <row r="55" spans="3:19" ht="15.5" x14ac:dyDescent="0.35">
      <c r="C55" t="s">
        <v>92</v>
      </c>
      <c r="D55" t="str">
        <f t="shared" si="0"/>
        <v>Canterbury</v>
      </c>
      <c r="H55" t="s">
        <v>60</v>
      </c>
      <c r="I55" s="8">
        <v>14019</v>
      </c>
      <c r="K55" t="s">
        <v>77</v>
      </c>
      <c r="L55">
        <v>357</v>
      </c>
      <c r="N55" s="10" t="s">
        <v>164</v>
      </c>
      <c r="O55" t="s">
        <v>146</v>
      </c>
      <c r="P55" s="11">
        <v>328</v>
      </c>
      <c r="Q55" s="12">
        <v>0.107</v>
      </c>
      <c r="R55">
        <f t="shared" si="1"/>
        <v>369</v>
      </c>
      <c r="S55" s="14">
        <f>VLOOKUP(N55,'JobLock - House data transform2'!H$1:I$89,2,FALSE)/1000</f>
        <v>120.246</v>
      </c>
    </row>
    <row r="56" spans="3:19" ht="15.5" x14ac:dyDescent="0.35">
      <c r="C56" t="s">
        <v>93</v>
      </c>
      <c r="D56" t="str">
        <f t="shared" si="0"/>
        <v>Canterbury</v>
      </c>
      <c r="H56" t="s">
        <v>256</v>
      </c>
      <c r="I56" s="8">
        <v>54882</v>
      </c>
      <c r="K56" t="s">
        <v>43</v>
      </c>
      <c r="L56">
        <v>308</v>
      </c>
      <c r="N56" s="10" t="s">
        <v>105</v>
      </c>
      <c r="O56" t="s">
        <v>146</v>
      </c>
      <c r="P56" s="11">
        <v>174</v>
      </c>
      <c r="Q56" s="12">
        <v>3.7999999999999999E-2</v>
      </c>
      <c r="R56">
        <f t="shared" si="1"/>
        <v>204</v>
      </c>
      <c r="S56" s="14">
        <f>VLOOKUP(N56,'JobLock - House data transform2'!H$1:I$89,2,FALSE)/1000</f>
        <v>16.887</v>
      </c>
    </row>
    <row r="57" spans="3:19" ht="15.5" x14ac:dyDescent="0.35">
      <c r="C57" t="s">
        <v>94</v>
      </c>
      <c r="D57" t="str">
        <f t="shared" si="0"/>
        <v>Canterbury</v>
      </c>
      <c r="H57" t="s">
        <v>46</v>
      </c>
      <c r="I57" s="8">
        <v>65280</v>
      </c>
      <c r="K57" t="s">
        <v>172</v>
      </c>
      <c r="L57">
        <v>415</v>
      </c>
      <c r="N57" s="10" t="s">
        <v>106</v>
      </c>
      <c r="O57" t="s">
        <v>147</v>
      </c>
      <c r="P57" s="11">
        <v>217</v>
      </c>
      <c r="Q57" s="12">
        <v>1.9E-2</v>
      </c>
      <c r="R57">
        <f t="shared" si="1"/>
        <v>214</v>
      </c>
      <c r="S57" s="14">
        <f>VLOOKUP(N57,'JobLock - House data transform2'!H$1:I$89,2,FALSE)/1000</f>
        <v>29.613</v>
      </c>
    </row>
    <row r="58" spans="3:19" ht="15.5" x14ac:dyDescent="0.35">
      <c r="C58" t="s">
        <v>167</v>
      </c>
      <c r="D58" t="str">
        <f t="shared" si="0"/>
        <v>Canterbury</v>
      </c>
      <c r="H58" t="s">
        <v>58</v>
      </c>
      <c r="I58" s="8">
        <v>11844</v>
      </c>
      <c r="K58" t="s">
        <v>30</v>
      </c>
      <c r="L58">
        <v>299</v>
      </c>
      <c r="N58" s="10" t="s">
        <v>107</v>
      </c>
      <c r="O58" t="s">
        <v>147</v>
      </c>
      <c r="P58" s="11">
        <v>195</v>
      </c>
      <c r="Q58" s="12">
        <v>9.2999999999999999E-2</v>
      </c>
      <c r="R58">
        <f t="shared" si="1"/>
        <v>224</v>
      </c>
      <c r="S58" s="14">
        <f>VLOOKUP(N58,'JobLock - House data transform2'!H$1:I$89,2,FALSE)/1000</f>
        <v>12.032999999999999</v>
      </c>
    </row>
    <row r="59" spans="3:19" ht="15.5" x14ac:dyDescent="0.35">
      <c r="C59" t="s">
        <v>96</v>
      </c>
      <c r="D59" t="str">
        <f t="shared" si="0"/>
        <v>Canterbury</v>
      </c>
      <c r="H59" t="s">
        <v>92</v>
      </c>
      <c r="I59" s="8">
        <v>44595</v>
      </c>
      <c r="K59" t="s">
        <v>94</v>
      </c>
      <c r="L59">
        <v>284</v>
      </c>
      <c r="N59" s="10" t="s">
        <v>166</v>
      </c>
      <c r="O59" t="s">
        <v>147</v>
      </c>
      <c r="P59" s="11">
        <v>221</v>
      </c>
      <c r="Q59" s="12">
        <v>6.3E-2</v>
      </c>
      <c r="R59">
        <f t="shared" si="1"/>
        <v>230</v>
      </c>
      <c r="S59" s="14">
        <f>VLOOKUP(N59,'JobLock - House data transform2'!H$1:I$89,2,FALSE)/1000</f>
        <v>51.695999999999998</v>
      </c>
    </row>
    <row r="60" spans="3:19" x14ac:dyDescent="0.35">
      <c r="C60" t="s">
        <v>202</v>
      </c>
      <c r="D60" t="str">
        <f t="shared" si="0"/>
        <v>Other</v>
      </c>
      <c r="H60" t="s">
        <v>57</v>
      </c>
      <c r="I60" s="8">
        <v>26577</v>
      </c>
      <c r="K60" t="s">
        <v>67</v>
      </c>
      <c r="L60">
        <v>317</v>
      </c>
      <c r="N60" t="s">
        <v>65</v>
      </c>
      <c r="O60" t="s">
        <v>151</v>
      </c>
      <c r="P60" s="1">
        <v>383.255</v>
      </c>
      <c r="Q60" s="2">
        <v>0.1</v>
      </c>
      <c r="R60">
        <f t="shared" si="1"/>
        <v>348</v>
      </c>
      <c r="S60" s="14">
        <f>VLOOKUP(N60,'JobLock - House data transform2'!H$1:I$89,2,FALSE)/1000</f>
        <v>49.103999999999999</v>
      </c>
    </row>
    <row r="61" spans="3:19" x14ac:dyDescent="0.35">
      <c r="C61" t="s">
        <v>97</v>
      </c>
      <c r="D61" t="str">
        <f t="shared" si="0"/>
        <v>Otago</v>
      </c>
      <c r="H61" t="s">
        <v>41</v>
      </c>
      <c r="I61" s="8">
        <v>22071</v>
      </c>
      <c r="K61" t="s">
        <v>32</v>
      </c>
      <c r="L61">
        <v>312</v>
      </c>
      <c r="N61" t="s">
        <v>66</v>
      </c>
      <c r="O61" t="s">
        <v>151</v>
      </c>
      <c r="P61" s="1">
        <v>383.24</v>
      </c>
      <c r="Q61" s="2">
        <v>0.105</v>
      </c>
      <c r="R61">
        <f t="shared" si="1"/>
        <v>391</v>
      </c>
      <c r="S61" s="14">
        <f>VLOOKUP(N61,'JobLock - House data transform2'!H$1:I$89,2,FALSE)/1000</f>
        <v>51.716999999999999</v>
      </c>
    </row>
    <row r="62" spans="3:19" x14ac:dyDescent="0.35">
      <c r="C62" t="s">
        <v>98</v>
      </c>
      <c r="D62" t="str">
        <f t="shared" si="0"/>
        <v>Otago</v>
      </c>
      <c r="H62" t="s">
        <v>76</v>
      </c>
      <c r="I62" s="8">
        <v>9528</v>
      </c>
      <c r="K62" t="s">
        <v>85</v>
      </c>
      <c r="L62">
        <v>422</v>
      </c>
      <c r="N62" t="s">
        <v>67</v>
      </c>
      <c r="O62" t="s">
        <v>151</v>
      </c>
      <c r="P62" s="1">
        <v>337.34500000000003</v>
      </c>
      <c r="Q62" s="2">
        <v>8.5999999999999993E-2</v>
      </c>
      <c r="R62">
        <f t="shared" si="1"/>
        <v>317</v>
      </c>
      <c r="S62" s="14">
        <f>VLOOKUP(N62,'JobLock - House data transform2'!H$1:I$89,2,FALSE)/1000</f>
        <v>40.179000000000002</v>
      </c>
    </row>
    <row r="63" spans="3:19" x14ac:dyDescent="0.35">
      <c r="C63" t="s">
        <v>99</v>
      </c>
      <c r="D63" t="str">
        <f t="shared" si="0"/>
        <v>Otago</v>
      </c>
      <c r="H63" t="s">
        <v>106</v>
      </c>
      <c r="I63" s="8">
        <v>29613</v>
      </c>
      <c r="K63" t="s">
        <v>96</v>
      </c>
      <c r="L63">
        <v>224</v>
      </c>
      <c r="N63" t="s">
        <v>68</v>
      </c>
      <c r="O63" t="s">
        <v>151</v>
      </c>
      <c r="P63" s="1">
        <v>377.69799999999998</v>
      </c>
      <c r="Q63" s="2">
        <v>9.5000000000000001E-2</v>
      </c>
      <c r="R63">
        <f t="shared" si="1"/>
        <v>344</v>
      </c>
      <c r="S63" s="14">
        <f>VLOOKUP(N63,'JobLock - House data transform2'!H$1:I$89,2,FALSE)/1000</f>
        <v>98.238</v>
      </c>
    </row>
    <row r="64" spans="3:19" x14ac:dyDescent="0.35">
      <c r="C64" t="s">
        <v>164</v>
      </c>
      <c r="D64" t="str">
        <f t="shared" si="0"/>
        <v>Otago</v>
      </c>
      <c r="H64" t="s">
        <v>56</v>
      </c>
      <c r="I64" s="8">
        <v>8991</v>
      </c>
      <c r="K64" t="s">
        <v>39</v>
      </c>
      <c r="L64">
        <v>322</v>
      </c>
      <c r="N64" t="s">
        <v>69</v>
      </c>
      <c r="O64" t="s">
        <v>151</v>
      </c>
      <c r="P64" s="1">
        <v>546.577</v>
      </c>
      <c r="Q64" s="2">
        <v>0.14399999999999999</v>
      </c>
      <c r="R64">
        <f t="shared" si="1"/>
        <v>459</v>
      </c>
      <c r="S64" s="14">
        <f>VLOOKUP(N64,'JobLock - House data transform2'!H$1:I$89,2,FALSE)/1000</f>
        <v>329.37299999999999</v>
      </c>
    </row>
    <row r="65" spans="3:19" x14ac:dyDescent="0.35">
      <c r="C65" t="s">
        <v>105</v>
      </c>
      <c r="D65" t="str">
        <f t="shared" si="0"/>
        <v>Otago</v>
      </c>
      <c r="H65" t="s">
        <v>63</v>
      </c>
      <c r="I65" s="8">
        <v>16857</v>
      </c>
      <c r="K65" t="s">
        <v>51</v>
      </c>
      <c r="L65">
        <v>180</v>
      </c>
      <c r="N65" t="s">
        <v>74</v>
      </c>
      <c r="O65" t="s">
        <v>151</v>
      </c>
      <c r="P65" s="1">
        <v>243.09200000000001</v>
      </c>
      <c r="Q65" s="2">
        <v>1.2E-2</v>
      </c>
      <c r="R65">
        <f t="shared" si="1"/>
        <v>253</v>
      </c>
      <c r="S65" s="14">
        <f>VLOOKUP(N65,'JobLock - House data transform2'!H$1:I$89,2,FALSE)/1000</f>
        <v>23.352</v>
      </c>
    </row>
    <row r="66" spans="3:19" x14ac:dyDescent="0.35">
      <c r="C66" t="s">
        <v>106</v>
      </c>
      <c r="D66" t="str">
        <f t="shared" si="0"/>
        <v>Southland</v>
      </c>
      <c r="H66" t="s">
        <v>77</v>
      </c>
      <c r="I66" s="8">
        <v>47154</v>
      </c>
      <c r="K66" t="s">
        <v>173</v>
      </c>
      <c r="L66">
        <v>456</v>
      </c>
      <c r="N66" t="s">
        <v>75</v>
      </c>
      <c r="O66" t="s">
        <v>151</v>
      </c>
      <c r="P66" s="1">
        <v>263.34100000000001</v>
      </c>
      <c r="Q66" s="2">
        <v>6.8000000000000005E-2</v>
      </c>
      <c r="R66">
        <f t="shared" ref="R66:R67" si="2">VLOOKUP(N66,K$2:L$75,2,FALSE)</f>
        <v>269</v>
      </c>
      <c r="S66" s="14">
        <f>VLOOKUP(N66,'JobLock - House data transform2'!H$1:I$89,2,FALSE)/1000</f>
        <v>8.2349999999999994</v>
      </c>
    </row>
    <row r="67" spans="3:19" x14ac:dyDescent="0.35">
      <c r="C67" t="s">
        <v>107</v>
      </c>
      <c r="D67" t="str">
        <f t="shared" ref="D67:D69" si="3">IFERROR(VLOOKUP(C67,N$2:O$67,2,FALSE),"Other")</f>
        <v>Southland</v>
      </c>
      <c r="H67" t="s">
        <v>43</v>
      </c>
      <c r="I67" s="8">
        <v>32910</v>
      </c>
      <c r="K67" t="s">
        <v>97</v>
      </c>
      <c r="L67">
        <v>234</v>
      </c>
      <c r="N67" t="s">
        <v>76</v>
      </c>
      <c r="O67" t="s">
        <v>151</v>
      </c>
      <c r="P67" s="1">
        <v>304.23899999999998</v>
      </c>
      <c r="Q67" s="2">
        <v>0.08</v>
      </c>
      <c r="R67">
        <f t="shared" si="2"/>
        <v>264</v>
      </c>
      <c r="S67" s="14">
        <f>VLOOKUP(N67,'JobLock - House data transform2'!H$1:I$89,2,FALSE)/1000</f>
        <v>9.5280000000000005</v>
      </c>
    </row>
    <row r="68" spans="3:19" x14ac:dyDescent="0.35">
      <c r="C68" t="s">
        <v>166</v>
      </c>
      <c r="D68" t="str">
        <f t="shared" si="3"/>
        <v>Southland</v>
      </c>
      <c r="H68" t="s">
        <v>172</v>
      </c>
      <c r="I68" s="8">
        <v>114789</v>
      </c>
      <c r="K68" t="s">
        <v>42</v>
      </c>
      <c r="L68">
        <v>199</v>
      </c>
    </row>
    <row r="69" spans="3:19" x14ac:dyDescent="0.35">
      <c r="C69" t="s">
        <v>203</v>
      </c>
      <c r="D69" t="str">
        <f t="shared" si="3"/>
        <v>Other</v>
      </c>
      <c r="H69" t="s">
        <v>30</v>
      </c>
      <c r="I69" s="8">
        <v>26181</v>
      </c>
      <c r="K69" t="s">
        <v>174</v>
      </c>
      <c r="L69">
        <v>222</v>
      </c>
    </row>
    <row r="70" spans="3:19" x14ac:dyDescent="0.35">
      <c r="H70" t="s">
        <v>94</v>
      </c>
      <c r="I70" s="8">
        <v>43932</v>
      </c>
      <c r="K70" t="s">
        <v>69</v>
      </c>
      <c r="L70">
        <v>459</v>
      </c>
    </row>
    <row r="71" spans="3:19" x14ac:dyDescent="0.35">
      <c r="H71" t="s">
        <v>258</v>
      </c>
      <c r="I71" s="8">
        <v>53670</v>
      </c>
      <c r="K71" t="s">
        <v>175</v>
      </c>
      <c r="L71">
        <v>314</v>
      </c>
    </row>
    <row r="72" spans="3:19" x14ac:dyDescent="0.35">
      <c r="H72" t="s">
        <v>67</v>
      </c>
      <c r="I72" s="8">
        <v>40179</v>
      </c>
      <c r="K72" t="s">
        <v>83</v>
      </c>
      <c r="L72">
        <v>232</v>
      </c>
    </row>
    <row r="73" spans="3:19" x14ac:dyDescent="0.35">
      <c r="H73" t="s">
        <v>264</v>
      </c>
      <c r="I73" s="8">
        <v>8337</v>
      </c>
      <c r="K73" t="s">
        <v>47</v>
      </c>
      <c r="L73">
        <v>281</v>
      </c>
    </row>
    <row r="74" spans="3:19" x14ac:dyDescent="0.35">
      <c r="H74" t="s">
        <v>32</v>
      </c>
      <c r="I74" s="8">
        <v>63378</v>
      </c>
      <c r="K74" t="s">
        <v>9</v>
      </c>
      <c r="L74">
        <v>331</v>
      </c>
    </row>
    <row r="75" spans="3:19" x14ac:dyDescent="0.35">
      <c r="H75" t="s">
        <v>85</v>
      </c>
      <c r="I75" s="8">
        <v>49989</v>
      </c>
      <c r="K75" t="s">
        <v>176</v>
      </c>
      <c r="L75">
        <v>307.21917808219177</v>
      </c>
    </row>
    <row r="76" spans="3:19" x14ac:dyDescent="0.35">
      <c r="H76" t="s">
        <v>96</v>
      </c>
      <c r="I76" s="8">
        <v>7536</v>
      </c>
    </row>
    <row r="77" spans="3:19" x14ac:dyDescent="0.35">
      <c r="H77" t="s">
        <v>39</v>
      </c>
      <c r="I77" s="8">
        <v>46668</v>
      </c>
    </row>
    <row r="78" spans="3:19" x14ac:dyDescent="0.35">
      <c r="H78" t="s">
        <v>51</v>
      </c>
      <c r="I78" s="8">
        <v>7890</v>
      </c>
    </row>
    <row r="79" spans="3:19" x14ac:dyDescent="0.35">
      <c r="H79" t="s">
        <v>262</v>
      </c>
      <c r="I79" s="8">
        <v>48399</v>
      </c>
    </row>
    <row r="80" spans="3:19" x14ac:dyDescent="0.35">
      <c r="H80" t="s">
        <v>97</v>
      </c>
      <c r="I80" s="8">
        <v>20826</v>
      </c>
    </row>
    <row r="81" spans="8:9" x14ac:dyDescent="0.35">
      <c r="H81" t="s">
        <v>265</v>
      </c>
      <c r="I81" s="8">
        <v>77136</v>
      </c>
    </row>
    <row r="82" spans="8:9" x14ac:dyDescent="0.35">
      <c r="H82" t="s">
        <v>42</v>
      </c>
      <c r="I82" s="8">
        <v>8910</v>
      </c>
    </row>
    <row r="83" spans="8:9" x14ac:dyDescent="0.35">
      <c r="H83" t="s">
        <v>174</v>
      </c>
      <c r="I83" s="8">
        <v>42150</v>
      </c>
    </row>
    <row r="84" spans="8:9" x14ac:dyDescent="0.35">
      <c r="H84" t="s">
        <v>69</v>
      </c>
      <c r="I84" s="8">
        <v>329373</v>
      </c>
    </row>
    <row r="85" spans="8:9" x14ac:dyDescent="0.35">
      <c r="H85" t="s">
        <v>44</v>
      </c>
      <c r="I85" s="8">
        <v>43692</v>
      </c>
    </row>
    <row r="86" spans="8:9" x14ac:dyDescent="0.35">
      <c r="H86" t="s">
        <v>83</v>
      </c>
      <c r="I86" s="8">
        <v>8304</v>
      </c>
    </row>
    <row r="87" spans="8:9" x14ac:dyDescent="0.35">
      <c r="H87" t="s">
        <v>47</v>
      </c>
      <c r="I87" s="8">
        <v>32688</v>
      </c>
    </row>
    <row r="88" spans="8:9" x14ac:dyDescent="0.35">
      <c r="H88" t="s">
        <v>9</v>
      </c>
      <c r="I88" s="8">
        <v>76995</v>
      </c>
    </row>
    <row r="89" spans="8:9" x14ac:dyDescent="0.35">
      <c r="H89" t="s">
        <v>266</v>
      </c>
      <c r="I89" s="8">
        <v>72594</v>
      </c>
    </row>
  </sheetData>
  <autoFilter ref="H1:I89">
    <sortState ref="H2:I89">
      <sortCondition ref="H1:H89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workbookViewId="0">
      <selection activeCell="D14" sqref="D14"/>
    </sheetView>
  </sheetViews>
  <sheetFormatPr defaultRowHeight="12.5" x14ac:dyDescent="0.25"/>
  <cols>
    <col min="1" max="1" width="42.1796875" style="18" customWidth="1"/>
    <col min="2" max="3" width="8.7265625" style="18"/>
    <col min="4" max="4" width="46.1796875" style="18" customWidth="1"/>
    <col min="5" max="16384" width="8.7265625" style="18"/>
  </cols>
  <sheetData>
    <row r="1" spans="1:5" ht="30" x14ac:dyDescent="0.25">
      <c r="A1" s="16" t="s">
        <v>179</v>
      </c>
      <c r="B1" s="17" t="s">
        <v>282</v>
      </c>
      <c r="D1" s="16" t="s">
        <v>118</v>
      </c>
      <c r="E1" s="17" t="s">
        <v>282</v>
      </c>
    </row>
    <row r="2" spans="1:5" x14ac:dyDescent="0.25">
      <c r="A2" s="19" t="s">
        <v>283</v>
      </c>
      <c r="B2" s="20">
        <v>853</v>
      </c>
      <c r="D2" s="19" t="s">
        <v>284</v>
      </c>
      <c r="E2" s="20">
        <v>918</v>
      </c>
    </row>
    <row r="3" spans="1:5" x14ac:dyDescent="0.25">
      <c r="A3" s="19" t="s">
        <v>285</v>
      </c>
      <c r="B3" s="21">
        <v>1986</v>
      </c>
      <c r="D3" s="19" t="s">
        <v>286</v>
      </c>
      <c r="E3" s="21">
        <v>1115</v>
      </c>
    </row>
    <row r="4" spans="1:5" x14ac:dyDescent="0.25">
      <c r="A4" s="19" t="s">
        <v>287</v>
      </c>
      <c r="B4" s="20">
        <v>1117</v>
      </c>
      <c r="D4" s="19" t="s">
        <v>288</v>
      </c>
      <c r="E4" s="20">
        <v>1002</v>
      </c>
    </row>
    <row r="5" spans="1:5" x14ac:dyDescent="0.25">
      <c r="A5" s="19" t="s">
        <v>289</v>
      </c>
      <c r="B5" s="21">
        <v>1598</v>
      </c>
      <c r="D5" s="19" t="s">
        <v>290</v>
      </c>
      <c r="E5" s="21">
        <v>944</v>
      </c>
    </row>
    <row r="6" spans="1:5" x14ac:dyDescent="0.25">
      <c r="A6" s="19" t="s">
        <v>291</v>
      </c>
      <c r="B6" s="20">
        <v>1096</v>
      </c>
      <c r="D6" s="19" t="s">
        <v>292</v>
      </c>
      <c r="E6" s="20">
        <v>871</v>
      </c>
    </row>
    <row r="7" spans="1:5" x14ac:dyDescent="0.25">
      <c r="A7" s="19" t="s">
        <v>293</v>
      </c>
      <c r="B7" s="21">
        <v>1152</v>
      </c>
      <c r="D7" s="19" t="s">
        <v>294</v>
      </c>
      <c r="E7" s="21">
        <v>1065</v>
      </c>
    </row>
    <row r="8" spans="1:5" x14ac:dyDescent="0.25">
      <c r="A8" s="19" t="s">
        <v>295</v>
      </c>
      <c r="B8" s="20">
        <v>637</v>
      </c>
      <c r="D8" s="19" t="s">
        <v>296</v>
      </c>
      <c r="E8" s="20">
        <v>834</v>
      </c>
    </row>
    <row r="9" spans="1:5" x14ac:dyDescent="0.25">
      <c r="A9" s="19" t="s">
        <v>297</v>
      </c>
      <c r="B9" s="21">
        <v>1099</v>
      </c>
      <c r="D9" s="19" t="s">
        <v>298</v>
      </c>
      <c r="E9" s="21">
        <v>1147</v>
      </c>
    </row>
    <row r="10" spans="1:5" x14ac:dyDescent="0.25">
      <c r="A10" s="19" t="s">
        <v>299</v>
      </c>
      <c r="B10" s="20">
        <v>1232</v>
      </c>
      <c r="D10" s="19" t="s">
        <v>300</v>
      </c>
      <c r="E10" s="20">
        <v>925</v>
      </c>
    </row>
    <row r="11" spans="1:5" x14ac:dyDescent="0.25">
      <c r="A11" s="19" t="s">
        <v>301</v>
      </c>
      <c r="B11" s="21">
        <v>1461</v>
      </c>
      <c r="D11" s="19" t="s">
        <v>302</v>
      </c>
      <c r="E11" s="21">
        <v>983</v>
      </c>
    </row>
    <row r="12" spans="1:5" x14ac:dyDescent="0.25">
      <c r="A12" s="19" t="s">
        <v>303</v>
      </c>
      <c r="B12" s="20">
        <v>1184</v>
      </c>
      <c r="D12" s="19" t="s">
        <v>304</v>
      </c>
      <c r="E12" s="20">
        <v>963</v>
      </c>
    </row>
    <row r="13" spans="1:5" x14ac:dyDescent="0.25">
      <c r="A13" s="19" t="s">
        <v>305</v>
      </c>
      <c r="B13" s="21">
        <v>1228</v>
      </c>
      <c r="D13" s="19" t="s">
        <v>306</v>
      </c>
      <c r="E13" s="21">
        <v>970</v>
      </c>
    </row>
    <row r="14" spans="1:5" x14ac:dyDescent="0.25">
      <c r="A14" s="19" t="s">
        <v>307</v>
      </c>
      <c r="B14" s="20">
        <v>1288</v>
      </c>
      <c r="D14" s="22"/>
    </row>
    <row r="15" spans="1:5" x14ac:dyDescent="0.25">
      <c r="A15" s="19" t="s">
        <v>308</v>
      </c>
      <c r="B15" s="21">
        <v>962</v>
      </c>
    </row>
    <row r="16" spans="1:5" x14ac:dyDescent="0.25">
      <c r="A16" s="19" t="s">
        <v>309</v>
      </c>
      <c r="B16" s="20">
        <v>911</v>
      </c>
    </row>
    <row r="17" spans="1:2" x14ac:dyDescent="0.25">
      <c r="A17" s="19" t="s">
        <v>310</v>
      </c>
      <c r="B17" s="21">
        <v>832</v>
      </c>
    </row>
    <row r="18" spans="1:2" x14ac:dyDescent="0.25">
      <c r="A18" s="19" t="s">
        <v>311</v>
      </c>
      <c r="B18" s="20">
        <v>991</v>
      </c>
    </row>
    <row r="19" spans="1:2" x14ac:dyDescent="0.25">
      <c r="A19" s="22"/>
    </row>
  </sheetData>
  <hyperlinks>
    <hyperlink ref="B1" r:id="rId1" tooltip="Click once to display linked information. Click and hold to select this cell." display="http://nzdotstat.stats.govt.nz/OECDStat_Metadata/ShowMetadata.ashx?Dataset=TABLECODE7454&amp;Coords=[MEASURE].[AV_WEEK_INC]&amp;ShowOnWeb=true&amp;Lang=en"/>
    <hyperlink ref="A1" r:id="rId2" tooltip="Click once to display linked information. Click and hold to select this cell." display="http://nzdotstat.stats.govt.nz/OECDStat_Metadata/ShowMetadata.ashx?Dataset=TABLECODE7454&amp;Coords=[IND2]&amp;ShowOnWeb=true&amp;Lang=en"/>
    <hyperlink ref="E1" r:id="rId3" tooltip="Click once to display linked information. Click and hold to select this cell." display="http://nzdotstat.stats.govt.nz/OECDStat_Metadata/ShowMetadata.ashx?Dataset=TABLECODE7455&amp;Coords=[MEASURE].[AV_WEEK_INC]&amp;ShowOnWeb=true&amp;Lang=en"/>
    <hyperlink ref="D1" r:id="rId4" tooltip="Click once to display linked information. Click and hold to select this cell." display="http://nzdotstat.stats.govt.nz/OECDStat_Metadata/ShowMetadata.ashx?Dataset=TABLECODE7455&amp;Coords=[LGR]&amp;ShowOnWeb=true&amp;Lang=en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80" zoomScaleNormal="80" workbookViewId="0"/>
  </sheetViews>
  <sheetFormatPr defaultRowHeight="14.5" x14ac:dyDescent="0.35"/>
  <cols>
    <col min="1" max="1" width="24.08984375" bestFit="1" customWidth="1"/>
    <col min="2" max="2" width="20.1796875" customWidth="1"/>
    <col min="3" max="3" width="21.81640625" bestFit="1" customWidth="1"/>
    <col min="4" max="4" width="17.26953125" bestFit="1" customWidth="1"/>
    <col min="5" max="5" width="14.7265625" bestFit="1" customWidth="1"/>
  </cols>
  <sheetData>
    <row r="1" spans="1:5" ht="15.5" x14ac:dyDescent="0.35">
      <c r="A1" s="4" t="s">
        <v>278</v>
      </c>
      <c r="B1" s="4" t="s">
        <v>118</v>
      </c>
      <c r="C1" s="9" t="s">
        <v>154</v>
      </c>
      <c r="D1" s="4" t="s">
        <v>178</v>
      </c>
      <c r="E1" s="9" t="s">
        <v>277</v>
      </c>
    </row>
    <row r="2" spans="1:5" x14ac:dyDescent="0.35">
      <c r="A2" t="s">
        <v>121</v>
      </c>
      <c r="B2" t="s">
        <v>138</v>
      </c>
      <c r="C2" s="14">
        <v>975</v>
      </c>
      <c r="D2" s="14">
        <v>515</v>
      </c>
      <c r="E2" s="14">
        <v>1415.55</v>
      </c>
    </row>
    <row r="3" spans="1:5" x14ac:dyDescent="0.35">
      <c r="A3" t="s">
        <v>122</v>
      </c>
      <c r="B3" t="s">
        <v>139</v>
      </c>
      <c r="C3" s="14">
        <v>362.83333333333331</v>
      </c>
      <c r="D3" s="14">
        <v>279.33333333333331</v>
      </c>
      <c r="E3" s="14">
        <v>271.24799999999999</v>
      </c>
    </row>
    <row r="4" spans="1:5" x14ac:dyDescent="0.35">
      <c r="A4" t="s">
        <v>123</v>
      </c>
      <c r="B4" t="s">
        <v>140</v>
      </c>
      <c r="C4" s="14">
        <v>383.55555555555554</v>
      </c>
      <c r="D4" s="14">
        <v>331.77777777777777</v>
      </c>
      <c r="E4" s="14">
        <v>537.8069999999999</v>
      </c>
    </row>
    <row r="5" spans="1:5" x14ac:dyDescent="0.35">
      <c r="A5" t="s">
        <v>124</v>
      </c>
      <c r="B5" t="s">
        <v>141</v>
      </c>
      <c r="C5" s="14">
        <v>237</v>
      </c>
      <c r="D5" s="14">
        <v>277</v>
      </c>
      <c r="E5" s="14">
        <v>43.652999999999999</v>
      </c>
    </row>
    <row r="6" spans="1:5" x14ac:dyDescent="0.35">
      <c r="A6" t="s">
        <v>125</v>
      </c>
      <c r="B6" t="s">
        <v>153</v>
      </c>
      <c r="C6" s="14">
        <v>274.75</v>
      </c>
      <c r="D6" s="14">
        <v>265.75</v>
      </c>
      <c r="E6" s="14">
        <v>151.095</v>
      </c>
    </row>
    <row r="7" spans="1:5" x14ac:dyDescent="0.35">
      <c r="A7" t="s">
        <v>127</v>
      </c>
      <c r="B7" t="s">
        <v>143</v>
      </c>
      <c r="C7" s="14">
        <v>386</v>
      </c>
      <c r="D7" s="14">
        <v>300</v>
      </c>
      <c r="E7" s="14">
        <v>43.415999999999997</v>
      </c>
    </row>
    <row r="8" spans="1:5" x14ac:dyDescent="0.35">
      <c r="A8" t="s">
        <v>126</v>
      </c>
      <c r="B8" t="s">
        <v>142</v>
      </c>
      <c r="C8" s="14">
        <v>208.42857142857142</v>
      </c>
      <c r="D8" s="14">
        <v>224.28571428571428</v>
      </c>
      <c r="E8" s="14">
        <v>222.50399999999999</v>
      </c>
    </row>
    <row r="9" spans="1:5" x14ac:dyDescent="0.35">
      <c r="A9" t="s">
        <v>128</v>
      </c>
      <c r="B9" t="s">
        <v>144</v>
      </c>
      <c r="C9" s="14">
        <v>460</v>
      </c>
      <c r="D9" s="14">
        <v>338</v>
      </c>
      <c r="E9" s="14">
        <v>46.436999999999998</v>
      </c>
    </row>
    <row r="10" spans="1:5" x14ac:dyDescent="0.35">
      <c r="A10" t="s">
        <v>129</v>
      </c>
      <c r="B10" t="s">
        <v>145</v>
      </c>
      <c r="C10" s="14">
        <v>394.33333333333331</v>
      </c>
      <c r="D10" s="14">
        <v>292.66666666666669</v>
      </c>
      <c r="E10" s="14">
        <v>151.69200000000001</v>
      </c>
    </row>
    <row r="11" spans="1:5" x14ac:dyDescent="0.35">
      <c r="A11" t="s">
        <v>130</v>
      </c>
      <c r="B11" t="s">
        <v>146</v>
      </c>
      <c r="C11" s="14">
        <v>404.8</v>
      </c>
      <c r="D11" s="14">
        <v>318.39999999999998</v>
      </c>
      <c r="E11" s="14">
        <v>204.078</v>
      </c>
    </row>
    <row r="12" spans="1:5" x14ac:dyDescent="0.35">
      <c r="A12" t="s">
        <v>131</v>
      </c>
      <c r="B12" t="s">
        <v>147</v>
      </c>
      <c r="C12" s="14">
        <v>211</v>
      </c>
      <c r="D12" s="14">
        <v>222.66666666666666</v>
      </c>
      <c r="E12" s="14">
        <v>93.341999999999999</v>
      </c>
    </row>
    <row r="13" spans="1:5" x14ac:dyDescent="0.35">
      <c r="A13" t="s">
        <v>132</v>
      </c>
      <c r="B13" t="s">
        <v>148</v>
      </c>
      <c r="C13" s="14">
        <v>456</v>
      </c>
      <c r="D13" s="14">
        <v>357</v>
      </c>
      <c r="E13" s="14">
        <v>47.154000000000003</v>
      </c>
    </row>
    <row r="14" spans="1:5" x14ac:dyDescent="0.35">
      <c r="A14" t="s">
        <v>133</v>
      </c>
      <c r="B14" t="s">
        <v>149</v>
      </c>
      <c r="C14" s="14">
        <v>265.33333333333331</v>
      </c>
      <c r="D14" s="14">
        <v>277.33333333333331</v>
      </c>
      <c r="E14" s="14">
        <v>109.752</v>
      </c>
    </row>
    <row r="15" spans="1:5" x14ac:dyDescent="0.35">
      <c r="A15" t="s">
        <v>135</v>
      </c>
      <c r="B15" t="s">
        <v>151</v>
      </c>
      <c r="C15" s="14">
        <v>354.84837499999998</v>
      </c>
      <c r="D15" s="14">
        <v>330.625</v>
      </c>
      <c r="E15" s="14">
        <v>609.726</v>
      </c>
    </row>
    <row r="16" spans="1:5" x14ac:dyDescent="0.35">
      <c r="A16" t="s">
        <v>134</v>
      </c>
      <c r="B16" t="s">
        <v>150</v>
      </c>
      <c r="C16" s="14">
        <v>348.8</v>
      </c>
      <c r="D16" s="14">
        <v>278.7</v>
      </c>
      <c r="E16" s="14">
        <v>400.21500000000003</v>
      </c>
    </row>
    <row r="17" spans="1:5" x14ac:dyDescent="0.35">
      <c r="A17" t="s">
        <v>136</v>
      </c>
      <c r="B17" t="s">
        <v>152</v>
      </c>
      <c r="C17" s="14">
        <v>213.66666666666666</v>
      </c>
      <c r="D17" s="14">
        <v>233</v>
      </c>
      <c r="E17" s="14">
        <v>32.145000000000003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="80" zoomScaleNormal="80" workbookViewId="0"/>
  </sheetViews>
  <sheetFormatPr defaultRowHeight="14.5" x14ac:dyDescent="0.35"/>
  <cols>
    <col min="1" max="1" width="11.36328125" bestFit="1" customWidth="1"/>
    <col min="2" max="2" width="20.1796875" customWidth="1"/>
    <col min="3" max="3" width="27.6328125" bestFit="1" customWidth="1"/>
    <col min="4" max="4" width="22" customWidth="1"/>
    <col min="5" max="5" width="18.08984375" bestFit="1" customWidth="1"/>
    <col min="6" max="6" width="14.7265625" bestFit="1" customWidth="1"/>
    <col min="7" max="7" width="26.26953125" bestFit="1" customWidth="1"/>
  </cols>
  <sheetData>
    <row r="1" spans="1:7" ht="15.5" x14ac:dyDescent="0.35">
      <c r="A1" s="4" t="s">
        <v>278</v>
      </c>
      <c r="B1" s="4" t="s">
        <v>118</v>
      </c>
      <c r="C1" s="9" t="s">
        <v>111</v>
      </c>
      <c r="D1" s="9" t="s">
        <v>154</v>
      </c>
      <c r="E1" s="4" t="s">
        <v>178</v>
      </c>
      <c r="F1" s="9" t="s">
        <v>277</v>
      </c>
      <c r="G1" s="9" t="s">
        <v>157</v>
      </c>
    </row>
    <row r="2" spans="1:7" ht="15.5" x14ac:dyDescent="0.35">
      <c r="A2" t="s">
        <v>121</v>
      </c>
      <c r="B2" t="s">
        <v>138</v>
      </c>
      <c r="C2" s="10" t="s">
        <v>138</v>
      </c>
      <c r="D2" s="11">
        <v>975</v>
      </c>
      <c r="E2">
        <v>515</v>
      </c>
      <c r="F2" s="14">
        <v>1415.55</v>
      </c>
      <c r="G2" s="12">
        <v>0.161</v>
      </c>
    </row>
    <row r="3" spans="1:7" ht="15.5" x14ac:dyDescent="0.35">
      <c r="A3" t="s">
        <v>129</v>
      </c>
      <c r="B3" t="s">
        <v>145</v>
      </c>
      <c r="C3" s="10" t="s">
        <v>8</v>
      </c>
      <c r="D3" s="11">
        <v>352</v>
      </c>
      <c r="E3">
        <v>268</v>
      </c>
      <c r="F3" s="14">
        <v>55.734000000000002</v>
      </c>
      <c r="G3" s="12">
        <v>0.14499999999999999</v>
      </c>
    </row>
    <row r="4" spans="1:7" ht="15.5" x14ac:dyDescent="0.35">
      <c r="A4" t="s">
        <v>129</v>
      </c>
      <c r="B4" t="s">
        <v>145</v>
      </c>
      <c r="C4" s="10" t="s">
        <v>9</v>
      </c>
      <c r="D4" s="11">
        <v>412</v>
      </c>
      <c r="E4">
        <v>331</v>
      </c>
      <c r="F4" s="14">
        <v>76.995000000000005</v>
      </c>
      <c r="G4" s="12">
        <v>0.182</v>
      </c>
    </row>
    <row r="5" spans="1:7" ht="15.5" x14ac:dyDescent="0.35">
      <c r="A5" t="s">
        <v>129</v>
      </c>
      <c r="B5" t="s">
        <v>145</v>
      </c>
      <c r="C5" s="10" t="s">
        <v>10</v>
      </c>
      <c r="D5" s="11">
        <v>419</v>
      </c>
      <c r="E5">
        <v>279</v>
      </c>
      <c r="F5" s="14">
        <v>18.963000000000001</v>
      </c>
      <c r="G5" s="12">
        <v>0.19400000000000001</v>
      </c>
    </row>
    <row r="6" spans="1:7" ht="15.5" x14ac:dyDescent="0.35">
      <c r="A6" t="s">
        <v>134</v>
      </c>
      <c r="B6" t="s">
        <v>150</v>
      </c>
      <c r="C6" s="10" t="s">
        <v>30</v>
      </c>
      <c r="D6" s="11">
        <v>579</v>
      </c>
      <c r="E6">
        <v>299</v>
      </c>
      <c r="F6" s="14">
        <v>26.181000000000001</v>
      </c>
      <c r="G6" s="12">
        <v>0.109</v>
      </c>
    </row>
    <row r="7" spans="1:7" ht="15.5" x14ac:dyDescent="0.35">
      <c r="A7" t="s">
        <v>134</v>
      </c>
      <c r="B7" t="s">
        <v>150</v>
      </c>
      <c r="C7" s="10" t="s">
        <v>31</v>
      </c>
      <c r="D7" s="11">
        <v>307</v>
      </c>
      <c r="E7">
        <v>257</v>
      </c>
      <c r="F7" s="14">
        <v>17.808</v>
      </c>
      <c r="G7" s="12">
        <v>0.186</v>
      </c>
    </row>
    <row r="8" spans="1:7" ht="15.5" x14ac:dyDescent="0.35">
      <c r="A8" t="s">
        <v>134</v>
      </c>
      <c r="B8" t="s">
        <v>150</v>
      </c>
      <c r="C8" s="10" t="s">
        <v>32</v>
      </c>
      <c r="D8" s="11">
        <v>386</v>
      </c>
      <c r="E8">
        <v>312</v>
      </c>
      <c r="F8" s="14">
        <v>63.378</v>
      </c>
      <c r="G8" s="12">
        <v>0.26400000000000001</v>
      </c>
    </row>
    <row r="9" spans="1:7" ht="15.5" x14ac:dyDescent="0.35">
      <c r="A9" t="s">
        <v>134</v>
      </c>
      <c r="B9" t="s">
        <v>150</v>
      </c>
      <c r="C9" s="10" t="s">
        <v>33</v>
      </c>
      <c r="D9" s="11">
        <v>342</v>
      </c>
      <c r="E9">
        <v>301</v>
      </c>
      <c r="F9" s="14">
        <v>31.536000000000001</v>
      </c>
      <c r="G9" s="12">
        <v>0.20100000000000001</v>
      </c>
    </row>
    <row r="10" spans="1:7" ht="15.5" x14ac:dyDescent="0.35">
      <c r="A10" t="s">
        <v>134</v>
      </c>
      <c r="B10" t="s">
        <v>150</v>
      </c>
      <c r="C10" s="10" t="s">
        <v>165</v>
      </c>
      <c r="D10" s="11">
        <v>492</v>
      </c>
      <c r="E10">
        <v>352</v>
      </c>
      <c r="F10" s="14">
        <v>141.61199999999999</v>
      </c>
      <c r="G10" s="12">
        <v>0.28999999999999998</v>
      </c>
    </row>
    <row r="11" spans="1:7" ht="15.5" x14ac:dyDescent="0.35">
      <c r="A11" t="s">
        <v>134</v>
      </c>
      <c r="B11" t="s">
        <v>150</v>
      </c>
      <c r="C11" s="10" t="s">
        <v>39</v>
      </c>
      <c r="D11" s="11">
        <v>436</v>
      </c>
      <c r="E11">
        <v>322</v>
      </c>
      <c r="F11" s="14">
        <v>46.667999999999999</v>
      </c>
      <c r="G11" s="12">
        <v>0.21299999999999999</v>
      </c>
    </row>
    <row r="12" spans="1:7" ht="15.5" x14ac:dyDescent="0.35">
      <c r="A12" t="s">
        <v>134</v>
      </c>
      <c r="B12" t="s">
        <v>150</v>
      </c>
      <c r="C12" s="10" t="s">
        <v>40</v>
      </c>
      <c r="D12" s="11">
        <v>234</v>
      </c>
      <c r="E12">
        <v>241</v>
      </c>
      <c r="F12" s="14">
        <v>9.141</v>
      </c>
      <c r="G12" s="12">
        <v>0.13100000000000001</v>
      </c>
    </row>
    <row r="13" spans="1:7" ht="15.5" x14ac:dyDescent="0.35">
      <c r="A13" t="s">
        <v>134</v>
      </c>
      <c r="B13" t="s">
        <v>150</v>
      </c>
      <c r="C13" s="10" t="s">
        <v>41</v>
      </c>
      <c r="D13" s="11">
        <v>155</v>
      </c>
      <c r="E13">
        <v>196</v>
      </c>
      <c r="F13" s="14">
        <v>22.071000000000002</v>
      </c>
      <c r="G13" s="12">
        <v>0.20699999999999999</v>
      </c>
    </row>
    <row r="14" spans="1:7" ht="15.5" x14ac:dyDescent="0.35">
      <c r="A14" t="s">
        <v>134</v>
      </c>
      <c r="B14" t="s">
        <v>150</v>
      </c>
      <c r="C14" s="10" t="s">
        <v>42</v>
      </c>
      <c r="D14" s="11">
        <v>169</v>
      </c>
      <c r="E14">
        <v>199</v>
      </c>
      <c r="F14" s="14">
        <v>8.91</v>
      </c>
      <c r="G14" s="12">
        <v>2.5999999999999999E-2</v>
      </c>
    </row>
    <row r="15" spans="1:7" ht="15.5" x14ac:dyDescent="0.35">
      <c r="A15" t="s">
        <v>134</v>
      </c>
      <c r="B15" t="s">
        <v>150</v>
      </c>
      <c r="C15" s="10" t="s">
        <v>43</v>
      </c>
      <c r="D15" s="11">
        <v>388</v>
      </c>
      <c r="E15">
        <v>308</v>
      </c>
      <c r="F15" s="14">
        <v>32.909999999999997</v>
      </c>
      <c r="G15" s="12">
        <v>0.124</v>
      </c>
    </row>
    <row r="16" spans="1:7" ht="15.5" x14ac:dyDescent="0.35">
      <c r="A16" t="s">
        <v>122</v>
      </c>
      <c r="B16" t="s">
        <v>139</v>
      </c>
      <c r="C16" s="10" t="s">
        <v>44</v>
      </c>
      <c r="D16" s="11">
        <v>527</v>
      </c>
      <c r="E16">
        <v>314</v>
      </c>
      <c r="F16" s="14">
        <v>43.692</v>
      </c>
      <c r="G16" s="12">
        <v>0.20899999999999999</v>
      </c>
    </row>
    <row r="17" spans="1:7" ht="15.5" x14ac:dyDescent="0.35">
      <c r="A17" t="s">
        <v>122</v>
      </c>
      <c r="B17" t="s">
        <v>139</v>
      </c>
      <c r="C17" s="10" t="s">
        <v>172</v>
      </c>
      <c r="D17" s="11">
        <v>600</v>
      </c>
      <c r="E17">
        <v>415</v>
      </c>
      <c r="F17" s="14">
        <v>114.789</v>
      </c>
      <c r="G17" s="12">
        <v>0.23599999999999999</v>
      </c>
    </row>
    <row r="18" spans="1:7" ht="15.5" x14ac:dyDescent="0.35">
      <c r="A18" t="s">
        <v>122</v>
      </c>
      <c r="B18" t="s">
        <v>139</v>
      </c>
      <c r="C18" s="10" t="s">
        <v>46</v>
      </c>
      <c r="D18" s="11">
        <v>328</v>
      </c>
      <c r="E18">
        <v>282</v>
      </c>
      <c r="F18" s="14">
        <v>65.28</v>
      </c>
      <c r="G18" s="12">
        <v>0.20200000000000001</v>
      </c>
    </row>
    <row r="19" spans="1:7" ht="15.5" x14ac:dyDescent="0.35">
      <c r="A19" t="s">
        <v>122</v>
      </c>
      <c r="B19" t="s">
        <v>139</v>
      </c>
      <c r="C19" s="10" t="s">
        <v>47</v>
      </c>
      <c r="D19" s="11">
        <v>349</v>
      </c>
      <c r="E19">
        <v>281</v>
      </c>
      <c r="F19" s="14">
        <v>32.688000000000002</v>
      </c>
      <c r="G19" s="12">
        <v>0.14799999999999999</v>
      </c>
    </row>
    <row r="20" spans="1:7" ht="15.5" x14ac:dyDescent="0.35">
      <c r="A20" t="s">
        <v>122</v>
      </c>
      <c r="B20" t="s">
        <v>139</v>
      </c>
      <c r="C20" s="10" t="s">
        <v>48</v>
      </c>
      <c r="D20" s="11">
        <v>131</v>
      </c>
      <c r="E20">
        <v>177</v>
      </c>
      <c r="F20" s="14">
        <v>6.3630000000000004</v>
      </c>
      <c r="G20" s="12">
        <v>0.216</v>
      </c>
    </row>
    <row r="21" spans="1:7" ht="15.5" x14ac:dyDescent="0.35">
      <c r="A21" t="s">
        <v>122</v>
      </c>
      <c r="B21" t="s">
        <v>139</v>
      </c>
      <c r="C21" s="10" t="s">
        <v>49</v>
      </c>
      <c r="D21" s="11">
        <v>242</v>
      </c>
      <c r="E21">
        <v>207</v>
      </c>
      <c r="F21" s="14">
        <v>8.4359999999999999</v>
      </c>
      <c r="G21" s="12">
        <v>0.216</v>
      </c>
    </row>
    <row r="22" spans="1:7" ht="15.5" x14ac:dyDescent="0.35">
      <c r="A22" t="s">
        <v>124</v>
      </c>
      <c r="B22" t="s">
        <v>141</v>
      </c>
      <c r="C22" s="10" t="s">
        <v>50</v>
      </c>
      <c r="D22" s="11">
        <v>237</v>
      </c>
      <c r="E22">
        <v>277</v>
      </c>
      <c r="F22" s="14">
        <v>43.652999999999999</v>
      </c>
      <c r="G22" s="12">
        <v>4.3999999999999997E-2</v>
      </c>
    </row>
    <row r="23" spans="1:7" ht="15.5" x14ac:dyDescent="0.35">
      <c r="A23" t="s">
        <v>125</v>
      </c>
      <c r="B23" t="s">
        <v>153</v>
      </c>
      <c r="C23" s="10" t="s">
        <v>51</v>
      </c>
      <c r="D23" s="11">
        <v>148</v>
      </c>
      <c r="E23">
        <v>180</v>
      </c>
      <c r="F23" s="14">
        <v>7.89</v>
      </c>
      <c r="G23" s="12">
        <v>-2.4E-2</v>
      </c>
    </row>
    <row r="24" spans="1:7" ht="15.5" x14ac:dyDescent="0.35">
      <c r="A24" t="s">
        <v>125</v>
      </c>
      <c r="B24" t="s">
        <v>153</v>
      </c>
      <c r="C24" s="10" t="s">
        <v>52</v>
      </c>
      <c r="D24" s="11">
        <v>346</v>
      </c>
      <c r="E24">
        <v>354</v>
      </c>
      <c r="F24" s="14">
        <v>73.245000000000005</v>
      </c>
      <c r="G24" s="12">
        <v>0.11600000000000001</v>
      </c>
    </row>
    <row r="25" spans="1:7" ht="15.5" x14ac:dyDescent="0.35">
      <c r="A25" t="s">
        <v>125</v>
      </c>
      <c r="B25" t="s">
        <v>153</v>
      </c>
      <c r="C25" s="10" t="s">
        <v>169</v>
      </c>
      <c r="D25" s="11">
        <v>373</v>
      </c>
      <c r="E25">
        <v>313</v>
      </c>
      <c r="F25" s="14">
        <v>57.24</v>
      </c>
      <c r="G25" s="12">
        <v>0.13</v>
      </c>
    </row>
    <row r="26" spans="1:7" ht="15.5" x14ac:dyDescent="0.35">
      <c r="A26" t="s">
        <v>125</v>
      </c>
      <c r="B26" t="s">
        <v>153</v>
      </c>
      <c r="C26" s="10" t="s">
        <v>54</v>
      </c>
      <c r="D26" s="11">
        <v>232</v>
      </c>
      <c r="E26">
        <v>216</v>
      </c>
      <c r="F26" s="14">
        <v>12.72</v>
      </c>
      <c r="G26" s="12">
        <v>6.6000000000000003E-2</v>
      </c>
    </row>
    <row r="27" spans="1:7" ht="15.5" x14ac:dyDescent="0.35">
      <c r="A27" t="s">
        <v>133</v>
      </c>
      <c r="B27" t="s">
        <v>149</v>
      </c>
      <c r="C27" s="10" t="s">
        <v>55</v>
      </c>
      <c r="D27" s="11">
        <v>389</v>
      </c>
      <c r="E27">
        <v>346</v>
      </c>
      <c r="F27" s="14">
        <v>74.183999999999997</v>
      </c>
      <c r="G27" s="12">
        <v>8.2000000000000003E-2</v>
      </c>
    </row>
    <row r="28" spans="1:7" ht="15.5" x14ac:dyDescent="0.35">
      <c r="A28" t="s">
        <v>133</v>
      </c>
      <c r="B28" t="s">
        <v>149</v>
      </c>
      <c r="C28" s="10" t="s">
        <v>56</v>
      </c>
      <c r="D28" s="11">
        <v>218</v>
      </c>
      <c r="E28">
        <v>240</v>
      </c>
      <c r="F28" s="14">
        <v>8.9909999999999997</v>
      </c>
      <c r="G28" s="12">
        <v>8.7999999999999995E-2</v>
      </c>
    </row>
    <row r="29" spans="1:7" ht="15.5" x14ac:dyDescent="0.35">
      <c r="A29" t="s">
        <v>133</v>
      </c>
      <c r="B29" t="s">
        <v>149</v>
      </c>
      <c r="C29" s="10" t="s">
        <v>57</v>
      </c>
      <c r="D29" s="11">
        <v>189</v>
      </c>
      <c r="E29">
        <v>246</v>
      </c>
      <c r="F29" s="14">
        <v>26.577000000000002</v>
      </c>
      <c r="G29" s="12">
        <v>1.7999999999999999E-2</v>
      </c>
    </row>
    <row r="30" spans="1:7" ht="15.5" x14ac:dyDescent="0.35">
      <c r="A30" t="s">
        <v>126</v>
      </c>
      <c r="B30" t="s">
        <v>142</v>
      </c>
      <c r="C30" s="10" t="s">
        <v>58</v>
      </c>
      <c r="D30" s="11">
        <v>143</v>
      </c>
      <c r="E30">
        <v>199</v>
      </c>
      <c r="F30" s="14">
        <v>11.843999999999999</v>
      </c>
      <c r="G30" s="12">
        <v>9.5000000000000001E-2</v>
      </c>
    </row>
    <row r="31" spans="1:7" ht="15.5" x14ac:dyDescent="0.35">
      <c r="A31" t="s">
        <v>126</v>
      </c>
      <c r="B31" t="s">
        <v>142</v>
      </c>
      <c r="C31" s="10" t="s">
        <v>174</v>
      </c>
      <c r="D31" s="11">
        <v>197</v>
      </c>
      <c r="E31">
        <v>222</v>
      </c>
      <c r="F31" s="14">
        <v>42.15</v>
      </c>
      <c r="G31" s="12">
        <v>7.2999999999999995E-2</v>
      </c>
    </row>
    <row r="32" spans="1:7" ht="15.5" x14ac:dyDescent="0.35">
      <c r="A32" t="s">
        <v>126</v>
      </c>
      <c r="B32" t="s">
        <v>142</v>
      </c>
      <c r="C32" s="10" t="s">
        <v>60</v>
      </c>
      <c r="D32" s="11">
        <v>153</v>
      </c>
      <c r="E32">
        <v>177</v>
      </c>
      <c r="F32" s="14">
        <v>14.019</v>
      </c>
      <c r="G32" s="12">
        <v>7.3999999999999996E-2</v>
      </c>
    </row>
    <row r="33" spans="1:7" ht="15.5" x14ac:dyDescent="0.35">
      <c r="A33" t="s">
        <v>126</v>
      </c>
      <c r="B33" t="s">
        <v>142</v>
      </c>
      <c r="C33" s="10" t="s">
        <v>61</v>
      </c>
      <c r="D33" s="11">
        <v>266</v>
      </c>
      <c r="E33">
        <v>264</v>
      </c>
      <c r="F33" s="14">
        <v>27.459</v>
      </c>
      <c r="G33" s="12">
        <v>0.1</v>
      </c>
    </row>
    <row r="34" spans="1:7" ht="15.5" x14ac:dyDescent="0.35">
      <c r="A34" t="s">
        <v>126</v>
      </c>
      <c r="B34" t="s">
        <v>142</v>
      </c>
      <c r="C34" s="10" t="s">
        <v>171</v>
      </c>
      <c r="D34" s="11">
        <v>316</v>
      </c>
      <c r="E34">
        <v>293</v>
      </c>
      <c r="F34" s="14">
        <v>80.078999999999994</v>
      </c>
      <c r="G34" s="12">
        <v>8.4000000000000005E-2</v>
      </c>
    </row>
    <row r="35" spans="1:7" ht="15.5" x14ac:dyDescent="0.35">
      <c r="A35" t="s">
        <v>126</v>
      </c>
      <c r="B35" t="s">
        <v>142</v>
      </c>
      <c r="C35" s="10" t="s">
        <v>63</v>
      </c>
      <c r="D35" s="11">
        <v>157</v>
      </c>
      <c r="E35">
        <v>180</v>
      </c>
      <c r="F35" s="14">
        <v>16.856999999999999</v>
      </c>
      <c r="G35" s="12">
        <v>1.7999999999999999E-2</v>
      </c>
    </row>
    <row r="36" spans="1:7" ht="15.5" x14ac:dyDescent="0.35">
      <c r="A36" t="s">
        <v>126</v>
      </c>
      <c r="B36" t="s">
        <v>142</v>
      </c>
      <c r="C36" s="10" t="s">
        <v>64</v>
      </c>
      <c r="D36" s="11">
        <v>227</v>
      </c>
      <c r="E36">
        <v>235</v>
      </c>
      <c r="F36" s="14">
        <v>30.096</v>
      </c>
      <c r="G36" s="12">
        <v>9.8000000000000004E-2</v>
      </c>
    </row>
    <row r="37" spans="1:7" ht="15.5" x14ac:dyDescent="0.35">
      <c r="A37" t="s">
        <v>132</v>
      </c>
      <c r="B37" t="s">
        <v>148</v>
      </c>
      <c r="C37" s="10" t="s">
        <v>77</v>
      </c>
      <c r="D37" s="11">
        <v>456</v>
      </c>
      <c r="E37">
        <v>357</v>
      </c>
      <c r="F37" s="14">
        <v>47.154000000000003</v>
      </c>
      <c r="G37" s="12">
        <v>9.8000000000000004E-2</v>
      </c>
    </row>
    <row r="38" spans="1:7" ht="15.5" x14ac:dyDescent="0.35">
      <c r="A38" t="s">
        <v>128</v>
      </c>
      <c r="B38" t="s">
        <v>144</v>
      </c>
      <c r="C38" s="10" t="s">
        <v>144</v>
      </c>
      <c r="D38" s="11">
        <v>460</v>
      </c>
      <c r="E38">
        <v>338</v>
      </c>
      <c r="F38" s="14">
        <v>46.436999999999998</v>
      </c>
      <c r="G38" s="12">
        <v>0.114</v>
      </c>
    </row>
    <row r="39" spans="1:7" ht="15.5" x14ac:dyDescent="0.35">
      <c r="A39" t="s">
        <v>127</v>
      </c>
      <c r="B39" t="s">
        <v>143</v>
      </c>
      <c r="C39" s="10" t="s">
        <v>79</v>
      </c>
      <c r="D39" s="11">
        <v>386</v>
      </c>
      <c r="E39">
        <v>300</v>
      </c>
      <c r="F39" s="14">
        <v>43.415999999999997</v>
      </c>
      <c r="G39" s="12">
        <v>9.5000000000000001E-2</v>
      </c>
    </row>
    <row r="40" spans="1:7" ht="15.5" x14ac:dyDescent="0.35">
      <c r="A40" t="s">
        <v>123</v>
      </c>
      <c r="B40" t="s">
        <v>140</v>
      </c>
      <c r="C40" s="10" t="s">
        <v>80</v>
      </c>
      <c r="D40" s="11">
        <v>393</v>
      </c>
      <c r="E40">
        <v>304</v>
      </c>
      <c r="F40" s="14">
        <v>3.5550000000000002</v>
      </c>
      <c r="G40" s="12">
        <v>5.2999999999999999E-2</v>
      </c>
    </row>
    <row r="41" spans="1:7" ht="15.5" x14ac:dyDescent="0.35">
      <c r="A41" t="s">
        <v>136</v>
      </c>
      <c r="B41" t="s">
        <v>152</v>
      </c>
      <c r="C41" s="10" t="s">
        <v>81</v>
      </c>
      <c r="D41" s="11">
        <v>210</v>
      </c>
      <c r="E41">
        <v>192</v>
      </c>
      <c r="F41" s="14">
        <v>10.47</v>
      </c>
      <c r="G41" s="12">
        <v>0.109</v>
      </c>
    </row>
    <row r="42" spans="1:7" ht="15.5" x14ac:dyDescent="0.35">
      <c r="A42" t="s">
        <v>136</v>
      </c>
      <c r="B42" t="s">
        <v>152</v>
      </c>
      <c r="C42" s="10" t="s">
        <v>82</v>
      </c>
      <c r="D42" s="11">
        <v>212</v>
      </c>
      <c r="E42">
        <v>275</v>
      </c>
      <c r="F42" s="14">
        <v>13.371</v>
      </c>
      <c r="G42" s="12">
        <v>1E-3</v>
      </c>
    </row>
    <row r="43" spans="1:7" ht="15.5" x14ac:dyDescent="0.35">
      <c r="A43" t="s">
        <v>136</v>
      </c>
      <c r="B43" t="s">
        <v>152</v>
      </c>
      <c r="C43" s="10" t="s">
        <v>83</v>
      </c>
      <c r="D43" s="11">
        <v>219</v>
      </c>
      <c r="E43">
        <v>232</v>
      </c>
      <c r="F43" s="14">
        <v>8.3040000000000003</v>
      </c>
      <c r="G43" s="12">
        <v>-5.7000000000000002E-2</v>
      </c>
    </row>
    <row r="44" spans="1:7" ht="15.5" x14ac:dyDescent="0.35">
      <c r="A44" t="s">
        <v>123</v>
      </c>
      <c r="B44" t="s">
        <v>140</v>
      </c>
      <c r="C44" s="10" t="s">
        <v>84</v>
      </c>
      <c r="D44" s="11">
        <v>359</v>
      </c>
      <c r="E44">
        <v>292</v>
      </c>
      <c r="F44" s="14">
        <v>11.529</v>
      </c>
      <c r="G44" s="12">
        <v>3.9E-2</v>
      </c>
    </row>
    <row r="45" spans="1:7" ht="15.5" x14ac:dyDescent="0.35">
      <c r="A45" t="s">
        <v>123</v>
      </c>
      <c r="B45" t="s">
        <v>140</v>
      </c>
      <c r="C45" s="10" t="s">
        <v>85</v>
      </c>
      <c r="D45" s="11">
        <v>428</v>
      </c>
      <c r="E45">
        <v>422</v>
      </c>
      <c r="F45" s="14">
        <v>49.988999999999997</v>
      </c>
      <c r="G45" s="12">
        <v>2.4E-2</v>
      </c>
    </row>
    <row r="46" spans="1:7" ht="15.5" x14ac:dyDescent="0.35">
      <c r="A46" t="s">
        <v>123</v>
      </c>
      <c r="B46" t="s">
        <v>140</v>
      </c>
      <c r="C46" s="10" t="s">
        <v>163</v>
      </c>
      <c r="D46" s="11">
        <v>491</v>
      </c>
      <c r="E46">
        <v>410</v>
      </c>
      <c r="F46" s="14">
        <v>341.47199999999998</v>
      </c>
      <c r="G46" s="12">
        <v>3.5999999999999997E-2</v>
      </c>
    </row>
    <row r="47" spans="1:7" ht="15.5" x14ac:dyDescent="0.35">
      <c r="A47" t="s">
        <v>123</v>
      </c>
      <c r="B47" t="s">
        <v>140</v>
      </c>
      <c r="C47" s="10" t="s">
        <v>92</v>
      </c>
      <c r="D47" s="11">
        <v>532</v>
      </c>
      <c r="E47">
        <v>468</v>
      </c>
      <c r="F47" s="14">
        <v>44.594999999999999</v>
      </c>
      <c r="G47" s="12">
        <v>2.7E-2</v>
      </c>
    </row>
    <row r="48" spans="1:7" ht="15.5" x14ac:dyDescent="0.35">
      <c r="A48" t="s">
        <v>123</v>
      </c>
      <c r="B48" t="s">
        <v>140</v>
      </c>
      <c r="C48" s="10" t="s">
        <v>93</v>
      </c>
      <c r="D48" s="11">
        <v>351</v>
      </c>
      <c r="E48">
        <v>314</v>
      </c>
      <c r="F48" s="14">
        <v>31.041</v>
      </c>
      <c r="G48" s="12">
        <v>7.9000000000000001E-2</v>
      </c>
    </row>
    <row r="49" spans="1:7" ht="15.5" x14ac:dyDescent="0.35">
      <c r="A49" t="s">
        <v>123</v>
      </c>
      <c r="B49" t="s">
        <v>140</v>
      </c>
      <c r="C49" s="10" t="s">
        <v>94</v>
      </c>
      <c r="D49" s="11">
        <v>323</v>
      </c>
      <c r="E49">
        <v>284</v>
      </c>
      <c r="F49" s="14">
        <v>43.932000000000002</v>
      </c>
      <c r="G49" s="12">
        <v>7.0000000000000007E-2</v>
      </c>
    </row>
    <row r="50" spans="1:7" ht="15.5" x14ac:dyDescent="0.35">
      <c r="A50" t="s">
        <v>123</v>
      </c>
      <c r="B50" t="s">
        <v>140</v>
      </c>
      <c r="C50" s="10" t="s">
        <v>95</v>
      </c>
      <c r="D50" s="11">
        <v>357</v>
      </c>
      <c r="E50">
        <v>268</v>
      </c>
      <c r="F50" s="14">
        <v>4.1580000000000004</v>
      </c>
      <c r="G50" s="12">
        <v>0.14899999999999999</v>
      </c>
    </row>
    <row r="51" spans="1:7" ht="15.5" x14ac:dyDescent="0.35">
      <c r="A51" t="s">
        <v>123</v>
      </c>
      <c r="B51" t="s">
        <v>140</v>
      </c>
      <c r="C51" s="10" t="s">
        <v>96</v>
      </c>
      <c r="D51" s="11">
        <v>218</v>
      </c>
      <c r="E51">
        <v>224</v>
      </c>
      <c r="F51" s="14">
        <v>7.5359999999999996</v>
      </c>
      <c r="G51" s="12">
        <v>7.0000000000000007E-2</v>
      </c>
    </row>
    <row r="52" spans="1:7" ht="15.5" x14ac:dyDescent="0.35">
      <c r="A52" t="s">
        <v>130</v>
      </c>
      <c r="B52" t="s">
        <v>146</v>
      </c>
      <c r="C52" s="10" t="s">
        <v>97</v>
      </c>
      <c r="D52" s="11">
        <v>238</v>
      </c>
      <c r="E52">
        <v>234</v>
      </c>
      <c r="F52" s="14">
        <v>20.826000000000001</v>
      </c>
      <c r="G52" s="12">
        <v>3.7999999999999999E-2</v>
      </c>
    </row>
    <row r="53" spans="1:7" ht="15.5" x14ac:dyDescent="0.35">
      <c r="A53" t="s">
        <v>130</v>
      </c>
      <c r="B53" t="s">
        <v>146</v>
      </c>
      <c r="C53" s="10" t="s">
        <v>98</v>
      </c>
      <c r="D53" s="11">
        <v>385</v>
      </c>
      <c r="E53">
        <v>328</v>
      </c>
      <c r="F53" s="14">
        <v>17.895</v>
      </c>
      <c r="G53" s="12">
        <v>0.17199999999999999</v>
      </c>
    </row>
    <row r="54" spans="1:7" ht="15.5" x14ac:dyDescent="0.35">
      <c r="A54" t="s">
        <v>130</v>
      </c>
      <c r="B54" t="s">
        <v>146</v>
      </c>
      <c r="C54" s="10" t="s">
        <v>99</v>
      </c>
      <c r="D54" s="11">
        <v>899</v>
      </c>
      <c r="E54">
        <v>457</v>
      </c>
      <c r="F54" s="14">
        <v>28.224</v>
      </c>
      <c r="G54" s="12">
        <v>0.25</v>
      </c>
    </row>
    <row r="55" spans="1:7" ht="15.5" x14ac:dyDescent="0.35">
      <c r="A55" t="s">
        <v>130</v>
      </c>
      <c r="B55" t="s">
        <v>146</v>
      </c>
      <c r="C55" s="10" t="s">
        <v>164</v>
      </c>
      <c r="D55" s="11">
        <v>328</v>
      </c>
      <c r="E55">
        <v>369</v>
      </c>
      <c r="F55" s="14">
        <v>120.246</v>
      </c>
      <c r="G55" s="12">
        <v>0.107</v>
      </c>
    </row>
    <row r="56" spans="1:7" ht="15.5" x14ac:dyDescent="0.35">
      <c r="A56" t="s">
        <v>130</v>
      </c>
      <c r="B56" t="s">
        <v>146</v>
      </c>
      <c r="C56" s="10" t="s">
        <v>105</v>
      </c>
      <c r="D56" s="11">
        <v>174</v>
      </c>
      <c r="E56">
        <v>204</v>
      </c>
      <c r="F56" s="14">
        <v>16.887</v>
      </c>
      <c r="G56" s="12">
        <v>3.7999999999999999E-2</v>
      </c>
    </row>
    <row r="57" spans="1:7" ht="15.5" x14ac:dyDescent="0.35">
      <c r="A57" t="s">
        <v>131</v>
      </c>
      <c r="B57" t="s">
        <v>147</v>
      </c>
      <c r="C57" s="10" t="s">
        <v>106</v>
      </c>
      <c r="D57" s="11">
        <v>217</v>
      </c>
      <c r="E57">
        <v>214</v>
      </c>
      <c r="F57" s="14">
        <v>29.613</v>
      </c>
      <c r="G57" s="12">
        <v>1.9E-2</v>
      </c>
    </row>
    <row r="58" spans="1:7" ht="15.5" x14ac:dyDescent="0.35">
      <c r="A58" t="s">
        <v>131</v>
      </c>
      <c r="B58" t="s">
        <v>147</v>
      </c>
      <c r="C58" s="10" t="s">
        <v>107</v>
      </c>
      <c r="D58" s="11">
        <v>195</v>
      </c>
      <c r="E58">
        <v>224</v>
      </c>
      <c r="F58" s="14">
        <v>12.032999999999999</v>
      </c>
      <c r="G58" s="12">
        <v>9.2999999999999999E-2</v>
      </c>
    </row>
    <row r="59" spans="1:7" ht="15.5" x14ac:dyDescent="0.35">
      <c r="A59" t="s">
        <v>131</v>
      </c>
      <c r="B59" t="s">
        <v>147</v>
      </c>
      <c r="C59" s="10" t="s">
        <v>166</v>
      </c>
      <c r="D59" s="11">
        <v>221</v>
      </c>
      <c r="E59">
        <v>230</v>
      </c>
      <c r="F59" s="14">
        <v>51.695999999999998</v>
      </c>
      <c r="G59" s="12">
        <v>6.3E-2</v>
      </c>
    </row>
    <row r="60" spans="1:7" x14ac:dyDescent="0.35">
      <c r="A60" t="s">
        <v>135</v>
      </c>
      <c r="B60" t="s">
        <v>151</v>
      </c>
      <c r="C60" t="s">
        <v>65</v>
      </c>
      <c r="D60" s="1">
        <v>383.255</v>
      </c>
      <c r="E60">
        <v>348</v>
      </c>
      <c r="F60" s="14">
        <v>49.103999999999999</v>
      </c>
      <c r="G60" s="2">
        <v>0.1</v>
      </c>
    </row>
    <row r="61" spans="1:7" x14ac:dyDescent="0.35">
      <c r="A61" t="s">
        <v>135</v>
      </c>
      <c r="B61" t="s">
        <v>151</v>
      </c>
      <c r="C61" t="s">
        <v>66</v>
      </c>
      <c r="D61" s="1">
        <v>383.24</v>
      </c>
      <c r="E61">
        <v>391</v>
      </c>
      <c r="F61" s="14">
        <v>51.716999999999999</v>
      </c>
      <c r="G61" s="2">
        <v>0.105</v>
      </c>
    </row>
    <row r="62" spans="1:7" x14ac:dyDescent="0.35">
      <c r="A62" t="s">
        <v>135</v>
      </c>
      <c r="B62" t="s">
        <v>151</v>
      </c>
      <c r="C62" t="s">
        <v>67</v>
      </c>
      <c r="D62" s="1">
        <v>337.34500000000003</v>
      </c>
      <c r="E62">
        <v>317</v>
      </c>
      <c r="F62" s="14">
        <v>40.179000000000002</v>
      </c>
      <c r="G62" s="2">
        <v>8.5999999999999993E-2</v>
      </c>
    </row>
    <row r="63" spans="1:7" x14ac:dyDescent="0.35">
      <c r="A63" t="s">
        <v>135</v>
      </c>
      <c r="B63" t="s">
        <v>151</v>
      </c>
      <c r="C63" t="s">
        <v>68</v>
      </c>
      <c r="D63" s="1">
        <v>377.69799999999998</v>
      </c>
      <c r="E63">
        <v>344</v>
      </c>
      <c r="F63" s="14">
        <v>98.238</v>
      </c>
      <c r="G63" s="2">
        <v>9.5000000000000001E-2</v>
      </c>
    </row>
    <row r="64" spans="1:7" x14ac:dyDescent="0.35">
      <c r="A64" t="s">
        <v>135</v>
      </c>
      <c r="B64" t="s">
        <v>151</v>
      </c>
      <c r="C64" t="s">
        <v>69</v>
      </c>
      <c r="D64" s="1">
        <v>546.577</v>
      </c>
      <c r="E64">
        <v>459</v>
      </c>
      <c r="F64" s="14">
        <v>329.37299999999999</v>
      </c>
      <c r="G64" s="2">
        <v>0.14399999999999999</v>
      </c>
    </row>
    <row r="65" spans="1:7" x14ac:dyDescent="0.35">
      <c r="A65" t="s">
        <v>135</v>
      </c>
      <c r="B65" t="s">
        <v>151</v>
      </c>
      <c r="C65" t="s">
        <v>74</v>
      </c>
      <c r="D65" s="1">
        <v>243.09200000000001</v>
      </c>
      <c r="E65">
        <v>253</v>
      </c>
      <c r="F65" s="14">
        <v>23.352</v>
      </c>
      <c r="G65" s="2">
        <v>1.2E-2</v>
      </c>
    </row>
    <row r="66" spans="1:7" x14ac:dyDescent="0.35">
      <c r="A66" t="s">
        <v>135</v>
      </c>
      <c r="B66" t="s">
        <v>151</v>
      </c>
      <c r="C66" t="s">
        <v>75</v>
      </c>
      <c r="D66" s="1">
        <v>263.34100000000001</v>
      </c>
      <c r="E66">
        <v>269</v>
      </c>
      <c r="F66" s="14">
        <v>8.2349999999999994</v>
      </c>
      <c r="G66" s="2">
        <v>6.8000000000000005E-2</v>
      </c>
    </row>
    <row r="67" spans="1:7" x14ac:dyDescent="0.35">
      <c r="A67" t="s">
        <v>135</v>
      </c>
      <c r="B67" t="s">
        <v>151</v>
      </c>
      <c r="C67" t="s">
        <v>76</v>
      </c>
      <c r="D67" s="1">
        <v>304.23899999999998</v>
      </c>
      <c r="E67">
        <v>264</v>
      </c>
      <c r="F67" s="14">
        <v>9.5280000000000005</v>
      </c>
      <c r="G67" s="2">
        <v>0.08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8.1796875" bestFit="1" customWidth="1"/>
    <col min="2" max="3" width="21.453125" bestFit="1" customWidth="1"/>
    <col min="5" max="5" width="24.90625" bestFit="1" customWidth="1"/>
    <col min="6" max="6" width="11.90625" bestFit="1" customWidth="1"/>
  </cols>
  <sheetData>
    <row r="1" spans="1:9" x14ac:dyDescent="0.35">
      <c r="A1" s="4" t="s">
        <v>111</v>
      </c>
      <c r="B1" s="4" t="s">
        <v>1</v>
      </c>
      <c r="C1" s="4" t="s">
        <v>2</v>
      </c>
      <c r="D1" s="4" t="s">
        <v>109</v>
      </c>
      <c r="E1" s="4" t="s">
        <v>110</v>
      </c>
      <c r="F1" s="4" t="s">
        <v>3</v>
      </c>
      <c r="G1" s="4"/>
    </row>
    <row r="2" spans="1:9" x14ac:dyDescent="0.35">
      <c r="A2" t="s">
        <v>4</v>
      </c>
      <c r="B2" s="1">
        <v>590909</v>
      </c>
      <c r="C2" s="1">
        <v>520585</v>
      </c>
      <c r="D2" s="3">
        <f>B2/1000</f>
        <v>590.90899999999999</v>
      </c>
      <c r="E2" s="3">
        <f>C2/1000</f>
        <v>520.58500000000004</v>
      </c>
      <c r="F2" s="2">
        <v>0.13500000000000001</v>
      </c>
      <c r="H2" s="3"/>
      <c r="I2" s="3"/>
    </row>
    <row r="3" spans="1:9" x14ac:dyDescent="0.35">
      <c r="A3" t="s">
        <v>8</v>
      </c>
      <c r="B3" s="1">
        <v>351792</v>
      </c>
      <c r="C3" s="1">
        <v>307368</v>
      </c>
      <c r="D3" s="3">
        <f t="shared" ref="D3:E55" si="0">B3/1000</f>
        <v>351.79199999999997</v>
      </c>
      <c r="E3" s="3">
        <f t="shared" si="0"/>
        <v>307.36799999999999</v>
      </c>
      <c r="F3" s="2">
        <v>0.14499999999999999</v>
      </c>
    </row>
    <row r="4" spans="1:9" x14ac:dyDescent="0.35">
      <c r="A4" t="s">
        <v>9</v>
      </c>
      <c r="B4" s="1">
        <v>411931</v>
      </c>
      <c r="C4" s="1">
        <v>348590</v>
      </c>
      <c r="D4" s="3">
        <f t="shared" si="0"/>
        <v>411.93099999999998</v>
      </c>
      <c r="E4" s="3">
        <f t="shared" si="0"/>
        <v>348.59</v>
      </c>
      <c r="F4" s="2">
        <v>0.182</v>
      </c>
    </row>
    <row r="5" spans="1:9" x14ac:dyDescent="0.35">
      <c r="A5" t="s">
        <v>10</v>
      </c>
      <c r="B5" s="1">
        <v>418962</v>
      </c>
      <c r="C5" s="1">
        <v>350907</v>
      </c>
      <c r="D5" s="3">
        <f t="shared" si="0"/>
        <v>418.96199999999999</v>
      </c>
      <c r="E5" s="3">
        <f t="shared" si="0"/>
        <v>350.90699999999998</v>
      </c>
      <c r="F5" s="2">
        <v>0.19400000000000001</v>
      </c>
    </row>
    <row r="6" spans="1:9" x14ac:dyDescent="0.35">
      <c r="A6" t="s">
        <v>11</v>
      </c>
      <c r="B6" s="1">
        <v>854183</v>
      </c>
      <c r="C6" s="1">
        <v>730774</v>
      </c>
      <c r="D6" s="3">
        <f t="shared" si="0"/>
        <v>854.18299999999999</v>
      </c>
      <c r="E6" s="3">
        <f t="shared" si="0"/>
        <v>730.774</v>
      </c>
      <c r="F6" s="2">
        <v>0.16900000000000001</v>
      </c>
    </row>
    <row r="7" spans="1:9" x14ac:dyDescent="0.35">
      <c r="A7" t="s">
        <v>12</v>
      </c>
      <c r="B7" s="1">
        <v>842575</v>
      </c>
      <c r="C7" s="1">
        <v>722321</v>
      </c>
      <c r="D7" s="3">
        <f t="shared" si="0"/>
        <v>842.57500000000005</v>
      </c>
      <c r="E7" s="3">
        <f t="shared" si="0"/>
        <v>722.32100000000003</v>
      </c>
      <c r="F7" s="2">
        <v>0.16600000000000001</v>
      </c>
    </row>
    <row r="8" spans="1:9" x14ac:dyDescent="0.35">
      <c r="A8" t="s">
        <v>13</v>
      </c>
      <c r="B8" s="1">
        <v>867065</v>
      </c>
      <c r="C8" s="1">
        <v>740723</v>
      </c>
      <c r="D8" s="3">
        <f t="shared" si="0"/>
        <v>867.06500000000005</v>
      </c>
      <c r="E8" s="3">
        <f t="shared" si="0"/>
        <v>740.72299999999996</v>
      </c>
      <c r="F8" s="2">
        <v>0.17100000000000001</v>
      </c>
    </row>
    <row r="9" spans="1:9" x14ac:dyDescent="0.35">
      <c r="A9" t="s">
        <v>14</v>
      </c>
      <c r="B9" s="1">
        <v>1135868</v>
      </c>
      <c r="C9" s="1">
        <v>988124</v>
      </c>
      <c r="D9" s="3">
        <f t="shared" si="0"/>
        <v>1135.8679999999999</v>
      </c>
      <c r="E9" s="3">
        <f t="shared" si="0"/>
        <v>988.12400000000002</v>
      </c>
      <c r="F9" s="2">
        <v>0.15</v>
      </c>
    </row>
    <row r="10" spans="1:9" x14ac:dyDescent="0.35">
      <c r="A10" t="s">
        <v>15</v>
      </c>
      <c r="B10" s="1">
        <v>1296298</v>
      </c>
      <c r="C10" s="1">
        <v>1128224</v>
      </c>
      <c r="D10" s="3">
        <f t="shared" si="0"/>
        <v>1296.298</v>
      </c>
      <c r="E10" s="3">
        <f t="shared" si="0"/>
        <v>1128.2239999999999</v>
      </c>
      <c r="F10" s="2">
        <v>0.14899999999999999</v>
      </c>
    </row>
    <row r="11" spans="1:9" x14ac:dyDescent="0.35">
      <c r="A11" t="s">
        <v>16</v>
      </c>
      <c r="B11" s="1">
        <v>913236</v>
      </c>
      <c r="C11" s="1">
        <v>803207</v>
      </c>
      <c r="D11" s="3">
        <f t="shared" si="0"/>
        <v>913.23599999999999</v>
      </c>
      <c r="E11" s="3">
        <f t="shared" si="0"/>
        <v>803.20699999999999</v>
      </c>
      <c r="F11" s="2">
        <v>0.13700000000000001</v>
      </c>
    </row>
    <row r="12" spans="1:9" x14ac:dyDescent="0.35">
      <c r="A12" t="s">
        <v>17</v>
      </c>
      <c r="B12" s="1">
        <v>1107688</v>
      </c>
      <c r="C12" s="1">
        <v>946419</v>
      </c>
      <c r="D12" s="3">
        <f t="shared" si="0"/>
        <v>1107.6880000000001</v>
      </c>
      <c r="E12" s="3">
        <f t="shared" si="0"/>
        <v>946.41899999999998</v>
      </c>
      <c r="F12" s="2">
        <v>0.17</v>
      </c>
    </row>
    <row r="13" spans="1:9" x14ac:dyDescent="0.35">
      <c r="A13" t="s">
        <v>18</v>
      </c>
      <c r="B13" s="1">
        <v>771270</v>
      </c>
      <c r="C13" s="1">
        <v>670454</v>
      </c>
      <c r="D13" s="3">
        <f t="shared" si="0"/>
        <v>771.27</v>
      </c>
      <c r="E13" s="3">
        <f t="shared" si="0"/>
        <v>670.45399999999995</v>
      </c>
      <c r="F13" s="2">
        <v>0.15</v>
      </c>
    </row>
    <row r="14" spans="1:9" x14ac:dyDescent="0.35">
      <c r="A14" t="s">
        <v>19</v>
      </c>
      <c r="B14" s="1">
        <v>1146639</v>
      </c>
      <c r="C14" s="1">
        <v>1003144</v>
      </c>
      <c r="D14" s="3">
        <f t="shared" si="0"/>
        <v>1146.6389999999999</v>
      </c>
      <c r="E14" s="3">
        <f t="shared" si="0"/>
        <v>1003.144</v>
      </c>
      <c r="F14" s="2">
        <v>0.14299999999999999</v>
      </c>
    </row>
    <row r="15" spans="1:9" x14ac:dyDescent="0.35">
      <c r="A15" t="s">
        <v>24</v>
      </c>
      <c r="B15" s="1">
        <v>842142</v>
      </c>
      <c r="C15" s="1">
        <v>699425</v>
      </c>
      <c r="D15" s="3">
        <f t="shared" si="0"/>
        <v>842.14200000000005</v>
      </c>
      <c r="E15" s="3">
        <f t="shared" si="0"/>
        <v>699.42499999999995</v>
      </c>
      <c r="F15" s="2">
        <v>0.20399999999999999</v>
      </c>
    </row>
    <row r="16" spans="1:9" x14ac:dyDescent="0.35">
      <c r="A16" t="s">
        <v>25</v>
      </c>
      <c r="B16" s="1">
        <v>1083365</v>
      </c>
      <c r="C16" s="1">
        <v>917703</v>
      </c>
      <c r="D16" s="3">
        <f t="shared" si="0"/>
        <v>1083.365</v>
      </c>
      <c r="E16" s="3">
        <f t="shared" si="0"/>
        <v>917.70299999999997</v>
      </c>
      <c r="F16" s="2">
        <v>0.18099999999999999</v>
      </c>
    </row>
    <row r="17" spans="1:6" x14ac:dyDescent="0.35">
      <c r="A17" t="s">
        <v>26</v>
      </c>
      <c r="B17" s="1">
        <v>649964</v>
      </c>
      <c r="C17" s="1">
        <v>534266</v>
      </c>
      <c r="D17" s="3">
        <f t="shared" si="0"/>
        <v>649.96400000000006</v>
      </c>
      <c r="E17" s="3">
        <f t="shared" si="0"/>
        <v>534.26599999999996</v>
      </c>
      <c r="F17" s="2">
        <v>0.217</v>
      </c>
    </row>
    <row r="18" spans="1:6" x14ac:dyDescent="0.35">
      <c r="A18" t="s">
        <v>27</v>
      </c>
      <c r="B18" s="1">
        <v>724180</v>
      </c>
      <c r="C18" s="1">
        <v>585259</v>
      </c>
      <c r="D18" s="3">
        <f t="shared" si="0"/>
        <v>724.18</v>
      </c>
      <c r="E18" s="3">
        <f t="shared" si="0"/>
        <v>585.25900000000001</v>
      </c>
      <c r="F18" s="2">
        <v>0.23699999999999999</v>
      </c>
    </row>
    <row r="19" spans="1:6" x14ac:dyDescent="0.35">
      <c r="A19" t="s">
        <v>28</v>
      </c>
      <c r="B19" s="1">
        <v>626439</v>
      </c>
      <c r="C19" s="1">
        <v>511075</v>
      </c>
      <c r="D19" s="3">
        <f t="shared" si="0"/>
        <v>626.43899999999996</v>
      </c>
      <c r="E19" s="3">
        <f t="shared" si="0"/>
        <v>511.07499999999999</v>
      </c>
      <c r="F19" s="2">
        <v>0.22600000000000001</v>
      </c>
    </row>
    <row r="20" spans="1:6" x14ac:dyDescent="0.35">
      <c r="A20" t="s">
        <v>29</v>
      </c>
      <c r="B20" s="1">
        <v>611898</v>
      </c>
      <c r="C20" s="1">
        <v>518827</v>
      </c>
      <c r="D20" s="3">
        <f t="shared" si="0"/>
        <v>611.89800000000002</v>
      </c>
      <c r="E20" s="3">
        <f t="shared" si="0"/>
        <v>518.827</v>
      </c>
      <c r="F20" s="2">
        <v>0.17899999999999999</v>
      </c>
    </row>
    <row r="21" spans="1:6" x14ac:dyDescent="0.35">
      <c r="A21" t="s">
        <v>30</v>
      </c>
      <c r="B21" s="1">
        <v>579314</v>
      </c>
      <c r="C21" s="1">
        <v>522424</v>
      </c>
      <c r="D21" s="3">
        <f t="shared" si="0"/>
        <v>579.31399999999996</v>
      </c>
      <c r="E21" s="3">
        <f t="shared" si="0"/>
        <v>522.42399999999998</v>
      </c>
      <c r="F21" s="2">
        <v>0.109</v>
      </c>
    </row>
    <row r="22" spans="1:6" x14ac:dyDescent="0.35">
      <c r="A22" t="s">
        <v>31</v>
      </c>
      <c r="B22" s="1">
        <v>307340</v>
      </c>
      <c r="C22" s="1">
        <v>259033</v>
      </c>
      <c r="D22" s="3">
        <f t="shared" si="0"/>
        <v>307.33999999999997</v>
      </c>
      <c r="E22" s="3">
        <f t="shared" si="0"/>
        <v>259.03300000000002</v>
      </c>
      <c r="F22" s="2">
        <v>0.186</v>
      </c>
    </row>
    <row r="23" spans="1:6" x14ac:dyDescent="0.35">
      <c r="A23" t="s">
        <v>32</v>
      </c>
      <c r="B23" s="1">
        <v>385618</v>
      </c>
      <c r="C23" s="1">
        <v>305103</v>
      </c>
      <c r="D23" s="3">
        <f t="shared" si="0"/>
        <v>385.61799999999999</v>
      </c>
      <c r="E23" s="3">
        <f t="shared" si="0"/>
        <v>305.10300000000001</v>
      </c>
      <c r="F23" s="2">
        <v>0.26400000000000001</v>
      </c>
    </row>
    <row r="24" spans="1:6" x14ac:dyDescent="0.35">
      <c r="A24" t="s">
        <v>33</v>
      </c>
      <c r="B24" s="1">
        <v>341805</v>
      </c>
      <c r="C24" s="1">
        <v>284629</v>
      </c>
      <c r="D24" s="3">
        <f t="shared" si="0"/>
        <v>341.80500000000001</v>
      </c>
      <c r="E24" s="3">
        <f t="shared" si="0"/>
        <v>284.62900000000002</v>
      </c>
      <c r="F24" s="2">
        <v>0.20100000000000001</v>
      </c>
    </row>
    <row r="25" spans="1:6" x14ac:dyDescent="0.35">
      <c r="A25" t="s">
        <v>34</v>
      </c>
      <c r="B25" s="1">
        <v>492403</v>
      </c>
      <c r="C25" s="1">
        <v>381793</v>
      </c>
      <c r="D25" s="3">
        <f t="shared" si="0"/>
        <v>492.40300000000002</v>
      </c>
      <c r="E25" s="3">
        <f t="shared" si="0"/>
        <v>381.79300000000001</v>
      </c>
      <c r="F25" s="2">
        <v>0.28999999999999998</v>
      </c>
    </row>
    <row r="26" spans="1:6" x14ac:dyDescent="0.35">
      <c r="A26" t="s">
        <v>39</v>
      </c>
      <c r="B26" s="1">
        <v>435827</v>
      </c>
      <c r="C26" s="1">
        <v>359264</v>
      </c>
      <c r="D26" s="3">
        <f t="shared" si="0"/>
        <v>435.827</v>
      </c>
      <c r="E26" s="3">
        <f t="shared" si="0"/>
        <v>359.26400000000001</v>
      </c>
      <c r="F26" s="2">
        <v>0.21299999999999999</v>
      </c>
    </row>
    <row r="27" spans="1:6" x14ac:dyDescent="0.35">
      <c r="A27" t="s">
        <v>40</v>
      </c>
      <c r="B27" s="1">
        <v>234027</v>
      </c>
      <c r="C27" s="1">
        <v>206953</v>
      </c>
      <c r="D27" s="3">
        <f t="shared" si="0"/>
        <v>234.02699999999999</v>
      </c>
      <c r="E27" s="3">
        <f t="shared" si="0"/>
        <v>206.953</v>
      </c>
      <c r="F27" s="2">
        <v>0.13100000000000001</v>
      </c>
    </row>
    <row r="28" spans="1:6" x14ac:dyDescent="0.35">
      <c r="A28" t="s">
        <v>41</v>
      </c>
      <c r="B28" s="1">
        <v>154866</v>
      </c>
      <c r="C28" s="1">
        <v>128306</v>
      </c>
      <c r="D28" s="3">
        <f t="shared" si="0"/>
        <v>154.86600000000001</v>
      </c>
      <c r="E28" s="3">
        <f t="shared" si="0"/>
        <v>128.30600000000001</v>
      </c>
      <c r="F28" s="2">
        <v>0.20699999999999999</v>
      </c>
    </row>
    <row r="29" spans="1:6" x14ac:dyDescent="0.35">
      <c r="A29" t="s">
        <v>42</v>
      </c>
      <c r="B29" s="1">
        <v>168500</v>
      </c>
      <c r="C29" s="1">
        <v>164233</v>
      </c>
      <c r="D29" s="3">
        <f t="shared" si="0"/>
        <v>168.5</v>
      </c>
      <c r="E29" s="3">
        <f t="shared" si="0"/>
        <v>164.233</v>
      </c>
      <c r="F29" s="2">
        <v>2.5999999999999999E-2</v>
      </c>
    </row>
    <row r="30" spans="1:6" x14ac:dyDescent="0.35">
      <c r="A30" t="s">
        <v>43</v>
      </c>
      <c r="B30" s="1">
        <v>387697</v>
      </c>
      <c r="C30" s="1">
        <v>345003</v>
      </c>
      <c r="D30" s="3">
        <f t="shared" si="0"/>
        <v>387.697</v>
      </c>
      <c r="E30" s="3">
        <f t="shared" si="0"/>
        <v>345.00299999999999</v>
      </c>
      <c r="F30" s="2">
        <v>0.124</v>
      </c>
    </row>
    <row r="31" spans="1:6" x14ac:dyDescent="0.35">
      <c r="A31" t="s">
        <v>44</v>
      </c>
      <c r="B31" s="1">
        <v>526756</v>
      </c>
      <c r="C31" s="1">
        <v>435732</v>
      </c>
      <c r="D31" s="3">
        <f t="shared" si="0"/>
        <v>526.75599999999997</v>
      </c>
      <c r="E31" s="3">
        <f t="shared" si="0"/>
        <v>435.73200000000003</v>
      </c>
      <c r="F31" s="2">
        <v>0.20899999999999999</v>
      </c>
    </row>
    <row r="32" spans="1:6" x14ac:dyDescent="0.35">
      <c r="A32" t="s">
        <v>45</v>
      </c>
      <c r="B32" s="1">
        <v>599915</v>
      </c>
      <c r="C32" s="1">
        <v>485561</v>
      </c>
      <c r="D32" s="3">
        <f t="shared" si="0"/>
        <v>599.91499999999996</v>
      </c>
      <c r="E32" s="3">
        <f t="shared" si="0"/>
        <v>485.56099999999998</v>
      </c>
      <c r="F32" s="2">
        <v>0.23599999999999999</v>
      </c>
    </row>
    <row r="33" spans="1:6" x14ac:dyDescent="0.35">
      <c r="A33" t="s">
        <v>46</v>
      </c>
      <c r="B33" s="1">
        <v>327596</v>
      </c>
      <c r="C33" s="1">
        <v>272508</v>
      </c>
      <c r="D33" s="3">
        <f t="shared" si="0"/>
        <v>327.596</v>
      </c>
      <c r="E33" s="3">
        <f t="shared" si="0"/>
        <v>272.50799999999998</v>
      </c>
      <c r="F33" s="2">
        <v>0.20200000000000001</v>
      </c>
    </row>
    <row r="34" spans="1:6" x14ac:dyDescent="0.35">
      <c r="A34" t="s">
        <v>47</v>
      </c>
      <c r="B34" s="1">
        <v>349171</v>
      </c>
      <c r="C34" s="1">
        <v>304273</v>
      </c>
      <c r="D34" s="3">
        <f t="shared" si="0"/>
        <v>349.17099999999999</v>
      </c>
      <c r="E34" s="3">
        <f t="shared" si="0"/>
        <v>304.27300000000002</v>
      </c>
      <c r="F34" s="2">
        <v>0.14799999999999999</v>
      </c>
    </row>
    <row r="35" spans="1:6" x14ac:dyDescent="0.35">
      <c r="A35" t="s">
        <v>48</v>
      </c>
      <c r="B35" s="1">
        <v>131004</v>
      </c>
      <c r="C35" s="1">
        <v>107763</v>
      </c>
      <c r="D35" s="3">
        <f t="shared" si="0"/>
        <v>131.00399999999999</v>
      </c>
      <c r="E35" s="3">
        <f t="shared" si="0"/>
        <v>107.76300000000001</v>
      </c>
      <c r="F35" s="2">
        <v>0.216</v>
      </c>
    </row>
    <row r="36" spans="1:6" x14ac:dyDescent="0.35">
      <c r="A36" t="s">
        <v>49</v>
      </c>
      <c r="B36" s="1">
        <v>241948</v>
      </c>
      <c r="C36" s="1">
        <v>199049</v>
      </c>
      <c r="D36" s="3">
        <f t="shared" si="0"/>
        <v>241.94800000000001</v>
      </c>
      <c r="E36" s="3">
        <f t="shared" si="0"/>
        <v>199.04900000000001</v>
      </c>
      <c r="F36" s="2">
        <v>0.216</v>
      </c>
    </row>
    <row r="37" spans="1:6" x14ac:dyDescent="0.35">
      <c r="A37" t="s">
        <v>50</v>
      </c>
      <c r="B37" s="1">
        <v>237185</v>
      </c>
      <c r="C37" s="1">
        <v>227197</v>
      </c>
      <c r="D37" s="3">
        <f t="shared" si="0"/>
        <v>237.185</v>
      </c>
      <c r="E37" s="3">
        <f t="shared" si="0"/>
        <v>227.197</v>
      </c>
      <c r="F37" s="2">
        <v>4.3999999999999997E-2</v>
      </c>
    </row>
    <row r="38" spans="1:6" x14ac:dyDescent="0.35">
      <c r="A38" t="s">
        <v>51</v>
      </c>
      <c r="B38" s="1">
        <v>148059</v>
      </c>
      <c r="C38" s="1">
        <v>151762</v>
      </c>
      <c r="D38" s="3">
        <f t="shared" si="0"/>
        <v>148.059</v>
      </c>
      <c r="E38" s="3">
        <f t="shared" si="0"/>
        <v>151.762</v>
      </c>
      <c r="F38" s="2">
        <v>-2.4E-2</v>
      </c>
    </row>
    <row r="39" spans="1:6" x14ac:dyDescent="0.35">
      <c r="A39" t="s">
        <v>52</v>
      </c>
      <c r="B39" s="1">
        <v>345577</v>
      </c>
      <c r="C39" s="1">
        <v>309570</v>
      </c>
      <c r="D39" s="3">
        <f t="shared" si="0"/>
        <v>345.577</v>
      </c>
      <c r="E39" s="3">
        <f t="shared" si="0"/>
        <v>309.57</v>
      </c>
      <c r="F39" s="2">
        <v>0.11600000000000001</v>
      </c>
    </row>
    <row r="40" spans="1:6" x14ac:dyDescent="0.35">
      <c r="A40" t="s">
        <v>53</v>
      </c>
      <c r="B40" s="1">
        <v>372963</v>
      </c>
      <c r="C40" s="1">
        <v>330156</v>
      </c>
      <c r="D40" s="3">
        <f t="shared" si="0"/>
        <v>372.96300000000002</v>
      </c>
      <c r="E40" s="3">
        <f t="shared" si="0"/>
        <v>330.15600000000001</v>
      </c>
      <c r="F40" s="2">
        <v>0.13</v>
      </c>
    </row>
    <row r="41" spans="1:6" x14ac:dyDescent="0.35">
      <c r="A41" t="s">
        <v>54</v>
      </c>
      <c r="B41" s="1">
        <v>231582</v>
      </c>
      <c r="C41" s="1">
        <v>217232</v>
      </c>
      <c r="D41" s="3">
        <f t="shared" si="0"/>
        <v>231.58199999999999</v>
      </c>
      <c r="E41" s="3">
        <f t="shared" si="0"/>
        <v>217.232</v>
      </c>
      <c r="F41" s="2">
        <v>6.6000000000000003E-2</v>
      </c>
    </row>
    <row r="42" spans="1:6" x14ac:dyDescent="0.35">
      <c r="A42" t="s">
        <v>55</v>
      </c>
      <c r="B42" s="1">
        <v>389369</v>
      </c>
      <c r="C42" s="1">
        <v>359696</v>
      </c>
      <c r="D42" s="3">
        <f t="shared" si="0"/>
        <v>389.36900000000003</v>
      </c>
      <c r="E42" s="3">
        <f t="shared" si="0"/>
        <v>359.69600000000003</v>
      </c>
      <c r="F42" s="2">
        <v>8.2000000000000003E-2</v>
      </c>
    </row>
    <row r="43" spans="1:6" x14ac:dyDescent="0.35">
      <c r="A43" t="s">
        <v>56</v>
      </c>
      <c r="B43" s="1">
        <v>218478</v>
      </c>
      <c r="C43" s="1">
        <v>200786</v>
      </c>
      <c r="D43" s="3">
        <f t="shared" si="0"/>
        <v>218.47800000000001</v>
      </c>
      <c r="E43" s="3">
        <f t="shared" si="0"/>
        <v>200.786</v>
      </c>
      <c r="F43" s="2">
        <v>8.7999999999999995E-2</v>
      </c>
    </row>
    <row r="44" spans="1:6" x14ac:dyDescent="0.35">
      <c r="A44" t="s">
        <v>57</v>
      </c>
      <c r="B44" s="1">
        <v>189418</v>
      </c>
      <c r="C44" s="1">
        <v>186156</v>
      </c>
      <c r="D44" s="3">
        <f t="shared" si="0"/>
        <v>189.41800000000001</v>
      </c>
      <c r="E44" s="3">
        <f t="shared" si="0"/>
        <v>186.15600000000001</v>
      </c>
      <c r="F44" s="2">
        <v>1.7999999999999999E-2</v>
      </c>
    </row>
    <row r="45" spans="1:6" x14ac:dyDescent="0.35">
      <c r="A45" t="s">
        <v>58</v>
      </c>
      <c r="B45" s="1">
        <v>143267</v>
      </c>
      <c r="C45" s="1">
        <v>130895</v>
      </c>
      <c r="D45" s="3">
        <f t="shared" si="0"/>
        <v>143.267</v>
      </c>
      <c r="E45" s="3">
        <f t="shared" si="0"/>
        <v>130.89500000000001</v>
      </c>
      <c r="F45" s="2">
        <v>9.5000000000000001E-2</v>
      </c>
    </row>
    <row r="46" spans="1:6" x14ac:dyDescent="0.35">
      <c r="A46" t="s">
        <v>59</v>
      </c>
      <c r="B46" s="1">
        <v>197299</v>
      </c>
      <c r="C46" s="1">
        <v>183866</v>
      </c>
      <c r="D46" s="3">
        <f t="shared" si="0"/>
        <v>197.29900000000001</v>
      </c>
      <c r="E46" s="3">
        <f t="shared" si="0"/>
        <v>183.86600000000001</v>
      </c>
      <c r="F46" s="2">
        <v>7.2999999999999995E-2</v>
      </c>
    </row>
    <row r="47" spans="1:6" x14ac:dyDescent="0.35">
      <c r="A47" t="s">
        <v>60</v>
      </c>
      <c r="B47" s="1">
        <v>152895</v>
      </c>
      <c r="C47" s="1">
        <v>142338</v>
      </c>
      <c r="D47" s="3">
        <f t="shared" si="0"/>
        <v>152.89500000000001</v>
      </c>
      <c r="E47" s="3">
        <f t="shared" si="0"/>
        <v>142.33799999999999</v>
      </c>
      <c r="F47" s="2">
        <v>7.3999999999999996E-2</v>
      </c>
    </row>
    <row r="48" spans="1:6" x14ac:dyDescent="0.35">
      <c r="A48" t="s">
        <v>61</v>
      </c>
      <c r="B48" s="1">
        <v>265827</v>
      </c>
      <c r="C48" s="1">
        <v>241579</v>
      </c>
      <c r="D48" s="3">
        <f t="shared" si="0"/>
        <v>265.827</v>
      </c>
      <c r="E48" s="3">
        <f t="shared" si="0"/>
        <v>241.57900000000001</v>
      </c>
      <c r="F48" s="2">
        <v>0.1</v>
      </c>
    </row>
    <row r="49" spans="1:6" x14ac:dyDescent="0.35">
      <c r="A49" t="s">
        <v>62</v>
      </c>
      <c r="B49" s="1">
        <v>315930</v>
      </c>
      <c r="C49" s="1">
        <v>291459</v>
      </c>
      <c r="D49" s="3">
        <f t="shared" si="0"/>
        <v>315.93</v>
      </c>
      <c r="E49" s="3">
        <f t="shared" si="0"/>
        <v>291.459</v>
      </c>
      <c r="F49" s="2">
        <v>8.4000000000000005E-2</v>
      </c>
    </row>
    <row r="50" spans="1:6" x14ac:dyDescent="0.35">
      <c r="A50" t="s">
        <v>63</v>
      </c>
      <c r="B50" s="1">
        <v>156623</v>
      </c>
      <c r="C50" s="1">
        <v>153906</v>
      </c>
      <c r="D50" s="3">
        <f t="shared" si="0"/>
        <v>156.62299999999999</v>
      </c>
      <c r="E50" s="3">
        <f t="shared" si="0"/>
        <v>153.90600000000001</v>
      </c>
      <c r="F50" s="2">
        <v>1.7999999999999999E-2</v>
      </c>
    </row>
    <row r="51" spans="1:6" x14ac:dyDescent="0.35">
      <c r="A51" t="s">
        <v>64</v>
      </c>
      <c r="B51" s="1">
        <v>226759</v>
      </c>
      <c r="C51" s="1">
        <v>206465</v>
      </c>
      <c r="D51" s="3">
        <f t="shared" si="0"/>
        <v>226.75899999999999</v>
      </c>
      <c r="E51" s="3">
        <f t="shared" si="0"/>
        <v>206.465</v>
      </c>
      <c r="F51" s="2">
        <v>9.8000000000000004E-2</v>
      </c>
    </row>
    <row r="52" spans="1:6" x14ac:dyDescent="0.35">
      <c r="A52" t="s">
        <v>65</v>
      </c>
      <c r="B52" s="1">
        <v>421743</v>
      </c>
      <c r="C52" s="1">
        <v>383255</v>
      </c>
      <c r="D52" s="3">
        <f t="shared" si="0"/>
        <v>421.74299999999999</v>
      </c>
      <c r="E52" s="3">
        <f t="shared" si="0"/>
        <v>383.255</v>
      </c>
      <c r="F52" s="2">
        <v>0.1</v>
      </c>
    </row>
    <row r="53" spans="1:6" x14ac:dyDescent="0.35">
      <c r="A53" t="s">
        <v>66</v>
      </c>
      <c r="B53" s="1">
        <v>423388</v>
      </c>
      <c r="C53" s="1">
        <v>383240</v>
      </c>
      <c r="D53" s="3">
        <f t="shared" si="0"/>
        <v>423.38799999999998</v>
      </c>
      <c r="E53" s="3">
        <f t="shared" si="0"/>
        <v>383.24</v>
      </c>
      <c r="F53" s="2">
        <v>0.105</v>
      </c>
    </row>
    <row r="54" spans="1:6" x14ac:dyDescent="0.35">
      <c r="A54" t="s">
        <v>67</v>
      </c>
      <c r="B54" s="1">
        <v>366480</v>
      </c>
      <c r="C54" s="1">
        <v>337345</v>
      </c>
      <c r="D54" s="3">
        <f t="shared" si="0"/>
        <v>366.48</v>
      </c>
      <c r="E54" s="3">
        <f t="shared" si="0"/>
        <v>337.34500000000003</v>
      </c>
      <c r="F54" s="2">
        <v>8.5999999999999993E-2</v>
      </c>
    </row>
    <row r="55" spans="1:6" x14ac:dyDescent="0.35">
      <c r="A55" t="s">
        <v>68</v>
      </c>
      <c r="B55" s="1">
        <v>413488</v>
      </c>
      <c r="C55" s="1">
        <v>377698</v>
      </c>
      <c r="D55" s="3">
        <f t="shared" si="0"/>
        <v>413.488</v>
      </c>
      <c r="E55" s="3">
        <f t="shared" si="0"/>
        <v>377.69799999999998</v>
      </c>
      <c r="F55" s="2">
        <v>9.5000000000000001E-2</v>
      </c>
    </row>
    <row r="56" spans="1:6" x14ac:dyDescent="0.35">
      <c r="A56" t="s">
        <v>69</v>
      </c>
      <c r="B56" s="1">
        <v>625319</v>
      </c>
      <c r="C56" s="1">
        <v>546577</v>
      </c>
      <c r="D56" s="3">
        <f t="shared" ref="D56:E82" si="1">B56/1000</f>
        <v>625.31899999999996</v>
      </c>
      <c r="E56" s="3">
        <f t="shared" si="1"/>
        <v>546.577</v>
      </c>
      <c r="F56" s="2">
        <v>0.14399999999999999</v>
      </c>
    </row>
    <row r="57" spans="1:6" x14ac:dyDescent="0.35">
      <c r="A57" t="s">
        <v>74</v>
      </c>
      <c r="B57" s="1">
        <v>246070</v>
      </c>
      <c r="C57" s="1">
        <v>243092</v>
      </c>
      <c r="D57" s="3">
        <f t="shared" si="1"/>
        <v>246.07</v>
      </c>
      <c r="E57" s="3">
        <f t="shared" si="1"/>
        <v>243.09200000000001</v>
      </c>
      <c r="F57" s="2">
        <v>1.2E-2</v>
      </c>
    </row>
    <row r="58" spans="1:6" x14ac:dyDescent="0.35">
      <c r="A58" t="s">
        <v>75</v>
      </c>
      <c r="B58" s="1">
        <v>281372</v>
      </c>
      <c r="C58" s="1">
        <v>263341</v>
      </c>
      <c r="D58" s="3">
        <f t="shared" si="1"/>
        <v>281.37200000000001</v>
      </c>
      <c r="E58" s="3">
        <f t="shared" si="1"/>
        <v>263.34100000000001</v>
      </c>
      <c r="F58" s="2">
        <v>6.8000000000000005E-2</v>
      </c>
    </row>
    <row r="59" spans="1:6" x14ac:dyDescent="0.35">
      <c r="A59" t="s">
        <v>76</v>
      </c>
      <c r="B59" s="1">
        <v>328463</v>
      </c>
      <c r="C59" s="1">
        <v>304239</v>
      </c>
      <c r="D59" s="3">
        <f t="shared" si="1"/>
        <v>328.46300000000002</v>
      </c>
      <c r="E59" s="3">
        <f t="shared" si="1"/>
        <v>304.23899999999998</v>
      </c>
      <c r="F59" s="2">
        <v>0.08</v>
      </c>
    </row>
    <row r="60" spans="1:6" x14ac:dyDescent="0.35">
      <c r="A60" t="s">
        <v>77</v>
      </c>
      <c r="B60" s="1">
        <v>456144</v>
      </c>
      <c r="C60" s="1">
        <v>415394</v>
      </c>
      <c r="D60" s="3">
        <f t="shared" si="1"/>
        <v>456.14400000000001</v>
      </c>
      <c r="E60" s="3">
        <f t="shared" si="1"/>
        <v>415.39400000000001</v>
      </c>
      <c r="F60" s="2">
        <v>9.8000000000000004E-2</v>
      </c>
    </row>
    <row r="61" spans="1:6" x14ac:dyDescent="0.35">
      <c r="A61" t="s">
        <v>78</v>
      </c>
      <c r="B61" s="1">
        <v>460495</v>
      </c>
      <c r="C61" s="1">
        <v>413239</v>
      </c>
      <c r="D61" s="3">
        <f t="shared" si="1"/>
        <v>460.495</v>
      </c>
      <c r="E61" s="3">
        <f t="shared" si="1"/>
        <v>413.23899999999998</v>
      </c>
      <c r="F61" s="2">
        <v>0.114</v>
      </c>
    </row>
    <row r="62" spans="1:6" x14ac:dyDescent="0.35">
      <c r="A62" t="s">
        <v>79</v>
      </c>
      <c r="B62" s="1">
        <v>385818</v>
      </c>
      <c r="C62" s="1">
        <v>352449</v>
      </c>
      <c r="D62" s="3">
        <f t="shared" si="1"/>
        <v>385.81799999999998</v>
      </c>
      <c r="E62" s="3">
        <f t="shared" si="1"/>
        <v>352.44900000000001</v>
      </c>
      <c r="F62" s="2">
        <v>9.5000000000000001E-2</v>
      </c>
    </row>
    <row r="63" spans="1:6" x14ac:dyDescent="0.35">
      <c r="A63" t="s">
        <v>80</v>
      </c>
      <c r="B63" s="1">
        <v>392516</v>
      </c>
      <c r="C63" s="1">
        <v>372890</v>
      </c>
      <c r="D63" s="3">
        <f t="shared" si="1"/>
        <v>392.51600000000002</v>
      </c>
      <c r="E63" s="3">
        <f t="shared" si="1"/>
        <v>372.89</v>
      </c>
      <c r="F63" s="2">
        <v>5.2999999999999999E-2</v>
      </c>
    </row>
    <row r="64" spans="1:6" x14ac:dyDescent="0.35">
      <c r="A64" t="s">
        <v>81</v>
      </c>
      <c r="B64" s="1">
        <v>209962</v>
      </c>
      <c r="C64" s="1">
        <v>189375</v>
      </c>
      <c r="D64" s="3">
        <f t="shared" si="1"/>
        <v>209.96199999999999</v>
      </c>
      <c r="E64" s="3">
        <f t="shared" si="1"/>
        <v>189.375</v>
      </c>
      <c r="F64" s="2">
        <v>0.109</v>
      </c>
    </row>
    <row r="65" spans="1:6" x14ac:dyDescent="0.35">
      <c r="A65" t="s">
        <v>82</v>
      </c>
      <c r="B65" s="1">
        <v>212097</v>
      </c>
      <c r="C65" s="1">
        <v>211916</v>
      </c>
      <c r="D65" s="3">
        <f t="shared" si="1"/>
        <v>212.09700000000001</v>
      </c>
      <c r="E65" s="3">
        <f t="shared" si="1"/>
        <v>211.916</v>
      </c>
      <c r="F65" s="2">
        <v>1E-3</v>
      </c>
    </row>
    <row r="66" spans="1:6" x14ac:dyDescent="0.35">
      <c r="A66" t="s">
        <v>83</v>
      </c>
      <c r="B66" s="1">
        <v>218688</v>
      </c>
      <c r="C66" s="1">
        <v>231952</v>
      </c>
      <c r="D66" s="3">
        <f t="shared" si="1"/>
        <v>218.68799999999999</v>
      </c>
      <c r="E66" s="3">
        <f t="shared" si="1"/>
        <v>231.952</v>
      </c>
      <c r="F66" s="2">
        <v>-5.7000000000000002E-2</v>
      </c>
    </row>
    <row r="67" spans="1:6" x14ac:dyDescent="0.35">
      <c r="A67" t="s">
        <v>84</v>
      </c>
      <c r="B67" s="1">
        <v>359413</v>
      </c>
      <c r="C67" s="1">
        <v>346065</v>
      </c>
      <c r="D67" s="3">
        <f t="shared" si="1"/>
        <v>359.41300000000001</v>
      </c>
      <c r="E67" s="3">
        <f t="shared" si="1"/>
        <v>346.065</v>
      </c>
      <c r="F67" s="2">
        <v>3.9E-2</v>
      </c>
    </row>
    <row r="68" spans="1:6" x14ac:dyDescent="0.35">
      <c r="A68" t="s">
        <v>85</v>
      </c>
      <c r="B68" s="1">
        <v>427756</v>
      </c>
      <c r="C68" s="1">
        <v>417649</v>
      </c>
      <c r="D68" s="3">
        <f t="shared" si="1"/>
        <v>427.75599999999997</v>
      </c>
      <c r="E68" s="3">
        <f t="shared" si="1"/>
        <v>417.649</v>
      </c>
      <c r="F68" s="2">
        <v>2.4E-2</v>
      </c>
    </row>
    <row r="69" spans="1:6" x14ac:dyDescent="0.35">
      <c r="A69" t="s">
        <v>86</v>
      </c>
      <c r="B69" s="1">
        <v>491148</v>
      </c>
      <c r="C69" s="1">
        <v>474269</v>
      </c>
      <c r="D69" s="3">
        <f t="shared" si="1"/>
        <v>491.14800000000002</v>
      </c>
      <c r="E69" s="3">
        <f t="shared" si="1"/>
        <v>474.26900000000001</v>
      </c>
      <c r="F69" s="2">
        <v>3.5999999999999997E-2</v>
      </c>
    </row>
    <row r="70" spans="1:6" x14ac:dyDescent="0.35">
      <c r="A70" t="s">
        <v>92</v>
      </c>
      <c r="B70" s="1">
        <v>532151</v>
      </c>
      <c r="C70" s="1">
        <v>518329</v>
      </c>
      <c r="D70" s="3">
        <f t="shared" si="1"/>
        <v>532.15099999999995</v>
      </c>
      <c r="E70" s="3">
        <f t="shared" si="1"/>
        <v>518.32899999999995</v>
      </c>
      <c r="F70" s="2">
        <v>2.7E-2</v>
      </c>
    </row>
    <row r="71" spans="1:6" x14ac:dyDescent="0.35">
      <c r="A71" t="s">
        <v>93</v>
      </c>
      <c r="B71" s="1">
        <v>350775</v>
      </c>
      <c r="C71" s="1">
        <v>325146</v>
      </c>
      <c r="D71" s="3">
        <f t="shared" si="1"/>
        <v>350.77499999999998</v>
      </c>
      <c r="E71" s="3">
        <f t="shared" si="1"/>
        <v>325.14600000000002</v>
      </c>
      <c r="F71" s="2">
        <v>7.9000000000000001E-2</v>
      </c>
    </row>
    <row r="72" spans="1:6" x14ac:dyDescent="0.35">
      <c r="A72" t="s">
        <v>94</v>
      </c>
      <c r="B72" s="1">
        <v>322763</v>
      </c>
      <c r="C72" s="1">
        <v>301508</v>
      </c>
      <c r="D72" s="3">
        <f t="shared" si="1"/>
        <v>322.76299999999998</v>
      </c>
      <c r="E72" s="3">
        <f t="shared" si="1"/>
        <v>301.50799999999998</v>
      </c>
      <c r="F72" s="2">
        <v>7.0000000000000007E-2</v>
      </c>
    </row>
    <row r="73" spans="1:6" x14ac:dyDescent="0.35">
      <c r="A73" t="s">
        <v>95</v>
      </c>
      <c r="B73" s="1">
        <v>356688</v>
      </c>
      <c r="C73" s="1">
        <v>310324</v>
      </c>
      <c r="D73" s="3">
        <f t="shared" si="1"/>
        <v>356.68799999999999</v>
      </c>
      <c r="E73" s="3">
        <f t="shared" si="1"/>
        <v>310.32400000000001</v>
      </c>
      <c r="F73" s="2">
        <v>0.14899999999999999</v>
      </c>
    </row>
    <row r="74" spans="1:6" x14ac:dyDescent="0.35">
      <c r="A74" t="s">
        <v>96</v>
      </c>
      <c r="B74" s="1">
        <v>218210</v>
      </c>
      <c r="C74" s="1">
        <v>203954</v>
      </c>
      <c r="D74" s="3">
        <f t="shared" si="1"/>
        <v>218.21</v>
      </c>
      <c r="E74" s="3">
        <f t="shared" si="1"/>
        <v>203.95400000000001</v>
      </c>
      <c r="F74" s="2">
        <v>7.0000000000000007E-2</v>
      </c>
    </row>
    <row r="75" spans="1:6" x14ac:dyDescent="0.35">
      <c r="A75" t="s">
        <v>97</v>
      </c>
      <c r="B75" s="1">
        <v>238272</v>
      </c>
      <c r="C75" s="1">
        <v>229553</v>
      </c>
      <c r="D75" s="3">
        <f t="shared" si="1"/>
        <v>238.27199999999999</v>
      </c>
      <c r="E75" s="3">
        <f t="shared" si="1"/>
        <v>229.553</v>
      </c>
      <c r="F75" s="2">
        <v>3.7999999999999999E-2</v>
      </c>
    </row>
    <row r="76" spans="1:6" x14ac:dyDescent="0.35">
      <c r="A76" t="s">
        <v>98</v>
      </c>
      <c r="B76" s="1">
        <v>384718</v>
      </c>
      <c r="C76" s="1">
        <v>328285</v>
      </c>
      <c r="D76" s="3">
        <f t="shared" si="1"/>
        <v>384.71800000000002</v>
      </c>
      <c r="E76" s="3">
        <f t="shared" si="1"/>
        <v>328.28500000000003</v>
      </c>
      <c r="F76" s="2">
        <v>0.17199999999999999</v>
      </c>
    </row>
    <row r="77" spans="1:6" x14ac:dyDescent="0.35">
      <c r="A77" t="s">
        <v>99</v>
      </c>
      <c r="B77" s="1">
        <v>899335</v>
      </c>
      <c r="C77" s="1">
        <v>719562</v>
      </c>
      <c r="D77" s="3">
        <f t="shared" si="1"/>
        <v>899.33500000000004</v>
      </c>
      <c r="E77" s="3">
        <f t="shared" si="1"/>
        <v>719.56200000000001</v>
      </c>
      <c r="F77" s="2">
        <v>0.25</v>
      </c>
    </row>
    <row r="78" spans="1:6" x14ac:dyDescent="0.35">
      <c r="A78" t="s">
        <v>100</v>
      </c>
      <c r="B78" s="1">
        <v>327664</v>
      </c>
      <c r="C78" s="1">
        <v>296048</v>
      </c>
      <c r="D78" s="3">
        <f t="shared" si="1"/>
        <v>327.66399999999999</v>
      </c>
      <c r="E78" s="3">
        <f t="shared" si="1"/>
        <v>296.048</v>
      </c>
      <c r="F78" s="2">
        <v>0.107</v>
      </c>
    </row>
    <row r="79" spans="1:6" x14ac:dyDescent="0.35">
      <c r="A79" t="s">
        <v>105</v>
      </c>
      <c r="B79" s="1">
        <v>174414</v>
      </c>
      <c r="C79" s="1">
        <v>167959</v>
      </c>
      <c r="D79" s="3">
        <f t="shared" si="1"/>
        <v>174.41399999999999</v>
      </c>
      <c r="E79" s="3">
        <f t="shared" si="1"/>
        <v>167.959</v>
      </c>
      <c r="F79" s="2">
        <v>3.7999999999999999E-2</v>
      </c>
    </row>
    <row r="80" spans="1:6" x14ac:dyDescent="0.35">
      <c r="A80" t="s">
        <v>106</v>
      </c>
      <c r="B80" s="1">
        <v>216756</v>
      </c>
      <c r="C80" s="1">
        <v>212794</v>
      </c>
      <c r="D80" s="3">
        <f t="shared" si="1"/>
        <v>216.756</v>
      </c>
      <c r="E80" s="3">
        <f t="shared" si="1"/>
        <v>212.79400000000001</v>
      </c>
      <c r="F80" s="2">
        <v>1.9E-2</v>
      </c>
    </row>
    <row r="81" spans="1:6" x14ac:dyDescent="0.35">
      <c r="A81" t="s">
        <v>107</v>
      </c>
      <c r="B81" s="1">
        <v>195477</v>
      </c>
      <c r="C81" s="1">
        <v>178920</v>
      </c>
      <c r="D81" s="3">
        <f t="shared" si="1"/>
        <v>195.477</v>
      </c>
      <c r="E81" s="3">
        <f t="shared" si="1"/>
        <v>178.92</v>
      </c>
      <c r="F81" s="2">
        <v>9.2999999999999999E-2</v>
      </c>
    </row>
    <row r="82" spans="1:6" x14ac:dyDescent="0.35">
      <c r="A82" t="s">
        <v>108</v>
      </c>
      <c r="B82" s="1">
        <v>221391</v>
      </c>
      <c r="C82" s="1">
        <v>208191</v>
      </c>
      <c r="D82" s="3">
        <f t="shared" si="1"/>
        <v>221.39099999999999</v>
      </c>
      <c r="E82" s="3">
        <f t="shared" si="1"/>
        <v>208.191</v>
      </c>
      <c r="F82" s="2">
        <v>6.3E-2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Filter and mapping</vt:lpstr>
      <vt:lpstr>Job by Region and Industry</vt:lpstr>
      <vt:lpstr>Job by District and Industry</vt:lpstr>
      <vt:lpstr>Job by Area and Ind transform</vt:lpstr>
      <vt:lpstr>JobLock - House data transform2</vt:lpstr>
      <vt:lpstr>Earnings</vt:lpstr>
      <vt:lpstr>Housing by Region</vt:lpstr>
      <vt:lpstr>Housing by District</vt:lpstr>
      <vt:lpstr>JobLock - House transform1</vt:lpstr>
      <vt:lpstr>JobLock - House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Saipriya Krishna</dc:creator>
  <cp:lastModifiedBy>Saipriya Krishna</cp:lastModifiedBy>
  <dcterms:created xsi:type="dcterms:W3CDTF">2016-07-29T16:11:50Z</dcterms:created>
  <dcterms:modified xsi:type="dcterms:W3CDTF">2016-07-30T15:08:05Z</dcterms:modified>
</cp:coreProperties>
</file>