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# study\Baruch - Econometrics\tables\"/>
    </mc:Choice>
  </mc:AlternateContent>
  <xr:revisionPtr revIDLastSave="0" documentId="13_ncr:1_{CE4CC754-161E-43DA-ABDD-26FDAB7492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t I.A" sheetId="10" r:id="rId1"/>
    <sheet name="Part I.B" sheetId="11" r:id="rId2"/>
    <sheet name="Part I.C" sheetId="12" r:id="rId3"/>
    <sheet name="Part II.A" sheetId="13" r:id="rId4"/>
    <sheet name="Part II.B" sheetId="14" r:id="rId5"/>
    <sheet name="Part II.C" sheetId="15" r:id="rId6"/>
    <sheet name="Part II.D" sheetId="16" r:id="rId7"/>
    <sheet name="Part II.E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7" i="17" l="1"/>
  <c r="A214" i="17"/>
  <c r="A269" i="17"/>
  <c r="A340" i="17"/>
  <c r="A407" i="17"/>
  <c r="A462" i="17"/>
  <c r="A11" i="16"/>
  <c r="A10" i="13"/>
</calcChain>
</file>

<file path=xl/sharedStrings.xml><?xml version="1.0" encoding="utf-8"?>
<sst xmlns="http://schemas.openxmlformats.org/spreadsheetml/2006/main" count="555" uniqueCount="331">
  <si>
    <t>&gt; getwd()</t>
  </si>
  <si>
    <t>--- Please select a CRAN mirror for use in this session ---</t>
  </si>
  <si>
    <t>==================================================</t>
  </si>
  <si>
    <t>The downloaded binary packages are in</t>
  </si>
  <si>
    <t>Loading required package: zoo</t>
  </si>
  <si>
    <t>Attaching package: ‘zoo’</t>
  </si>
  <si>
    <t>The following objects are masked from ‘package:base’:</t>
  </si>
  <si>
    <t xml:space="preserve">    as.Date, as.Date.numeric</t>
  </si>
  <si>
    <t>Loading required package: timeDate</t>
  </si>
  <si>
    <t>Loading required package: timeSeries</t>
  </si>
  <si>
    <t>Attaching package: ‘timeSeries’</t>
  </si>
  <si>
    <t>The following object is masked from ‘package:zoo’:</t>
  </si>
  <si>
    <t xml:space="preserve">    time&lt;-</t>
  </si>
  <si>
    <t>Rmetrics Package fBasics</t>
  </si>
  <si>
    <t>Analysing Markets and calculating Basic Statistics</t>
  </si>
  <si>
    <t>Copyright (C) 2005-2014 Rmetrics Association Zurich</t>
  </si>
  <si>
    <t>Educational Software for Financial Engineering and Computational Science</t>
  </si>
  <si>
    <t>Rmetrics is free software and comes with ABSOLUTELY NO WARRANTY.</t>
  </si>
  <si>
    <t>https://www.rmetrics.org --- Mail to: info@rmetrics.org</t>
  </si>
  <si>
    <t>Title:</t>
  </si>
  <si>
    <t>Description:</t>
  </si>
  <si>
    <t>Warning message:</t>
  </si>
  <si>
    <t xml:space="preserve">&gt; </t>
  </si>
  <si>
    <t>&gt; Monthly=read.csv("Monthly.csv")</t>
  </si>
  <si>
    <t>&gt; attach(Monthly)</t>
  </si>
  <si>
    <t>&gt; names(Monthly)</t>
  </si>
  <si>
    <t xml:space="preserve">[1] "X"     "VTSMX" "AMZN" </t>
  </si>
  <si>
    <t>&gt; acf(VTSMX)</t>
  </si>
  <si>
    <t>&gt; acf(VTSMX, lag=10)</t>
  </si>
  <si>
    <t>&gt; f1=acf(VTSMX)</t>
  </si>
  <si>
    <t>&gt; t1=f1$acf[2]*sqrt(length(VTSMX))</t>
  </si>
  <si>
    <t>&gt; t1</t>
  </si>
  <si>
    <t>[1] 1.700604</t>
  </si>
  <si>
    <t>&gt; t2= f1$acf[3]*sqrt(length(VTSMX))</t>
  </si>
  <si>
    <t>&gt; t2</t>
  </si>
  <si>
    <t>[1] -0.3979368</t>
  </si>
  <si>
    <t>&gt; Box.test(VTSMX, lag=12, type='Ljung')</t>
  </si>
  <si>
    <t>Box-Ljung test</t>
  </si>
  <si>
    <t>data:  VTSMX</t>
  </si>
  <si>
    <t>X-squared = 24.202, df = 12, p-value = 0.01909</t>
  </si>
  <si>
    <t>&gt; Box.test(VTSMX, lag=log(length(VTSMX)), type='Ljung')</t>
  </si>
  <si>
    <t>X-squared = 10.961, df = 4.5643, p-value = 0.0398</t>
  </si>
  <si>
    <t>#Test monthly log returns for autocorrelation</t>
  </si>
  <si>
    <r>
      <t>#Use a t-test to check whether lag 1 is significant</t>
    </r>
    <r>
      <rPr>
        <sz val="12"/>
        <color rgb="FF000000"/>
        <rFont val="Arial"/>
        <family val="2"/>
      </rPr>
      <t xml:space="preserve"> </t>
    </r>
  </si>
  <si>
    <t xml:space="preserve">#Use a t-test to check whether lag 2 is significant </t>
  </si>
  <si>
    <t>#Use Ljung-Box Q(m) statistics to test whether ACF is significant</t>
  </si>
  <si>
    <t>#Apply m=12</t>
  </si>
  <si>
    <t>#Apply m = ln(T)</t>
  </si>
  <si>
    <t>&gt; pacf(VTSMX, lag=12)</t>
  </si>
  <si>
    <t>&gt; pacf(VTSMX, lag=12, plot=FALSE)</t>
  </si>
  <si>
    <t>Partial autocorrelations of series ‘VTSMX’, by lag</t>
  </si>
  <si>
    <t xml:space="preserve">     1      2      3      4      5      6      7      8      9     10     11 </t>
  </si>
  <si>
    <t xml:space="preserve"> 0.174 -0.073  0.206  0.147 -0.092 -0.262 -0.072  0.133 -0.063  0.030 -0.014 </t>
  </si>
  <si>
    <t>&gt; mm1=ar(VTSMX,method='mle')</t>
  </si>
  <si>
    <t>&gt; mm1$order</t>
  </si>
  <si>
    <t>[1] 6</t>
  </si>
  <si>
    <t>&gt; install.packages("FitAR")</t>
  </si>
  <si>
    <t>trying URL 'https://cran.cnr.berkeley.edu/bin/macosx/el-capitan/contrib/3.4/FitAR_1.94.tgz'</t>
  </si>
  <si>
    <t>Content type 'application/x-gzip' length 1294162 bytes (1.2 MB)</t>
  </si>
  <si>
    <t>downloaded 1.2 MB</t>
  </si>
  <si>
    <t>/var/folders/24/1d3l64796nq2rnpx1pm58n140000gn/T//RtmpA1pbWC/downloaded_packages</t>
  </si>
  <si>
    <t>&gt; library(FitAR)</t>
  </si>
  <si>
    <t>Loading required package: lattice</t>
  </si>
  <si>
    <t>Loading required package: leaps</t>
  </si>
  <si>
    <t>Loading required package: ltsa</t>
  </si>
  <si>
    <t>Loading required package: bestglm</t>
  </si>
  <si>
    <t>&gt; SelectModel(VTSMX,lag.max=12,ARModel="AR",Best=1, Criterion="AIC")</t>
  </si>
  <si>
    <t>&gt; SelectModel(VTSMX,lag.max=12,ARModel="AR",Best=12, Criterion="AIC")</t>
  </si>
  <si>
    <t xml:space="preserve">    p AIC-Exact  AIC-Approx</t>
  </si>
  <si>
    <t>1   6 -582.9613 -3.64221136</t>
  </si>
  <si>
    <t>2   8 -581.9454 -2.65597963</t>
  </si>
  <si>
    <t>3   7 -581.4726 -4.33896388</t>
  </si>
  <si>
    <t>4   9 -580.2386 -0.66381827</t>
  </si>
  <si>
    <t>5   4 -578.3488  1.08596530</t>
  </si>
  <si>
    <t>6   3 -578.2617  0.05446215</t>
  </si>
  <si>
    <t>7  10 -578.2441  1.33450447</t>
  </si>
  <si>
    <t>8   1 -577.6194  2.50663305</t>
  </si>
  <si>
    <t>9   5 -577.2662 -5.09587006</t>
  </si>
  <si>
    <t>10  0 -576.6666  1.01611472</t>
  </si>
  <si>
    <t>11 11 -576.2458  3.26462001</t>
  </si>
  <si>
    <t>12  2 -576.1184  0.23096097</t>
  </si>
  <si>
    <t>&gt; SelectModel(VTSMX,lag.max=12,ARModel="AR",Best=1, Criterion="BIC")</t>
  </si>
  <si>
    <t>[1] 0</t>
  </si>
  <si>
    <t>&gt; SelectModel(VTSMX,lag.max=12,ARModel="AR",Best=12, Criterion="BIC")</t>
  </si>
  <si>
    <t xml:space="preserve">    p BIC-Exact BIC-Approx</t>
  </si>
  <si>
    <t>1   0 -574.1022   6.144811</t>
  </si>
  <si>
    <t>2   1 -572.4907  10.199678</t>
  </si>
  <si>
    <t>3   2 -568.4253  10.488354</t>
  </si>
  <si>
    <t>4   3 -568.0043  12.876203</t>
  </si>
  <si>
    <t>5   4 -565.5271  16.472054</t>
  </si>
  <si>
    <t>6   6 -565.0109  16.872574</t>
  </si>
  <si>
    <t>7   5 -561.8801  12.854567</t>
  </si>
  <si>
    <t>8   7 -560.9579  18.740170</t>
  </si>
  <si>
    <t>9   8 -558.8663  22.987502</t>
  </si>
  <si>
    <t>10  9 -554.5951  27.544012</t>
  </si>
  <si>
    <t>11 10 -550.0363  32.106683</t>
  </si>
  <si>
    <t>12 11 -545.4736  36.601147</t>
  </si>
  <si>
    <t>&gt; arima(VTSMX, order=c(6,0,0))</t>
  </si>
  <si>
    <t>Call:</t>
  </si>
  <si>
    <t>arima(x = VTSMX, order = c(6, 0, 0))</t>
  </si>
  <si>
    <t>Coefficients:</t>
  </si>
  <si>
    <t xml:space="preserve">         ar1      ar2     ar3     ar4      ar5      ar6  intercept</t>
  </si>
  <si>
    <t xml:space="preserve">      0.1471  -0.0291  0.2157  0.1576  -0.0444  -0.2860     0.0043</t>
  </si>
  <si>
    <t>s.e.  0.0982   0.0982  0.0989  0.0983   0.1002   0.1003     0.0054</t>
  </si>
  <si>
    <t>sigma^2 estimated as 0.001975:  log likelihood = 162.26,  aic = -308.53</t>
  </si>
  <si>
    <t>&gt; install.packages("fUnitRoots")</t>
  </si>
  <si>
    <t xml:space="preserve">package ‘fUnitRoots’ is not available (for R version 3.4.0) </t>
  </si>
  <si>
    <t>&gt; adfTest(VTSMX,lags=6,type=c("c"))</t>
  </si>
  <si>
    <t xml:space="preserve">Error in adfTest(VTSMX, lags = 6, type = c("c")) : </t>
  </si>
  <si>
    <t xml:space="preserve">  could not find function "adfTest"</t>
  </si>
  <si>
    <t>#Use PACF to determine AR order</t>
  </si>
  <si>
    <t>#Run appropriate AR model</t>
  </si>
  <si>
    <t>#Check your AR model for stationarity</t>
  </si>
  <si>
    <t>#Autoregressive Model</t>
  </si>
  <si>
    <t>&gt; acf(VTSMX,lag=12,plot=FALSE)</t>
  </si>
  <si>
    <t>Autocorrelations of series ‘VTSMX’, by lag</t>
  </si>
  <si>
    <t xml:space="preserve">     0      1      2      3      4      5      6      7      8      9     10 </t>
  </si>
  <si>
    <t xml:space="preserve"> 1.000  0.174 -0.041  0.179  0.212 -0.045 -0.252 -0.073  0.122 -0.129 -0.125 </t>
  </si>
  <si>
    <t xml:space="preserve">    11     12 </t>
  </si>
  <si>
    <t xml:space="preserve"> 0.027  0.075 </t>
  </si>
  <si>
    <t>&gt; acf(VTSMX,lag=12)</t>
  </si>
  <si>
    <t>&gt; SE=1/(sqrt(length(VTSMX)))</t>
  </si>
  <si>
    <t>&gt; 2*SE</t>
  </si>
  <si>
    <t>[1] 0.2041241</t>
  </si>
  <si>
    <t>&gt; arima(VTSMX,order=c(0,0,6))</t>
  </si>
  <si>
    <t>arima(x = VTSMX, order = c(0, 0, 6))</t>
  </si>
  <si>
    <t xml:space="preserve">         ma1     ma2     ma3     ma4      ma5      ma6  intercept</t>
  </si>
  <si>
    <t xml:space="preserve">      0.1175  0.0255  0.2374  0.2056  -0.0388  -0.2093     0.0040</t>
  </si>
  <si>
    <t>s.e.  0.0999  0.1035  0.1097  0.0967   0.1111   0.1153     0.0061</t>
  </si>
  <si>
    <t>sigma^2 estimated as 0.002026:  log likelihood = 161.08,  aic = -306.17</t>
  </si>
  <si>
    <t>#Moving average model</t>
  </si>
  <si>
    <t xml:space="preserve">#Use ACF to determine appropriate MA order </t>
  </si>
  <si>
    <t xml:space="preserve">#Fit the appropriate MA model </t>
  </si>
  <si>
    <t>&gt; acf(AMZN, lag=12, plot=FALSE)</t>
  </si>
  <si>
    <t>Autocorrelations of series ‘AMZN’, by lag</t>
  </si>
  <si>
    <t xml:space="preserve"> 1.000  0.155 -0.124 -0.062 -0.128  0.047 -0.028 -0.158  0.094  0.214  0.067 </t>
  </si>
  <si>
    <t>&gt; acf(AMZN, lag=12)</t>
  </si>
  <si>
    <t>&gt; Box.test(AMZN,lag=12,type='Ljung')</t>
  </si>
  <si>
    <t>data:  AMZN</t>
  </si>
  <si>
    <t>X-squared = 20.955, df = 12, p-value = 0.05105</t>
  </si>
  <si>
    <t>#Test log returns for autocorrelation</t>
  </si>
  <si>
    <t>#Check ACF for significance</t>
  </si>
  <si>
    <t>#Apply Ljung-Box Q(12) statistic to test whether ACF is significant</t>
  </si>
  <si>
    <t>&gt; acf(abs(AMZN), lag=12, plot=FALSE)</t>
  </si>
  <si>
    <t>Autocorrelations of series ‘abs(AMZN)’, by lag</t>
  </si>
  <si>
    <t xml:space="preserve"> 1.000  0.280  0.048  0.178 -0.032 -0.082 -0.004 -0.030  0.022  0.135  0.206 </t>
  </si>
  <si>
    <t xml:space="preserve"> 0.224  0.130 </t>
  </si>
  <si>
    <t>&gt; acf(abs(AMZN), lag=12)</t>
  </si>
  <si>
    <t>&gt; Box.test(abs(AMZN), lag=12, type='Ljung')</t>
  </si>
  <si>
    <t>data:  abs(AMZN)</t>
  </si>
  <si>
    <t>X-squared = 26.198, df = 12, p-value = 0.01006</t>
  </si>
  <si>
    <r>
      <t>#Test absolute value of log returns for dependence</t>
    </r>
    <r>
      <rPr>
        <sz val="12"/>
        <color rgb="FF000000"/>
        <rFont val="Arial"/>
        <family val="2"/>
      </rPr>
      <t xml:space="preserve"> </t>
    </r>
  </si>
  <si>
    <t xml:space="preserve">#Check ACF for significant lags </t>
  </si>
  <si>
    <t xml:space="preserve">#Apply Ljung-Box Q(12) statistic to test whether ACF is significant </t>
  </si>
  <si>
    <t>&gt; acf((AMZN^2), lag=12, plot=FALSE)</t>
  </si>
  <si>
    <t>Autocorrelations of series ‘(AMZN^2)’, by lag</t>
  </si>
  <si>
    <t xml:space="preserve"> 1.000  0.349  0.027  0.091 -0.064 -0.070 -0.034 -0.053  0.029  0.160  0.248 </t>
  </si>
  <si>
    <t xml:space="preserve"> 0.362  0.165 </t>
  </si>
  <si>
    <t>&gt; acf((AMZN^2), lag=12</t>
  </si>
  <si>
    <t>&gt; Box.test((AMZN^2), lag=12, type='Ljung')</t>
  </si>
  <si>
    <t>data:  (AMZN^2)</t>
  </si>
  <si>
    <t>X-squared = 41.516, df = 12, p-value = 4.016e-05</t>
  </si>
  <si>
    <t>#Test squared series of log returns for dependence</t>
  </si>
  <si>
    <r>
      <t>#Check ACF for significant lags</t>
    </r>
    <r>
      <rPr>
        <sz val="12"/>
        <color rgb="FF000000"/>
        <rFont val="Arial"/>
        <family val="2"/>
      </rPr>
      <t xml:space="preserve"> </t>
    </r>
  </si>
  <si>
    <t>&gt; y= AMZN-mean(AMZN)</t>
  </si>
  <si>
    <t>&gt; acf(y,lag=12, plot=FALSE)</t>
  </si>
  <si>
    <t>Autocorrelations of series ‘y’, by lag</t>
  </si>
  <si>
    <t>&gt; acf(y,lag=12)</t>
  </si>
  <si>
    <t>&gt; Box.test(y^2,lag=12,type='Ljung')</t>
  </si>
  <si>
    <t>data:  y^2</t>
  </si>
  <si>
    <t>X-squared = 39.603, df = 12, p-value = 8.366e-05</t>
  </si>
  <si>
    <t>&gt; install.packages("FinTS")</t>
  </si>
  <si>
    <t>trying URL 'https://cran.cnr.berkeley.edu/bin/macosx/el-capitan/contrib/3.4/FinTS_0.4-5.tgz'</t>
  </si>
  <si>
    <t>Content type 'application/x-gzip' length 3681661 bytes (3.5 MB)</t>
  </si>
  <si>
    <t>downloaded 3.5 MB</t>
  </si>
  <si>
    <t>&gt; library(FinTS)</t>
  </si>
  <si>
    <t>&gt; ArchTest(a1, lags=12, demean=FALSE)</t>
  </si>
  <si>
    <t>ARCH LM-test; Null hypothesis: no ARCH effects</t>
  </si>
  <si>
    <t>data:  a1</t>
  </si>
  <si>
    <t>Chi-squared = 26.747, df = 12, p-value = 0.008402</t>
  </si>
  <si>
    <t>#We reject the Null Hypothesis</t>
  </si>
  <si>
    <t>#Test for ARCH effects</t>
  </si>
  <si>
    <t>#Calculate mean-adjusted log returns</t>
  </si>
  <si>
    <t xml:space="preserve">#Apply Ljung-Box Q(12) statistic to test whether ACF for the square of mean-adjusted log returns is significant </t>
  </si>
  <si>
    <t xml:space="preserve">#Apply Lagrange Multiplier test (12 lags) </t>
  </si>
  <si>
    <t>&gt; pacf((y^2),lag=12,plot=FALSE)</t>
  </si>
  <si>
    <t>Partial autocorrelations of series ‘(y^2)’, by lag</t>
  </si>
  <si>
    <t xml:space="preserve"> 0.398 -0.163  0.111 -0.113  0.028 -0.102  0.032  0.063  0.206  0.096  0.214 </t>
  </si>
  <si>
    <t>&gt; pacf((y^2),lag=12)</t>
  </si>
  <si>
    <t>&gt; acf((y^2),lag=12,plot=FALSE)</t>
  </si>
  <si>
    <t>Autocorrelations of series ‘(y^2)’, by lag</t>
  </si>
  <si>
    <t xml:space="preserve"> 1.000  0.398  0.022  0.036 -0.034 -0.044 -0.081 -0.055  0.053  0.212  0.248 </t>
  </si>
  <si>
    <t xml:space="preserve"> 0.280  0.127 </t>
  </si>
  <si>
    <t>&gt; acf((y^2),lag=12)</t>
  </si>
  <si>
    <t>&gt; install.packages("fGarch")</t>
  </si>
  <si>
    <t>also installing the dependencies ‘gss’, ‘stabledist’, ‘timeDate’, ‘timeSeries’, ‘fBasics’</t>
  </si>
  <si>
    <t>trying URL 'https://cran.cnr.berkeley.edu/bin/macosx/el-capitan/contrib/3.4/gss_2.1-7.tgz'</t>
  </si>
  <si>
    <t>Content type 'application/x-gzip' length 840903 bytes (821 KB)</t>
  </si>
  <si>
    <t>downloaded 821 KB</t>
  </si>
  <si>
    <t>trying URL 'https://cran.cnr.berkeley.edu/bin/macosx/el-capitan/contrib/3.4/stabledist_0.7-1.tgz'</t>
  </si>
  <si>
    <t>Content type 'application/x-gzip' length 38963 bytes (38 KB)</t>
  </si>
  <si>
    <t>downloaded 38 KB</t>
  </si>
  <si>
    <t>trying URL 'https://cran.cnr.berkeley.edu/bin/macosx/el-capitan/contrib/3.4/timeDate_3012.100.tgz'</t>
  </si>
  <si>
    <t>Content type 'application/x-gzip' length 818701 bytes (799 KB)</t>
  </si>
  <si>
    <t>downloaded 799 KB</t>
  </si>
  <si>
    <t>trying URL 'https://cran.cnr.berkeley.edu/bin/macosx/el-capitan/contrib/3.4/timeSeries_3022.101.2.tgz'</t>
  </si>
  <si>
    <t>Content type 'application/x-gzip' length 1612546 bytes (1.5 MB)</t>
  </si>
  <si>
    <t>downloaded 1.5 MB</t>
  </si>
  <si>
    <t>trying URL 'https://cran.cnr.berkeley.edu/bin/macosx/el-capitan/contrib/3.4/fBasics_3011.87.tgz'</t>
  </si>
  <si>
    <t>Content type 'application/x-gzip' length 1524426 bytes (1.5 MB)</t>
  </si>
  <si>
    <t>trying URL 'https://cran.cnr.berkeley.edu/bin/macosx/el-capitan/contrib/3.4/fGarch_3010.82.1.tgz'</t>
  </si>
  <si>
    <t>Content type 'application/x-gzip' length 425617 bytes (415 KB)</t>
  </si>
  <si>
    <t>downloaded 415 KB</t>
  </si>
  <si>
    <t>&gt; library(fGarch)</t>
  </si>
  <si>
    <t>Loading required package: fBasics</t>
  </si>
  <si>
    <t>&gt; m11=garchFit(~1+garch(11,0), data=AMZN, trace=F)</t>
  </si>
  <si>
    <t>In sqrt(diag(fit$cvar)) : NaNs produced</t>
  </si>
  <si>
    <t>&gt; summary(m11)</t>
  </si>
  <si>
    <t xml:space="preserve"> GARCH Modelling </t>
  </si>
  <si>
    <t xml:space="preserve"> garchFit(formula = ~1 + garch(11, 0), data = AMZN, trace = F) </t>
  </si>
  <si>
    <t>Mean and Variance Equation:</t>
  </si>
  <si>
    <t xml:space="preserve"> data ~ 1 + garch(11, 0)</t>
  </si>
  <si>
    <t>&lt;environment: 0x7f94e210b380&gt;</t>
  </si>
  <si>
    <t xml:space="preserve"> [data = AMZN]</t>
  </si>
  <si>
    <t>Conditional Distribution:</t>
  </si>
  <si>
    <t xml:space="preserve"> norm </t>
  </si>
  <si>
    <t>Coefficient(s):</t>
  </si>
  <si>
    <t xml:space="preserve">        mu       omega      alpha1      alpha2      alpha3      alpha4  </t>
  </si>
  <si>
    <t xml:space="preserve">2.3715e-02  9.7217e-09  1.6220e-01  1.0000e-08  8.4741e-01  4.3755e-02  </t>
  </si>
  <si>
    <t xml:space="preserve">    alpha5      alpha6      alpha7      alpha8      alpha9     alpha10  </t>
  </si>
  <si>
    <t xml:space="preserve">2.8572e-02  1.0000e-08  1.0000e-08  1.0000e-08  1.0000e-08  1.4040e-02  </t>
  </si>
  <si>
    <t xml:space="preserve">   alpha11  </t>
  </si>
  <si>
    <t>Std. Errors:</t>
  </si>
  <si>
    <t xml:space="preserve"> based on Hessian </t>
  </si>
  <si>
    <t>Error Analysis:</t>
  </si>
  <si>
    <t xml:space="preserve">         Estimate  Std. Error  t value Pr(&gt;|t|)    </t>
  </si>
  <si>
    <t>mu      2.372e-02   3.268e-03    7.256 3.99e-13 ***</t>
  </si>
  <si>
    <t xml:space="preserve">omega   9.722e-09          NA       NA       NA    </t>
  </si>
  <si>
    <t xml:space="preserve">alpha1  1.622e-01   5.800e-02    2.797 0.005161 ** </t>
  </si>
  <si>
    <t xml:space="preserve">alpha2  1.000e-08          NA       NA       NA    </t>
  </si>
  <si>
    <t>alpha3  8.474e-01   2.192e-01    3.866 0.000111 ***</t>
  </si>
  <si>
    <t xml:space="preserve">alpha4  4.376e-02   4.890e-02    0.895 0.370906    </t>
  </si>
  <si>
    <t xml:space="preserve">alpha5  2.857e-02   8.830e-03    3.236 0.001214 ** </t>
  </si>
  <si>
    <t xml:space="preserve">alpha6  1.000e-08          NA       NA       NA    </t>
  </si>
  <si>
    <t xml:space="preserve">alpha7  1.000e-08          NA       NA       NA    </t>
  </si>
  <si>
    <t xml:space="preserve">alpha8  1.000e-08          NA       NA       NA    </t>
  </si>
  <si>
    <t xml:space="preserve">alpha9  1.000e-08          NA       NA       NA    </t>
  </si>
  <si>
    <t xml:space="preserve">alpha10 1.404e-02          NA       NA       NA    </t>
  </si>
  <si>
    <t xml:space="preserve">alpha11 2.446e-01   7.894e-02    3.098 0.001945 ** </t>
  </si>
  <si>
    <t>---</t>
  </si>
  <si>
    <t>Signif. codes:  0 ‘***’ 0.001 ‘**’ 0.01 ‘*’ 0.05 ‘.’ 0.1 ‘ ’ 1</t>
  </si>
  <si>
    <t>Log Likelihood:</t>
  </si>
  <si>
    <t xml:space="preserve"> 94.40968    normalized:  0.9834342 </t>
  </si>
  <si>
    <t xml:space="preserve"> Fri May 26 03:12:20 2017 by user:  </t>
  </si>
  <si>
    <t>Standardised Residuals Tests:</t>
  </si>
  <si>
    <t xml:space="preserve">                                Statistic p-Value   </t>
  </si>
  <si>
    <t xml:space="preserve"> Jarque-Bera Test   R    Chi^2  3.941196  0.1393735 </t>
  </si>
  <si>
    <t xml:space="preserve"> Shapiro-Wilk Test  R    W      0.976194  0.07774257</t>
  </si>
  <si>
    <t xml:space="preserve"> Ljung-Box Test     R    Q(10)  6.372167  0.7830866 </t>
  </si>
  <si>
    <t xml:space="preserve"> Ljung-Box Test     R    Q(15)  11.20314  0.738066  </t>
  </si>
  <si>
    <t xml:space="preserve"> Ljung-Box Test     R    Q(20)  15.39582  0.7533287 </t>
  </si>
  <si>
    <t xml:space="preserve"> Ljung-Box Test     R^2  Q(10)  17.17844  0.07050754</t>
  </si>
  <si>
    <t xml:space="preserve"> Ljung-Box Test     R^2  Q(15)  23.55945  0.07296257</t>
  </si>
  <si>
    <t xml:space="preserve"> Ljung-Box Test     R^2  Q(20)  24.73237  0.2118623 </t>
  </si>
  <si>
    <t xml:space="preserve"> LM Arch Test       R    TR^2   9.597384  0.651235  </t>
  </si>
  <si>
    <t>Information Criterion Statistics:</t>
  </si>
  <si>
    <t xml:space="preserve">      AIC       BIC       SIC      HQIC </t>
  </si>
  <si>
    <t xml:space="preserve">&gt; m9=garchFit(~1+garch(9,0), data=AMZN, trace=F) </t>
  </si>
  <si>
    <t>&gt; summary(m9)</t>
  </si>
  <si>
    <t xml:space="preserve"> garchFit(formula = ~1 + garch(9, 0), data = AMZN, trace = F) </t>
  </si>
  <si>
    <t xml:space="preserve"> data ~ 1 + garch(9, 0)</t>
  </si>
  <si>
    <t>&lt;environment: 0x7f94e4768a70&gt;</t>
  </si>
  <si>
    <t xml:space="preserve">1.8804e-02  9.7217e-09  5.4056e-01  1.0000e-08  3.7641e-01  1.0000e-08  </t>
  </si>
  <si>
    <t xml:space="preserve">    alpha5      alpha6      alpha7      alpha8      alpha9  </t>
  </si>
  <si>
    <t xml:space="preserve">1.0000e-08  2.0341e-01  1.6084e-01  1.0000e-08  1.0000e-08  </t>
  </si>
  <si>
    <t xml:space="preserve">        Estimate  Std. Error  t value Pr(&gt;|t|)   </t>
  </si>
  <si>
    <t>mu     1.880e-02   6.635e-03    2.834  0.00459 **</t>
  </si>
  <si>
    <t xml:space="preserve">omega  9.722e-09   1.337e-03    0.000  0.99999   </t>
  </si>
  <si>
    <t>alpha1 5.406e-01   1.828e-01    2.958  0.00310 **</t>
  </si>
  <si>
    <t xml:space="preserve">alpha2 1.000e-08          NA       NA       NA   </t>
  </si>
  <si>
    <t xml:space="preserve">alpha3 3.764e-01   2.336e-01    1.612  0.10707   </t>
  </si>
  <si>
    <t xml:space="preserve">alpha4 1.000e-08   2.136e-01    0.000  1.00000   </t>
  </si>
  <si>
    <t xml:space="preserve">alpha5 1.000e-08          NA       NA       NA   </t>
  </si>
  <si>
    <t xml:space="preserve">alpha6 2.034e-01   1.751e-01    1.162  0.24541   </t>
  </si>
  <si>
    <t xml:space="preserve">alpha7 1.608e-01   3.144e-01    0.512  0.60892   </t>
  </si>
  <si>
    <t xml:space="preserve">alpha8 1.000e-08          NA       NA       NA   </t>
  </si>
  <si>
    <t xml:space="preserve">alpha9 1.000e-08   2.362e-02    0.000  1.00000   </t>
  </si>
  <si>
    <t xml:space="preserve"> 94.38469    normalized:  0.9831738 </t>
  </si>
  <si>
    <t xml:space="preserve"> Fri May 26 03:12:40 2017 by user:  </t>
  </si>
  <si>
    <t xml:space="preserve">                                Statistic p-Value  </t>
  </si>
  <si>
    <t xml:space="preserve"> Jarque-Bera Test   R    Chi^2  1.597852  0.4498118</t>
  </si>
  <si>
    <t xml:space="preserve"> Shapiro-Wilk Test  R    W      0.9879445 0.5341143</t>
  </si>
  <si>
    <t xml:space="preserve"> Ljung-Box Test     R    Q(10)  9.243587  0.509153 </t>
  </si>
  <si>
    <t xml:space="preserve"> Ljung-Box Test     R    Q(15)  16.83649  0.3287324</t>
  </si>
  <si>
    <t xml:space="preserve"> Ljung-Box Test     R    Q(20)  21.26211  0.3818521</t>
  </si>
  <si>
    <t xml:space="preserve"> Ljung-Box Test     R^2  Q(10)  7.16928   0.7093731</t>
  </si>
  <si>
    <t xml:space="preserve"> Ljung-Box Test     R^2  Q(15)  13.42489  0.5695155</t>
  </si>
  <si>
    <t xml:space="preserve"> Ljung-Box Test     R^2  Q(20)  16.54294  0.6824214</t>
  </si>
  <si>
    <t xml:space="preserve"> LM Arch Test       R    TR^2   11.2652   0.5063383</t>
  </si>
  <si>
    <t xml:space="preserve">&gt; m1=garchFit(~1+garch(1,0), data=AMZN, trace=F) </t>
  </si>
  <si>
    <t>&gt; summary(m1)</t>
  </si>
  <si>
    <t xml:space="preserve"> garchFit(formula = ~1 + garch(1, 0), data = AMZN, trace = F) </t>
  </si>
  <si>
    <t xml:space="preserve"> data ~ 1 + garch(1, 0)</t>
  </si>
  <si>
    <t>&lt;environment: 0x7f94e4c384e8&gt;</t>
  </si>
  <si>
    <t xml:space="preserve">       mu      omega     alpha1  </t>
  </si>
  <si>
    <t xml:space="preserve">0.0235836  0.0063008  0.3255130  </t>
  </si>
  <si>
    <t xml:space="preserve">        Estimate  Std. Error  t value Pr(&gt;|t|)    </t>
  </si>
  <si>
    <t xml:space="preserve">mu      0.023584    0.009070    2.600  0.00932 ** </t>
  </si>
  <si>
    <t>omega   0.006301    0.001298    4.854 1.21e-06 ***</t>
  </si>
  <si>
    <t xml:space="preserve">alpha1  0.325513    0.162141    2.008  0.04469 *  </t>
  </si>
  <si>
    <t xml:space="preserve"> 91.46596    normalized:  0.9527704 </t>
  </si>
  <si>
    <t xml:space="preserve"> Fri May 26 03:12:54 2017 by user:  </t>
  </si>
  <si>
    <t xml:space="preserve"> Jarque-Bera Test   R    Chi^2  0.0361031 0.9821104</t>
  </si>
  <si>
    <t xml:space="preserve"> Shapiro-Wilk Test  R    W      0.9851168 0.3516838</t>
  </si>
  <si>
    <t xml:space="preserve"> Ljung-Box Test     R    Q(10)  10.92994  0.3630023</t>
  </si>
  <si>
    <t xml:space="preserve"> Ljung-Box Test     R    Q(15)  19.55386  0.1897232</t>
  </si>
  <si>
    <t xml:space="preserve"> Ljung-Box Test     R    Q(20)  25.29382  0.1904204</t>
  </si>
  <si>
    <t xml:space="preserve"> Ljung-Box Test     R^2  Q(10)  6.30237   0.7892519</t>
  </si>
  <si>
    <t xml:space="preserve"> Ljung-Box Test     R^2  Q(15)  11.11726  0.7442385</t>
  </si>
  <si>
    <t xml:space="preserve"> Ljung-Box Test     R^2  Q(20)  12.98589  0.8779888</t>
  </si>
  <si>
    <t xml:space="preserve"> LM Arch Test       R    TR^2   16.59085  0.165647 </t>
  </si>
  <si>
    <t xml:space="preserve">&gt; m11_1=garchFit(~1+garch(11,0), data=AMZN, trace=F, cond.dist="std") </t>
  </si>
  <si>
    <t xml:space="preserve">&gt; m9_1=garchFit(~1+garch(9,0), data=AMZN, trace=F, cond.dist="std") </t>
  </si>
  <si>
    <t xml:space="preserve">&gt; m1_1=garchFit(~1+garch(1,0), data=AMZN, trace=F, cond.dist="std") </t>
  </si>
  <si>
    <t xml:space="preserve">#Build an ARCH model </t>
  </si>
  <si>
    <t xml:space="preserve">#Compute the PACF of the square of mean-adjusted log returns – check for significant lags </t>
  </si>
  <si>
    <t xml:space="preserve">#Compute the ACF of the square of mean-adjusted log returns – check for significant lags </t>
  </si>
  <si>
    <t>#Fit an ARCH(1) model (normally-distributed innovations)</t>
  </si>
  <si>
    <t>#Fit an ARCH(1) model (Student’s T-distributed innovations)</t>
  </si>
  <si>
    <t>[1] "C:/Users/Alexa~Chutian/Documents"</t>
  </si>
  <si>
    <t>&gt; setwd("C:/#Baruch/Econometrics/Projects")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</si>
</sst>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abSelected="1" workbookViewId="0">
      <selection activeCell="J12" sqref="J12"/>
    </sheetView>
  </sheetViews>
  <sheetFormatPr defaultRowHeight="14.4" x14ac:dyDescent="0.3"/>
  <sheetData>
    <row r="1" spans="1:6" ht="15" x14ac:dyDescent="0.3">
      <c r="A1" s="1" t="s">
        <v>0</v>
      </c>
    </row>
    <row r="2" spans="1:6" ht="15" x14ac:dyDescent="0.3">
      <c r="A2" s="1" t="s">
        <v>329</v>
      </c>
    </row>
    <row r="3" spans="1:6" ht="15" x14ac:dyDescent="0.3">
      <c r="A3" s="1" t="s">
        <v>330</v>
      </c>
    </row>
    <row r="4" spans="1:6" ht="15" x14ac:dyDescent="0.3">
      <c r="A4" s="1" t="s">
        <v>23</v>
      </c>
    </row>
    <row r="5" spans="1:6" ht="15" x14ac:dyDescent="0.3">
      <c r="A5" s="1" t="s">
        <v>24</v>
      </c>
    </row>
    <row r="6" spans="1:6" ht="15" x14ac:dyDescent="0.3">
      <c r="A6" s="1" t="s">
        <v>42</v>
      </c>
      <c r="B6" s="1"/>
      <c r="C6" s="1"/>
      <c r="D6" s="1"/>
      <c r="E6" s="1"/>
      <c r="F6" s="1"/>
    </row>
    <row r="7" spans="1:6" ht="15" x14ac:dyDescent="0.3">
      <c r="A7" s="1" t="s">
        <v>25</v>
      </c>
    </row>
    <row r="8" spans="1:6" ht="15" x14ac:dyDescent="0.3">
      <c r="A8" s="1" t="s">
        <v>26</v>
      </c>
    </row>
    <row r="9" spans="1:6" ht="15" x14ac:dyDescent="0.3">
      <c r="A9" s="1" t="s">
        <v>27</v>
      </c>
    </row>
    <row r="10" spans="1:6" ht="15" x14ac:dyDescent="0.3">
      <c r="A10" s="1" t="s">
        <v>28</v>
      </c>
    </row>
    <row r="11" spans="1:6" ht="15" x14ac:dyDescent="0.3">
      <c r="A11" s="1" t="s">
        <v>29</v>
      </c>
    </row>
    <row r="12" spans="1:6" ht="15" x14ac:dyDescent="0.3">
      <c r="A12" s="1" t="s">
        <v>43</v>
      </c>
      <c r="B12" s="1"/>
      <c r="C12" s="1"/>
      <c r="D12" s="1"/>
      <c r="E12" s="1"/>
      <c r="F12" s="1"/>
    </row>
    <row r="13" spans="1:6" ht="15" x14ac:dyDescent="0.3">
      <c r="A13" s="1" t="s">
        <v>30</v>
      </c>
    </row>
    <row r="14" spans="1:6" ht="15" x14ac:dyDescent="0.3">
      <c r="A14" s="1" t="s">
        <v>31</v>
      </c>
    </row>
    <row r="15" spans="1:6" ht="15" x14ac:dyDescent="0.3">
      <c r="A15" s="1" t="s">
        <v>32</v>
      </c>
    </row>
    <row r="16" spans="1:6" ht="15" x14ac:dyDescent="0.3">
      <c r="A16" s="1" t="s">
        <v>44</v>
      </c>
      <c r="B16" s="1"/>
      <c r="C16" s="1"/>
      <c r="D16" s="1"/>
      <c r="E16" s="1"/>
      <c r="F16" s="1"/>
    </row>
    <row r="17" spans="1:8" ht="15" x14ac:dyDescent="0.3">
      <c r="A17" s="1" t="s">
        <v>33</v>
      </c>
    </row>
    <row r="18" spans="1:8" ht="15" x14ac:dyDescent="0.3">
      <c r="A18" s="1" t="s">
        <v>34</v>
      </c>
    </row>
    <row r="19" spans="1:8" ht="15" x14ac:dyDescent="0.3">
      <c r="A19" s="1" t="s">
        <v>35</v>
      </c>
    </row>
    <row r="20" spans="1:8" ht="15" x14ac:dyDescent="0.3">
      <c r="A20" s="1" t="s">
        <v>45</v>
      </c>
      <c r="B20" s="1"/>
      <c r="C20" s="1"/>
      <c r="D20" s="1"/>
      <c r="E20" s="1"/>
      <c r="F20" s="1"/>
      <c r="G20" s="1"/>
      <c r="H20" s="1"/>
    </row>
    <row r="21" spans="1:8" ht="15" x14ac:dyDescent="0.3">
      <c r="A21" s="3" t="s">
        <v>46</v>
      </c>
      <c r="B21" s="3"/>
    </row>
    <row r="22" spans="1:8" ht="15" x14ac:dyDescent="0.3">
      <c r="A22" s="1" t="s">
        <v>36</v>
      </c>
    </row>
    <row r="23" spans="1:8" ht="15" x14ac:dyDescent="0.3">
      <c r="A23" s="1"/>
    </row>
    <row r="24" spans="1:8" ht="15" x14ac:dyDescent="0.3">
      <c r="B24" s="1" t="s">
        <v>37</v>
      </c>
    </row>
    <row r="25" spans="1:8" ht="15" x14ac:dyDescent="0.3">
      <c r="A25" s="1"/>
    </row>
    <row r="26" spans="1:8" ht="15" x14ac:dyDescent="0.3">
      <c r="A26" s="1" t="s">
        <v>38</v>
      </c>
    </row>
    <row r="27" spans="1:8" ht="15" x14ac:dyDescent="0.3">
      <c r="A27" s="1" t="s">
        <v>39</v>
      </c>
    </row>
    <row r="28" spans="1:8" ht="15" x14ac:dyDescent="0.3">
      <c r="A28" s="3" t="s">
        <v>47</v>
      </c>
      <c r="B28" s="4"/>
      <c r="C28" s="4"/>
    </row>
    <row r="29" spans="1:8" ht="15" x14ac:dyDescent="0.3">
      <c r="A29" s="1" t="s">
        <v>40</v>
      </c>
    </row>
    <row r="30" spans="1:8" ht="15" x14ac:dyDescent="0.3">
      <c r="A30" s="1"/>
    </row>
    <row r="31" spans="1:8" ht="15" x14ac:dyDescent="0.3">
      <c r="B31" s="1" t="s">
        <v>37</v>
      </c>
    </row>
    <row r="32" spans="1:8" ht="15" x14ac:dyDescent="0.3">
      <c r="A32" s="1"/>
    </row>
    <row r="33" spans="1:1" ht="15" x14ac:dyDescent="0.3">
      <c r="A33" s="1" t="s">
        <v>38</v>
      </c>
    </row>
    <row r="34" spans="1:1" ht="15" x14ac:dyDescent="0.3">
      <c r="A34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"/>
  <sheetViews>
    <sheetView workbookViewId="0">
      <selection sqref="A1:XFD1048576"/>
    </sheetView>
  </sheetViews>
  <sheetFormatPr defaultRowHeight="14.4" x14ac:dyDescent="0.3"/>
  <sheetData>
    <row r="1" spans="1:4" ht="15" x14ac:dyDescent="0.3">
      <c r="A1" s="1" t="s">
        <v>113</v>
      </c>
    </row>
    <row r="2" spans="1:4" ht="15" x14ac:dyDescent="0.3">
      <c r="A2" s="1" t="s">
        <v>110</v>
      </c>
      <c r="B2" s="1"/>
      <c r="C2" s="1"/>
      <c r="D2" s="1"/>
    </row>
    <row r="3" spans="1:4" ht="15" x14ac:dyDescent="0.3">
      <c r="A3" s="1" t="s">
        <v>48</v>
      </c>
    </row>
    <row r="4" spans="1:4" ht="15" x14ac:dyDescent="0.3">
      <c r="A4" s="1" t="s">
        <v>49</v>
      </c>
    </row>
    <row r="5" spans="1:4" ht="15" x14ac:dyDescent="0.3">
      <c r="A5" s="1"/>
    </row>
    <row r="6" spans="1:4" ht="15" x14ac:dyDescent="0.3">
      <c r="A6" s="1" t="s">
        <v>50</v>
      </c>
    </row>
    <row r="7" spans="1:4" ht="15" x14ac:dyDescent="0.3">
      <c r="A7" s="1"/>
    </row>
    <row r="8" spans="1:4" ht="15" x14ac:dyDescent="0.3">
      <c r="A8" s="1" t="s">
        <v>51</v>
      </c>
    </row>
    <row r="9" spans="1:4" ht="15" x14ac:dyDescent="0.3">
      <c r="A9" s="1" t="s">
        <v>52</v>
      </c>
    </row>
    <row r="10" spans="1:4" ht="15" x14ac:dyDescent="0.3">
      <c r="A10" s="1">
        <v>12</v>
      </c>
    </row>
    <row r="11" spans="1:4" ht="15" x14ac:dyDescent="0.3">
      <c r="A11" s="1">
        <v>-4.0000000000000001E-3</v>
      </c>
    </row>
    <row r="12" spans="1:4" ht="15" x14ac:dyDescent="0.3">
      <c r="A12" s="1" t="s">
        <v>111</v>
      </c>
      <c r="B12" s="1"/>
      <c r="C12" s="1"/>
      <c r="D12" s="1"/>
    </row>
    <row r="13" spans="1:4" ht="15" x14ac:dyDescent="0.3">
      <c r="A13" s="1" t="s">
        <v>53</v>
      </c>
    </row>
    <row r="14" spans="1:4" ht="15" x14ac:dyDescent="0.3">
      <c r="A14" s="1" t="s">
        <v>54</v>
      </c>
    </row>
    <row r="15" spans="1:4" ht="15" x14ac:dyDescent="0.3">
      <c r="A15" s="1" t="s">
        <v>55</v>
      </c>
    </row>
    <row r="16" spans="1:4" ht="15" x14ac:dyDescent="0.3">
      <c r="A16" s="1" t="s">
        <v>56</v>
      </c>
    </row>
    <row r="17" spans="1:2" ht="15" x14ac:dyDescent="0.3">
      <c r="A17" s="1" t="s">
        <v>1</v>
      </c>
    </row>
    <row r="18" spans="1:2" ht="15" x14ac:dyDescent="0.3">
      <c r="A18" s="1" t="s">
        <v>57</v>
      </c>
    </row>
    <row r="19" spans="1:2" ht="15" x14ac:dyDescent="0.3">
      <c r="A19" s="1" t="s">
        <v>58</v>
      </c>
    </row>
    <row r="20" spans="1:2" ht="15" x14ac:dyDescent="0.3">
      <c r="A20" s="1" t="s">
        <v>2</v>
      </c>
    </row>
    <row r="21" spans="1:2" ht="15" x14ac:dyDescent="0.3">
      <c r="A21" s="1" t="s">
        <v>59</v>
      </c>
    </row>
    <row r="22" spans="1:2" ht="15" x14ac:dyDescent="0.3">
      <c r="A22" s="1"/>
    </row>
    <row r="23" spans="1:2" ht="15" x14ac:dyDescent="0.3">
      <c r="A23" s="1"/>
    </row>
    <row r="24" spans="1:2" ht="15" x14ac:dyDescent="0.3">
      <c r="A24" s="1" t="s">
        <v>3</v>
      </c>
    </row>
    <row r="25" spans="1:2" ht="15" x14ac:dyDescent="0.3">
      <c r="B25" s="1" t="s">
        <v>60</v>
      </c>
    </row>
    <row r="26" spans="1:2" ht="15" x14ac:dyDescent="0.3">
      <c r="A26" s="1" t="s">
        <v>61</v>
      </c>
    </row>
    <row r="27" spans="1:2" ht="15" x14ac:dyDescent="0.3">
      <c r="A27" s="1" t="s">
        <v>62</v>
      </c>
    </row>
    <row r="28" spans="1:2" ht="15" x14ac:dyDescent="0.3">
      <c r="A28" s="1" t="s">
        <v>63</v>
      </c>
    </row>
    <row r="29" spans="1:2" ht="15" x14ac:dyDescent="0.3">
      <c r="A29" s="1" t="s">
        <v>64</v>
      </c>
    </row>
    <row r="30" spans="1:2" ht="15" x14ac:dyDescent="0.3">
      <c r="A30" s="1" t="s">
        <v>65</v>
      </c>
    </row>
    <row r="31" spans="1:2" ht="15" x14ac:dyDescent="0.3">
      <c r="A31" s="1" t="s">
        <v>66</v>
      </c>
    </row>
    <row r="32" spans="1:2" ht="15" x14ac:dyDescent="0.3">
      <c r="A32" s="1" t="s">
        <v>55</v>
      </c>
    </row>
    <row r="33" spans="1:1" ht="15" x14ac:dyDescent="0.3">
      <c r="A33" s="1" t="s">
        <v>67</v>
      </c>
    </row>
    <row r="34" spans="1:1" ht="15" x14ac:dyDescent="0.3">
      <c r="A34" s="1" t="s">
        <v>68</v>
      </c>
    </row>
    <row r="35" spans="1:1" ht="15" x14ac:dyDescent="0.3">
      <c r="A35" s="1" t="s">
        <v>69</v>
      </c>
    </row>
    <row r="36" spans="1:1" ht="15" x14ac:dyDescent="0.3">
      <c r="A36" s="1" t="s">
        <v>70</v>
      </c>
    </row>
    <row r="37" spans="1:1" ht="15" x14ac:dyDescent="0.3">
      <c r="A37" s="1" t="s">
        <v>71</v>
      </c>
    </row>
    <row r="38" spans="1:1" ht="15" x14ac:dyDescent="0.3">
      <c r="A38" s="1" t="s">
        <v>72</v>
      </c>
    </row>
    <row r="39" spans="1:1" ht="15" x14ac:dyDescent="0.3">
      <c r="A39" s="1" t="s">
        <v>73</v>
      </c>
    </row>
    <row r="40" spans="1:1" ht="15" x14ac:dyDescent="0.3">
      <c r="A40" s="1" t="s">
        <v>74</v>
      </c>
    </row>
    <row r="41" spans="1:1" ht="15" x14ac:dyDescent="0.3">
      <c r="A41" s="1" t="s">
        <v>75</v>
      </c>
    </row>
    <row r="42" spans="1:1" ht="15" x14ac:dyDescent="0.3">
      <c r="A42" s="1" t="s">
        <v>76</v>
      </c>
    </row>
    <row r="43" spans="1:1" ht="15" x14ac:dyDescent="0.3">
      <c r="A43" s="1" t="s">
        <v>77</v>
      </c>
    </row>
    <row r="44" spans="1:1" ht="15" x14ac:dyDescent="0.3">
      <c r="A44" s="1" t="s">
        <v>78</v>
      </c>
    </row>
    <row r="45" spans="1:1" ht="15" x14ac:dyDescent="0.3">
      <c r="A45" s="1" t="s">
        <v>79</v>
      </c>
    </row>
    <row r="46" spans="1:1" ht="15" x14ac:dyDescent="0.3">
      <c r="A46" s="1" t="s">
        <v>80</v>
      </c>
    </row>
    <row r="47" spans="1:1" ht="15" x14ac:dyDescent="0.3">
      <c r="A47" s="1" t="s">
        <v>81</v>
      </c>
    </row>
    <row r="48" spans="1:1" ht="15" x14ac:dyDescent="0.3">
      <c r="A48" s="1" t="s">
        <v>82</v>
      </c>
    </row>
    <row r="49" spans="1:1" ht="15" x14ac:dyDescent="0.3">
      <c r="A49" s="1" t="s">
        <v>83</v>
      </c>
    </row>
    <row r="50" spans="1:1" ht="15" x14ac:dyDescent="0.3">
      <c r="A50" s="1" t="s">
        <v>84</v>
      </c>
    </row>
    <row r="51" spans="1:1" ht="15" x14ac:dyDescent="0.3">
      <c r="A51" s="1" t="s">
        <v>85</v>
      </c>
    </row>
    <row r="52" spans="1:1" ht="15" x14ac:dyDescent="0.3">
      <c r="A52" s="1" t="s">
        <v>86</v>
      </c>
    </row>
    <row r="53" spans="1:1" ht="15" x14ac:dyDescent="0.3">
      <c r="A53" s="1" t="s">
        <v>87</v>
      </c>
    </row>
    <row r="54" spans="1:1" ht="15" x14ac:dyDescent="0.3">
      <c r="A54" s="1" t="s">
        <v>88</v>
      </c>
    </row>
    <row r="55" spans="1:1" ht="15" x14ac:dyDescent="0.3">
      <c r="A55" s="1" t="s">
        <v>89</v>
      </c>
    </row>
    <row r="56" spans="1:1" ht="15" x14ac:dyDescent="0.3">
      <c r="A56" s="1" t="s">
        <v>90</v>
      </c>
    </row>
    <row r="57" spans="1:1" ht="15" x14ac:dyDescent="0.3">
      <c r="A57" s="1" t="s">
        <v>91</v>
      </c>
    </row>
    <row r="58" spans="1:1" ht="15" x14ac:dyDescent="0.3">
      <c r="A58" s="1" t="s">
        <v>92</v>
      </c>
    </row>
    <row r="59" spans="1:1" ht="15" x14ac:dyDescent="0.3">
      <c r="A59" s="1" t="s">
        <v>93</v>
      </c>
    </row>
    <row r="60" spans="1:1" ht="15" x14ac:dyDescent="0.3">
      <c r="A60" s="1" t="s">
        <v>94</v>
      </c>
    </row>
    <row r="61" spans="1:1" ht="15" x14ac:dyDescent="0.3">
      <c r="A61" s="1" t="s">
        <v>95</v>
      </c>
    </row>
    <row r="62" spans="1:1" ht="15" x14ac:dyDescent="0.3">
      <c r="A62" s="1" t="s">
        <v>96</v>
      </c>
    </row>
    <row r="63" spans="1:1" ht="15" x14ac:dyDescent="0.3">
      <c r="A63" s="1" t="s">
        <v>97</v>
      </c>
    </row>
    <row r="64" spans="1:1" ht="15" x14ac:dyDescent="0.3">
      <c r="A64" s="1"/>
    </row>
    <row r="65" spans="1:5" ht="15" x14ac:dyDescent="0.3">
      <c r="A65" s="1" t="s">
        <v>98</v>
      </c>
    </row>
    <row r="66" spans="1:5" ht="15" x14ac:dyDescent="0.3">
      <c r="A66" s="1" t="s">
        <v>99</v>
      </c>
    </row>
    <row r="67" spans="1:5" ht="15" x14ac:dyDescent="0.3">
      <c r="A67" s="1"/>
    </row>
    <row r="68" spans="1:5" ht="15" x14ac:dyDescent="0.3">
      <c r="A68" s="1" t="s">
        <v>100</v>
      </c>
    </row>
    <row r="69" spans="1:5" ht="15" x14ac:dyDescent="0.3">
      <c r="A69" s="1" t="s">
        <v>101</v>
      </c>
    </row>
    <row r="70" spans="1:5" ht="15" x14ac:dyDescent="0.3">
      <c r="A70" s="1" t="s">
        <v>102</v>
      </c>
    </row>
    <row r="71" spans="1:5" ht="15" x14ac:dyDescent="0.3">
      <c r="A71" s="1" t="s">
        <v>103</v>
      </c>
    </row>
    <row r="72" spans="1:5" ht="15" x14ac:dyDescent="0.3">
      <c r="A72" s="1"/>
    </row>
    <row r="73" spans="1:5" ht="15" x14ac:dyDescent="0.3">
      <c r="A73" s="1" t="s">
        <v>104</v>
      </c>
    </row>
    <row r="74" spans="1:5" ht="15" x14ac:dyDescent="0.3">
      <c r="A74" s="1" t="s">
        <v>112</v>
      </c>
      <c r="B74" s="1"/>
      <c r="C74" s="1"/>
      <c r="D74" s="1"/>
      <c r="E74" s="1"/>
    </row>
    <row r="75" spans="1:5" ht="15" x14ac:dyDescent="0.3">
      <c r="A75" s="2" t="s">
        <v>105</v>
      </c>
    </row>
    <row r="76" spans="1:5" ht="15" x14ac:dyDescent="0.3">
      <c r="A76" s="2" t="s">
        <v>21</v>
      </c>
    </row>
    <row r="77" spans="1:5" ht="15" x14ac:dyDescent="0.3">
      <c r="A77" s="2" t="s">
        <v>106</v>
      </c>
    </row>
    <row r="78" spans="1:5" ht="15" x14ac:dyDescent="0.3">
      <c r="A78" s="2" t="s">
        <v>107</v>
      </c>
    </row>
    <row r="79" spans="1:5" ht="15" x14ac:dyDescent="0.3">
      <c r="A79" s="2" t="s">
        <v>108</v>
      </c>
    </row>
    <row r="80" spans="1:5" ht="15" x14ac:dyDescent="0.3">
      <c r="A80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opLeftCell="A16" workbookViewId="0">
      <selection activeCell="A2" sqref="A2:XFD35"/>
    </sheetView>
  </sheetViews>
  <sheetFormatPr defaultRowHeight="14.4" x14ac:dyDescent="0.3"/>
  <sheetData>
    <row r="1" spans="1:5" ht="15" x14ac:dyDescent="0.3">
      <c r="A1" s="1" t="s">
        <v>130</v>
      </c>
      <c r="B1" s="1"/>
      <c r="C1" s="1"/>
    </row>
    <row r="2" spans="1:5" ht="15" x14ac:dyDescent="0.3">
      <c r="A2" s="1" t="s">
        <v>131</v>
      </c>
      <c r="B2" s="1"/>
      <c r="C2" s="1"/>
      <c r="D2" s="1"/>
      <c r="E2" s="1"/>
    </row>
    <row r="3" spans="1:5" ht="15" x14ac:dyDescent="0.3">
      <c r="A3" s="1" t="s">
        <v>114</v>
      </c>
    </row>
    <row r="4" spans="1:5" ht="15" x14ac:dyDescent="0.3">
      <c r="A4" s="1"/>
    </row>
    <row r="5" spans="1:5" ht="15" x14ac:dyDescent="0.3">
      <c r="A5" s="1" t="s">
        <v>115</v>
      </c>
    </row>
    <row r="6" spans="1:5" ht="15" x14ac:dyDescent="0.3">
      <c r="A6" s="1"/>
    </row>
    <row r="7" spans="1:5" ht="15" x14ac:dyDescent="0.3">
      <c r="A7" s="1" t="s">
        <v>116</v>
      </c>
    </row>
    <row r="8" spans="1:5" ht="15" x14ac:dyDescent="0.3">
      <c r="A8" s="1" t="s">
        <v>117</v>
      </c>
    </row>
    <row r="9" spans="1:5" ht="15" x14ac:dyDescent="0.3">
      <c r="A9" s="1" t="s">
        <v>118</v>
      </c>
    </row>
    <row r="10" spans="1:5" ht="15" x14ac:dyDescent="0.3">
      <c r="A10" s="1" t="s">
        <v>119</v>
      </c>
    </row>
    <row r="11" spans="1:5" ht="15" x14ac:dyDescent="0.3">
      <c r="A11" s="1" t="s">
        <v>120</v>
      </c>
    </row>
    <row r="12" spans="1:5" ht="15" x14ac:dyDescent="0.3">
      <c r="A12" s="1" t="s">
        <v>121</v>
      </c>
    </row>
    <row r="13" spans="1:5" ht="15" x14ac:dyDescent="0.3">
      <c r="A13" s="1" t="s">
        <v>122</v>
      </c>
    </row>
    <row r="14" spans="1:5" ht="15" x14ac:dyDescent="0.3">
      <c r="A14" s="1" t="s">
        <v>123</v>
      </c>
    </row>
    <row r="15" spans="1:5" ht="15" x14ac:dyDescent="0.3">
      <c r="A15" s="1" t="s">
        <v>132</v>
      </c>
      <c r="B15" s="1"/>
      <c r="C15" s="1"/>
      <c r="D15" s="1"/>
    </row>
    <row r="16" spans="1:5" ht="15" x14ac:dyDescent="0.3">
      <c r="A16" s="1" t="s">
        <v>124</v>
      </c>
    </row>
    <row r="17" spans="1:1" ht="15" x14ac:dyDescent="0.3">
      <c r="A17" s="1"/>
    </row>
    <row r="18" spans="1:1" ht="15" x14ac:dyDescent="0.3">
      <c r="A18" s="1" t="s">
        <v>98</v>
      </c>
    </row>
    <row r="19" spans="1:1" ht="15" x14ac:dyDescent="0.3">
      <c r="A19" s="1" t="s">
        <v>125</v>
      </c>
    </row>
    <row r="20" spans="1:1" ht="15" x14ac:dyDescent="0.3">
      <c r="A20" s="1"/>
    </row>
    <row r="21" spans="1:1" ht="15" x14ac:dyDescent="0.3">
      <c r="A21" s="1" t="s">
        <v>100</v>
      </c>
    </row>
    <row r="22" spans="1:1" ht="15" x14ac:dyDescent="0.3">
      <c r="A22" s="1" t="s">
        <v>126</v>
      </c>
    </row>
    <row r="23" spans="1:1" ht="15" x14ac:dyDescent="0.3">
      <c r="A23" s="1" t="s">
        <v>127</v>
      </c>
    </row>
    <row r="24" spans="1:1" ht="15" x14ac:dyDescent="0.3">
      <c r="A24" s="1" t="s">
        <v>128</v>
      </c>
    </row>
    <row r="25" spans="1:1" ht="15" x14ac:dyDescent="0.3">
      <c r="A25" s="1"/>
    </row>
    <row r="26" spans="1:1" ht="15" x14ac:dyDescent="0.3">
      <c r="A26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>
      <selection activeCell="A2" sqref="A2:XFD20"/>
    </sheetView>
  </sheetViews>
  <sheetFormatPr defaultRowHeight="14.4" x14ac:dyDescent="0.3"/>
  <sheetData>
    <row r="1" spans="1:8" ht="15" x14ac:dyDescent="0.3">
      <c r="A1" s="1" t="s">
        <v>140</v>
      </c>
      <c r="B1" s="1"/>
      <c r="C1" s="1"/>
      <c r="D1" s="1"/>
      <c r="E1" s="1"/>
    </row>
    <row r="2" spans="1:8" ht="15" x14ac:dyDescent="0.3">
      <c r="A2" s="1" t="s">
        <v>141</v>
      </c>
      <c r="B2" s="1"/>
      <c r="C2" s="1"/>
      <c r="D2" s="1"/>
      <c r="E2" s="1"/>
    </row>
    <row r="3" spans="1:8" ht="15" x14ac:dyDescent="0.3">
      <c r="A3" s="1" t="s">
        <v>133</v>
      </c>
    </row>
    <row r="4" spans="1:8" ht="15" x14ac:dyDescent="0.3">
      <c r="A4" s="1"/>
    </row>
    <row r="5" spans="1:8" ht="15" x14ac:dyDescent="0.3">
      <c r="A5" s="1" t="s">
        <v>134</v>
      </c>
    </row>
    <row r="6" spans="1:8" ht="15" x14ac:dyDescent="0.3">
      <c r="A6" s="1"/>
    </row>
    <row r="7" spans="1:8" ht="15" x14ac:dyDescent="0.3">
      <c r="A7" s="1" t="s">
        <v>116</v>
      </c>
    </row>
    <row r="8" spans="1:8" ht="15" x14ac:dyDescent="0.3">
      <c r="A8" s="1" t="s">
        <v>135</v>
      </c>
    </row>
    <row r="9" spans="1:8" ht="15" x14ac:dyDescent="0.3">
      <c r="A9" s="1" t="s">
        <v>118</v>
      </c>
    </row>
    <row r="10" spans="1:8" ht="15" x14ac:dyDescent="0.3">
      <c r="A10" s="1">
        <f>-0.026 -0.223</f>
        <v>-0.249</v>
      </c>
    </row>
    <row r="11" spans="1:8" ht="15" x14ac:dyDescent="0.3">
      <c r="A11" s="1" t="s">
        <v>136</v>
      </c>
    </row>
    <row r="12" spans="1:8" ht="15" x14ac:dyDescent="0.3">
      <c r="A12" s="1" t="s">
        <v>142</v>
      </c>
      <c r="B12" s="1"/>
      <c r="C12" s="1"/>
      <c r="D12" s="1"/>
      <c r="E12" s="1"/>
      <c r="F12" s="1"/>
      <c r="G12" s="1"/>
      <c r="H12" s="1"/>
    </row>
    <row r="13" spans="1:8" ht="15" x14ac:dyDescent="0.3">
      <c r="A13" s="1" t="s">
        <v>137</v>
      </c>
    </row>
    <row r="14" spans="1:8" ht="15" x14ac:dyDescent="0.3">
      <c r="A14" s="1"/>
    </row>
    <row r="15" spans="1:8" ht="15" x14ac:dyDescent="0.3">
      <c r="B15" s="1" t="s">
        <v>37</v>
      </c>
    </row>
    <row r="16" spans="1:8" ht="15" x14ac:dyDescent="0.3">
      <c r="A16" s="1"/>
    </row>
    <row r="17" spans="1:1" ht="15" x14ac:dyDescent="0.3">
      <c r="A17" s="1" t="s">
        <v>138</v>
      </c>
    </row>
    <row r="18" spans="1:1" ht="15" x14ac:dyDescent="0.3">
      <c r="A18" s="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A2" sqref="A2:XFD18"/>
    </sheetView>
  </sheetViews>
  <sheetFormatPr defaultRowHeight="14.4" x14ac:dyDescent="0.3"/>
  <sheetData>
    <row r="1" spans="1:2" ht="15" x14ac:dyDescent="0.3">
      <c r="A1" s="1" t="s">
        <v>151</v>
      </c>
    </row>
    <row r="2" spans="1:2" ht="15" x14ac:dyDescent="0.3">
      <c r="A2" s="1" t="s">
        <v>152</v>
      </c>
    </row>
    <row r="3" spans="1:2" ht="15" x14ac:dyDescent="0.3">
      <c r="A3" s="1" t="s">
        <v>143</v>
      </c>
    </row>
    <row r="4" spans="1:2" ht="15" x14ac:dyDescent="0.3">
      <c r="A4" s="1"/>
    </row>
    <row r="5" spans="1:2" ht="15" x14ac:dyDescent="0.3">
      <c r="A5" s="1" t="s">
        <v>144</v>
      </c>
    </row>
    <row r="6" spans="1:2" ht="15" x14ac:dyDescent="0.3">
      <c r="A6" s="1"/>
    </row>
    <row r="7" spans="1:2" ht="15" x14ac:dyDescent="0.3">
      <c r="A7" s="1" t="s">
        <v>116</v>
      </c>
    </row>
    <row r="8" spans="1:2" ht="15" x14ac:dyDescent="0.3">
      <c r="A8" s="1" t="s">
        <v>145</v>
      </c>
    </row>
    <row r="9" spans="1:2" ht="15" x14ac:dyDescent="0.3">
      <c r="A9" s="1" t="s">
        <v>118</v>
      </c>
    </row>
    <row r="10" spans="1:2" ht="15" x14ac:dyDescent="0.3">
      <c r="A10" s="1" t="s">
        <v>146</v>
      </c>
    </row>
    <row r="11" spans="1:2" ht="15" x14ac:dyDescent="0.3">
      <c r="A11" s="1" t="s">
        <v>147</v>
      </c>
    </row>
    <row r="12" spans="1:2" ht="15" x14ac:dyDescent="0.3">
      <c r="A12" s="1" t="s">
        <v>153</v>
      </c>
    </row>
    <row r="13" spans="1:2" ht="15" x14ac:dyDescent="0.3">
      <c r="A13" s="1" t="s">
        <v>148</v>
      </c>
    </row>
    <row r="14" spans="1:2" ht="15" x14ac:dyDescent="0.3">
      <c r="A14" s="1"/>
    </row>
    <row r="15" spans="1:2" ht="15" x14ac:dyDescent="0.3">
      <c r="B15" s="1" t="s">
        <v>37</v>
      </c>
    </row>
    <row r="16" spans="1:2" ht="15" x14ac:dyDescent="0.3">
      <c r="A16" s="1"/>
    </row>
    <row r="17" spans="1:1" ht="15" x14ac:dyDescent="0.3">
      <c r="A17" s="1" t="s">
        <v>149</v>
      </c>
    </row>
    <row r="18" spans="1:1" ht="15" x14ac:dyDescent="0.3">
      <c r="A18" s="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A2" sqref="A2:XFD18"/>
    </sheetView>
  </sheetViews>
  <sheetFormatPr defaultRowHeight="14.4" x14ac:dyDescent="0.3"/>
  <sheetData>
    <row r="1" spans="1:2" ht="15" x14ac:dyDescent="0.3">
      <c r="A1" s="1" t="s">
        <v>162</v>
      </c>
    </row>
    <row r="2" spans="1:2" ht="15" x14ac:dyDescent="0.3">
      <c r="A2" s="1" t="s">
        <v>163</v>
      </c>
    </row>
    <row r="3" spans="1:2" ht="15" x14ac:dyDescent="0.3">
      <c r="A3" s="1" t="s">
        <v>154</v>
      </c>
    </row>
    <row r="4" spans="1:2" ht="15" x14ac:dyDescent="0.3">
      <c r="A4" s="1"/>
    </row>
    <row r="5" spans="1:2" ht="15" x14ac:dyDescent="0.3">
      <c r="A5" s="1" t="s">
        <v>155</v>
      </c>
    </row>
    <row r="6" spans="1:2" ht="15" x14ac:dyDescent="0.3">
      <c r="A6" s="1"/>
    </row>
    <row r="7" spans="1:2" ht="15" x14ac:dyDescent="0.3">
      <c r="A7" s="1" t="s">
        <v>116</v>
      </c>
    </row>
    <row r="8" spans="1:2" ht="15" x14ac:dyDescent="0.3">
      <c r="A8" s="1" t="s">
        <v>156</v>
      </c>
    </row>
    <row r="9" spans="1:2" ht="15" x14ac:dyDescent="0.3">
      <c r="A9" s="1" t="s">
        <v>118</v>
      </c>
    </row>
    <row r="10" spans="1:2" ht="15" x14ac:dyDescent="0.3">
      <c r="A10" s="1" t="s">
        <v>157</v>
      </c>
    </row>
    <row r="11" spans="1:2" ht="15" x14ac:dyDescent="0.3">
      <c r="A11" s="1" t="s">
        <v>158</v>
      </c>
    </row>
    <row r="12" spans="1:2" ht="15" x14ac:dyDescent="0.3">
      <c r="A12" s="1" t="s">
        <v>153</v>
      </c>
    </row>
    <row r="13" spans="1:2" ht="15" x14ac:dyDescent="0.3">
      <c r="A13" s="1" t="s">
        <v>159</v>
      </c>
    </row>
    <row r="14" spans="1:2" ht="15" x14ac:dyDescent="0.3">
      <c r="A14" s="1"/>
    </row>
    <row r="15" spans="1:2" ht="15" x14ac:dyDescent="0.3">
      <c r="B15" s="1" t="s">
        <v>37</v>
      </c>
    </row>
    <row r="16" spans="1:2" ht="15" x14ac:dyDescent="0.3">
      <c r="A16" s="1"/>
    </row>
    <row r="17" spans="1:1" ht="15" x14ac:dyDescent="0.3">
      <c r="A17" s="1" t="s">
        <v>160</v>
      </c>
    </row>
    <row r="18" spans="1:1" ht="15" x14ac:dyDescent="0.3">
      <c r="A18" s="1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6"/>
  <sheetViews>
    <sheetView topLeftCell="A28" workbookViewId="0">
      <selection activeCell="A2" sqref="A2:XFD50"/>
    </sheetView>
  </sheetViews>
  <sheetFormatPr defaultRowHeight="14.4" x14ac:dyDescent="0.3"/>
  <sheetData>
    <row r="1" spans="1:2" ht="15" x14ac:dyDescent="0.3">
      <c r="A1" s="1" t="s">
        <v>181</v>
      </c>
    </row>
    <row r="2" spans="1:2" ht="15" x14ac:dyDescent="0.3">
      <c r="A2" s="1" t="s">
        <v>182</v>
      </c>
    </row>
    <row r="3" spans="1:2" ht="15" x14ac:dyDescent="0.3">
      <c r="A3" s="1" t="s">
        <v>164</v>
      </c>
    </row>
    <row r="4" spans="1:2" ht="15" x14ac:dyDescent="0.3">
      <c r="A4" s="1" t="s">
        <v>165</v>
      </c>
    </row>
    <row r="5" spans="1:2" ht="15" x14ac:dyDescent="0.3">
      <c r="A5" s="1"/>
    </row>
    <row r="6" spans="1:2" ht="15" x14ac:dyDescent="0.3">
      <c r="A6" s="1" t="s">
        <v>166</v>
      </c>
    </row>
    <row r="7" spans="1:2" ht="15" x14ac:dyDescent="0.3">
      <c r="A7" s="1"/>
    </row>
    <row r="8" spans="1:2" ht="15" x14ac:dyDescent="0.3">
      <c r="A8" s="1" t="s">
        <v>116</v>
      </c>
    </row>
    <row r="9" spans="1:2" ht="15" x14ac:dyDescent="0.3">
      <c r="A9" s="1" t="s">
        <v>135</v>
      </c>
    </row>
    <row r="10" spans="1:2" ht="15" x14ac:dyDescent="0.3">
      <c r="A10" s="1" t="s">
        <v>118</v>
      </c>
    </row>
    <row r="11" spans="1:2" ht="15" x14ac:dyDescent="0.3">
      <c r="A11" s="1">
        <f>-0.026 -0.223</f>
        <v>-0.249</v>
      </c>
    </row>
    <row r="12" spans="1:2" ht="15" x14ac:dyDescent="0.3">
      <c r="A12" s="1" t="s">
        <v>167</v>
      </c>
    </row>
    <row r="13" spans="1:2" ht="15" x14ac:dyDescent="0.3">
      <c r="A13" s="1" t="s">
        <v>183</v>
      </c>
    </row>
    <row r="14" spans="1:2" ht="15" x14ac:dyDescent="0.3">
      <c r="A14" s="1" t="s">
        <v>168</v>
      </c>
    </row>
    <row r="15" spans="1:2" ht="15" x14ac:dyDescent="0.3">
      <c r="A15" s="1"/>
    </row>
    <row r="16" spans="1:2" ht="15" x14ac:dyDescent="0.3">
      <c r="B16" s="1" t="s">
        <v>37</v>
      </c>
    </row>
    <row r="17" spans="1:2" ht="15" x14ac:dyDescent="0.3">
      <c r="A17" s="1"/>
    </row>
    <row r="18" spans="1:2" ht="15" x14ac:dyDescent="0.3">
      <c r="A18" s="1" t="s">
        <v>169</v>
      </c>
    </row>
    <row r="19" spans="1:2" ht="15" x14ac:dyDescent="0.3">
      <c r="A19" s="1" t="s">
        <v>170</v>
      </c>
    </row>
    <row r="20" spans="1:2" ht="15" x14ac:dyDescent="0.3">
      <c r="A20" s="1" t="s">
        <v>180</v>
      </c>
    </row>
    <row r="21" spans="1:2" ht="15" x14ac:dyDescent="0.3">
      <c r="A21" s="1" t="s">
        <v>184</v>
      </c>
    </row>
    <row r="22" spans="1:2" ht="15" x14ac:dyDescent="0.3">
      <c r="A22" s="1" t="s">
        <v>171</v>
      </c>
    </row>
    <row r="23" spans="1:2" ht="15" x14ac:dyDescent="0.3">
      <c r="A23" s="1" t="s">
        <v>172</v>
      </c>
    </row>
    <row r="24" spans="1:2" ht="15" x14ac:dyDescent="0.3">
      <c r="A24" s="1" t="s">
        <v>173</v>
      </c>
    </row>
    <row r="25" spans="1:2" ht="15" x14ac:dyDescent="0.3">
      <c r="A25" s="1" t="s">
        <v>2</v>
      </c>
    </row>
    <row r="26" spans="1:2" ht="15" x14ac:dyDescent="0.3">
      <c r="A26" s="1" t="s">
        <v>174</v>
      </c>
    </row>
    <row r="27" spans="1:2" ht="15" x14ac:dyDescent="0.3">
      <c r="A27" s="1"/>
    </row>
    <row r="28" spans="1:2" ht="15" x14ac:dyDescent="0.3">
      <c r="A28" s="1"/>
    </row>
    <row r="29" spans="1:2" ht="15" x14ac:dyDescent="0.3">
      <c r="A29" s="1" t="s">
        <v>3</v>
      </c>
    </row>
    <row r="30" spans="1:2" ht="15" x14ac:dyDescent="0.3">
      <c r="B30" s="1" t="s">
        <v>60</v>
      </c>
    </row>
    <row r="31" spans="1:2" ht="15" x14ac:dyDescent="0.3">
      <c r="A31" s="1" t="s">
        <v>175</v>
      </c>
    </row>
    <row r="32" spans="1:2" ht="15" x14ac:dyDescent="0.3">
      <c r="A32" s="1" t="s">
        <v>4</v>
      </c>
    </row>
    <row r="33" spans="1:2" ht="15" x14ac:dyDescent="0.3">
      <c r="A33" s="1"/>
    </row>
    <row r="34" spans="1:2" ht="15" x14ac:dyDescent="0.3">
      <c r="A34" s="1" t="s">
        <v>5</v>
      </c>
    </row>
    <row r="35" spans="1:2" ht="15" x14ac:dyDescent="0.3">
      <c r="A35" s="1"/>
    </row>
    <row r="36" spans="1:2" ht="15" x14ac:dyDescent="0.3">
      <c r="A36" s="1" t="s">
        <v>6</v>
      </c>
    </row>
    <row r="37" spans="1:2" ht="15" x14ac:dyDescent="0.3">
      <c r="A37" s="1"/>
    </row>
    <row r="38" spans="1:2" ht="15" x14ac:dyDescent="0.3">
      <c r="A38" s="1" t="s">
        <v>7</v>
      </c>
    </row>
    <row r="39" spans="1:2" ht="15" x14ac:dyDescent="0.3">
      <c r="A39" s="1"/>
    </row>
    <row r="40" spans="1:2" ht="15" x14ac:dyDescent="0.3">
      <c r="A40" s="1" t="s">
        <v>176</v>
      </c>
    </row>
    <row r="41" spans="1:2" ht="15" x14ac:dyDescent="0.3">
      <c r="A41" s="1"/>
    </row>
    <row r="42" spans="1:2" ht="15" x14ac:dyDescent="0.3">
      <c r="B42" s="1" t="s">
        <v>177</v>
      </c>
    </row>
    <row r="43" spans="1:2" ht="15" x14ac:dyDescent="0.3">
      <c r="A43" s="1"/>
    </row>
    <row r="44" spans="1:2" ht="15" x14ac:dyDescent="0.3">
      <c r="A44" s="1" t="s">
        <v>178</v>
      </c>
    </row>
    <row r="45" spans="1:2" ht="15" x14ac:dyDescent="0.3">
      <c r="A45" s="1" t="s">
        <v>179</v>
      </c>
    </row>
    <row r="46" spans="1:2" ht="15" x14ac:dyDescent="0.3">
      <c r="A46" s="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64"/>
  <sheetViews>
    <sheetView topLeftCell="A454" workbookViewId="0">
      <selection activeCell="A2" sqref="A2:XFD462"/>
    </sheetView>
  </sheetViews>
  <sheetFormatPr defaultRowHeight="14.4" x14ac:dyDescent="0.3"/>
  <sheetData>
    <row r="1" spans="1:1" ht="15" x14ac:dyDescent="0.3">
      <c r="A1" s="1" t="s">
        <v>324</v>
      </c>
    </row>
    <row r="2" spans="1:1" ht="15" x14ac:dyDescent="0.3">
      <c r="A2" s="1" t="s">
        <v>325</v>
      </c>
    </row>
    <row r="3" spans="1:1" ht="15" x14ac:dyDescent="0.3">
      <c r="A3" s="1" t="s">
        <v>185</v>
      </c>
    </row>
    <row r="4" spans="1:1" ht="15" x14ac:dyDescent="0.3">
      <c r="A4" s="1"/>
    </row>
    <row r="5" spans="1:1" ht="15" x14ac:dyDescent="0.3">
      <c r="A5" s="1" t="s">
        <v>186</v>
      </c>
    </row>
    <row r="6" spans="1:1" ht="15" x14ac:dyDescent="0.3">
      <c r="A6" s="1"/>
    </row>
    <row r="7" spans="1:1" ht="15" x14ac:dyDescent="0.3">
      <c r="A7" s="1" t="s">
        <v>51</v>
      </c>
    </row>
    <row r="8" spans="1:1" ht="15" x14ac:dyDescent="0.3">
      <c r="A8" s="1" t="s">
        <v>187</v>
      </c>
    </row>
    <row r="9" spans="1:1" ht="15" x14ac:dyDescent="0.3">
      <c r="A9" s="1">
        <v>12</v>
      </c>
    </row>
    <row r="10" spans="1:1" ht="15" x14ac:dyDescent="0.3">
      <c r="A10" s="1">
        <v>-8.7999999999999995E-2</v>
      </c>
    </row>
    <row r="11" spans="1:1" ht="15" x14ac:dyDescent="0.3">
      <c r="A11" s="1" t="s">
        <v>188</v>
      </c>
    </row>
    <row r="12" spans="1:1" ht="15" x14ac:dyDescent="0.3">
      <c r="A12" s="1" t="s">
        <v>326</v>
      </c>
    </row>
    <row r="13" spans="1:1" ht="15" x14ac:dyDescent="0.3">
      <c r="A13" s="1" t="s">
        <v>189</v>
      </c>
    </row>
    <row r="14" spans="1:1" ht="15" x14ac:dyDescent="0.3">
      <c r="A14" s="1"/>
    </row>
    <row r="15" spans="1:1" ht="15" x14ac:dyDescent="0.3">
      <c r="A15" s="1" t="s">
        <v>190</v>
      </c>
    </row>
    <row r="16" spans="1:1" ht="15" x14ac:dyDescent="0.3">
      <c r="A16" s="1"/>
    </row>
    <row r="17" spans="1:1" ht="15" x14ac:dyDescent="0.3">
      <c r="A17" s="1" t="s">
        <v>116</v>
      </c>
    </row>
    <row r="18" spans="1:1" ht="15" x14ac:dyDescent="0.3">
      <c r="A18" s="1" t="s">
        <v>191</v>
      </c>
    </row>
    <row r="19" spans="1:1" ht="15" x14ac:dyDescent="0.3">
      <c r="A19" s="1" t="s">
        <v>118</v>
      </c>
    </row>
    <row r="20" spans="1:1" ht="15" x14ac:dyDescent="0.3">
      <c r="A20" s="1" t="s">
        <v>192</v>
      </c>
    </row>
    <row r="21" spans="1:1" ht="15" x14ac:dyDescent="0.3">
      <c r="A21" s="1" t="s">
        <v>193</v>
      </c>
    </row>
    <row r="22" spans="1:1" ht="15" x14ac:dyDescent="0.3">
      <c r="A22" s="1" t="s">
        <v>327</v>
      </c>
    </row>
    <row r="23" spans="1:1" ht="15" x14ac:dyDescent="0.3">
      <c r="A23" s="1" t="s">
        <v>194</v>
      </c>
    </row>
    <row r="24" spans="1:1" ht="15" x14ac:dyDescent="0.3">
      <c r="A24" s="1" t="s">
        <v>195</v>
      </c>
    </row>
    <row r="25" spans="1:1" ht="15" x14ac:dyDescent="0.3">
      <c r="A25" s="1"/>
    </row>
    <row r="26" spans="1:1" ht="15" x14ac:dyDescent="0.3">
      <c r="A26" s="1" t="s">
        <v>196</v>
      </c>
    </row>
    <row r="27" spans="1:1" ht="15" x14ac:dyDescent="0.3">
      <c r="A27" s="1" t="s">
        <v>197</v>
      </c>
    </row>
    <row r="28" spans="1:1" ht="15" x14ac:dyDescent="0.3">
      <c r="A28" s="1" t="s">
        <v>2</v>
      </c>
    </row>
    <row r="29" spans="1:1" ht="15" x14ac:dyDescent="0.3">
      <c r="A29" s="1" t="s">
        <v>198</v>
      </c>
    </row>
    <row r="30" spans="1:1" ht="15" x14ac:dyDescent="0.3">
      <c r="A30" s="1"/>
    </row>
    <row r="31" spans="1:1" ht="15" x14ac:dyDescent="0.3">
      <c r="A31" s="1" t="s">
        <v>199</v>
      </c>
    </row>
    <row r="32" spans="1:1" ht="15" x14ac:dyDescent="0.3">
      <c r="A32" s="1" t="s">
        <v>200</v>
      </c>
    </row>
    <row r="33" spans="1:1" ht="15" x14ac:dyDescent="0.3">
      <c r="A33" s="1" t="s">
        <v>2</v>
      </c>
    </row>
    <row r="34" spans="1:1" ht="15" x14ac:dyDescent="0.3">
      <c r="A34" s="1" t="s">
        <v>201</v>
      </c>
    </row>
    <row r="35" spans="1:1" ht="15" x14ac:dyDescent="0.3">
      <c r="A35" s="1"/>
    </row>
    <row r="36" spans="1:1" ht="15" x14ac:dyDescent="0.3">
      <c r="A36" s="1" t="s">
        <v>202</v>
      </c>
    </row>
    <row r="37" spans="1:1" ht="15" x14ac:dyDescent="0.3">
      <c r="A37" s="1" t="s">
        <v>203</v>
      </c>
    </row>
    <row r="38" spans="1:1" ht="15" x14ac:dyDescent="0.3">
      <c r="A38" s="1" t="s">
        <v>2</v>
      </c>
    </row>
    <row r="39" spans="1:1" ht="15" x14ac:dyDescent="0.3">
      <c r="A39" s="1" t="s">
        <v>204</v>
      </c>
    </row>
    <row r="40" spans="1:1" ht="15" x14ac:dyDescent="0.3">
      <c r="A40" s="1"/>
    </row>
    <row r="41" spans="1:1" ht="15" x14ac:dyDescent="0.3">
      <c r="A41" s="1" t="s">
        <v>205</v>
      </c>
    </row>
    <row r="42" spans="1:1" ht="15" x14ac:dyDescent="0.3">
      <c r="A42" s="1" t="s">
        <v>206</v>
      </c>
    </row>
    <row r="43" spans="1:1" ht="15" x14ac:dyDescent="0.3">
      <c r="A43" s="1" t="s">
        <v>2</v>
      </c>
    </row>
    <row r="44" spans="1:1" ht="15" x14ac:dyDescent="0.3">
      <c r="A44" s="1" t="s">
        <v>207</v>
      </c>
    </row>
    <row r="45" spans="1:1" ht="15" x14ac:dyDescent="0.3">
      <c r="A45" s="1"/>
    </row>
    <row r="46" spans="1:1" ht="15" x14ac:dyDescent="0.3">
      <c r="A46" s="1" t="s">
        <v>208</v>
      </c>
    </row>
    <row r="47" spans="1:1" ht="15" x14ac:dyDescent="0.3">
      <c r="A47" s="1" t="s">
        <v>209</v>
      </c>
    </row>
    <row r="48" spans="1:1" ht="15" x14ac:dyDescent="0.3">
      <c r="A48" s="1" t="s">
        <v>2</v>
      </c>
    </row>
    <row r="49" spans="1:2" ht="15" x14ac:dyDescent="0.3">
      <c r="A49" s="1" t="s">
        <v>207</v>
      </c>
    </row>
    <row r="50" spans="1:2" ht="15" x14ac:dyDescent="0.3">
      <c r="A50" s="1"/>
    </row>
    <row r="51" spans="1:2" ht="15" x14ac:dyDescent="0.3">
      <c r="A51" s="1" t="s">
        <v>210</v>
      </c>
    </row>
    <row r="52" spans="1:2" ht="15" x14ac:dyDescent="0.3">
      <c r="A52" s="1" t="s">
        <v>211</v>
      </c>
    </row>
    <row r="53" spans="1:2" ht="15" x14ac:dyDescent="0.3">
      <c r="A53" s="1" t="s">
        <v>2</v>
      </c>
    </row>
    <row r="54" spans="1:2" ht="15" x14ac:dyDescent="0.3">
      <c r="A54" s="1" t="s">
        <v>212</v>
      </c>
    </row>
    <row r="55" spans="1:2" ht="15" x14ac:dyDescent="0.3">
      <c r="A55" s="1"/>
    </row>
    <row r="56" spans="1:2" ht="15" x14ac:dyDescent="0.3">
      <c r="A56" s="1"/>
    </row>
    <row r="57" spans="1:2" ht="15" x14ac:dyDescent="0.3">
      <c r="A57" s="1" t="s">
        <v>3</v>
      </c>
    </row>
    <row r="58" spans="1:2" ht="15" x14ac:dyDescent="0.3">
      <c r="B58" s="1" t="s">
        <v>60</v>
      </c>
    </row>
    <row r="59" spans="1:2" ht="15" x14ac:dyDescent="0.3">
      <c r="A59" s="1" t="s">
        <v>213</v>
      </c>
    </row>
    <row r="60" spans="1:2" ht="15" x14ac:dyDescent="0.3">
      <c r="A60" s="1" t="s">
        <v>8</v>
      </c>
    </row>
    <row r="61" spans="1:2" ht="15" x14ac:dyDescent="0.3">
      <c r="A61" s="1" t="s">
        <v>9</v>
      </c>
    </row>
    <row r="62" spans="1:2" ht="15" x14ac:dyDescent="0.3">
      <c r="A62" s="1"/>
    </row>
    <row r="63" spans="1:2" ht="15" x14ac:dyDescent="0.3">
      <c r="A63" s="1" t="s">
        <v>10</v>
      </c>
    </row>
    <row r="64" spans="1:2" ht="15" x14ac:dyDescent="0.3">
      <c r="A64" s="1"/>
    </row>
    <row r="65" spans="1:1" ht="15" x14ac:dyDescent="0.3">
      <c r="A65" s="1" t="s">
        <v>11</v>
      </c>
    </row>
    <row r="66" spans="1:1" ht="15" x14ac:dyDescent="0.3">
      <c r="A66" s="1"/>
    </row>
    <row r="67" spans="1:1" ht="15" x14ac:dyDescent="0.3">
      <c r="A67" s="1" t="s">
        <v>12</v>
      </c>
    </row>
    <row r="68" spans="1:1" ht="15" x14ac:dyDescent="0.3">
      <c r="A68" s="1"/>
    </row>
    <row r="69" spans="1:1" ht="15" x14ac:dyDescent="0.3">
      <c r="A69" s="1" t="s">
        <v>214</v>
      </c>
    </row>
    <row r="70" spans="1:1" ht="15" x14ac:dyDescent="0.3">
      <c r="A70" s="1"/>
    </row>
    <row r="71" spans="1:1" ht="15" x14ac:dyDescent="0.3">
      <c r="A71" s="1"/>
    </row>
    <row r="72" spans="1:1" ht="15" x14ac:dyDescent="0.3">
      <c r="A72" s="1" t="s">
        <v>13</v>
      </c>
    </row>
    <row r="73" spans="1:1" ht="15" x14ac:dyDescent="0.3">
      <c r="A73" s="1" t="s">
        <v>14</v>
      </c>
    </row>
    <row r="74" spans="1:1" ht="15" x14ac:dyDescent="0.3">
      <c r="A74" s="1" t="s">
        <v>15</v>
      </c>
    </row>
    <row r="75" spans="1:1" ht="15" x14ac:dyDescent="0.3">
      <c r="A75" s="1" t="s">
        <v>16</v>
      </c>
    </row>
    <row r="76" spans="1:1" ht="15" x14ac:dyDescent="0.3">
      <c r="A76" s="1" t="s">
        <v>17</v>
      </c>
    </row>
    <row r="77" spans="1:1" ht="15" x14ac:dyDescent="0.3">
      <c r="A77" s="1" t="s">
        <v>18</v>
      </c>
    </row>
    <row r="78" spans="1:1" ht="15" x14ac:dyDescent="0.3">
      <c r="A78" s="1" t="s">
        <v>215</v>
      </c>
    </row>
    <row r="79" spans="1:1" ht="15" x14ac:dyDescent="0.3">
      <c r="A79" s="1" t="s">
        <v>21</v>
      </c>
    </row>
    <row r="80" spans="1:1" ht="15" x14ac:dyDescent="0.3">
      <c r="A80" s="1" t="s">
        <v>216</v>
      </c>
    </row>
    <row r="81" spans="1:1" ht="15" x14ac:dyDescent="0.3">
      <c r="A81" s="1" t="s">
        <v>217</v>
      </c>
    </row>
    <row r="82" spans="1:1" ht="15" x14ac:dyDescent="0.3">
      <c r="A82" s="1"/>
    </row>
    <row r="83" spans="1:1" ht="15" x14ac:dyDescent="0.3">
      <c r="A83" s="1" t="s">
        <v>19</v>
      </c>
    </row>
    <row r="84" spans="1:1" ht="15" x14ac:dyDescent="0.3">
      <c r="A84" s="1" t="s">
        <v>218</v>
      </c>
    </row>
    <row r="85" spans="1:1" ht="15" x14ac:dyDescent="0.3">
      <c r="A85" s="1"/>
    </row>
    <row r="86" spans="1:1" ht="15" x14ac:dyDescent="0.3">
      <c r="A86" s="1" t="s">
        <v>98</v>
      </c>
    </row>
    <row r="87" spans="1:1" ht="15" x14ac:dyDescent="0.3">
      <c r="A87" s="1" t="s">
        <v>219</v>
      </c>
    </row>
    <row r="88" spans="1:1" ht="15" x14ac:dyDescent="0.3">
      <c r="A88" s="1"/>
    </row>
    <row r="89" spans="1:1" ht="15" x14ac:dyDescent="0.3">
      <c r="A89" s="1" t="s">
        <v>220</v>
      </c>
    </row>
    <row r="90" spans="1:1" ht="15" x14ac:dyDescent="0.3">
      <c r="A90" s="1" t="s">
        <v>221</v>
      </c>
    </row>
    <row r="91" spans="1:1" ht="15" x14ac:dyDescent="0.3">
      <c r="A91" s="1" t="s">
        <v>222</v>
      </c>
    </row>
    <row r="92" spans="1:1" ht="15" x14ac:dyDescent="0.3">
      <c r="A92" s="1" t="s">
        <v>223</v>
      </c>
    </row>
    <row r="93" spans="1:1" ht="15" x14ac:dyDescent="0.3">
      <c r="A93" s="1"/>
    </row>
    <row r="94" spans="1:1" ht="15" x14ac:dyDescent="0.3">
      <c r="A94" s="1" t="s">
        <v>224</v>
      </c>
    </row>
    <row r="95" spans="1:1" ht="15" x14ac:dyDescent="0.3">
      <c r="A95" s="1" t="s">
        <v>225</v>
      </c>
    </row>
    <row r="96" spans="1:1" ht="15" x14ac:dyDescent="0.3">
      <c r="A96" s="1"/>
    </row>
    <row r="97" spans="1:1" ht="15" x14ac:dyDescent="0.3">
      <c r="A97" s="1" t="s">
        <v>226</v>
      </c>
    </row>
    <row r="98" spans="1:1" ht="15" x14ac:dyDescent="0.3">
      <c r="A98" s="1" t="s">
        <v>227</v>
      </c>
    </row>
    <row r="99" spans="1:1" ht="15" x14ac:dyDescent="0.3">
      <c r="A99" s="1" t="s">
        <v>228</v>
      </c>
    </row>
    <row r="100" spans="1:1" ht="15" x14ac:dyDescent="0.3">
      <c r="A100" s="1" t="s">
        <v>229</v>
      </c>
    </row>
    <row r="101" spans="1:1" ht="15" x14ac:dyDescent="0.3">
      <c r="A101" s="1" t="s">
        <v>230</v>
      </c>
    </row>
    <row r="102" spans="1:1" ht="15" x14ac:dyDescent="0.3">
      <c r="A102" s="1" t="s">
        <v>231</v>
      </c>
    </row>
    <row r="103" spans="1:1" ht="15" x14ac:dyDescent="0.3">
      <c r="A103" s="5">
        <v>0.24460000000000001</v>
      </c>
    </row>
    <row r="104" spans="1:1" ht="15" x14ac:dyDescent="0.3">
      <c r="A104" s="1"/>
    </row>
    <row r="105" spans="1:1" ht="15" x14ac:dyDescent="0.3">
      <c r="A105" s="1" t="s">
        <v>232</v>
      </c>
    </row>
    <row r="106" spans="1:1" ht="15" x14ac:dyDescent="0.3">
      <c r="A106" s="1" t="s">
        <v>233</v>
      </c>
    </row>
    <row r="107" spans="1:1" ht="15" x14ac:dyDescent="0.3">
      <c r="A107" s="1"/>
    </row>
    <row r="108" spans="1:1" ht="15" x14ac:dyDescent="0.3">
      <c r="A108" s="1" t="s">
        <v>234</v>
      </c>
    </row>
    <row r="109" spans="1:1" ht="15" x14ac:dyDescent="0.3">
      <c r="A109" s="1" t="s">
        <v>235</v>
      </c>
    </row>
    <row r="110" spans="1:1" ht="15" x14ac:dyDescent="0.3">
      <c r="A110" s="1" t="s">
        <v>236</v>
      </c>
    </row>
    <row r="111" spans="1:1" ht="15" x14ac:dyDescent="0.3">
      <c r="A111" s="1" t="s">
        <v>237</v>
      </c>
    </row>
    <row r="112" spans="1:1" ht="15" x14ac:dyDescent="0.3">
      <c r="A112" s="1" t="s">
        <v>238</v>
      </c>
    </row>
    <row r="113" spans="1:1" ht="15" x14ac:dyDescent="0.3">
      <c r="A113" s="1" t="s">
        <v>239</v>
      </c>
    </row>
    <row r="114" spans="1:1" ht="15" x14ac:dyDescent="0.3">
      <c r="A114" s="1" t="s">
        <v>240</v>
      </c>
    </row>
    <row r="115" spans="1:1" ht="15" x14ac:dyDescent="0.3">
      <c r="A115" s="1" t="s">
        <v>241</v>
      </c>
    </row>
    <row r="116" spans="1:1" ht="15" x14ac:dyDescent="0.3">
      <c r="A116" s="1" t="s">
        <v>242</v>
      </c>
    </row>
    <row r="117" spans="1:1" ht="15" x14ac:dyDescent="0.3">
      <c r="A117" s="1" t="s">
        <v>243</v>
      </c>
    </row>
    <row r="118" spans="1:1" ht="15" x14ac:dyDescent="0.3">
      <c r="A118" s="1" t="s">
        <v>244</v>
      </c>
    </row>
    <row r="119" spans="1:1" ht="15" x14ac:dyDescent="0.3">
      <c r="A119" s="1" t="s">
        <v>245</v>
      </c>
    </row>
    <row r="120" spans="1:1" ht="15" x14ac:dyDescent="0.3">
      <c r="A120" s="1" t="s">
        <v>246</v>
      </c>
    </row>
    <row r="121" spans="1:1" ht="15" x14ac:dyDescent="0.3">
      <c r="A121" s="1" t="s">
        <v>247</v>
      </c>
    </row>
    <row r="122" spans="1:1" ht="15" x14ac:dyDescent="0.3">
      <c r="A122" s="1" t="s">
        <v>248</v>
      </c>
    </row>
    <row r="123" spans="1:1" ht="15" x14ac:dyDescent="0.3">
      <c r="A123" s="1" t="s">
        <v>249</v>
      </c>
    </row>
    <row r="124" spans="1:1" ht="15" x14ac:dyDescent="0.3">
      <c r="A124" s="1" t="s">
        <v>250</v>
      </c>
    </row>
    <row r="125" spans="1:1" ht="15" x14ac:dyDescent="0.3">
      <c r="A125" s="1"/>
    </row>
    <row r="126" spans="1:1" ht="15" x14ac:dyDescent="0.3">
      <c r="A126" s="1" t="s">
        <v>251</v>
      </c>
    </row>
    <row r="127" spans="1:1" ht="15" x14ac:dyDescent="0.3">
      <c r="A127" s="1" t="s">
        <v>252</v>
      </c>
    </row>
    <row r="128" spans="1:1" ht="15" x14ac:dyDescent="0.3">
      <c r="A128" s="1"/>
    </row>
    <row r="129" spans="1:1" ht="15" x14ac:dyDescent="0.3">
      <c r="A129" s="1" t="s">
        <v>20</v>
      </c>
    </row>
    <row r="130" spans="1:1" ht="15" x14ac:dyDescent="0.3">
      <c r="A130" s="1" t="s">
        <v>253</v>
      </c>
    </row>
    <row r="131" spans="1:1" ht="15" x14ac:dyDescent="0.3">
      <c r="A131" s="1"/>
    </row>
    <row r="132" spans="1:1" ht="15" x14ac:dyDescent="0.3">
      <c r="A132" s="1"/>
    </row>
    <row r="133" spans="1:1" ht="15" x14ac:dyDescent="0.3">
      <c r="A133" s="1" t="s">
        <v>254</v>
      </c>
    </row>
    <row r="134" spans="1:1" ht="15" x14ac:dyDescent="0.3">
      <c r="A134" s="1" t="s">
        <v>255</v>
      </c>
    </row>
    <row r="135" spans="1:1" ht="15" x14ac:dyDescent="0.3">
      <c r="A135" s="1" t="s">
        <v>256</v>
      </c>
    </row>
    <row r="136" spans="1:1" ht="15" x14ac:dyDescent="0.3">
      <c r="A136" s="1" t="s">
        <v>257</v>
      </c>
    </row>
    <row r="137" spans="1:1" ht="15" x14ac:dyDescent="0.3">
      <c r="A137" s="1" t="s">
        <v>258</v>
      </c>
    </row>
    <row r="138" spans="1:1" ht="15" x14ac:dyDescent="0.3">
      <c r="A138" s="1" t="s">
        <v>259</v>
      </c>
    </row>
    <row r="139" spans="1:1" ht="15" x14ac:dyDescent="0.3">
      <c r="A139" s="1" t="s">
        <v>260</v>
      </c>
    </row>
    <row r="140" spans="1:1" ht="15" x14ac:dyDescent="0.3">
      <c r="A140" s="1" t="s">
        <v>261</v>
      </c>
    </row>
    <row r="141" spans="1:1" ht="15" x14ac:dyDescent="0.3">
      <c r="A141" s="1" t="s">
        <v>262</v>
      </c>
    </row>
    <row r="142" spans="1:1" ht="15" x14ac:dyDescent="0.3">
      <c r="A142" s="1" t="s">
        <v>263</v>
      </c>
    </row>
    <row r="143" spans="1:1" ht="15" x14ac:dyDescent="0.3">
      <c r="A143" s="1" t="s">
        <v>264</v>
      </c>
    </row>
    <row r="144" spans="1:1" ht="15" x14ac:dyDescent="0.3">
      <c r="A144" s="1"/>
    </row>
    <row r="145" spans="1:1" ht="15" x14ac:dyDescent="0.3">
      <c r="A145" s="1" t="s">
        <v>265</v>
      </c>
    </row>
    <row r="146" spans="1:1" ht="15" x14ac:dyDescent="0.3">
      <c r="A146" s="1" t="s">
        <v>266</v>
      </c>
    </row>
    <row r="147" spans="1:1" ht="15" x14ac:dyDescent="0.3">
      <c r="A147" s="1">
        <f>-1.696035 -1.34878 -1.727196 -1.555669</f>
        <v>-6.32768</v>
      </c>
    </row>
    <row r="148" spans="1:1" ht="15" x14ac:dyDescent="0.3">
      <c r="A148" s="1"/>
    </row>
    <row r="149" spans="1:1" ht="15" x14ac:dyDescent="0.3">
      <c r="A149" s="1" t="s">
        <v>267</v>
      </c>
    </row>
    <row r="150" spans="1:1" ht="15" x14ac:dyDescent="0.3">
      <c r="A150" s="1" t="s">
        <v>21</v>
      </c>
    </row>
    <row r="151" spans="1:1" ht="15" x14ac:dyDescent="0.3">
      <c r="A151" s="1" t="s">
        <v>216</v>
      </c>
    </row>
    <row r="152" spans="1:1" ht="15" x14ac:dyDescent="0.3">
      <c r="A152" s="1" t="s">
        <v>268</v>
      </c>
    </row>
    <row r="153" spans="1:1" ht="15" x14ac:dyDescent="0.3">
      <c r="A153" s="1"/>
    </row>
    <row r="154" spans="1:1" ht="15" x14ac:dyDescent="0.3">
      <c r="A154" s="1" t="s">
        <v>19</v>
      </c>
    </row>
    <row r="155" spans="1:1" ht="15" x14ac:dyDescent="0.3">
      <c r="A155" s="1" t="s">
        <v>218</v>
      </c>
    </row>
    <row r="156" spans="1:1" ht="15" x14ac:dyDescent="0.3">
      <c r="A156" s="1"/>
    </row>
    <row r="157" spans="1:1" ht="15" x14ac:dyDescent="0.3">
      <c r="A157" s="1" t="s">
        <v>98</v>
      </c>
    </row>
    <row r="158" spans="1:1" ht="15" x14ac:dyDescent="0.3">
      <c r="A158" s="1" t="s">
        <v>269</v>
      </c>
    </row>
    <row r="159" spans="1:1" ht="15" x14ac:dyDescent="0.3">
      <c r="A159" s="1"/>
    </row>
    <row r="160" spans="1:1" ht="15" x14ac:dyDescent="0.3">
      <c r="A160" s="1" t="s">
        <v>220</v>
      </c>
    </row>
    <row r="161" spans="1:1" ht="15" x14ac:dyDescent="0.3">
      <c r="A161" s="1" t="s">
        <v>270</v>
      </c>
    </row>
    <row r="162" spans="1:1" ht="15" x14ac:dyDescent="0.3">
      <c r="A162" s="1" t="s">
        <v>271</v>
      </c>
    </row>
    <row r="163" spans="1:1" ht="15" x14ac:dyDescent="0.3">
      <c r="A163" s="1" t="s">
        <v>223</v>
      </c>
    </row>
    <row r="164" spans="1:1" ht="15" x14ac:dyDescent="0.3">
      <c r="A164" s="1"/>
    </row>
    <row r="165" spans="1:1" ht="15" x14ac:dyDescent="0.3">
      <c r="A165" s="1" t="s">
        <v>224</v>
      </c>
    </row>
    <row r="166" spans="1:1" ht="15" x14ac:dyDescent="0.3">
      <c r="A166" s="1" t="s">
        <v>225</v>
      </c>
    </row>
    <row r="167" spans="1:1" ht="15" x14ac:dyDescent="0.3">
      <c r="A167" s="1"/>
    </row>
    <row r="168" spans="1:1" ht="15" x14ac:dyDescent="0.3">
      <c r="A168" s="1" t="s">
        <v>226</v>
      </c>
    </row>
    <row r="169" spans="1:1" ht="15" x14ac:dyDescent="0.3">
      <c r="A169" s="1" t="s">
        <v>227</v>
      </c>
    </row>
    <row r="170" spans="1:1" ht="15" x14ac:dyDescent="0.3">
      <c r="A170" s="1" t="s">
        <v>272</v>
      </c>
    </row>
    <row r="171" spans="1:1" ht="15" x14ac:dyDescent="0.3">
      <c r="A171" s="1" t="s">
        <v>273</v>
      </c>
    </row>
    <row r="172" spans="1:1" ht="15" x14ac:dyDescent="0.3">
      <c r="A172" s="1" t="s">
        <v>274</v>
      </c>
    </row>
    <row r="173" spans="1:1" ht="15" x14ac:dyDescent="0.3">
      <c r="A173" s="1"/>
    </row>
    <row r="174" spans="1:1" ht="15" x14ac:dyDescent="0.3">
      <c r="A174" s="1" t="s">
        <v>232</v>
      </c>
    </row>
    <row r="175" spans="1:1" ht="15" x14ac:dyDescent="0.3">
      <c r="A175" s="1" t="s">
        <v>233</v>
      </c>
    </row>
    <row r="176" spans="1:1" ht="15" x14ac:dyDescent="0.3">
      <c r="A176" s="1"/>
    </row>
    <row r="177" spans="1:1" ht="15" x14ac:dyDescent="0.3">
      <c r="A177" s="1" t="s">
        <v>234</v>
      </c>
    </row>
    <row r="178" spans="1:1" ht="15" x14ac:dyDescent="0.3">
      <c r="A178" s="1" t="s">
        <v>275</v>
      </c>
    </row>
    <row r="179" spans="1:1" ht="15" x14ac:dyDescent="0.3">
      <c r="A179" s="1" t="s">
        <v>276</v>
      </c>
    </row>
    <row r="180" spans="1:1" ht="15" x14ac:dyDescent="0.3">
      <c r="A180" s="1" t="s">
        <v>277</v>
      </c>
    </row>
    <row r="181" spans="1:1" ht="15" x14ac:dyDescent="0.3">
      <c r="A181" s="1" t="s">
        <v>278</v>
      </c>
    </row>
    <row r="182" spans="1:1" ht="15" x14ac:dyDescent="0.3">
      <c r="A182" s="1" t="s">
        <v>279</v>
      </c>
    </row>
    <row r="183" spans="1:1" ht="15" x14ac:dyDescent="0.3">
      <c r="A183" s="1" t="s">
        <v>280</v>
      </c>
    </row>
    <row r="184" spans="1:1" ht="15" x14ac:dyDescent="0.3">
      <c r="A184" s="1" t="s">
        <v>281</v>
      </c>
    </row>
    <row r="185" spans="1:1" ht="15" x14ac:dyDescent="0.3">
      <c r="A185" s="1" t="s">
        <v>282</v>
      </c>
    </row>
    <row r="186" spans="1:1" ht="15" x14ac:dyDescent="0.3">
      <c r="A186" s="1" t="s">
        <v>283</v>
      </c>
    </row>
    <row r="187" spans="1:1" ht="15" x14ac:dyDescent="0.3">
      <c r="A187" s="1" t="s">
        <v>284</v>
      </c>
    </row>
    <row r="188" spans="1:1" ht="15" x14ac:dyDescent="0.3">
      <c r="A188" s="1" t="s">
        <v>285</v>
      </c>
    </row>
    <row r="189" spans="1:1" ht="15" x14ac:dyDescent="0.3">
      <c r="A189" s="1" t="s">
        <v>286</v>
      </c>
    </row>
    <row r="190" spans="1:1" ht="15" x14ac:dyDescent="0.3">
      <c r="A190" s="1" t="s">
        <v>249</v>
      </c>
    </row>
    <row r="191" spans="1:1" ht="15" x14ac:dyDescent="0.3">
      <c r="A191" s="1" t="s">
        <v>250</v>
      </c>
    </row>
    <row r="192" spans="1:1" ht="15" x14ac:dyDescent="0.3">
      <c r="A192" s="1"/>
    </row>
    <row r="193" spans="1:1" ht="15" x14ac:dyDescent="0.3">
      <c r="A193" s="1" t="s">
        <v>251</v>
      </c>
    </row>
    <row r="194" spans="1:1" ht="15" x14ac:dyDescent="0.3">
      <c r="A194" s="1" t="s">
        <v>287</v>
      </c>
    </row>
    <row r="195" spans="1:1" ht="15" x14ac:dyDescent="0.3">
      <c r="A195" s="1"/>
    </row>
    <row r="196" spans="1:1" ht="15" x14ac:dyDescent="0.3">
      <c r="A196" s="1" t="s">
        <v>20</v>
      </c>
    </row>
    <row r="197" spans="1:1" ht="15" x14ac:dyDescent="0.3">
      <c r="A197" s="1" t="s">
        <v>288</v>
      </c>
    </row>
    <row r="198" spans="1:1" ht="15" x14ac:dyDescent="0.3">
      <c r="A198" s="1"/>
    </row>
    <row r="199" spans="1:1" ht="15" x14ac:dyDescent="0.3">
      <c r="A199" s="1"/>
    </row>
    <row r="200" spans="1:1" ht="15" x14ac:dyDescent="0.3">
      <c r="A200" s="1" t="s">
        <v>254</v>
      </c>
    </row>
    <row r="201" spans="1:1" ht="15" x14ac:dyDescent="0.3">
      <c r="A201" s="1" t="s">
        <v>289</v>
      </c>
    </row>
    <row r="202" spans="1:1" ht="15" x14ac:dyDescent="0.3">
      <c r="A202" s="1" t="s">
        <v>290</v>
      </c>
    </row>
    <row r="203" spans="1:1" ht="15" x14ac:dyDescent="0.3">
      <c r="A203" s="1" t="s">
        <v>291</v>
      </c>
    </row>
    <row r="204" spans="1:1" ht="15" x14ac:dyDescent="0.3">
      <c r="A204" s="1" t="s">
        <v>292</v>
      </c>
    </row>
    <row r="205" spans="1:1" ht="15" x14ac:dyDescent="0.3">
      <c r="A205" s="1" t="s">
        <v>293</v>
      </c>
    </row>
    <row r="206" spans="1:1" ht="15" x14ac:dyDescent="0.3">
      <c r="A206" s="1" t="s">
        <v>294</v>
      </c>
    </row>
    <row r="207" spans="1:1" ht="15" x14ac:dyDescent="0.3">
      <c r="A207" s="1" t="s">
        <v>295</v>
      </c>
    </row>
    <row r="208" spans="1:1" ht="15" x14ac:dyDescent="0.3">
      <c r="A208" s="1" t="s">
        <v>296</v>
      </c>
    </row>
    <row r="209" spans="1:1" ht="15" x14ac:dyDescent="0.3">
      <c r="A209" s="1" t="s">
        <v>297</v>
      </c>
    </row>
    <row r="210" spans="1:1" ht="15" x14ac:dyDescent="0.3">
      <c r="A210" s="1" t="s">
        <v>298</v>
      </c>
    </row>
    <row r="211" spans="1:1" ht="15" x14ac:dyDescent="0.3">
      <c r="A211" s="1"/>
    </row>
    <row r="212" spans="1:1" ht="15" x14ac:dyDescent="0.3">
      <c r="A212" s="1" t="s">
        <v>265</v>
      </c>
    </row>
    <row r="213" spans="1:1" ht="15" x14ac:dyDescent="0.3">
      <c r="A213" s="1" t="s">
        <v>266</v>
      </c>
    </row>
    <row r="214" spans="1:1" ht="15" x14ac:dyDescent="0.3">
      <c r="A214" s="1">
        <f>-1.737181 -1.443349 -1.760011 -1.618409</f>
        <v>-6.5589499999999994</v>
      </c>
    </row>
    <row r="215" spans="1:1" ht="15" x14ac:dyDescent="0.3">
      <c r="A215" s="1"/>
    </row>
    <row r="216" spans="1:1" ht="15" x14ac:dyDescent="0.3">
      <c r="A216" s="1" t="s">
        <v>299</v>
      </c>
    </row>
    <row r="217" spans="1:1" ht="15" x14ac:dyDescent="0.3">
      <c r="A217" s="1" t="s">
        <v>300</v>
      </c>
    </row>
    <row r="218" spans="1:1" ht="15" x14ac:dyDescent="0.3">
      <c r="A218" s="1"/>
    </row>
    <row r="219" spans="1:1" ht="15" x14ac:dyDescent="0.3">
      <c r="A219" s="1" t="s">
        <v>19</v>
      </c>
    </row>
    <row r="220" spans="1:1" ht="15" x14ac:dyDescent="0.3">
      <c r="A220" s="1" t="s">
        <v>218</v>
      </c>
    </row>
    <row r="221" spans="1:1" ht="15" x14ac:dyDescent="0.3">
      <c r="A221" s="1"/>
    </row>
    <row r="222" spans="1:1" ht="15" x14ac:dyDescent="0.3">
      <c r="A222" s="1" t="s">
        <v>98</v>
      </c>
    </row>
    <row r="223" spans="1:1" ht="15" x14ac:dyDescent="0.3">
      <c r="A223" s="1" t="s">
        <v>301</v>
      </c>
    </row>
    <row r="224" spans="1:1" ht="15" x14ac:dyDescent="0.3">
      <c r="A224" s="1"/>
    </row>
    <row r="225" spans="1:1" ht="15" x14ac:dyDescent="0.3">
      <c r="A225" s="1" t="s">
        <v>220</v>
      </c>
    </row>
    <row r="226" spans="1:1" ht="15" x14ac:dyDescent="0.3">
      <c r="A226" s="1" t="s">
        <v>302</v>
      </c>
    </row>
    <row r="227" spans="1:1" ht="15" x14ac:dyDescent="0.3">
      <c r="A227" s="1" t="s">
        <v>303</v>
      </c>
    </row>
    <row r="228" spans="1:1" ht="15" x14ac:dyDescent="0.3">
      <c r="A228" s="1" t="s">
        <v>223</v>
      </c>
    </row>
    <row r="229" spans="1:1" ht="15" x14ac:dyDescent="0.3">
      <c r="A229" s="1"/>
    </row>
    <row r="230" spans="1:1" ht="15" x14ac:dyDescent="0.3">
      <c r="A230" s="1" t="s">
        <v>224</v>
      </c>
    </row>
    <row r="231" spans="1:1" ht="15" x14ac:dyDescent="0.3">
      <c r="A231" s="1" t="s">
        <v>225</v>
      </c>
    </row>
    <row r="232" spans="1:1" ht="15" x14ac:dyDescent="0.3">
      <c r="A232" s="1"/>
    </row>
    <row r="233" spans="1:1" ht="15" x14ac:dyDescent="0.3">
      <c r="A233" s="1" t="s">
        <v>226</v>
      </c>
    </row>
    <row r="234" spans="1:1" ht="15" x14ac:dyDescent="0.3">
      <c r="A234" s="1" t="s">
        <v>304</v>
      </c>
    </row>
    <row r="235" spans="1:1" ht="15" x14ac:dyDescent="0.3">
      <c r="A235" s="1" t="s">
        <v>305</v>
      </c>
    </row>
    <row r="236" spans="1:1" ht="15" x14ac:dyDescent="0.3">
      <c r="A236" s="1"/>
    </row>
    <row r="237" spans="1:1" ht="15" x14ac:dyDescent="0.3">
      <c r="A237" s="1" t="s">
        <v>232</v>
      </c>
    </row>
    <row r="238" spans="1:1" ht="15" x14ac:dyDescent="0.3">
      <c r="A238" s="1" t="s">
        <v>233</v>
      </c>
    </row>
    <row r="239" spans="1:1" ht="15" x14ac:dyDescent="0.3">
      <c r="A239" s="1"/>
    </row>
    <row r="240" spans="1:1" ht="15" x14ac:dyDescent="0.3">
      <c r="A240" s="1" t="s">
        <v>234</v>
      </c>
    </row>
    <row r="241" spans="1:1" ht="15" x14ac:dyDescent="0.3">
      <c r="A241" s="1" t="s">
        <v>306</v>
      </c>
    </row>
    <row r="242" spans="1:1" ht="15" x14ac:dyDescent="0.3">
      <c r="A242" s="1" t="s">
        <v>307</v>
      </c>
    </row>
    <row r="243" spans="1:1" ht="15" x14ac:dyDescent="0.3">
      <c r="A243" s="1" t="s">
        <v>308</v>
      </c>
    </row>
    <row r="244" spans="1:1" ht="15" x14ac:dyDescent="0.3">
      <c r="A244" s="1" t="s">
        <v>309</v>
      </c>
    </row>
    <row r="245" spans="1:1" ht="15" x14ac:dyDescent="0.3">
      <c r="A245" s="1" t="s">
        <v>249</v>
      </c>
    </row>
    <row r="246" spans="1:1" ht="15" x14ac:dyDescent="0.3">
      <c r="A246" s="1" t="s">
        <v>250</v>
      </c>
    </row>
    <row r="247" spans="1:1" ht="15" x14ac:dyDescent="0.3">
      <c r="A247" s="1"/>
    </row>
    <row r="248" spans="1:1" ht="15" x14ac:dyDescent="0.3">
      <c r="A248" s="1" t="s">
        <v>251</v>
      </c>
    </row>
    <row r="249" spans="1:1" ht="15" x14ac:dyDescent="0.3">
      <c r="A249" s="1" t="s">
        <v>310</v>
      </c>
    </row>
    <row r="250" spans="1:1" ht="15" x14ac:dyDescent="0.3">
      <c r="A250" s="1"/>
    </row>
    <row r="251" spans="1:1" ht="15" x14ac:dyDescent="0.3">
      <c r="A251" s="1" t="s">
        <v>20</v>
      </c>
    </row>
    <row r="252" spans="1:1" ht="15" x14ac:dyDescent="0.3">
      <c r="A252" s="1" t="s">
        <v>311</v>
      </c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 t="s">
        <v>254</v>
      </c>
    </row>
    <row r="256" spans="1:1" ht="15" x14ac:dyDescent="0.3">
      <c r="A256" s="1" t="s">
        <v>289</v>
      </c>
    </row>
    <row r="257" spans="1:1" ht="15" x14ac:dyDescent="0.3">
      <c r="A257" s="1" t="s">
        <v>312</v>
      </c>
    </row>
    <row r="258" spans="1:1" ht="15" x14ac:dyDescent="0.3">
      <c r="A258" s="1" t="s">
        <v>313</v>
      </c>
    </row>
    <row r="259" spans="1:1" ht="15" x14ac:dyDescent="0.3">
      <c r="A259" s="1" t="s">
        <v>314</v>
      </c>
    </row>
    <row r="260" spans="1:1" ht="15" x14ac:dyDescent="0.3">
      <c r="A260" s="1" t="s">
        <v>315</v>
      </c>
    </row>
    <row r="261" spans="1:1" ht="15" x14ac:dyDescent="0.3">
      <c r="A261" s="1" t="s">
        <v>316</v>
      </c>
    </row>
    <row r="262" spans="1:1" ht="15" x14ac:dyDescent="0.3">
      <c r="A262" s="1" t="s">
        <v>317</v>
      </c>
    </row>
    <row r="263" spans="1:1" ht="15" x14ac:dyDescent="0.3">
      <c r="A263" s="1" t="s">
        <v>318</v>
      </c>
    </row>
    <row r="264" spans="1:1" ht="15" x14ac:dyDescent="0.3">
      <c r="A264" s="1" t="s">
        <v>319</v>
      </c>
    </row>
    <row r="265" spans="1:1" ht="15" x14ac:dyDescent="0.3">
      <c r="A265" s="1" t="s">
        <v>320</v>
      </c>
    </row>
    <row r="266" spans="1:1" ht="15" x14ac:dyDescent="0.3">
      <c r="A266" s="1"/>
    </row>
    <row r="267" spans="1:1" ht="15" x14ac:dyDescent="0.3">
      <c r="A267" s="1" t="s">
        <v>265</v>
      </c>
    </row>
    <row r="268" spans="1:1" ht="15" x14ac:dyDescent="0.3">
      <c r="A268" s="1" t="s">
        <v>266</v>
      </c>
    </row>
    <row r="269" spans="1:1" ht="15" x14ac:dyDescent="0.3">
      <c r="A269" s="1">
        <f>-1.843041 -1.762905 -1.844916 -1.810649</f>
        <v>-7.2615109999999996</v>
      </c>
    </row>
    <row r="270" spans="1:1" ht="15" x14ac:dyDescent="0.3">
      <c r="A270" s="1" t="s">
        <v>328</v>
      </c>
    </row>
    <row r="271" spans="1:1" ht="15" x14ac:dyDescent="0.3">
      <c r="A271" s="1" t="s">
        <v>321</v>
      </c>
    </row>
    <row r="272" spans="1:1" ht="15" x14ac:dyDescent="0.3">
      <c r="A272" s="1" t="s">
        <v>21</v>
      </c>
    </row>
    <row r="273" spans="1:1" ht="15" x14ac:dyDescent="0.3">
      <c r="A273" s="1" t="s">
        <v>216</v>
      </c>
    </row>
    <row r="274" spans="1:1" ht="15" x14ac:dyDescent="0.3">
      <c r="A274" s="1" t="s">
        <v>217</v>
      </c>
    </row>
    <row r="275" spans="1:1" ht="15" x14ac:dyDescent="0.3">
      <c r="A275" s="1"/>
    </row>
    <row r="276" spans="1:1" ht="15" x14ac:dyDescent="0.3">
      <c r="A276" s="1" t="s">
        <v>19</v>
      </c>
    </row>
    <row r="277" spans="1:1" ht="15" x14ac:dyDescent="0.3">
      <c r="A277" s="1" t="s">
        <v>218</v>
      </c>
    </row>
    <row r="278" spans="1:1" ht="15" x14ac:dyDescent="0.3">
      <c r="A278" s="1"/>
    </row>
    <row r="279" spans="1:1" ht="15" x14ac:dyDescent="0.3">
      <c r="A279" s="1" t="s">
        <v>98</v>
      </c>
    </row>
    <row r="280" spans="1:1" ht="15" x14ac:dyDescent="0.3">
      <c r="A280" s="1" t="s">
        <v>219</v>
      </c>
    </row>
    <row r="281" spans="1:1" ht="15" x14ac:dyDescent="0.3">
      <c r="A281" s="1"/>
    </row>
    <row r="282" spans="1:1" ht="15" x14ac:dyDescent="0.3">
      <c r="A282" s="1" t="s">
        <v>220</v>
      </c>
    </row>
    <row r="283" spans="1:1" ht="15" x14ac:dyDescent="0.3">
      <c r="A283" s="1" t="s">
        <v>221</v>
      </c>
    </row>
    <row r="284" spans="1:1" ht="15" x14ac:dyDescent="0.3">
      <c r="A284" s="1" t="s">
        <v>222</v>
      </c>
    </row>
    <row r="285" spans="1:1" ht="15" x14ac:dyDescent="0.3">
      <c r="A285" s="1" t="s">
        <v>223</v>
      </c>
    </row>
    <row r="286" spans="1:1" ht="15" x14ac:dyDescent="0.3">
      <c r="A286" s="1"/>
    </row>
    <row r="287" spans="1:1" ht="15" x14ac:dyDescent="0.3">
      <c r="A287" s="1" t="s">
        <v>224</v>
      </c>
    </row>
    <row r="288" spans="1:1" ht="15" x14ac:dyDescent="0.3">
      <c r="A288" s="1" t="s">
        <v>225</v>
      </c>
    </row>
    <row r="289" spans="1:1" ht="15" x14ac:dyDescent="0.3">
      <c r="A289" s="1"/>
    </row>
    <row r="290" spans="1:1" ht="15" x14ac:dyDescent="0.3">
      <c r="A290" s="1" t="s">
        <v>226</v>
      </c>
    </row>
    <row r="291" spans="1:1" ht="15" x14ac:dyDescent="0.3">
      <c r="A291" s="1" t="s">
        <v>227</v>
      </c>
    </row>
    <row r="292" spans="1:1" ht="15" x14ac:dyDescent="0.3">
      <c r="A292" s="1" t="s">
        <v>228</v>
      </c>
    </row>
    <row r="293" spans="1:1" ht="15" x14ac:dyDescent="0.3">
      <c r="A293" s="1" t="s">
        <v>229</v>
      </c>
    </row>
    <row r="294" spans="1:1" ht="15" x14ac:dyDescent="0.3">
      <c r="A294" s="1" t="s">
        <v>230</v>
      </c>
    </row>
    <row r="295" spans="1:1" ht="15" x14ac:dyDescent="0.3">
      <c r="A295" s="1" t="s">
        <v>231</v>
      </c>
    </row>
    <row r="296" spans="1:1" ht="15" x14ac:dyDescent="0.3">
      <c r="A296" s="5">
        <v>0.24460000000000001</v>
      </c>
    </row>
    <row r="297" spans="1:1" ht="15" x14ac:dyDescent="0.3">
      <c r="A297" s="1"/>
    </row>
    <row r="298" spans="1:1" ht="15" x14ac:dyDescent="0.3">
      <c r="A298" s="1" t="s">
        <v>232</v>
      </c>
    </row>
    <row r="299" spans="1:1" ht="15" x14ac:dyDescent="0.3">
      <c r="A299" s="1" t="s">
        <v>233</v>
      </c>
    </row>
    <row r="300" spans="1:1" ht="15" x14ac:dyDescent="0.3">
      <c r="A300" s="1"/>
    </row>
    <row r="301" spans="1:1" ht="15" x14ac:dyDescent="0.3">
      <c r="A301" s="1" t="s">
        <v>234</v>
      </c>
    </row>
    <row r="302" spans="1:1" ht="15" x14ac:dyDescent="0.3">
      <c r="A302" s="1" t="s">
        <v>235</v>
      </c>
    </row>
    <row r="303" spans="1:1" ht="15" x14ac:dyDescent="0.3">
      <c r="A303" s="1" t="s">
        <v>236</v>
      </c>
    </row>
    <row r="304" spans="1:1" ht="15" x14ac:dyDescent="0.3">
      <c r="A304" s="1" t="s">
        <v>237</v>
      </c>
    </row>
    <row r="305" spans="1:1" ht="15" x14ac:dyDescent="0.3">
      <c r="A305" s="1" t="s">
        <v>238</v>
      </c>
    </row>
    <row r="306" spans="1:1" ht="15" x14ac:dyDescent="0.3">
      <c r="A306" s="1" t="s">
        <v>239</v>
      </c>
    </row>
    <row r="307" spans="1:1" ht="15" x14ac:dyDescent="0.3">
      <c r="A307" s="1" t="s">
        <v>240</v>
      </c>
    </row>
    <row r="308" spans="1:1" ht="15" x14ac:dyDescent="0.3">
      <c r="A308" s="1" t="s">
        <v>241</v>
      </c>
    </row>
    <row r="309" spans="1:1" ht="15" x14ac:dyDescent="0.3">
      <c r="A309" s="1" t="s">
        <v>242</v>
      </c>
    </row>
    <row r="310" spans="1:1" ht="15" x14ac:dyDescent="0.3">
      <c r="A310" s="1" t="s">
        <v>243</v>
      </c>
    </row>
    <row r="311" spans="1:1" ht="15" x14ac:dyDescent="0.3">
      <c r="A311" s="1" t="s">
        <v>244</v>
      </c>
    </row>
    <row r="312" spans="1:1" ht="15" x14ac:dyDescent="0.3">
      <c r="A312" s="1" t="s">
        <v>245</v>
      </c>
    </row>
    <row r="313" spans="1:1" ht="15" x14ac:dyDescent="0.3">
      <c r="A313" s="1" t="s">
        <v>246</v>
      </c>
    </row>
    <row r="314" spans="1:1" ht="15" x14ac:dyDescent="0.3">
      <c r="A314" s="1" t="s">
        <v>247</v>
      </c>
    </row>
    <row r="315" spans="1:1" ht="15" x14ac:dyDescent="0.3">
      <c r="A315" s="1" t="s">
        <v>248</v>
      </c>
    </row>
    <row r="316" spans="1:1" ht="15" x14ac:dyDescent="0.3">
      <c r="A316" s="1" t="s">
        <v>249</v>
      </c>
    </row>
    <row r="317" spans="1:1" ht="15" x14ac:dyDescent="0.3">
      <c r="A317" s="1" t="s">
        <v>250</v>
      </c>
    </row>
    <row r="318" spans="1:1" ht="15" x14ac:dyDescent="0.3">
      <c r="A318" s="1"/>
    </row>
    <row r="319" spans="1:1" ht="15" x14ac:dyDescent="0.3">
      <c r="A319" s="1" t="s">
        <v>251</v>
      </c>
    </row>
    <row r="320" spans="1:1" ht="15" x14ac:dyDescent="0.3">
      <c r="A320" s="1" t="s">
        <v>252</v>
      </c>
    </row>
    <row r="321" spans="1:1" ht="15" x14ac:dyDescent="0.3">
      <c r="A321" s="1"/>
    </row>
    <row r="322" spans="1:1" ht="15" x14ac:dyDescent="0.3">
      <c r="A322" s="1" t="s">
        <v>20</v>
      </c>
    </row>
    <row r="323" spans="1:1" ht="15" x14ac:dyDescent="0.3">
      <c r="A323" s="1" t="s">
        <v>253</v>
      </c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 t="s">
        <v>254</v>
      </c>
    </row>
    <row r="327" spans="1:1" ht="15" x14ac:dyDescent="0.3">
      <c r="A327" s="1" t="s">
        <v>255</v>
      </c>
    </row>
    <row r="328" spans="1:1" ht="15" x14ac:dyDescent="0.3">
      <c r="A328" s="1" t="s">
        <v>256</v>
      </c>
    </row>
    <row r="329" spans="1:1" ht="15" x14ac:dyDescent="0.3">
      <c r="A329" s="1" t="s">
        <v>257</v>
      </c>
    </row>
    <row r="330" spans="1:1" ht="15" x14ac:dyDescent="0.3">
      <c r="A330" s="1" t="s">
        <v>258</v>
      </c>
    </row>
    <row r="331" spans="1:1" ht="15" x14ac:dyDescent="0.3">
      <c r="A331" s="1" t="s">
        <v>259</v>
      </c>
    </row>
    <row r="332" spans="1:1" ht="15" x14ac:dyDescent="0.3">
      <c r="A332" s="1" t="s">
        <v>260</v>
      </c>
    </row>
    <row r="333" spans="1:1" ht="15" x14ac:dyDescent="0.3">
      <c r="A333" s="1" t="s">
        <v>261</v>
      </c>
    </row>
    <row r="334" spans="1:1" ht="15" x14ac:dyDescent="0.3">
      <c r="A334" s="1" t="s">
        <v>262</v>
      </c>
    </row>
    <row r="335" spans="1:1" ht="15" x14ac:dyDescent="0.3">
      <c r="A335" s="1" t="s">
        <v>263</v>
      </c>
    </row>
    <row r="336" spans="1:1" ht="15" x14ac:dyDescent="0.3">
      <c r="A336" s="1" t="s">
        <v>264</v>
      </c>
    </row>
    <row r="337" spans="1:1" ht="15" x14ac:dyDescent="0.3">
      <c r="A337" s="1"/>
    </row>
    <row r="338" spans="1:1" ht="15" x14ac:dyDescent="0.3">
      <c r="A338" s="1" t="s">
        <v>265</v>
      </c>
    </row>
    <row r="339" spans="1:1" ht="15" x14ac:dyDescent="0.3">
      <c r="A339" s="1" t="s">
        <v>266</v>
      </c>
    </row>
    <row r="340" spans="1:1" ht="15" x14ac:dyDescent="0.3">
      <c r="A340" s="1">
        <f>-1.696035 -1.34878 -1.727196 -1.555669</f>
        <v>-6.32768</v>
      </c>
    </row>
    <row r="341" spans="1:1" ht="15" x14ac:dyDescent="0.3">
      <c r="A341" s="1"/>
    </row>
    <row r="342" spans="1:1" ht="15" x14ac:dyDescent="0.3">
      <c r="A342" s="1" t="s">
        <v>322</v>
      </c>
    </row>
    <row r="343" spans="1:1" ht="15" x14ac:dyDescent="0.3">
      <c r="A343" s="1" t="s">
        <v>21</v>
      </c>
    </row>
    <row r="344" spans="1:1" ht="15" x14ac:dyDescent="0.3">
      <c r="A344" s="1" t="s">
        <v>216</v>
      </c>
    </row>
    <row r="345" spans="1:1" ht="15" x14ac:dyDescent="0.3">
      <c r="A345" s="1" t="s">
        <v>268</v>
      </c>
    </row>
    <row r="346" spans="1:1" ht="15" x14ac:dyDescent="0.3">
      <c r="A346" s="1"/>
    </row>
    <row r="347" spans="1:1" ht="15" x14ac:dyDescent="0.3">
      <c r="A347" s="1" t="s">
        <v>19</v>
      </c>
    </row>
    <row r="348" spans="1:1" ht="15" x14ac:dyDescent="0.3">
      <c r="A348" s="1" t="s">
        <v>218</v>
      </c>
    </row>
    <row r="349" spans="1:1" ht="15" x14ac:dyDescent="0.3">
      <c r="A349" s="1"/>
    </row>
    <row r="350" spans="1:1" ht="15" x14ac:dyDescent="0.3">
      <c r="A350" s="1" t="s">
        <v>98</v>
      </c>
    </row>
    <row r="351" spans="1:1" ht="15" x14ac:dyDescent="0.3">
      <c r="A351" s="1" t="s">
        <v>269</v>
      </c>
    </row>
    <row r="352" spans="1:1" ht="15" x14ac:dyDescent="0.3">
      <c r="A352" s="1"/>
    </row>
    <row r="353" spans="1:1" ht="15" x14ac:dyDescent="0.3">
      <c r="A353" s="1" t="s">
        <v>220</v>
      </c>
    </row>
    <row r="354" spans="1:1" ht="15" x14ac:dyDescent="0.3">
      <c r="A354" s="1" t="s">
        <v>270</v>
      </c>
    </row>
    <row r="355" spans="1:1" ht="15" x14ac:dyDescent="0.3">
      <c r="A355" s="1" t="s">
        <v>271</v>
      </c>
    </row>
    <row r="356" spans="1:1" ht="15" x14ac:dyDescent="0.3">
      <c r="A356" s="1" t="s">
        <v>223</v>
      </c>
    </row>
    <row r="357" spans="1:1" ht="15" x14ac:dyDescent="0.3">
      <c r="A357" s="1"/>
    </row>
    <row r="358" spans="1:1" ht="15" x14ac:dyDescent="0.3">
      <c r="A358" s="1" t="s">
        <v>224</v>
      </c>
    </row>
    <row r="359" spans="1:1" ht="15" x14ac:dyDescent="0.3">
      <c r="A359" s="1" t="s">
        <v>225</v>
      </c>
    </row>
    <row r="360" spans="1:1" ht="15" x14ac:dyDescent="0.3">
      <c r="A360" s="1"/>
    </row>
    <row r="361" spans="1:1" ht="15" x14ac:dyDescent="0.3">
      <c r="A361" s="1" t="s">
        <v>226</v>
      </c>
    </row>
    <row r="362" spans="1:1" ht="15" x14ac:dyDescent="0.3">
      <c r="A362" s="1" t="s">
        <v>227</v>
      </c>
    </row>
    <row r="363" spans="1:1" ht="15" x14ac:dyDescent="0.3">
      <c r="A363" s="1" t="s">
        <v>272</v>
      </c>
    </row>
    <row r="364" spans="1:1" ht="15" x14ac:dyDescent="0.3">
      <c r="A364" s="1" t="s">
        <v>273</v>
      </c>
    </row>
    <row r="365" spans="1:1" ht="15" x14ac:dyDescent="0.3">
      <c r="A365" s="1" t="s">
        <v>274</v>
      </c>
    </row>
    <row r="366" spans="1:1" ht="15" x14ac:dyDescent="0.3">
      <c r="A366" s="1"/>
    </row>
    <row r="367" spans="1:1" ht="15" x14ac:dyDescent="0.3">
      <c r="A367" s="1" t="s">
        <v>232</v>
      </c>
    </row>
    <row r="368" spans="1:1" ht="15" x14ac:dyDescent="0.3">
      <c r="A368" s="1" t="s">
        <v>233</v>
      </c>
    </row>
    <row r="369" spans="1:1" ht="15" x14ac:dyDescent="0.3">
      <c r="A369" s="1"/>
    </row>
    <row r="370" spans="1:1" ht="15" x14ac:dyDescent="0.3">
      <c r="A370" s="1" t="s">
        <v>234</v>
      </c>
    </row>
    <row r="371" spans="1:1" ht="15" x14ac:dyDescent="0.3">
      <c r="A371" s="1" t="s">
        <v>275</v>
      </c>
    </row>
    <row r="372" spans="1:1" ht="15" x14ac:dyDescent="0.3">
      <c r="A372" s="1" t="s">
        <v>276</v>
      </c>
    </row>
    <row r="373" spans="1:1" ht="15" x14ac:dyDescent="0.3">
      <c r="A373" s="1" t="s">
        <v>277</v>
      </c>
    </row>
    <row r="374" spans="1:1" ht="15" x14ac:dyDescent="0.3">
      <c r="A374" s="1" t="s">
        <v>278</v>
      </c>
    </row>
    <row r="375" spans="1:1" ht="15" x14ac:dyDescent="0.3">
      <c r="A375" s="1" t="s">
        <v>279</v>
      </c>
    </row>
    <row r="376" spans="1:1" ht="15" x14ac:dyDescent="0.3">
      <c r="A376" s="1" t="s">
        <v>280</v>
      </c>
    </row>
    <row r="377" spans="1:1" ht="15" x14ac:dyDescent="0.3">
      <c r="A377" s="1" t="s">
        <v>281</v>
      </c>
    </row>
    <row r="378" spans="1:1" ht="15" x14ac:dyDescent="0.3">
      <c r="A378" s="1" t="s">
        <v>282</v>
      </c>
    </row>
    <row r="379" spans="1:1" ht="15" x14ac:dyDescent="0.3">
      <c r="A379" s="1" t="s">
        <v>283</v>
      </c>
    </row>
    <row r="380" spans="1:1" ht="15" x14ac:dyDescent="0.3">
      <c r="A380" s="1" t="s">
        <v>284</v>
      </c>
    </row>
    <row r="381" spans="1:1" ht="15" x14ac:dyDescent="0.3">
      <c r="A381" s="1" t="s">
        <v>285</v>
      </c>
    </row>
    <row r="382" spans="1:1" ht="15" x14ac:dyDescent="0.3">
      <c r="A382" s="1" t="s">
        <v>286</v>
      </c>
    </row>
    <row r="383" spans="1:1" ht="15" x14ac:dyDescent="0.3">
      <c r="A383" s="1" t="s">
        <v>249</v>
      </c>
    </row>
    <row r="384" spans="1:1" ht="15" x14ac:dyDescent="0.3">
      <c r="A384" s="1" t="s">
        <v>250</v>
      </c>
    </row>
    <row r="385" spans="1:1" ht="15" x14ac:dyDescent="0.3">
      <c r="A385" s="1"/>
    </row>
    <row r="386" spans="1:1" ht="15" x14ac:dyDescent="0.3">
      <c r="A386" s="1" t="s">
        <v>251</v>
      </c>
    </row>
    <row r="387" spans="1:1" ht="15" x14ac:dyDescent="0.3">
      <c r="A387" s="1" t="s">
        <v>287</v>
      </c>
    </row>
    <row r="388" spans="1:1" ht="15" x14ac:dyDescent="0.3">
      <c r="A388" s="1"/>
    </row>
    <row r="389" spans="1:1" ht="15" x14ac:dyDescent="0.3">
      <c r="A389" s="1" t="s">
        <v>20</v>
      </c>
    </row>
    <row r="390" spans="1:1" ht="15" x14ac:dyDescent="0.3">
      <c r="A390" s="1" t="s">
        <v>288</v>
      </c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 t="s">
        <v>254</v>
      </c>
    </row>
    <row r="394" spans="1:1" ht="15" x14ac:dyDescent="0.3">
      <c r="A394" s="1" t="s">
        <v>289</v>
      </c>
    </row>
    <row r="395" spans="1:1" ht="15" x14ac:dyDescent="0.3">
      <c r="A395" s="1" t="s">
        <v>290</v>
      </c>
    </row>
    <row r="396" spans="1:1" ht="15" x14ac:dyDescent="0.3">
      <c r="A396" s="1" t="s">
        <v>291</v>
      </c>
    </row>
    <row r="397" spans="1:1" ht="15" x14ac:dyDescent="0.3">
      <c r="A397" s="1" t="s">
        <v>292</v>
      </c>
    </row>
    <row r="398" spans="1:1" ht="15" x14ac:dyDescent="0.3">
      <c r="A398" s="1" t="s">
        <v>293</v>
      </c>
    </row>
    <row r="399" spans="1:1" ht="15" x14ac:dyDescent="0.3">
      <c r="A399" s="1" t="s">
        <v>294</v>
      </c>
    </row>
    <row r="400" spans="1:1" ht="15" x14ac:dyDescent="0.3">
      <c r="A400" s="1" t="s">
        <v>295</v>
      </c>
    </row>
    <row r="401" spans="1:1" ht="15" x14ac:dyDescent="0.3">
      <c r="A401" s="1" t="s">
        <v>296</v>
      </c>
    </row>
    <row r="402" spans="1:1" ht="15" x14ac:dyDescent="0.3">
      <c r="A402" s="1" t="s">
        <v>297</v>
      </c>
    </row>
    <row r="403" spans="1:1" ht="15" x14ac:dyDescent="0.3">
      <c r="A403" s="1" t="s">
        <v>298</v>
      </c>
    </row>
    <row r="404" spans="1:1" ht="15" x14ac:dyDescent="0.3">
      <c r="A404" s="1"/>
    </row>
    <row r="405" spans="1:1" ht="15" x14ac:dyDescent="0.3">
      <c r="A405" s="1" t="s">
        <v>265</v>
      </c>
    </row>
    <row r="406" spans="1:1" ht="15" x14ac:dyDescent="0.3">
      <c r="A406" s="1" t="s">
        <v>266</v>
      </c>
    </row>
    <row r="407" spans="1:1" ht="15" x14ac:dyDescent="0.3">
      <c r="A407" s="1">
        <f>-1.737181 -1.443349 -1.760011 -1.618409</f>
        <v>-6.5589499999999994</v>
      </c>
    </row>
    <row r="408" spans="1:1" ht="15" x14ac:dyDescent="0.3">
      <c r="A408" s="1"/>
    </row>
    <row r="409" spans="1:1" ht="15" x14ac:dyDescent="0.3">
      <c r="A409" s="1" t="s">
        <v>323</v>
      </c>
    </row>
    <row r="410" spans="1:1" ht="15" x14ac:dyDescent="0.3">
      <c r="A410" s="1" t="s">
        <v>300</v>
      </c>
    </row>
    <row r="411" spans="1:1" ht="15" x14ac:dyDescent="0.3">
      <c r="A411" s="1"/>
    </row>
    <row r="412" spans="1:1" ht="15" x14ac:dyDescent="0.3">
      <c r="A412" s="1" t="s">
        <v>19</v>
      </c>
    </row>
    <row r="413" spans="1:1" ht="15" x14ac:dyDescent="0.3">
      <c r="A413" s="1" t="s">
        <v>218</v>
      </c>
    </row>
    <row r="414" spans="1:1" ht="15" x14ac:dyDescent="0.3">
      <c r="A414" s="1"/>
    </row>
    <row r="415" spans="1:1" ht="15" x14ac:dyDescent="0.3">
      <c r="A415" s="1" t="s">
        <v>98</v>
      </c>
    </row>
    <row r="416" spans="1:1" ht="15" x14ac:dyDescent="0.3">
      <c r="A416" s="1" t="s">
        <v>301</v>
      </c>
    </row>
    <row r="417" spans="1:1" ht="15" x14ac:dyDescent="0.3">
      <c r="A417" s="1"/>
    </row>
    <row r="418" spans="1:1" ht="15" x14ac:dyDescent="0.3">
      <c r="A418" s="1" t="s">
        <v>220</v>
      </c>
    </row>
    <row r="419" spans="1:1" ht="15" x14ac:dyDescent="0.3">
      <c r="A419" s="1" t="s">
        <v>302</v>
      </c>
    </row>
    <row r="420" spans="1:1" ht="15" x14ac:dyDescent="0.3">
      <c r="A420" s="1" t="s">
        <v>303</v>
      </c>
    </row>
    <row r="421" spans="1:1" ht="15" x14ac:dyDescent="0.3">
      <c r="A421" s="1" t="s">
        <v>223</v>
      </c>
    </row>
    <row r="422" spans="1:1" ht="15" x14ac:dyDescent="0.3">
      <c r="A422" s="1"/>
    </row>
    <row r="423" spans="1:1" ht="15" x14ac:dyDescent="0.3">
      <c r="A423" s="1" t="s">
        <v>224</v>
      </c>
    </row>
    <row r="424" spans="1:1" ht="15" x14ac:dyDescent="0.3">
      <c r="A424" s="1" t="s">
        <v>225</v>
      </c>
    </row>
    <row r="425" spans="1:1" ht="15" x14ac:dyDescent="0.3">
      <c r="A425" s="1"/>
    </row>
    <row r="426" spans="1:1" ht="15" x14ac:dyDescent="0.3">
      <c r="A426" s="1" t="s">
        <v>226</v>
      </c>
    </row>
    <row r="427" spans="1:1" ht="15" x14ac:dyDescent="0.3">
      <c r="A427" s="1" t="s">
        <v>304</v>
      </c>
    </row>
    <row r="428" spans="1:1" ht="15" x14ac:dyDescent="0.3">
      <c r="A428" s="1" t="s">
        <v>305</v>
      </c>
    </row>
    <row r="429" spans="1:1" ht="15" x14ac:dyDescent="0.3">
      <c r="A429" s="1"/>
    </row>
    <row r="430" spans="1:1" ht="15" x14ac:dyDescent="0.3">
      <c r="A430" s="1" t="s">
        <v>232</v>
      </c>
    </row>
    <row r="431" spans="1:1" ht="15" x14ac:dyDescent="0.3">
      <c r="A431" s="1" t="s">
        <v>233</v>
      </c>
    </row>
    <row r="432" spans="1:1" ht="15" x14ac:dyDescent="0.3">
      <c r="A432" s="1"/>
    </row>
    <row r="433" spans="1:1" ht="15" x14ac:dyDescent="0.3">
      <c r="A433" s="1" t="s">
        <v>234</v>
      </c>
    </row>
    <row r="434" spans="1:1" ht="15" x14ac:dyDescent="0.3">
      <c r="A434" s="1" t="s">
        <v>306</v>
      </c>
    </row>
    <row r="435" spans="1:1" ht="15" x14ac:dyDescent="0.3">
      <c r="A435" s="1" t="s">
        <v>307</v>
      </c>
    </row>
    <row r="436" spans="1:1" ht="15" x14ac:dyDescent="0.3">
      <c r="A436" s="1" t="s">
        <v>308</v>
      </c>
    </row>
    <row r="437" spans="1:1" ht="15" x14ac:dyDescent="0.3">
      <c r="A437" s="1" t="s">
        <v>309</v>
      </c>
    </row>
    <row r="438" spans="1:1" ht="15" x14ac:dyDescent="0.3">
      <c r="A438" s="1" t="s">
        <v>249</v>
      </c>
    </row>
    <row r="439" spans="1:1" ht="15" x14ac:dyDescent="0.3">
      <c r="A439" s="1" t="s">
        <v>250</v>
      </c>
    </row>
    <row r="440" spans="1:1" ht="15" x14ac:dyDescent="0.3">
      <c r="A440" s="1"/>
    </row>
    <row r="441" spans="1:1" ht="15" x14ac:dyDescent="0.3">
      <c r="A441" s="1" t="s">
        <v>251</v>
      </c>
    </row>
    <row r="442" spans="1:1" ht="15" x14ac:dyDescent="0.3">
      <c r="A442" s="1" t="s">
        <v>310</v>
      </c>
    </row>
    <row r="443" spans="1:1" ht="15" x14ac:dyDescent="0.3">
      <c r="A443" s="1"/>
    </row>
    <row r="444" spans="1:1" ht="15" x14ac:dyDescent="0.3">
      <c r="A444" s="1" t="s">
        <v>20</v>
      </c>
    </row>
    <row r="445" spans="1:1" ht="15" x14ac:dyDescent="0.3">
      <c r="A445" s="1" t="s">
        <v>311</v>
      </c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 t="s">
        <v>254</v>
      </c>
    </row>
    <row r="449" spans="1:1" ht="15" x14ac:dyDescent="0.3">
      <c r="A449" s="1" t="s">
        <v>289</v>
      </c>
    </row>
    <row r="450" spans="1:1" ht="15" x14ac:dyDescent="0.3">
      <c r="A450" s="1" t="s">
        <v>312</v>
      </c>
    </row>
    <row r="451" spans="1:1" ht="15" x14ac:dyDescent="0.3">
      <c r="A451" s="1" t="s">
        <v>313</v>
      </c>
    </row>
    <row r="452" spans="1:1" ht="15" x14ac:dyDescent="0.3">
      <c r="A452" s="1" t="s">
        <v>314</v>
      </c>
    </row>
    <row r="453" spans="1:1" ht="15" x14ac:dyDescent="0.3">
      <c r="A453" s="1" t="s">
        <v>315</v>
      </c>
    </row>
    <row r="454" spans="1:1" ht="15" x14ac:dyDescent="0.3">
      <c r="A454" s="1" t="s">
        <v>316</v>
      </c>
    </row>
    <row r="455" spans="1:1" ht="15" x14ac:dyDescent="0.3">
      <c r="A455" s="1" t="s">
        <v>317</v>
      </c>
    </row>
    <row r="456" spans="1:1" ht="15" x14ac:dyDescent="0.3">
      <c r="A456" s="1" t="s">
        <v>318</v>
      </c>
    </row>
    <row r="457" spans="1:1" ht="15" x14ac:dyDescent="0.3">
      <c r="A457" s="1" t="s">
        <v>319</v>
      </c>
    </row>
    <row r="458" spans="1:1" ht="15" x14ac:dyDescent="0.3">
      <c r="A458" s="1" t="s">
        <v>320</v>
      </c>
    </row>
    <row r="459" spans="1:1" ht="15" x14ac:dyDescent="0.3">
      <c r="A459" s="1"/>
    </row>
    <row r="460" spans="1:1" ht="15" x14ac:dyDescent="0.3">
      <c r="A460" s="1" t="s">
        <v>265</v>
      </c>
    </row>
    <row r="461" spans="1:1" ht="15" x14ac:dyDescent="0.3">
      <c r="A461" s="1" t="s">
        <v>266</v>
      </c>
    </row>
    <row r="462" spans="1:1" ht="15" x14ac:dyDescent="0.3">
      <c r="A462" s="1">
        <f>-1.843041 -1.762905 -1.844916 -1.810649</f>
        <v>-7.2615109999999996</v>
      </c>
    </row>
    <row r="463" spans="1:1" ht="15" x14ac:dyDescent="0.3">
      <c r="A463" s="1"/>
    </row>
    <row r="464" spans="1:1" ht="15" x14ac:dyDescent="0.3">
      <c r="A46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I.A</vt:lpstr>
      <vt:lpstr>Part I.B</vt:lpstr>
      <vt:lpstr>Part I.C</vt:lpstr>
      <vt:lpstr>Part II.A</vt:lpstr>
      <vt:lpstr>Part II.B</vt:lpstr>
      <vt:lpstr>Part II.C</vt:lpstr>
      <vt:lpstr>Part II.D</vt:lpstr>
      <vt:lpstr>Part II.E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Dovlet Bayryyev</dc:creator>
  <cp:lastModifiedBy>Alexa Wu</cp:lastModifiedBy>
  <dcterms:created xsi:type="dcterms:W3CDTF">2017-05-07T14:36:30Z</dcterms:created>
  <dcterms:modified xsi:type="dcterms:W3CDTF">2021-02-03T18:52:35Z</dcterms:modified>
</cp:coreProperties>
</file>