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eekBrains_Education_from_08.2022\Основы анализа данных в Excel\"/>
    </mc:Choice>
  </mc:AlternateContent>
  <xr:revisionPtr revIDLastSave="0" documentId="13_ncr:1_{C625DDB3-A715-4C1C-8DF5-CBB692230D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Задача 1 - таблица данных" sheetId="1" r:id="rId1"/>
    <sheet name="Задача 1 - сценарии" sheetId="3" r:id="rId2"/>
    <sheet name="Задача 2 - поиск решения" sheetId="2" r:id="rId3"/>
  </sheets>
  <definedNames>
    <definedName name="solver_adj" localSheetId="2" hidden="1">'Задача 2 - поиск решения'!$G$7:$I$7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'Задача 2 - поиск решения'!$G$7</definedName>
    <definedName name="solver_lhs2" localSheetId="2" hidden="1">'Задача 2 - поиск решения'!$G$7:$I$7</definedName>
    <definedName name="solver_lhs3" localSheetId="2" hidden="1">'Задача 2 - поиск решения'!$H$7</definedName>
    <definedName name="solver_lhs4" localSheetId="2" hidden="1">'Задача 2 - поиск решения'!$I$7</definedName>
    <definedName name="solver_lhs5" localSheetId="2" hidden="1">'Задача 2 - поиск решения'!$J$4</definedName>
    <definedName name="solver_lhs6" localSheetId="2" hidden="1">'Задача 2 - поиск решения'!$J$5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'Задача 2 - поиск решения'!$K$10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4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hs1" localSheetId="2" hidden="1">'Задача 2 - поиск решения'!$G$6</definedName>
    <definedName name="solver_rhs2" localSheetId="2" hidden="1">"целое"</definedName>
    <definedName name="solver_rhs3" localSheetId="2" hidden="1">'Задача 2 - поиск решения'!$H$6</definedName>
    <definedName name="solver_rhs4" localSheetId="2" hidden="1">'Задача 2 - поиск решения'!$I$6</definedName>
    <definedName name="solver_rhs5" localSheetId="2" hidden="1">'Задача 2 - поиск решения'!$B$9</definedName>
    <definedName name="solver_rhs6" localSheetId="2" hidden="1">'Задача 2 - поиск решения'!$B$10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Сценарии">'Задача 1 - сценарии'!$F$4:$F$6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J4" i="2"/>
  <c r="J5" i="2"/>
  <c r="J7" i="2"/>
  <c r="K10" i="2"/>
  <c r="B8" i="3" l="1"/>
  <c r="H4" i="1"/>
  <c r="G4" i="1"/>
  <c r="E4" i="1"/>
  <c r="I4" i="1"/>
  <c r="J4" i="1" s="1"/>
</calcChain>
</file>

<file path=xl/sharedStrings.xml><?xml version="1.0" encoding="utf-8"?>
<sst xmlns="http://schemas.openxmlformats.org/spreadsheetml/2006/main" count="41" uniqueCount="27">
  <si>
    <t>Постоянные затраты на первое представление пьесы</t>
  </si>
  <si>
    <t>Средняя цена билета </t>
  </si>
  <si>
    <t>Вместимость театра (чел)</t>
  </si>
  <si>
    <t>Кол-во представлений в год</t>
  </si>
  <si>
    <t>Таблица данных</t>
  </si>
  <si>
    <t>Общий доход</t>
  </si>
  <si>
    <t>Средняя наполненность зала</t>
  </si>
  <si>
    <t>Общий доход:</t>
  </si>
  <si>
    <t>Заполненность зала</t>
  </si>
  <si>
    <t>Данные о мюзикле</t>
  </si>
  <si>
    <t>Мышь</t>
  </si>
  <si>
    <t>Клавиатура</t>
  </si>
  <si>
    <t>Джойстик</t>
  </si>
  <si>
    <t>Прибыль с единицы (руб.)</t>
  </si>
  <si>
    <t>Рабочее время на единицу (час.)</t>
  </si>
  <si>
    <t>Машинное время на единицу (час.)</t>
  </si>
  <si>
    <t>Ежемесячный спрос (шт.)</t>
  </si>
  <si>
    <t>Завод оргтехники</t>
  </si>
  <si>
    <t>Рабочее</t>
  </si>
  <si>
    <t>Машинное</t>
  </si>
  <si>
    <t>Изменяем количество часов</t>
  </si>
  <si>
    <t>MAX доступно времени в месяц (часов)</t>
  </si>
  <si>
    <t>Доход:</t>
  </si>
  <si>
    <t>Итого:</t>
  </si>
  <si>
    <t>Выпуск (сколько можем продать шт.)</t>
  </si>
  <si>
    <t>Продолжительность проката пьесы (дней)</t>
  </si>
  <si>
    <t>Сценарии: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</si>
</sst>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C2D3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9" fontId="0" fillId="0" borderId="1" xfId="0" applyNumberFormat="1" applyBorder="1"/>
    <xf numFmtId="0" fontId="0" fillId="0" borderId="0" xfId="0" applyAlignment="1"/>
    <xf numFmtId="164" fontId="0" fillId="0" borderId="1" xfId="0" applyNumberFormat="1" applyBorder="1" applyAlignment="1">
      <alignment wrapText="1"/>
    </xf>
    <xf numFmtId="164" fontId="0" fillId="0" borderId="1" xfId="0" applyNumberFormat="1" applyBorder="1"/>
    <xf numFmtId="0" fontId="2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vertical="center"/>
    </xf>
    <xf numFmtId="0" fontId="2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/>
    <xf numFmtId="0" fontId="1" fillId="0" borderId="1" xfId="0" applyNumberFormat="1" applyFon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1" xfId="0" applyFill="1" applyBorder="1"/>
    <xf numFmtId="16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0" xfId="1" applyFont="1"/>
    <xf numFmtId="0" fontId="0" fillId="0" borderId="0" xfId="0" applyAlignment="1">
      <alignment horizontal="center"/>
    </xf>
    <xf numFmtId="9" fontId="0" fillId="0" borderId="1" xfId="1" applyFon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120750</xdr:rowOff>
    </xdr:from>
    <xdr:to>
      <xdr:col>8</xdr:col>
      <xdr:colOff>130813</xdr:colOff>
      <xdr:row>52</xdr:row>
      <xdr:rowOff>5847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E007FC-0714-44D0-B838-CDCAA01AE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45150"/>
          <a:ext cx="8571428" cy="4791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128956</xdr:colOff>
      <xdr:row>25</xdr:row>
      <xdr:rowOff>161780</xdr:rowOff>
    </xdr:from>
    <xdr:to>
      <xdr:col>8</xdr:col>
      <xdr:colOff>78061</xdr:colOff>
      <xdr:row>52</xdr:row>
      <xdr:rowOff>46877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3E93248-72CA-4F90-85E7-52B975D7F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956" y="4916660"/>
          <a:ext cx="8568497" cy="482285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9</xdr:row>
      <xdr:rowOff>140676</xdr:rowOff>
    </xdr:from>
    <xdr:ext cx="8381141" cy="97719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24EAFDD-53A3-E5B2-E848-A0FC6793CB70}"/>
            </a:ext>
          </a:extLst>
        </xdr:cNvPr>
        <xdr:cNvSpPr txBox="1"/>
      </xdr:nvSpPr>
      <xdr:spPr>
        <a:xfrm>
          <a:off x="0" y="1957753"/>
          <a:ext cx="8381141" cy="977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200">
              <a:latin typeface="Times New Roman" panose="02020603050405020304" pitchFamily="18" charset="0"/>
              <a:cs typeface="Times New Roman" panose="02020603050405020304" pitchFamily="18" charset="0"/>
            </a:rPr>
            <a:t>Главная - Редактирование - Очистить (чтобы убрать раннюю таблицу)</a:t>
          </a:r>
        </a:p>
        <a:p>
          <a:r>
            <a:rPr lang="ru-RU" sz="1200">
              <a:latin typeface="Times New Roman" panose="02020603050405020304" pitchFamily="18" charset="0"/>
              <a:cs typeface="Times New Roman" panose="02020603050405020304" pitchFamily="18" charset="0"/>
            </a:rPr>
            <a:t>Главная - Формат</a:t>
          </a:r>
          <a:r>
            <a:rPr lang="ru-RU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- Автоподбор ширины столбца</a:t>
          </a:r>
          <a:endParaRPr lang="ru-RU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200">
              <a:latin typeface="Times New Roman" panose="02020603050405020304" pitchFamily="18" charset="0"/>
              <a:cs typeface="Times New Roman" panose="02020603050405020304" pitchFamily="18" charset="0"/>
            </a:rPr>
            <a:t>Данные - Анализ "что если" - Диспетчер сценариев - создать</a:t>
          </a:r>
          <a:r>
            <a:rPr lang="ru-RU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или </a:t>
          </a:r>
          <a:r>
            <a:rPr lang="ru-RU" sz="1200">
              <a:latin typeface="Times New Roman" panose="02020603050405020304" pitchFamily="18" charset="0"/>
              <a:cs typeface="Times New Roman" panose="02020603050405020304" pitchFamily="18" charset="0"/>
            </a:rPr>
            <a:t>выбрать нужный - Вывести</a:t>
          </a:r>
        </a:p>
        <a:p>
          <a:endParaRPr lang="ru-RU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200">
              <a:latin typeface="Times New Roman" panose="02020603050405020304" pitchFamily="18" charset="0"/>
              <a:cs typeface="Times New Roman" panose="02020603050405020304" pitchFamily="18" charset="0"/>
            </a:rPr>
            <a:t>Выпадающий список (ячейка 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B5</a:t>
          </a:r>
          <a:r>
            <a:rPr lang="ru-RU" sz="1200">
              <a:latin typeface="Times New Roman" panose="02020603050405020304" pitchFamily="18" charset="0"/>
              <a:cs typeface="Times New Roman" panose="02020603050405020304" pitchFamily="18" charset="0"/>
            </a:rPr>
            <a:t>): Данные - Проверка данных - Тип данных: список - Указать именованный заранее диапазон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41617</xdr:rowOff>
    </xdr:from>
    <xdr:to>
      <xdr:col>8</xdr:col>
      <xdr:colOff>187670</xdr:colOff>
      <xdr:row>43</xdr:row>
      <xdr:rowOff>109594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E46D3F0-92E9-F334-61AE-CE554A31B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30648"/>
          <a:ext cx="8569670" cy="4792377"/>
        </a:xfrm>
        <a:prstGeom prst="rect">
          <a:avLst/>
        </a:prstGeom>
      </xdr:spPr>
    </xdr:pic>
    <xdr:clientData/>
  </xdr:twoCellAnchor>
  <xdr:oneCellAnchor>
    <xdr:from>
      <xdr:col>0</xdr:col>
      <xdr:colOff>1</xdr:colOff>
      <xdr:row>11</xdr:row>
      <xdr:rowOff>41031</xdr:rowOff>
    </xdr:from>
    <xdr:ext cx="4255476" cy="12274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86094F-1845-7F0C-C968-DBAB46A4A4AF}"/>
            </a:ext>
          </a:extLst>
        </xdr:cNvPr>
        <xdr:cNvSpPr txBox="1"/>
      </xdr:nvSpPr>
      <xdr:spPr>
        <a:xfrm>
          <a:off x="1" y="2039816"/>
          <a:ext cx="4255476" cy="122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За изменяемые параметры примем кол-во рабочего/машинного времени и выпуск (сколько можем продать);</a:t>
          </a:r>
        </a:p>
        <a:p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Время нужн</a:t>
          </a:r>
          <a:r>
            <a:rPr lang="el-GR" sz="1100">
              <a:latin typeface="Times New Roman" panose="02020603050405020304" pitchFamily="18" charset="0"/>
              <a:cs typeface="Times New Roman" panose="02020603050405020304" pitchFamily="18" charset="0"/>
            </a:rPr>
            <a:t>ὀ</a:t>
          </a:r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 для того, чтобы не превзойти максимум его суммы при расчете выпуска, т.к. оно само зависит от выпуска;</a:t>
          </a:r>
        </a:p>
        <a:p>
          <a:r>
            <a:rPr lang="ru-RU" sz="11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Функция СУММПРОИЗВ в </a:t>
          </a:r>
          <a:r>
            <a:rPr lang="en-US" sz="11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Excel </a:t>
          </a:r>
          <a:r>
            <a:rPr lang="ru-RU" sz="11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перемножает числа в указанных диапазонах и возвращает сумму произведений соответствующих диапазонов.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zoomScale="130" zoomScaleNormal="130" workbookViewId="0">
      <selection activeCell="F3" sqref="F3:J3"/>
    </sheetView>
  </sheetViews>
  <sheetFormatPr defaultRowHeight="14.4" x14ac:dyDescent="0.3"/>
  <cols>
    <col min="1" max="1" width="28.5546875" bestFit="1" customWidth="1"/>
    <col min="2" max="2" width="16.44140625" bestFit="1" customWidth="1"/>
    <col min="4" max="4" width="3.5546875" bestFit="1" customWidth="1"/>
    <col min="5" max="9" width="16.44140625" bestFit="1" customWidth="1"/>
    <col min="10" max="10" width="17.5546875" bestFit="1" customWidth="1"/>
  </cols>
  <sheetData>
    <row r="1" spans="1:11" x14ac:dyDescent="0.3">
      <c r="A1" s="23" t="s">
        <v>9</v>
      </c>
      <c r="B1" s="23"/>
    </row>
    <row r="2" spans="1:11" ht="28.8" x14ac:dyDescent="0.3">
      <c r="A2" s="8" t="s">
        <v>0</v>
      </c>
      <c r="B2" s="9">
        <v>50000000</v>
      </c>
      <c r="D2" s="19" t="s">
        <v>4</v>
      </c>
      <c r="E2" s="19"/>
      <c r="F2" s="19"/>
      <c r="G2" s="19"/>
      <c r="H2" s="19"/>
      <c r="I2" s="19"/>
      <c r="J2" s="19"/>
      <c r="K2" s="5"/>
    </row>
    <row r="3" spans="1:11" x14ac:dyDescent="0.3">
      <c r="A3" s="10" t="s">
        <v>1</v>
      </c>
      <c r="B3" s="11">
        <v>3500</v>
      </c>
      <c r="D3" s="1"/>
      <c r="E3" s="2" t="s">
        <v>5</v>
      </c>
      <c r="F3" s="18" t="s">
        <v>25</v>
      </c>
      <c r="G3" s="18"/>
      <c r="H3" s="18"/>
      <c r="I3" s="18"/>
      <c r="J3" s="18"/>
    </row>
    <row r="4" spans="1:11" x14ac:dyDescent="0.3">
      <c r="A4" s="12" t="s">
        <v>2</v>
      </c>
      <c r="B4" s="13">
        <v>2000</v>
      </c>
      <c r="D4" s="1"/>
      <c r="E4" s="6">
        <f>B8</f>
        <v>2505000000</v>
      </c>
      <c r="F4" s="3">
        <v>365</v>
      </c>
      <c r="G4" s="3">
        <f>F4+365</f>
        <v>730</v>
      </c>
      <c r="H4" s="3">
        <f>G4+365</f>
        <v>1095</v>
      </c>
      <c r="I4" s="3">
        <f t="shared" ref="I4:J4" si="0">H4+365</f>
        <v>1460</v>
      </c>
      <c r="J4" s="3">
        <f t="shared" si="0"/>
        <v>1825</v>
      </c>
    </row>
    <row r="5" spans="1:11" x14ac:dyDescent="0.3">
      <c r="A5" s="1" t="s">
        <v>8</v>
      </c>
      <c r="B5" s="4">
        <v>1</v>
      </c>
      <c r="D5" s="20" t="s">
        <v>6</v>
      </c>
      <c r="E5" s="4">
        <v>0.7</v>
      </c>
      <c r="F5" s="7">
        <f t="dataTable" ref="F5:J25" dt2D="1" dtr="1" r1="B6" r2="B5"/>
        <v>1738500000</v>
      </c>
      <c r="G5" s="7">
        <v>3527000000</v>
      </c>
      <c r="H5" s="7">
        <v>5315500000</v>
      </c>
      <c r="I5" s="7">
        <v>7104000000</v>
      </c>
      <c r="J5" s="7">
        <v>8892500000</v>
      </c>
    </row>
    <row r="6" spans="1:11" x14ac:dyDescent="0.3">
      <c r="A6" s="12" t="s">
        <v>3</v>
      </c>
      <c r="B6" s="12">
        <v>365</v>
      </c>
      <c r="D6" s="21"/>
      <c r="E6" s="4">
        <v>0.71</v>
      </c>
      <c r="F6" s="7">
        <v>1764050000</v>
      </c>
      <c r="G6" s="7">
        <v>3578100000</v>
      </c>
      <c r="H6" s="7">
        <v>5392150000</v>
      </c>
      <c r="I6" s="7">
        <v>7206200000</v>
      </c>
      <c r="J6" s="7">
        <v>9020250000</v>
      </c>
    </row>
    <row r="7" spans="1:11" x14ac:dyDescent="0.3">
      <c r="A7" s="1"/>
      <c r="B7" s="1"/>
      <c r="D7" s="21"/>
      <c r="E7" s="4">
        <v>0.72</v>
      </c>
      <c r="F7" s="7">
        <v>1789600000</v>
      </c>
      <c r="G7" s="7">
        <v>3629200000</v>
      </c>
      <c r="H7" s="7">
        <v>5468800000</v>
      </c>
      <c r="I7" s="7">
        <v>7308400000</v>
      </c>
      <c r="J7" s="7">
        <v>9148000000</v>
      </c>
    </row>
    <row r="8" spans="1:11" x14ac:dyDescent="0.3">
      <c r="A8" s="12" t="s">
        <v>7</v>
      </c>
      <c r="B8" s="11">
        <f>B3*B4*B6*B5-B2</f>
        <v>2505000000</v>
      </c>
      <c r="D8" s="21"/>
      <c r="E8" s="4">
        <v>0.73</v>
      </c>
      <c r="F8" s="7">
        <v>1815150000</v>
      </c>
      <c r="G8" s="7">
        <v>3680300000</v>
      </c>
      <c r="H8" s="7">
        <v>5545450000</v>
      </c>
      <c r="I8" s="7">
        <v>7410600000</v>
      </c>
      <c r="J8" s="7">
        <v>9275750000</v>
      </c>
    </row>
    <row r="9" spans="1:11" x14ac:dyDescent="0.3">
      <c r="D9" s="21"/>
      <c r="E9" s="4">
        <v>0.74</v>
      </c>
      <c r="F9" s="7">
        <v>1840700000</v>
      </c>
      <c r="G9" s="7">
        <v>3731400000</v>
      </c>
      <c r="H9" s="7">
        <v>5622100000</v>
      </c>
      <c r="I9" s="7">
        <v>7512800000</v>
      </c>
      <c r="J9" s="7">
        <v>9403500000</v>
      </c>
    </row>
    <row r="10" spans="1:11" x14ac:dyDescent="0.3">
      <c r="D10" s="21"/>
      <c r="E10" s="4">
        <v>0.75</v>
      </c>
      <c r="F10" s="7">
        <v>1866250000</v>
      </c>
      <c r="G10" s="7">
        <v>3782500000</v>
      </c>
      <c r="H10" s="7">
        <v>5698750000</v>
      </c>
      <c r="I10" s="7">
        <v>7615000000</v>
      </c>
      <c r="J10" s="7">
        <v>9531250000</v>
      </c>
    </row>
    <row r="11" spans="1:11" x14ac:dyDescent="0.3">
      <c r="D11" s="21"/>
      <c r="E11" s="4">
        <v>0.76</v>
      </c>
      <c r="F11" s="7">
        <v>1891800000</v>
      </c>
      <c r="G11" s="7">
        <v>3833600000</v>
      </c>
      <c r="H11" s="7">
        <v>5775400000</v>
      </c>
      <c r="I11" s="7">
        <v>7717200000</v>
      </c>
      <c r="J11" s="7">
        <v>9659000000</v>
      </c>
    </row>
    <row r="12" spans="1:11" x14ac:dyDescent="0.3">
      <c r="D12" s="21"/>
      <c r="E12" s="4">
        <v>0.77</v>
      </c>
      <c r="F12" s="7">
        <v>1917350000</v>
      </c>
      <c r="G12" s="7">
        <v>3884700000</v>
      </c>
      <c r="H12" s="7">
        <v>5852050000</v>
      </c>
      <c r="I12" s="7">
        <v>7819400000</v>
      </c>
      <c r="J12" s="7">
        <v>9786750000</v>
      </c>
    </row>
    <row r="13" spans="1:11" x14ac:dyDescent="0.3">
      <c r="D13" s="21"/>
      <c r="E13" s="4">
        <v>0.78</v>
      </c>
      <c r="F13" s="7">
        <v>1942900000</v>
      </c>
      <c r="G13" s="7">
        <v>3935800000</v>
      </c>
      <c r="H13" s="7">
        <v>5928700000</v>
      </c>
      <c r="I13" s="7">
        <v>7921600000</v>
      </c>
      <c r="J13" s="7">
        <v>9914500000</v>
      </c>
    </row>
    <row r="14" spans="1:11" x14ac:dyDescent="0.3">
      <c r="D14" s="21"/>
      <c r="E14" s="4">
        <v>0.79</v>
      </c>
      <c r="F14" s="7">
        <v>1968450000</v>
      </c>
      <c r="G14" s="7">
        <v>3986900000</v>
      </c>
      <c r="H14" s="7">
        <v>6005350000</v>
      </c>
      <c r="I14" s="7">
        <v>8023800000</v>
      </c>
      <c r="J14" s="7">
        <v>10042250000</v>
      </c>
    </row>
    <row r="15" spans="1:11" x14ac:dyDescent="0.3">
      <c r="D15" s="21"/>
      <c r="E15" s="4">
        <v>0.8</v>
      </c>
      <c r="F15" s="7">
        <v>1994000000</v>
      </c>
      <c r="G15" s="7">
        <v>4038000000</v>
      </c>
      <c r="H15" s="7">
        <v>6082000000</v>
      </c>
      <c r="I15" s="7">
        <v>8126000000</v>
      </c>
      <c r="J15" s="7">
        <v>10170000000</v>
      </c>
    </row>
    <row r="16" spans="1:11" x14ac:dyDescent="0.3">
      <c r="D16" s="21"/>
      <c r="E16" s="4">
        <v>0.81</v>
      </c>
      <c r="F16" s="7">
        <v>2019550000.0000002</v>
      </c>
      <c r="G16" s="7">
        <v>4089100000.0000005</v>
      </c>
      <c r="H16" s="7">
        <v>6158650000</v>
      </c>
      <c r="I16" s="7">
        <v>8228200000.000001</v>
      </c>
      <c r="J16" s="7">
        <v>10297750000</v>
      </c>
    </row>
    <row r="17" spans="4:10" x14ac:dyDescent="0.3">
      <c r="D17" s="21"/>
      <c r="E17" s="4">
        <v>0.82</v>
      </c>
      <c r="F17" s="7">
        <v>2045099999.9999998</v>
      </c>
      <c r="G17" s="7">
        <v>4140199999.9999995</v>
      </c>
      <c r="H17" s="7">
        <v>6235300000</v>
      </c>
      <c r="I17" s="7">
        <v>8330399999.999999</v>
      </c>
      <c r="J17" s="7">
        <v>10425500000</v>
      </c>
    </row>
    <row r="18" spans="4:10" x14ac:dyDescent="0.3">
      <c r="D18" s="21"/>
      <c r="E18" s="4">
        <v>0.83</v>
      </c>
      <c r="F18" s="7">
        <v>2070650000</v>
      </c>
      <c r="G18" s="7">
        <v>4191300000</v>
      </c>
      <c r="H18" s="7">
        <v>6311950000</v>
      </c>
      <c r="I18" s="7">
        <v>8432600000</v>
      </c>
      <c r="J18" s="7">
        <v>10553250000</v>
      </c>
    </row>
    <row r="19" spans="4:10" x14ac:dyDescent="0.3">
      <c r="D19" s="21"/>
      <c r="E19" s="4">
        <v>0.84</v>
      </c>
      <c r="F19" s="7">
        <v>2096200000</v>
      </c>
      <c r="G19" s="7">
        <v>4242400000</v>
      </c>
      <c r="H19" s="7">
        <v>6388600000</v>
      </c>
      <c r="I19" s="7">
        <v>8534800000</v>
      </c>
      <c r="J19" s="7">
        <v>10681000000</v>
      </c>
    </row>
    <row r="20" spans="4:10" x14ac:dyDescent="0.3">
      <c r="D20" s="21"/>
      <c r="E20" s="4">
        <v>0.85</v>
      </c>
      <c r="F20" s="7">
        <v>2121750000</v>
      </c>
      <c r="G20" s="7">
        <v>4293500000</v>
      </c>
      <c r="H20" s="7">
        <v>6465250000</v>
      </c>
      <c r="I20" s="7">
        <v>8637000000</v>
      </c>
      <c r="J20" s="7">
        <v>10808750000</v>
      </c>
    </row>
    <row r="21" spans="4:10" x14ac:dyDescent="0.3">
      <c r="D21" s="21"/>
      <c r="E21" s="4">
        <v>0.86</v>
      </c>
      <c r="F21" s="7">
        <v>2147300000</v>
      </c>
      <c r="G21" s="7">
        <v>4344600000</v>
      </c>
      <c r="H21" s="7">
        <v>6541900000</v>
      </c>
      <c r="I21" s="7">
        <v>8739200000</v>
      </c>
      <c r="J21" s="7">
        <v>10936500000</v>
      </c>
    </row>
    <row r="22" spans="4:10" x14ac:dyDescent="0.3">
      <c r="D22" s="21"/>
      <c r="E22" s="4">
        <v>0.87</v>
      </c>
      <c r="F22" s="7">
        <v>2172850000</v>
      </c>
      <c r="G22" s="7">
        <v>4395700000</v>
      </c>
      <c r="H22" s="7">
        <v>6618550000</v>
      </c>
      <c r="I22" s="7">
        <v>8841400000</v>
      </c>
      <c r="J22" s="7">
        <v>11064250000</v>
      </c>
    </row>
    <row r="23" spans="4:10" x14ac:dyDescent="0.3">
      <c r="D23" s="21"/>
      <c r="E23" s="4">
        <v>0.88</v>
      </c>
      <c r="F23" s="7">
        <v>2198400000</v>
      </c>
      <c r="G23" s="7">
        <v>4446800000</v>
      </c>
      <c r="H23" s="7">
        <v>6695200000</v>
      </c>
      <c r="I23" s="7">
        <v>8943600000</v>
      </c>
      <c r="J23" s="7">
        <v>11192000000</v>
      </c>
    </row>
    <row r="24" spans="4:10" x14ac:dyDescent="0.3">
      <c r="D24" s="21"/>
      <c r="E24" s="4">
        <v>0.89</v>
      </c>
      <c r="F24" s="7">
        <v>2223950000</v>
      </c>
      <c r="G24" s="7">
        <v>4497900000</v>
      </c>
      <c r="H24" s="7">
        <v>6771850000</v>
      </c>
      <c r="I24" s="7">
        <v>9045800000</v>
      </c>
      <c r="J24" s="7">
        <v>11319750000</v>
      </c>
    </row>
    <row r="25" spans="4:10" x14ac:dyDescent="0.3">
      <c r="D25" s="22"/>
      <c r="E25" s="4">
        <v>0.9</v>
      </c>
      <c r="F25" s="7">
        <v>2249500000</v>
      </c>
      <c r="G25" s="7">
        <v>4549000000</v>
      </c>
      <c r="H25" s="7">
        <v>6848500000</v>
      </c>
      <c r="I25" s="7">
        <v>9148000000</v>
      </c>
      <c r="J25" s="7">
        <v>11447500000</v>
      </c>
    </row>
  </sheetData>
  <mergeCells count="4">
    <mergeCell ref="F3:J3"/>
    <mergeCell ref="D2:J2"/>
    <mergeCell ref="D5:D25"/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C122-272B-40A7-96AB-0F3A018CE75E}">
  <dimension ref="A1:F8"/>
  <sheetViews>
    <sheetView tabSelected="1" zoomScale="130" zoomScaleNormal="130" workbookViewId="0">
      <selection activeCell="B5" sqref="B5"/>
    </sheetView>
  </sheetViews>
  <sheetFormatPr defaultRowHeight="14.4" x14ac:dyDescent="0.3"/>
  <cols>
    <col min="1" max="1" width="28.5546875" bestFit="1" customWidth="1"/>
    <col min="2" max="2" width="16.44140625" bestFit="1" customWidth="1"/>
    <col min="4" max="4" width="3.33203125" customWidth="1"/>
    <col min="5" max="5" width="16.77734375" customWidth="1"/>
    <col min="6" max="10" width="17.21875" customWidth="1"/>
  </cols>
  <sheetData>
    <row r="1" spans="1:6" x14ac:dyDescent="0.3">
      <c r="A1" s="23" t="s">
        <v>9</v>
      </c>
      <c r="B1" s="23"/>
    </row>
    <row r="2" spans="1:6" ht="28.8" x14ac:dyDescent="0.3">
      <c r="A2" s="8" t="s">
        <v>0</v>
      </c>
      <c r="B2" s="9">
        <v>50000000</v>
      </c>
    </row>
    <row r="3" spans="1:6" x14ac:dyDescent="0.3">
      <c r="A3" s="10" t="s">
        <v>1</v>
      </c>
      <c r="B3" s="11">
        <v>3500</v>
      </c>
      <c r="F3" s="28" t="s">
        <v>26</v>
      </c>
    </row>
    <row r="4" spans="1:6" x14ac:dyDescent="0.3">
      <c r="A4" s="12" t="s">
        <v>2</v>
      </c>
      <c r="B4" s="13">
        <v>2000</v>
      </c>
      <c r="F4" s="27">
        <v>0.5</v>
      </c>
    </row>
    <row r="5" spans="1:6" x14ac:dyDescent="0.3">
      <c r="A5" s="1" t="s">
        <v>8</v>
      </c>
      <c r="B5" s="29">
        <v>0.5</v>
      </c>
      <c r="F5" s="27">
        <v>0.75</v>
      </c>
    </row>
    <row r="6" spans="1:6" x14ac:dyDescent="0.3">
      <c r="A6" s="12" t="s">
        <v>3</v>
      </c>
      <c r="B6" s="12">
        <v>365</v>
      </c>
      <c r="F6" s="27">
        <v>0.9</v>
      </c>
    </row>
    <row r="7" spans="1:6" x14ac:dyDescent="0.3">
      <c r="A7" s="1"/>
      <c r="B7" s="1"/>
    </row>
    <row r="8" spans="1:6" x14ac:dyDescent="0.3">
      <c r="A8" s="12" t="s">
        <v>7</v>
      </c>
      <c r="B8" s="11">
        <f>B3*B4*B6*B5-B2</f>
        <v>1227500000</v>
      </c>
    </row>
  </sheetData>
  <scenarios current="1" show="0">
    <scenario name="Пессимистический сценарий" locked="1" count="1" user="Александр Бердюгин" comment="Автор: Александр Бердюгин , 01.03.2023_x000a_Автор изменений: Александр Бердюгин , 04.03.2023">
      <inputCells r="B5" val="0,5" numFmtId="9"/>
    </scenario>
    <scenario name="Наиболее вероятный сценарий" locked="1" count="1" user="Александр Бердюгин" comment="Автор: Александр Бердюгин , 01.03.2023_x000a_Автор изменений: Александр Бердюгин , 04.03.2023">
      <inputCells r="B5" val="0,75" numFmtId="9"/>
    </scenario>
    <scenario name="Оптимистический сценарий" locked="1" count="1" user="Александр Бердюгин" comment="Автор: Александр Бердюгин , 01.03.2023_x000a_Автор изменений: Александр Бердюгин , 04.03.2023">
      <inputCells r="B5" val="0,9" numFmtId="9"/>
    </scenario>
  </scenarios>
  <mergeCells count="1">
    <mergeCell ref="A1:B1"/>
  </mergeCells>
  <dataValidations count="1">
    <dataValidation type="list" allowBlank="1" showInputMessage="1" showErrorMessage="1" sqref="B5" xr:uid="{87A57DC9-82DE-4028-AABE-DD817F63C7DF}">
      <formula1>Сценарии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C93E-6B3E-428B-AC13-F23BD16842E3}">
  <dimension ref="A1:K10"/>
  <sheetViews>
    <sheetView zoomScale="130" zoomScaleNormal="130" workbookViewId="0">
      <selection activeCell="K10" sqref="K10"/>
    </sheetView>
  </sheetViews>
  <sheetFormatPr defaultRowHeight="14.4" x14ac:dyDescent="0.3"/>
  <cols>
    <col min="1" max="1" width="32.33203125" bestFit="1" customWidth="1"/>
    <col min="2" max="2" width="7.88671875" bestFit="1" customWidth="1"/>
    <col min="3" max="3" width="11" bestFit="1" customWidth="1"/>
    <col min="4" max="4" width="9.5546875" bestFit="1" customWidth="1"/>
    <col min="6" max="6" width="33.6640625" bestFit="1" customWidth="1"/>
    <col min="7" max="7" width="7.88671875" bestFit="1" customWidth="1"/>
    <col min="8" max="8" width="11" bestFit="1" customWidth="1"/>
    <col min="9" max="9" width="9.5546875" bestFit="1" customWidth="1"/>
    <col min="10" max="10" width="8.44140625" bestFit="1" customWidth="1"/>
    <col min="11" max="11" width="14" bestFit="1" customWidth="1"/>
  </cols>
  <sheetData>
    <row r="1" spans="1:11" x14ac:dyDescent="0.3">
      <c r="A1" s="24" t="s">
        <v>17</v>
      </c>
      <c r="B1" s="25"/>
      <c r="C1" s="25"/>
      <c r="D1" s="26"/>
      <c r="F1" s="23" t="s">
        <v>20</v>
      </c>
      <c r="G1" s="23"/>
      <c r="H1" s="23"/>
      <c r="I1" s="23"/>
      <c r="J1" s="23"/>
    </row>
    <row r="2" spans="1:11" x14ac:dyDescent="0.3">
      <c r="A2" s="1"/>
      <c r="B2" s="1" t="s">
        <v>10</v>
      </c>
      <c r="C2" s="1" t="s">
        <v>11</v>
      </c>
      <c r="D2" s="1" t="s">
        <v>12</v>
      </c>
      <c r="F2" s="1"/>
      <c r="G2" s="1" t="s">
        <v>10</v>
      </c>
      <c r="H2" s="1" t="s">
        <v>11</v>
      </c>
      <c r="I2" s="1" t="s">
        <v>12</v>
      </c>
      <c r="J2" s="16" t="s">
        <v>23</v>
      </c>
    </row>
    <row r="3" spans="1:11" x14ac:dyDescent="0.3">
      <c r="A3" s="1" t="s">
        <v>13</v>
      </c>
      <c r="B3" s="7">
        <v>800</v>
      </c>
      <c r="C3" s="7">
        <v>1100</v>
      </c>
      <c r="D3" s="7">
        <v>900</v>
      </c>
      <c r="F3" s="1" t="s">
        <v>13</v>
      </c>
      <c r="G3" s="7">
        <v>800</v>
      </c>
      <c r="H3" s="7">
        <v>1100</v>
      </c>
      <c r="I3" s="7">
        <v>900</v>
      </c>
      <c r="J3" s="7"/>
    </row>
    <row r="4" spans="1:11" x14ac:dyDescent="0.3">
      <c r="A4" s="1" t="s">
        <v>14</v>
      </c>
      <c r="B4" s="14">
        <v>0.2</v>
      </c>
      <c r="C4" s="14">
        <v>0.3</v>
      </c>
      <c r="D4" s="14">
        <v>0.24</v>
      </c>
      <c r="F4" s="1" t="s">
        <v>14</v>
      </c>
      <c r="G4" s="14">
        <v>0.2</v>
      </c>
      <c r="H4" s="14">
        <v>0.3</v>
      </c>
      <c r="I4" s="14">
        <v>0.24</v>
      </c>
      <c r="J4" s="14">
        <f>SUMPRODUCT(G4:I4,G7:I7)</f>
        <v>12999.9</v>
      </c>
    </row>
    <row r="5" spans="1:11" x14ac:dyDescent="0.3">
      <c r="A5" s="1" t="s">
        <v>15</v>
      </c>
      <c r="B5" s="14">
        <v>0.04</v>
      </c>
      <c r="C5" s="14">
        <v>5.5E-2</v>
      </c>
      <c r="D5" s="14">
        <v>0.04</v>
      </c>
      <c r="F5" s="1" t="s">
        <v>15</v>
      </c>
      <c r="G5" s="14">
        <v>0.04</v>
      </c>
      <c r="H5" s="14">
        <v>5.5E-2</v>
      </c>
      <c r="I5" s="14">
        <v>0.04</v>
      </c>
      <c r="J5" s="14">
        <f>SUMPRODUCT(G5:I5,G7:I7)</f>
        <v>2389.3150000000001</v>
      </c>
    </row>
    <row r="6" spans="1:11" x14ac:dyDescent="0.3">
      <c r="A6" s="1" t="s">
        <v>16</v>
      </c>
      <c r="B6" s="15">
        <v>15000</v>
      </c>
      <c r="C6" s="15">
        <v>29000</v>
      </c>
      <c r="D6" s="15">
        <v>11000</v>
      </c>
      <c r="F6" s="1" t="s">
        <v>16</v>
      </c>
      <c r="G6" s="15">
        <v>15000</v>
      </c>
      <c r="H6" s="15">
        <v>29000</v>
      </c>
      <c r="I6" s="15">
        <v>11000</v>
      </c>
      <c r="J6" s="14"/>
    </row>
    <row r="7" spans="1:11" x14ac:dyDescent="0.3">
      <c r="F7" s="16" t="s">
        <v>24</v>
      </c>
      <c r="G7" s="1">
        <v>15000</v>
      </c>
      <c r="H7" s="1">
        <v>24533</v>
      </c>
      <c r="I7" s="1">
        <v>11000</v>
      </c>
      <c r="J7" s="15">
        <f>SUM(G7:I7)</f>
        <v>50533</v>
      </c>
    </row>
    <row r="8" spans="1:11" x14ac:dyDescent="0.3">
      <c r="A8" s="23" t="s">
        <v>21</v>
      </c>
      <c r="B8" s="23"/>
    </row>
    <row r="9" spans="1:11" x14ac:dyDescent="0.3">
      <c r="A9" s="1" t="s">
        <v>18</v>
      </c>
      <c r="B9" s="15">
        <v>13000</v>
      </c>
    </row>
    <row r="10" spans="1:11" x14ac:dyDescent="0.3">
      <c r="A10" s="1" t="s">
        <v>19</v>
      </c>
      <c r="B10" s="15">
        <v>3000</v>
      </c>
      <c r="J10" t="s">
        <v>22</v>
      </c>
      <c r="K10" s="17">
        <f>SUMPRODUCT(G3:I3,G7:I7)</f>
        <v>48886300</v>
      </c>
    </row>
  </sheetData>
  <mergeCells count="3">
    <mergeCell ref="A1:D1"/>
    <mergeCell ref="A8:B8"/>
    <mergeCell ref="F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Задача 1 - таблица данных</vt:lpstr>
      <vt:lpstr>Задача 1 - сценарии</vt:lpstr>
      <vt:lpstr>Задача 2 - поиск решения</vt:lpstr>
      <vt:lpstr>Сценарии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Бердюгин</dc:creator>
  <cp:lastModifiedBy>Александр Бердюгин</cp:lastModifiedBy>
  <dcterms:created xsi:type="dcterms:W3CDTF">2015-06-05T18:19:34Z</dcterms:created>
  <dcterms:modified xsi:type="dcterms:W3CDTF">2023-03-04T19:26:15Z</dcterms:modified>
</cp:coreProperties>
</file>